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inkg\Documents\School\Yale\Extra-curriculars\Blockchain\3. Summer 2020\Final paper\Final paper - supporting documents\"/>
    </mc:Choice>
  </mc:AlternateContent>
  <xr:revisionPtr revIDLastSave="0" documentId="13_ncr:1_{F3F372C6-9B03-48C2-B77B-831A4AF6C08C}" xr6:coauthVersionLast="46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0. Index" sheetId="9" r:id="rId1"/>
    <sheet name="1. Formulas" sheetId="1" r:id="rId2"/>
    <sheet name="2a. Data" sheetId="4" r:id="rId3"/>
    <sheet name="2b. Fixed parameters" sheetId="3" r:id="rId4"/>
    <sheet name="3. All parameters" sheetId="7" r:id="rId5"/>
    <sheet name="4a. Calculation" sheetId="2" r:id="rId6"/>
    <sheet name="4b. Ordered results" sheetId="6" r:id="rId7"/>
    <sheet name="4c. Results for area chart" sheetId="8" r:id="rId8"/>
    <sheet name="5. Charts" sheetId="5" r:id="rId9"/>
  </sheets>
  <definedNames>
    <definedName name="_xlnm._FilterDatabase" localSheetId="6" hidden="1">'4b. Ordered results'!$B$4:$M$159</definedName>
    <definedName name="solver_adj" localSheetId="5" hidden="1">'4a. Calculation'!$FD$34:$FD$34</definedName>
    <definedName name="solver_cvg" localSheetId="5" hidden="1">0.0001</definedName>
    <definedName name="solver_drv" localSheetId="5" hidden="1">2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lhs1" localSheetId="5" hidden="1">'4a. Calculation'!$FD$34</definedName>
    <definedName name="solver_lhs2" localSheetId="5" hidden="1">'4a. Calculation'!$FD$33</definedName>
    <definedName name="solver_lhs3" localSheetId="5" hidden="1">'4a. Calculation'!$FD$33</definedName>
    <definedName name="solver_lhs4" localSheetId="5" hidden="1">'4a. Calculation'!$FD$40</definedName>
    <definedName name="solver_lhs5" localSheetId="5" hidden="1">'4a. Calculation'!$FD$40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4</definedName>
    <definedName name="solver_nwt" localSheetId="5" hidden="1">1</definedName>
    <definedName name="solver_opt" localSheetId="5" hidden="1">'4a. Calculation'!$FD$43</definedName>
    <definedName name="solver_pre" localSheetId="5" hidden="1">0.000001</definedName>
    <definedName name="solver_rbv" localSheetId="5" hidden="1">2</definedName>
    <definedName name="solver_rel1" localSheetId="5" hidden="1">3</definedName>
    <definedName name="solver_rel2" localSheetId="5" hidden="1">3</definedName>
    <definedName name="solver_rel3" localSheetId="5" hidden="1">3</definedName>
    <definedName name="solver_rel4" localSheetId="5" hidden="1">3</definedName>
    <definedName name="solver_rel5" localSheetId="5" hidden="1">3</definedName>
    <definedName name="solver_rhs1" localSheetId="5" hidden="1">0</definedName>
    <definedName name="solver_rhs2" localSheetId="5" hidden="1">'4a. Calculation'!$FD$34</definedName>
    <definedName name="solver_rhs3" localSheetId="5" hidden="1">0</definedName>
    <definedName name="solver_rhs4" localSheetId="5" hidden="1">'4a. Calculation'!$FD$41</definedName>
    <definedName name="solver_rhs5" localSheetId="5" hidden="1">'4a. Calculation'!$FD$41</definedName>
    <definedName name="solver_rlx" localSheetId="5" hidden="1">2</definedName>
    <definedName name="solver_rsd" localSheetId="5" hidden="1">0</definedName>
    <definedName name="solver_scl" localSheetId="5" hidden="1">2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2</definedName>
    <definedName name="solver_val" localSheetId="5" hidden="1">0</definedName>
    <definedName name="solver_ver" localSheetId="5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3" l="1"/>
  <c r="D20" i="2" s="1"/>
  <c r="AO90" i="5" l="1"/>
  <c r="AO39" i="5"/>
  <c r="AO106" i="5" l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B375" i="8" s="1"/>
  <c r="B376" i="8" s="1"/>
  <c r="B377" i="8" s="1"/>
  <c r="B378" i="8" s="1"/>
  <c r="B379" i="8" s="1"/>
  <c r="B380" i="8" s="1"/>
  <c r="B381" i="8" s="1"/>
  <c r="B382" i="8" s="1"/>
  <c r="B383" i="8" s="1"/>
  <c r="B384" i="8" s="1"/>
  <c r="B385" i="8" s="1"/>
  <c r="B386" i="8" s="1"/>
  <c r="B387" i="8" s="1"/>
  <c r="B388" i="8" s="1"/>
  <c r="B389" i="8" s="1"/>
  <c r="B390" i="8" s="1"/>
  <c r="B391" i="8" s="1"/>
  <c r="B392" i="8" s="1"/>
  <c r="B393" i="8" s="1"/>
  <c r="B394" i="8" s="1"/>
  <c r="B395" i="8" s="1"/>
  <c r="B396" i="8" s="1"/>
  <c r="B397" i="8" s="1"/>
  <c r="B398" i="8" s="1"/>
  <c r="B399" i="8" s="1"/>
  <c r="B400" i="8" s="1"/>
  <c r="B401" i="8" s="1"/>
  <c r="B402" i="8" s="1"/>
  <c r="B403" i="8" s="1"/>
  <c r="B404" i="8" s="1"/>
  <c r="B405" i="8" s="1"/>
  <c r="B406" i="8" s="1"/>
  <c r="B407" i="8" s="1"/>
  <c r="B408" i="8" s="1"/>
  <c r="B409" i="8" s="1"/>
  <c r="B410" i="8" s="1"/>
  <c r="B411" i="8" s="1"/>
  <c r="B412" i="8" s="1"/>
  <c r="B413" i="8" s="1"/>
  <c r="B414" i="8" s="1"/>
  <c r="B415" i="8" s="1"/>
  <c r="B416" i="8" s="1"/>
  <c r="B417" i="8" s="1"/>
  <c r="B418" i="8" s="1"/>
  <c r="B419" i="8" s="1"/>
  <c r="B420" i="8" s="1"/>
  <c r="B421" i="8" s="1"/>
  <c r="B422" i="8" s="1"/>
  <c r="B423" i="8" s="1"/>
  <c r="B424" i="8" s="1"/>
  <c r="B425" i="8" s="1"/>
  <c r="B426" i="8" s="1"/>
  <c r="B427" i="8" s="1"/>
  <c r="B428" i="8" s="1"/>
  <c r="B429" i="8" s="1"/>
  <c r="B430" i="8" s="1"/>
  <c r="B431" i="8" s="1"/>
  <c r="B432" i="8" s="1"/>
  <c r="B433" i="8" s="1"/>
  <c r="B434" i="8" s="1"/>
  <c r="B435" i="8" s="1"/>
  <c r="B436" i="8" s="1"/>
  <c r="B437" i="8" s="1"/>
  <c r="B438" i="8" s="1"/>
  <c r="B439" i="8" s="1"/>
  <c r="B440" i="8" s="1"/>
  <c r="B441" i="8" s="1"/>
  <c r="B442" i="8" s="1"/>
  <c r="B443" i="8" s="1"/>
  <c r="B444" i="8" s="1"/>
  <c r="B445" i="8" s="1"/>
  <c r="B446" i="8" s="1"/>
  <c r="B447" i="8" s="1"/>
  <c r="B448" i="8" s="1"/>
  <c r="B449" i="8" s="1"/>
  <c r="B450" i="8" s="1"/>
  <c r="B451" i="8" s="1"/>
  <c r="B452" i="8" s="1"/>
  <c r="B453" i="8" s="1"/>
  <c r="B454" i="8" s="1"/>
  <c r="B455" i="8" s="1"/>
  <c r="B456" i="8" s="1"/>
  <c r="B457" i="8" s="1"/>
  <c r="B458" i="8" s="1"/>
  <c r="B459" i="8" s="1"/>
  <c r="B460" i="8" s="1"/>
  <c r="B461" i="8" s="1"/>
  <c r="B462" i="8" s="1"/>
  <c r="B463" i="8" s="1"/>
  <c r="B464" i="8" s="1"/>
  <c r="B465" i="8" s="1"/>
  <c r="B466" i="8" s="1"/>
  <c r="B467" i="8" s="1"/>
  <c r="B468" i="8" s="1"/>
  <c r="B469" i="8" s="1"/>
  <c r="B470" i="8" s="1"/>
  <c r="B471" i="8" s="1"/>
  <c r="B472" i="8" s="1"/>
  <c r="B473" i="8" s="1"/>
  <c r="B474" i="8" s="1"/>
  <c r="B475" i="8" s="1"/>
  <c r="B476" i="8" s="1"/>
  <c r="B477" i="8" s="1"/>
  <c r="B478" i="8" s="1"/>
  <c r="B479" i="8" s="1"/>
  <c r="B480" i="8" s="1"/>
  <c r="B481" i="8" s="1"/>
  <c r="B482" i="8" s="1"/>
  <c r="B483" i="8" s="1"/>
  <c r="B484" i="8" s="1"/>
  <c r="B485" i="8" s="1"/>
  <c r="B486" i="8" s="1"/>
  <c r="B487" i="8" s="1"/>
  <c r="B488" i="8" s="1"/>
  <c r="B489" i="8" s="1"/>
  <c r="B490" i="8" s="1"/>
  <c r="B491" i="8" s="1"/>
  <c r="B492" i="8" s="1"/>
  <c r="B493" i="8" s="1"/>
  <c r="B494" i="8" s="1"/>
  <c r="B495" i="8" s="1"/>
  <c r="B496" i="8" s="1"/>
  <c r="B497" i="8" s="1"/>
  <c r="B498" i="8" s="1"/>
  <c r="B499" i="8" s="1"/>
  <c r="B500" i="8" s="1"/>
  <c r="B501" i="8" s="1"/>
  <c r="B502" i="8" s="1"/>
  <c r="B503" i="8" s="1"/>
  <c r="B504" i="8" s="1"/>
  <c r="B505" i="8" s="1"/>
  <c r="B506" i="8" s="1"/>
  <c r="B507" i="8" s="1"/>
  <c r="B508" i="8" s="1"/>
  <c r="B509" i="8" s="1"/>
  <c r="B510" i="8" s="1"/>
  <c r="B511" i="8" s="1"/>
  <c r="B512" i="8" s="1"/>
  <c r="B513" i="8" s="1"/>
  <c r="B514" i="8" s="1"/>
  <c r="B515" i="8" s="1"/>
  <c r="B516" i="8" s="1"/>
  <c r="B517" i="8" s="1"/>
  <c r="B518" i="8" s="1"/>
  <c r="B519" i="8" s="1"/>
  <c r="B520" i="8" s="1"/>
  <c r="B521" i="8" s="1"/>
  <c r="B522" i="8" s="1"/>
  <c r="B523" i="8" s="1"/>
  <c r="B524" i="8" s="1"/>
  <c r="B525" i="8" s="1"/>
  <c r="B526" i="8" s="1"/>
  <c r="B527" i="8" s="1"/>
  <c r="B528" i="8" s="1"/>
  <c r="B529" i="8" s="1"/>
  <c r="B530" i="8" s="1"/>
  <c r="B531" i="8" s="1"/>
  <c r="B532" i="8" s="1"/>
  <c r="B533" i="8" s="1"/>
  <c r="B534" i="8" s="1"/>
  <c r="B535" i="8" s="1"/>
  <c r="B536" i="8" s="1"/>
  <c r="B537" i="8" s="1"/>
  <c r="B538" i="8" s="1"/>
  <c r="B539" i="8" s="1"/>
  <c r="B540" i="8" s="1"/>
  <c r="B541" i="8" s="1"/>
  <c r="B542" i="8" s="1"/>
  <c r="B543" i="8" s="1"/>
  <c r="B544" i="8" s="1"/>
  <c r="B545" i="8" s="1"/>
  <c r="B546" i="8" s="1"/>
  <c r="B547" i="8" s="1"/>
  <c r="B548" i="8" s="1"/>
  <c r="B549" i="8" s="1"/>
  <c r="B550" i="8" s="1"/>
  <c r="B551" i="8" s="1"/>
  <c r="B552" i="8" s="1"/>
  <c r="B553" i="8" s="1"/>
  <c r="B554" i="8" s="1"/>
  <c r="B555" i="8" s="1"/>
  <c r="B556" i="8" s="1"/>
  <c r="B557" i="8" s="1"/>
  <c r="B558" i="8" s="1"/>
  <c r="B559" i="8" s="1"/>
  <c r="B560" i="8" s="1"/>
  <c r="B561" i="8" s="1"/>
  <c r="B562" i="8" s="1"/>
  <c r="B563" i="8" s="1"/>
  <c r="B564" i="8" s="1"/>
  <c r="B565" i="8" s="1"/>
  <c r="B566" i="8" s="1"/>
  <c r="B567" i="8" s="1"/>
  <c r="B568" i="8" s="1"/>
  <c r="B569" i="8" s="1"/>
  <c r="B570" i="8" s="1"/>
  <c r="B571" i="8" s="1"/>
  <c r="B572" i="8" s="1"/>
  <c r="B573" i="8" s="1"/>
  <c r="B574" i="8" s="1"/>
  <c r="B575" i="8" s="1"/>
  <c r="B576" i="8" s="1"/>
  <c r="B577" i="8" s="1"/>
  <c r="B578" i="8" s="1"/>
  <c r="B579" i="8" s="1"/>
  <c r="B580" i="8" s="1"/>
  <c r="B581" i="8" s="1"/>
  <c r="B582" i="8" s="1"/>
  <c r="B583" i="8" s="1"/>
  <c r="B584" i="8" s="1"/>
  <c r="B585" i="8" s="1"/>
  <c r="B586" i="8" s="1"/>
  <c r="B587" i="8" s="1"/>
  <c r="B588" i="8" s="1"/>
  <c r="B589" i="8" s="1"/>
  <c r="B590" i="8" s="1"/>
  <c r="B591" i="8" s="1"/>
  <c r="B592" i="8" s="1"/>
  <c r="B593" i="8" s="1"/>
  <c r="B594" i="8" s="1"/>
  <c r="B595" i="8" s="1"/>
  <c r="B596" i="8" s="1"/>
  <c r="B597" i="8" s="1"/>
  <c r="B598" i="8" s="1"/>
  <c r="B599" i="8" s="1"/>
  <c r="B600" i="8" s="1"/>
  <c r="B601" i="8" s="1"/>
  <c r="B602" i="8" s="1"/>
  <c r="B603" i="8" s="1"/>
  <c r="B604" i="8" s="1"/>
  <c r="B605" i="8" s="1"/>
  <c r="B606" i="8" s="1"/>
  <c r="B607" i="8" s="1"/>
  <c r="B608" i="8" s="1"/>
  <c r="B609" i="8" s="1"/>
  <c r="B610" i="8" s="1"/>
  <c r="B611" i="8" s="1"/>
  <c r="B612" i="8" s="1"/>
  <c r="B613" i="8" s="1"/>
  <c r="B614" i="8" s="1"/>
  <c r="B615" i="8" s="1"/>
  <c r="B616" i="8" s="1"/>
  <c r="B617" i="8" s="1"/>
  <c r="B618" i="8" s="1"/>
  <c r="B619" i="8" s="1"/>
  <c r="B620" i="8" s="1"/>
  <c r="B621" i="8" s="1"/>
  <c r="B622" i="8" s="1"/>
  <c r="B623" i="8" s="1"/>
  <c r="B624" i="8" s="1"/>
  <c r="B625" i="8" s="1"/>
  <c r="B626" i="8" s="1"/>
  <c r="B627" i="8" s="1"/>
  <c r="B628" i="8" s="1"/>
  <c r="B629" i="8" s="1"/>
  <c r="B630" i="8" s="1"/>
  <c r="B631" i="8" s="1"/>
  <c r="B632" i="8" s="1"/>
  <c r="B633" i="8" s="1"/>
  <c r="B634" i="8" s="1"/>
  <c r="B635" i="8" s="1"/>
  <c r="B636" i="8" s="1"/>
  <c r="B637" i="8" s="1"/>
  <c r="B638" i="8" s="1"/>
  <c r="B639" i="8" s="1"/>
  <c r="B640" i="8" s="1"/>
  <c r="B641" i="8" s="1"/>
  <c r="B642" i="8" s="1"/>
  <c r="B643" i="8" s="1"/>
  <c r="B644" i="8" s="1"/>
  <c r="B645" i="8" s="1"/>
  <c r="B646" i="8" s="1"/>
  <c r="B647" i="8" s="1"/>
  <c r="B648" i="8" s="1"/>
  <c r="B649" i="8" s="1"/>
  <c r="B650" i="8" s="1"/>
  <c r="B651" i="8" s="1"/>
  <c r="B652" i="8" s="1"/>
  <c r="B653" i="8" s="1"/>
  <c r="B654" i="8" s="1"/>
  <c r="B655" i="8" s="1"/>
  <c r="B656" i="8" s="1"/>
  <c r="B657" i="8" s="1"/>
  <c r="B658" i="8" s="1"/>
  <c r="B659" i="8" s="1"/>
  <c r="B660" i="8" s="1"/>
  <c r="B661" i="8" s="1"/>
  <c r="B662" i="8" s="1"/>
  <c r="B663" i="8" s="1"/>
  <c r="B664" i="8" s="1"/>
  <c r="B665" i="8" s="1"/>
  <c r="B666" i="8" s="1"/>
  <c r="B667" i="8" s="1"/>
  <c r="B668" i="8" s="1"/>
  <c r="B669" i="8" s="1"/>
  <c r="B670" i="8" s="1"/>
  <c r="B671" i="8" s="1"/>
  <c r="B672" i="8" s="1"/>
  <c r="B673" i="8" s="1"/>
  <c r="B674" i="8" s="1"/>
  <c r="B675" i="8" s="1"/>
  <c r="B676" i="8" s="1"/>
  <c r="B677" i="8" s="1"/>
  <c r="B678" i="8" s="1"/>
  <c r="B679" i="8" s="1"/>
  <c r="B680" i="8" s="1"/>
  <c r="B681" i="8" s="1"/>
  <c r="B682" i="8" s="1"/>
  <c r="B683" i="8" s="1"/>
  <c r="B684" i="8" s="1"/>
  <c r="B685" i="8" s="1"/>
  <c r="B686" i="8" s="1"/>
  <c r="B687" i="8" s="1"/>
  <c r="B688" i="8" s="1"/>
  <c r="B689" i="8" s="1"/>
  <c r="B690" i="8" s="1"/>
  <c r="B691" i="8" s="1"/>
  <c r="B692" i="8" s="1"/>
  <c r="B693" i="8" s="1"/>
  <c r="B694" i="8" s="1"/>
  <c r="B695" i="8" s="1"/>
  <c r="B696" i="8" s="1"/>
  <c r="B697" i="8" s="1"/>
  <c r="B698" i="8" s="1"/>
  <c r="B699" i="8" s="1"/>
  <c r="B700" i="8" s="1"/>
  <c r="B701" i="8" s="1"/>
  <c r="B702" i="8" s="1"/>
  <c r="B703" i="8" s="1"/>
  <c r="B704" i="8" s="1"/>
  <c r="B705" i="8" s="1"/>
  <c r="B706" i="8" s="1"/>
  <c r="B707" i="8" s="1"/>
  <c r="B708" i="8" s="1"/>
  <c r="B709" i="8" s="1"/>
  <c r="B710" i="8" s="1"/>
  <c r="B711" i="8" s="1"/>
  <c r="B712" i="8" s="1"/>
  <c r="B713" i="8" s="1"/>
  <c r="B714" i="8" s="1"/>
  <c r="B715" i="8" s="1"/>
  <c r="B716" i="8" s="1"/>
  <c r="B717" i="8" s="1"/>
  <c r="B718" i="8" s="1"/>
  <c r="B719" i="8" s="1"/>
  <c r="B720" i="8" s="1"/>
  <c r="B721" i="8" s="1"/>
  <c r="B722" i="8" s="1"/>
  <c r="B723" i="8" s="1"/>
  <c r="B724" i="8" s="1"/>
  <c r="B725" i="8" s="1"/>
  <c r="B726" i="8" s="1"/>
  <c r="B727" i="8" s="1"/>
  <c r="B728" i="8" s="1"/>
  <c r="B729" i="8" s="1"/>
  <c r="B730" i="8" s="1"/>
  <c r="B731" i="8" s="1"/>
  <c r="B732" i="8" s="1"/>
  <c r="B733" i="8" s="1"/>
  <c r="B734" i="8" s="1"/>
  <c r="B735" i="8" s="1"/>
  <c r="B736" i="8" s="1"/>
  <c r="B737" i="8" s="1"/>
  <c r="B738" i="8" s="1"/>
  <c r="B739" i="8" s="1"/>
  <c r="B740" i="8" s="1"/>
  <c r="B741" i="8" s="1"/>
  <c r="B742" i="8" s="1"/>
  <c r="B743" i="8" s="1"/>
  <c r="B744" i="8" s="1"/>
  <c r="B745" i="8" s="1"/>
  <c r="B746" i="8" s="1"/>
  <c r="B747" i="8" s="1"/>
  <c r="B748" i="8" s="1"/>
  <c r="B749" i="8" s="1"/>
  <c r="B750" i="8" s="1"/>
  <c r="B751" i="8" s="1"/>
  <c r="B752" i="8" s="1"/>
  <c r="B753" i="8" s="1"/>
  <c r="B754" i="8" s="1"/>
  <c r="B755" i="8" s="1"/>
  <c r="B756" i="8" s="1"/>
  <c r="B757" i="8" s="1"/>
  <c r="B758" i="8" s="1"/>
  <c r="B759" i="8" s="1"/>
  <c r="B760" i="8" s="1"/>
  <c r="B761" i="8" s="1"/>
  <c r="B762" i="8" s="1"/>
  <c r="B763" i="8" s="1"/>
  <c r="B764" i="8" s="1"/>
  <c r="B765" i="8" s="1"/>
  <c r="B766" i="8" s="1"/>
  <c r="B767" i="8" s="1"/>
  <c r="B768" i="8" s="1"/>
  <c r="B769" i="8" s="1"/>
  <c r="B770" i="8" s="1"/>
  <c r="B771" i="8" s="1"/>
  <c r="B772" i="8" s="1"/>
  <c r="B773" i="8" s="1"/>
  <c r="B774" i="8" s="1"/>
  <c r="B775" i="8" s="1"/>
  <c r="B776" i="8" s="1"/>
  <c r="B777" i="8" s="1"/>
  <c r="B778" i="8" s="1"/>
  <c r="B779" i="8" s="1"/>
  <c r="B780" i="8" s="1"/>
  <c r="B781" i="8" s="1"/>
  <c r="B782" i="8" s="1"/>
  <c r="B783" i="8" s="1"/>
  <c r="B784" i="8" s="1"/>
  <c r="B785" i="8" s="1"/>
  <c r="B786" i="8" s="1"/>
  <c r="B787" i="8" s="1"/>
  <c r="B788" i="8" s="1"/>
  <c r="B789" i="8" s="1"/>
  <c r="B790" i="8" s="1"/>
  <c r="B791" i="8" s="1"/>
  <c r="B792" i="8" s="1"/>
  <c r="B793" i="8" s="1"/>
  <c r="B794" i="8" s="1"/>
  <c r="B795" i="8" s="1"/>
  <c r="B796" i="8" s="1"/>
  <c r="B797" i="8" s="1"/>
  <c r="B798" i="8" s="1"/>
  <c r="B799" i="8" s="1"/>
  <c r="B800" i="8" s="1"/>
  <c r="B801" i="8" s="1"/>
  <c r="B802" i="8" s="1"/>
  <c r="B803" i="8" s="1"/>
  <c r="B804" i="8" s="1"/>
  <c r="B805" i="8" s="1"/>
  <c r="B806" i="8" s="1"/>
  <c r="B807" i="8" s="1"/>
  <c r="B808" i="8" s="1"/>
  <c r="B809" i="8" s="1"/>
  <c r="B810" i="8" s="1"/>
  <c r="B811" i="8" s="1"/>
  <c r="B812" i="8" s="1"/>
  <c r="B813" i="8" s="1"/>
  <c r="B814" i="8" s="1"/>
  <c r="B815" i="8" s="1"/>
  <c r="B816" i="8" s="1"/>
  <c r="B817" i="8" s="1"/>
  <c r="B818" i="8" s="1"/>
  <c r="B819" i="8" s="1"/>
  <c r="B820" i="8" s="1"/>
  <c r="B821" i="8" s="1"/>
  <c r="B822" i="8" s="1"/>
  <c r="B823" i="8" s="1"/>
  <c r="B824" i="8" s="1"/>
  <c r="B825" i="8" s="1"/>
  <c r="B826" i="8" s="1"/>
  <c r="B827" i="8" s="1"/>
  <c r="B828" i="8" s="1"/>
  <c r="B829" i="8" s="1"/>
  <c r="B830" i="8" s="1"/>
  <c r="B831" i="8" s="1"/>
  <c r="B832" i="8" s="1"/>
  <c r="B833" i="8" s="1"/>
  <c r="B834" i="8" s="1"/>
  <c r="B835" i="8" s="1"/>
  <c r="B836" i="8" s="1"/>
  <c r="B837" i="8" s="1"/>
  <c r="B838" i="8" s="1"/>
  <c r="B839" i="8" s="1"/>
  <c r="B840" i="8" s="1"/>
  <c r="B841" i="8" s="1"/>
  <c r="B842" i="8" s="1"/>
  <c r="B843" i="8" s="1"/>
  <c r="B844" i="8" s="1"/>
  <c r="B845" i="8" s="1"/>
  <c r="B846" i="8" s="1"/>
  <c r="B847" i="8" s="1"/>
  <c r="B848" i="8" s="1"/>
  <c r="B849" i="8" s="1"/>
  <c r="B850" i="8" s="1"/>
  <c r="B851" i="8" s="1"/>
  <c r="B852" i="8" s="1"/>
  <c r="B853" i="8" s="1"/>
  <c r="B854" i="8" s="1"/>
  <c r="B855" i="8" s="1"/>
  <c r="B856" i="8" s="1"/>
  <c r="B857" i="8" s="1"/>
  <c r="B858" i="8" s="1"/>
  <c r="B859" i="8" s="1"/>
  <c r="B860" i="8" s="1"/>
  <c r="B861" i="8" s="1"/>
  <c r="B862" i="8" s="1"/>
  <c r="B863" i="8" s="1"/>
  <c r="B864" i="8" s="1"/>
  <c r="B865" i="8" s="1"/>
  <c r="B866" i="8" s="1"/>
  <c r="B867" i="8" s="1"/>
  <c r="B868" i="8" s="1"/>
  <c r="B869" i="8" s="1"/>
  <c r="B870" i="8" s="1"/>
  <c r="B871" i="8" s="1"/>
  <c r="B872" i="8" s="1"/>
  <c r="B873" i="8" s="1"/>
  <c r="B874" i="8" s="1"/>
  <c r="B875" i="8" s="1"/>
  <c r="B876" i="8" s="1"/>
  <c r="B877" i="8" s="1"/>
  <c r="B878" i="8" s="1"/>
  <c r="B879" i="8" s="1"/>
  <c r="B880" i="8" s="1"/>
  <c r="B881" i="8" s="1"/>
  <c r="B882" i="8" s="1"/>
  <c r="B883" i="8" s="1"/>
  <c r="B884" i="8" s="1"/>
  <c r="B885" i="8" s="1"/>
  <c r="B886" i="8" s="1"/>
  <c r="B887" i="8" s="1"/>
  <c r="B888" i="8" s="1"/>
  <c r="B889" i="8" s="1"/>
  <c r="B890" i="8" s="1"/>
  <c r="B891" i="8" s="1"/>
  <c r="B892" i="8" s="1"/>
  <c r="B893" i="8" s="1"/>
  <c r="B894" i="8" s="1"/>
  <c r="B895" i="8" s="1"/>
  <c r="B896" i="8" s="1"/>
  <c r="B897" i="8" s="1"/>
  <c r="B898" i="8" s="1"/>
  <c r="B899" i="8" s="1"/>
  <c r="B900" i="8" s="1"/>
  <c r="B901" i="8" s="1"/>
  <c r="B902" i="8" s="1"/>
  <c r="B903" i="8" s="1"/>
  <c r="B904" i="8" s="1"/>
  <c r="B905" i="8" s="1"/>
  <c r="B906" i="8" s="1"/>
  <c r="B907" i="8" s="1"/>
  <c r="B908" i="8" s="1"/>
  <c r="B909" i="8" s="1"/>
  <c r="B910" i="8" s="1"/>
  <c r="B911" i="8" s="1"/>
  <c r="B912" i="8" s="1"/>
  <c r="B913" i="8" s="1"/>
  <c r="B914" i="8" s="1"/>
  <c r="B915" i="8" s="1"/>
  <c r="B916" i="8" s="1"/>
  <c r="B917" i="8" s="1"/>
  <c r="B918" i="8" s="1"/>
  <c r="B919" i="8" s="1"/>
  <c r="B920" i="8" s="1"/>
  <c r="B921" i="8" s="1"/>
  <c r="B922" i="8" s="1"/>
  <c r="B923" i="8" s="1"/>
  <c r="B924" i="8" s="1"/>
  <c r="B925" i="8" s="1"/>
  <c r="B926" i="8" s="1"/>
  <c r="B927" i="8" s="1"/>
  <c r="B928" i="8" s="1"/>
  <c r="B929" i="8" s="1"/>
  <c r="B930" i="8" s="1"/>
  <c r="B931" i="8" s="1"/>
  <c r="B932" i="8" s="1"/>
  <c r="B933" i="8" s="1"/>
  <c r="B934" i="8" s="1"/>
  <c r="B935" i="8" s="1"/>
  <c r="B936" i="8" s="1"/>
  <c r="B937" i="8" s="1"/>
  <c r="B938" i="8" s="1"/>
  <c r="B939" i="8" s="1"/>
  <c r="B940" i="8" s="1"/>
  <c r="B941" i="8" s="1"/>
  <c r="B942" i="8" s="1"/>
  <c r="B943" i="8" s="1"/>
  <c r="B944" i="8" s="1"/>
  <c r="B945" i="8" s="1"/>
  <c r="B946" i="8" s="1"/>
  <c r="B947" i="8" s="1"/>
  <c r="B948" i="8" s="1"/>
  <c r="B949" i="8" s="1"/>
  <c r="B950" i="8" s="1"/>
  <c r="B951" i="8" s="1"/>
  <c r="B952" i="8" s="1"/>
  <c r="B953" i="8" s="1"/>
  <c r="B954" i="8" s="1"/>
  <c r="B955" i="8" s="1"/>
  <c r="B956" i="8" s="1"/>
  <c r="B957" i="8" s="1"/>
  <c r="B958" i="8" s="1"/>
  <c r="B959" i="8" s="1"/>
  <c r="B960" i="8" s="1"/>
  <c r="B961" i="8" s="1"/>
  <c r="B962" i="8" s="1"/>
  <c r="B963" i="8" s="1"/>
  <c r="B964" i="8" s="1"/>
  <c r="B965" i="8" s="1"/>
  <c r="B966" i="8" s="1"/>
  <c r="B967" i="8" s="1"/>
  <c r="B968" i="8" s="1"/>
  <c r="B969" i="8" s="1"/>
  <c r="B970" i="8" s="1"/>
  <c r="B971" i="8" s="1"/>
  <c r="B972" i="8" s="1"/>
  <c r="B973" i="8" s="1"/>
  <c r="B974" i="8" s="1"/>
  <c r="B975" i="8" s="1"/>
  <c r="B976" i="8" s="1"/>
  <c r="B977" i="8" s="1"/>
  <c r="B978" i="8" s="1"/>
  <c r="B979" i="8" s="1"/>
  <c r="B980" i="8" s="1"/>
  <c r="B981" i="8" s="1"/>
  <c r="B982" i="8" s="1"/>
  <c r="B983" i="8" s="1"/>
  <c r="B984" i="8" s="1"/>
  <c r="B985" i="8" s="1"/>
  <c r="B986" i="8" s="1"/>
  <c r="B987" i="8" s="1"/>
  <c r="B988" i="8" s="1"/>
  <c r="B989" i="8" s="1"/>
  <c r="B990" i="8" s="1"/>
  <c r="B991" i="8" s="1"/>
  <c r="B992" i="8" s="1"/>
  <c r="B993" i="8" s="1"/>
  <c r="B994" i="8" s="1"/>
  <c r="B995" i="8" s="1"/>
  <c r="B996" i="8" s="1"/>
  <c r="B997" i="8" s="1"/>
  <c r="B998" i="8" s="1"/>
  <c r="B999" i="8" s="1"/>
  <c r="B1000" i="8" s="1"/>
  <c r="B1001" i="8" s="1"/>
  <c r="B1002" i="8" s="1"/>
  <c r="B1003" i="8" s="1"/>
  <c r="B1004" i="8" s="1"/>
  <c r="B1005" i="8" s="1"/>
  <c r="B1006" i="8" s="1"/>
  <c r="B1007" i="8" s="1"/>
  <c r="B1008" i="8" s="1"/>
  <c r="B1009" i="8" s="1"/>
  <c r="B1010" i="8" s="1"/>
  <c r="B1011" i="8" s="1"/>
  <c r="B1012" i="8" s="1"/>
  <c r="B1013" i="8" s="1"/>
  <c r="B1014" i="8" s="1"/>
  <c r="B1015" i="8" s="1"/>
  <c r="B1016" i="8" s="1"/>
  <c r="B1017" i="8" s="1"/>
  <c r="B1018" i="8" s="1"/>
  <c r="B1019" i="8" s="1"/>
  <c r="B1020" i="8" s="1"/>
  <c r="B1021" i="8" s="1"/>
  <c r="B1022" i="8" s="1"/>
  <c r="B1023" i="8" s="1"/>
  <c r="B1024" i="8" s="1"/>
  <c r="B1025" i="8" s="1"/>
  <c r="B1026" i="8" s="1"/>
  <c r="B1027" i="8" s="1"/>
  <c r="B1028" i="8" s="1"/>
  <c r="B1029" i="8" s="1"/>
  <c r="B1030" i="8" s="1"/>
  <c r="B1031" i="8" s="1"/>
  <c r="B1032" i="8" s="1"/>
  <c r="B1033" i="8" s="1"/>
  <c r="B1034" i="8" s="1"/>
  <c r="B1035" i="8" s="1"/>
  <c r="B1036" i="8" s="1"/>
  <c r="B1037" i="8" s="1"/>
  <c r="B1038" i="8" s="1"/>
  <c r="B1039" i="8" s="1"/>
  <c r="B1040" i="8" s="1"/>
  <c r="B1041" i="8" s="1"/>
  <c r="B1042" i="8" s="1"/>
  <c r="B1043" i="8" s="1"/>
  <c r="B1044" i="8" s="1"/>
  <c r="B1045" i="8" s="1"/>
  <c r="B1046" i="8" s="1"/>
  <c r="B1047" i="8" s="1"/>
  <c r="B1048" i="8" s="1"/>
  <c r="B1049" i="8" s="1"/>
  <c r="B1050" i="8" s="1"/>
  <c r="B1051" i="8" s="1"/>
  <c r="B1052" i="8" s="1"/>
  <c r="B1053" i="8" s="1"/>
  <c r="B1054" i="8" s="1"/>
  <c r="B1055" i="8" s="1"/>
  <c r="B1056" i="8" s="1"/>
  <c r="B1057" i="8" s="1"/>
  <c r="B1058" i="8" s="1"/>
  <c r="B1059" i="8" s="1"/>
  <c r="B1060" i="8" s="1"/>
  <c r="B1061" i="8" s="1"/>
  <c r="B1062" i="8" s="1"/>
  <c r="B1063" i="8" s="1"/>
  <c r="B1064" i="8" s="1"/>
  <c r="B1065" i="8" s="1"/>
  <c r="B1066" i="8" s="1"/>
  <c r="B1067" i="8" s="1"/>
  <c r="B1068" i="8" s="1"/>
  <c r="B1069" i="8" s="1"/>
  <c r="B1070" i="8" s="1"/>
  <c r="B1071" i="8" s="1"/>
  <c r="B1072" i="8" s="1"/>
  <c r="B1073" i="8" s="1"/>
  <c r="B1074" i="8" s="1"/>
  <c r="B1075" i="8" s="1"/>
  <c r="B1076" i="8" s="1"/>
  <c r="B1077" i="8" s="1"/>
  <c r="B1078" i="8" s="1"/>
  <c r="B1079" i="8" s="1"/>
  <c r="B1080" i="8" s="1"/>
  <c r="B1081" i="8" s="1"/>
  <c r="B1082" i="8" s="1"/>
  <c r="B1083" i="8" s="1"/>
  <c r="B1084" i="8" s="1"/>
  <c r="B1085" i="8" s="1"/>
  <c r="B1086" i="8" s="1"/>
  <c r="B1087" i="8" s="1"/>
  <c r="B1088" i="8" s="1"/>
  <c r="B1089" i="8" s="1"/>
  <c r="B1090" i="8" s="1"/>
  <c r="B1091" i="8" s="1"/>
  <c r="B1092" i="8" s="1"/>
  <c r="B1093" i="8" s="1"/>
  <c r="B1094" i="8" s="1"/>
  <c r="B1095" i="8" s="1"/>
  <c r="B1096" i="8" s="1"/>
  <c r="B1097" i="8" s="1"/>
  <c r="B1098" i="8" s="1"/>
  <c r="B1099" i="8" s="1"/>
  <c r="B1100" i="8" s="1"/>
  <c r="B1101" i="8" s="1"/>
  <c r="B1102" i="8" s="1"/>
  <c r="B1103" i="8" s="1"/>
  <c r="B1104" i="8" s="1"/>
  <c r="B1105" i="8" s="1"/>
  <c r="B1106" i="8" s="1"/>
  <c r="B1107" i="8" s="1"/>
  <c r="B1108" i="8" s="1"/>
  <c r="B1109" i="8" s="1"/>
  <c r="B1110" i="8" s="1"/>
  <c r="B1111" i="8" s="1"/>
  <c r="B1112" i="8" s="1"/>
  <c r="B1113" i="8" s="1"/>
  <c r="B1114" i="8" s="1"/>
  <c r="B1115" i="8" s="1"/>
  <c r="B1116" i="8" s="1"/>
  <c r="B1117" i="8" s="1"/>
  <c r="B1118" i="8" s="1"/>
  <c r="B1119" i="8" s="1"/>
  <c r="B1120" i="8" s="1"/>
  <c r="B1121" i="8" s="1"/>
  <c r="B1122" i="8" s="1"/>
  <c r="B1123" i="8" s="1"/>
  <c r="B1124" i="8" s="1"/>
  <c r="B1125" i="8" s="1"/>
  <c r="B1126" i="8" s="1"/>
  <c r="B1127" i="8" s="1"/>
  <c r="B1128" i="8" s="1"/>
  <c r="B1129" i="8" s="1"/>
  <c r="B1130" i="8" s="1"/>
  <c r="B1131" i="8" s="1"/>
  <c r="B1132" i="8" s="1"/>
  <c r="B1133" i="8" s="1"/>
  <c r="B1134" i="8" s="1"/>
  <c r="B1135" i="8" s="1"/>
  <c r="B1136" i="8" s="1"/>
  <c r="B1137" i="8" s="1"/>
  <c r="B1138" i="8" s="1"/>
  <c r="B1139" i="8" s="1"/>
  <c r="B1140" i="8" s="1"/>
  <c r="B1141" i="8" s="1"/>
  <c r="B1142" i="8" s="1"/>
  <c r="B1143" i="8" s="1"/>
  <c r="B1144" i="8" s="1"/>
  <c r="B1145" i="8" s="1"/>
  <c r="B1146" i="8" s="1"/>
  <c r="B1147" i="8" s="1"/>
  <c r="B1148" i="8" s="1"/>
  <c r="B1149" i="8" s="1"/>
  <c r="B1150" i="8" s="1"/>
  <c r="B1151" i="8" s="1"/>
  <c r="B1152" i="8" s="1"/>
  <c r="B1153" i="8" s="1"/>
  <c r="B1154" i="8" s="1"/>
  <c r="B1155" i="8" s="1"/>
  <c r="B1156" i="8" s="1"/>
  <c r="B1157" i="8" s="1"/>
  <c r="B1158" i="8" s="1"/>
  <c r="B1159" i="8" s="1"/>
  <c r="B1160" i="8" s="1"/>
  <c r="B1161" i="8" s="1"/>
  <c r="B1162" i="8" s="1"/>
  <c r="B1163" i="8" s="1"/>
  <c r="B1164" i="8" s="1"/>
  <c r="B1165" i="8" s="1"/>
  <c r="B1166" i="8" s="1"/>
  <c r="B1167" i="8" s="1"/>
  <c r="B1168" i="8" s="1"/>
  <c r="B1169" i="8" s="1"/>
  <c r="B1170" i="8" s="1"/>
  <c r="B1171" i="8" s="1"/>
  <c r="B1172" i="8" s="1"/>
  <c r="B1173" i="8" s="1"/>
  <c r="B1174" i="8" s="1"/>
  <c r="B1175" i="8" s="1"/>
  <c r="B1176" i="8" s="1"/>
  <c r="B1177" i="8" s="1"/>
  <c r="B1178" i="8" s="1"/>
  <c r="B1179" i="8" s="1"/>
  <c r="B1180" i="8" s="1"/>
  <c r="B1181" i="8" s="1"/>
  <c r="B1182" i="8" s="1"/>
  <c r="B1183" i="8" s="1"/>
  <c r="B1184" i="8" s="1"/>
  <c r="B1185" i="8" s="1"/>
  <c r="B1186" i="8" s="1"/>
  <c r="B1187" i="8" s="1"/>
  <c r="B1188" i="8" s="1"/>
  <c r="B1189" i="8" s="1"/>
  <c r="B1190" i="8" s="1"/>
  <c r="B1191" i="8" s="1"/>
  <c r="B1192" i="8" s="1"/>
  <c r="B1193" i="8" s="1"/>
  <c r="B1194" i="8" s="1"/>
  <c r="B1195" i="8" s="1"/>
  <c r="B1196" i="8" s="1"/>
  <c r="B1197" i="8" s="1"/>
  <c r="B1198" i="8" s="1"/>
  <c r="B1199" i="8" s="1"/>
  <c r="B1200" i="8" s="1"/>
  <c r="B1201" i="8" s="1"/>
  <c r="B1202" i="8" s="1"/>
  <c r="B1203" i="8" s="1"/>
  <c r="B1204" i="8" s="1"/>
  <c r="B1205" i="8" s="1"/>
  <c r="B1206" i="8" s="1"/>
  <c r="B1207" i="8" s="1"/>
  <c r="B1208" i="8" s="1"/>
  <c r="B1209" i="8" s="1"/>
  <c r="B1210" i="8" s="1"/>
  <c r="B1211" i="8" s="1"/>
  <c r="B1212" i="8" s="1"/>
  <c r="B1213" i="8" s="1"/>
  <c r="B1214" i="8" s="1"/>
  <c r="B1215" i="8" s="1"/>
  <c r="B1216" i="8" s="1"/>
  <c r="B1217" i="8" s="1"/>
  <c r="B1218" i="8" s="1"/>
  <c r="B1219" i="8" s="1"/>
  <c r="B1220" i="8" s="1"/>
  <c r="B1221" i="8" s="1"/>
  <c r="B1222" i="8" s="1"/>
  <c r="B1223" i="8" s="1"/>
  <c r="B1224" i="8" s="1"/>
  <c r="B1225" i="8" s="1"/>
  <c r="B1226" i="8" s="1"/>
  <c r="B1227" i="8" s="1"/>
  <c r="B1228" i="8" s="1"/>
  <c r="B1229" i="8" s="1"/>
  <c r="B1230" i="8" s="1"/>
  <c r="B1231" i="8" s="1"/>
  <c r="B1232" i="8" s="1"/>
  <c r="B1233" i="8" s="1"/>
  <c r="B1234" i="8" s="1"/>
  <c r="B1235" i="8" s="1"/>
  <c r="B1236" i="8" s="1"/>
  <c r="B1237" i="8" s="1"/>
  <c r="B1238" i="8" s="1"/>
  <c r="B1239" i="8" s="1"/>
  <c r="B1240" i="8" s="1"/>
  <c r="B1241" i="8" s="1"/>
  <c r="B1242" i="8" s="1"/>
  <c r="B1243" i="8" s="1"/>
  <c r="B1244" i="8" s="1"/>
  <c r="B1245" i="8" s="1"/>
  <c r="B1246" i="8" s="1"/>
  <c r="B1247" i="8" s="1"/>
  <c r="B1248" i="8" s="1"/>
  <c r="B1249" i="8" s="1"/>
  <c r="B1250" i="8" s="1"/>
  <c r="B1251" i="8" s="1"/>
  <c r="B1252" i="8" s="1"/>
  <c r="B1253" i="8" s="1"/>
  <c r="B1254" i="8" s="1"/>
  <c r="B1255" i="8" s="1"/>
  <c r="B1256" i="8" s="1"/>
  <c r="B1257" i="8" s="1"/>
  <c r="B1258" i="8" s="1"/>
  <c r="B1259" i="8" s="1"/>
  <c r="B1260" i="8" s="1"/>
  <c r="B1261" i="8" s="1"/>
  <c r="B1262" i="8" s="1"/>
  <c r="B1263" i="8" s="1"/>
  <c r="B1264" i="8" s="1"/>
  <c r="B1265" i="8" s="1"/>
  <c r="B1266" i="8" s="1"/>
  <c r="B1267" i="8" s="1"/>
  <c r="B1268" i="8" s="1"/>
  <c r="B1269" i="8" s="1"/>
  <c r="B1270" i="8" s="1"/>
  <c r="B1271" i="8" s="1"/>
  <c r="B1272" i="8" s="1"/>
  <c r="B1273" i="8" s="1"/>
  <c r="B1274" i="8" s="1"/>
  <c r="B1275" i="8" s="1"/>
  <c r="B1276" i="8" s="1"/>
  <c r="B1277" i="8" s="1"/>
  <c r="B1278" i="8" s="1"/>
  <c r="B1279" i="8" s="1"/>
  <c r="B1280" i="8" s="1"/>
  <c r="B1281" i="8" s="1"/>
  <c r="B1282" i="8" s="1"/>
  <c r="B1283" i="8" s="1"/>
  <c r="B1284" i="8" s="1"/>
  <c r="B1285" i="8" s="1"/>
  <c r="B1286" i="8" s="1"/>
  <c r="B1287" i="8" s="1"/>
  <c r="B1288" i="8" s="1"/>
  <c r="B1289" i="8" s="1"/>
  <c r="B1290" i="8" s="1"/>
  <c r="B1291" i="8" s="1"/>
  <c r="B1292" i="8" s="1"/>
  <c r="B1293" i="8" s="1"/>
  <c r="B1294" i="8" s="1"/>
  <c r="B1295" i="8" s="1"/>
  <c r="B1296" i="8" s="1"/>
  <c r="B1297" i="8" s="1"/>
  <c r="B1298" i="8" s="1"/>
  <c r="B1299" i="8" s="1"/>
  <c r="B1300" i="8" s="1"/>
  <c r="B1301" i="8" s="1"/>
  <c r="B1302" i="8" s="1"/>
  <c r="B1303" i="8" s="1"/>
  <c r="B1304" i="8" s="1"/>
  <c r="B1305" i="8" s="1"/>
  <c r="B1306" i="8" s="1"/>
  <c r="B1307" i="8" s="1"/>
  <c r="B1308" i="8" s="1"/>
  <c r="B1309" i="8" s="1"/>
  <c r="B1310" i="8" s="1"/>
  <c r="B1311" i="8" s="1"/>
  <c r="B1312" i="8" s="1"/>
  <c r="B1313" i="8" s="1"/>
  <c r="B1314" i="8" s="1"/>
  <c r="B1315" i="8" s="1"/>
  <c r="B1316" i="8" s="1"/>
  <c r="B1317" i="8" s="1"/>
  <c r="B1318" i="8" s="1"/>
  <c r="B1319" i="8" s="1"/>
  <c r="B1320" i="8" s="1"/>
  <c r="B1321" i="8" s="1"/>
  <c r="B1322" i="8" s="1"/>
  <c r="B1323" i="8" s="1"/>
  <c r="B1324" i="8" s="1"/>
  <c r="B1325" i="8" s="1"/>
  <c r="B1326" i="8" s="1"/>
  <c r="B1327" i="8" s="1"/>
  <c r="B1328" i="8" s="1"/>
  <c r="B1329" i="8" s="1"/>
  <c r="B1330" i="8" s="1"/>
  <c r="B1331" i="8" s="1"/>
  <c r="B1332" i="8" s="1"/>
  <c r="B1333" i="8" s="1"/>
  <c r="B1334" i="8" s="1"/>
  <c r="B1335" i="8" s="1"/>
  <c r="B1336" i="8" s="1"/>
  <c r="B1337" i="8" s="1"/>
  <c r="B1338" i="8" s="1"/>
  <c r="B1339" i="8" s="1"/>
  <c r="B1340" i="8" s="1"/>
  <c r="B1341" i="8" s="1"/>
  <c r="B1342" i="8" s="1"/>
  <c r="B1343" i="8" s="1"/>
  <c r="B1344" i="8" s="1"/>
  <c r="B1345" i="8" s="1"/>
  <c r="B1346" i="8" s="1"/>
  <c r="B1347" i="8" s="1"/>
  <c r="B1348" i="8" s="1"/>
  <c r="B1349" i="8" s="1"/>
  <c r="B1350" i="8" s="1"/>
  <c r="B1351" i="8" s="1"/>
  <c r="B1352" i="8" s="1"/>
  <c r="B1353" i="8" s="1"/>
  <c r="B1354" i="8" s="1"/>
  <c r="B1355" i="8" s="1"/>
  <c r="B1356" i="8" s="1"/>
  <c r="B1357" i="8" s="1"/>
  <c r="B1358" i="8" s="1"/>
  <c r="B1359" i="8" s="1"/>
  <c r="B1360" i="8" s="1"/>
  <c r="B1361" i="8" s="1"/>
  <c r="B1362" i="8" s="1"/>
  <c r="B1363" i="8" s="1"/>
  <c r="B1364" i="8" s="1"/>
  <c r="B1365" i="8" s="1"/>
  <c r="B1366" i="8" s="1"/>
  <c r="B1367" i="8" s="1"/>
  <c r="B1368" i="8" s="1"/>
  <c r="B1369" i="8" s="1"/>
  <c r="B1370" i="8" s="1"/>
  <c r="B1371" i="8" s="1"/>
  <c r="B1372" i="8" s="1"/>
  <c r="B1373" i="8" s="1"/>
  <c r="B1374" i="8" s="1"/>
  <c r="B1375" i="8" s="1"/>
  <c r="B1376" i="8" s="1"/>
  <c r="B1377" i="8" s="1"/>
  <c r="B1378" i="8" s="1"/>
  <c r="B1379" i="8" s="1"/>
  <c r="B1380" i="8" s="1"/>
  <c r="B1381" i="8" s="1"/>
  <c r="B1382" i="8" s="1"/>
  <c r="B1383" i="8" s="1"/>
  <c r="B1384" i="8" s="1"/>
  <c r="B1385" i="8" s="1"/>
  <c r="B1386" i="8" s="1"/>
  <c r="B1387" i="8" s="1"/>
  <c r="B1388" i="8" s="1"/>
  <c r="B1389" i="8" s="1"/>
  <c r="B1390" i="8" s="1"/>
  <c r="B1391" i="8" s="1"/>
  <c r="B1392" i="8" s="1"/>
  <c r="B1393" i="8" s="1"/>
  <c r="B1394" i="8" s="1"/>
  <c r="B1395" i="8" s="1"/>
  <c r="B1396" i="8" s="1"/>
  <c r="B1397" i="8" s="1"/>
  <c r="B1398" i="8" s="1"/>
  <c r="B1399" i="8" s="1"/>
  <c r="B1400" i="8" s="1"/>
  <c r="B1401" i="8" s="1"/>
  <c r="B1402" i="8" s="1"/>
  <c r="B1403" i="8" s="1"/>
  <c r="B1404" i="8" s="1"/>
  <c r="B1405" i="8" s="1"/>
  <c r="B1406" i="8" s="1"/>
  <c r="B1407" i="8" s="1"/>
  <c r="B1408" i="8" s="1"/>
  <c r="B1409" i="8" s="1"/>
  <c r="B1410" i="8" s="1"/>
  <c r="B1411" i="8" s="1"/>
  <c r="B1412" i="8" s="1"/>
  <c r="B1413" i="8" s="1"/>
  <c r="B1414" i="8" s="1"/>
  <c r="B1415" i="8" s="1"/>
  <c r="B1416" i="8" s="1"/>
  <c r="B1417" i="8" s="1"/>
  <c r="B1418" i="8" s="1"/>
  <c r="B1419" i="8" s="1"/>
  <c r="B1420" i="8" s="1"/>
  <c r="B1421" i="8" s="1"/>
  <c r="B1422" i="8" s="1"/>
  <c r="B1423" i="8" s="1"/>
  <c r="B1424" i="8" s="1"/>
  <c r="B1425" i="8" s="1"/>
  <c r="B1426" i="8" s="1"/>
  <c r="B1427" i="8" s="1"/>
  <c r="B1428" i="8" s="1"/>
  <c r="B1429" i="8" s="1"/>
  <c r="B1430" i="8" s="1"/>
  <c r="B1431" i="8" s="1"/>
  <c r="B1432" i="8" s="1"/>
  <c r="B1433" i="8" s="1"/>
  <c r="B1434" i="8" s="1"/>
  <c r="B1435" i="8" s="1"/>
  <c r="B1436" i="8" s="1"/>
  <c r="B1437" i="8" s="1"/>
  <c r="B1438" i="8" s="1"/>
  <c r="B1439" i="8" s="1"/>
  <c r="B1440" i="8" s="1"/>
  <c r="B1441" i="8" s="1"/>
  <c r="B1442" i="8" s="1"/>
  <c r="B1443" i="8" s="1"/>
  <c r="B1444" i="8" s="1"/>
  <c r="B1445" i="8" s="1"/>
  <c r="B1446" i="8" s="1"/>
  <c r="B1447" i="8" s="1"/>
  <c r="B1448" i="8" s="1"/>
  <c r="B1449" i="8" s="1"/>
  <c r="B1450" i="8" s="1"/>
  <c r="B1451" i="8" s="1"/>
  <c r="B1452" i="8" s="1"/>
  <c r="B1453" i="8" s="1"/>
  <c r="B1454" i="8" s="1"/>
  <c r="B1455" i="8" s="1"/>
  <c r="B1456" i="8" s="1"/>
  <c r="B1457" i="8" s="1"/>
  <c r="B1458" i="8" s="1"/>
  <c r="B1459" i="8" s="1"/>
  <c r="B1460" i="8" s="1"/>
  <c r="B1461" i="8" s="1"/>
  <c r="B1462" i="8" s="1"/>
  <c r="B1463" i="8" s="1"/>
  <c r="B1464" i="8" s="1"/>
  <c r="B1465" i="8" s="1"/>
  <c r="B1466" i="8" s="1"/>
  <c r="B1467" i="8" s="1"/>
  <c r="B1468" i="8" s="1"/>
  <c r="B1469" i="8" s="1"/>
  <c r="B1470" i="8" s="1"/>
  <c r="B1471" i="8" s="1"/>
  <c r="B1472" i="8" s="1"/>
  <c r="B1473" i="8" s="1"/>
  <c r="B1474" i="8" s="1"/>
  <c r="B1475" i="8" s="1"/>
  <c r="B1476" i="8" s="1"/>
  <c r="B1477" i="8" s="1"/>
  <c r="B1478" i="8" s="1"/>
  <c r="B1479" i="8" s="1"/>
  <c r="B1480" i="8" s="1"/>
  <c r="B1481" i="8" s="1"/>
  <c r="B1482" i="8" s="1"/>
  <c r="B1483" i="8" s="1"/>
  <c r="B1484" i="8" s="1"/>
  <c r="B1485" i="8" s="1"/>
  <c r="B1486" i="8" s="1"/>
  <c r="B1487" i="8" s="1"/>
  <c r="B1488" i="8" s="1"/>
  <c r="B1489" i="8" s="1"/>
  <c r="B1490" i="8" s="1"/>
  <c r="B1491" i="8" s="1"/>
  <c r="B1492" i="8" s="1"/>
  <c r="B1493" i="8" s="1"/>
  <c r="B1494" i="8" s="1"/>
  <c r="B1495" i="8" s="1"/>
  <c r="B1496" i="8" s="1"/>
  <c r="B1497" i="8" s="1"/>
  <c r="B1498" i="8" s="1"/>
  <c r="B1499" i="8" s="1"/>
  <c r="B1500" i="8" s="1"/>
  <c r="B1501" i="8" s="1"/>
  <c r="B1502" i="8" s="1"/>
  <c r="B1503" i="8" s="1"/>
  <c r="B1504" i="8" s="1"/>
  <c r="B1505" i="8" s="1"/>
  <c r="B1506" i="8" s="1"/>
  <c r="B1507" i="8" s="1"/>
  <c r="B1508" i="8" s="1"/>
  <c r="B1509" i="8" s="1"/>
  <c r="B1510" i="8" s="1"/>
  <c r="B1511" i="8" s="1"/>
  <c r="B1512" i="8" s="1"/>
  <c r="B1513" i="8" s="1"/>
  <c r="B1514" i="8" s="1"/>
  <c r="B1515" i="8" s="1"/>
  <c r="B1516" i="8" s="1"/>
  <c r="B1517" i="8" s="1"/>
  <c r="B1518" i="8" s="1"/>
  <c r="B1519" i="8" s="1"/>
  <c r="B1520" i="8" s="1"/>
  <c r="B1521" i="8" s="1"/>
  <c r="B1522" i="8" s="1"/>
  <c r="B1523" i="8" s="1"/>
  <c r="B1524" i="8" s="1"/>
  <c r="B1525" i="8" s="1"/>
  <c r="B1526" i="8" s="1"/>
  <c r="B1527" i="8" s="1"/>
  <c r="B1528" i="8" s="1"/>
  <c r="B1529" i="8" s="1"/>
  <c r="B1530" i="8" s="1"/>
  <c r="B1531" i="8" s="1"/>
  <c r="B1532" i="8" s="1"/>
  <c r="B1533" i="8" s="1"/>
  <c r="B1534" i="8" s="1"/>
  <c r="B1535" i="8" s="1"/>
  <c r="B1536" i="8" s="1"/>
  <c r="B1537" i="8" s="1"/>
  <c r="B1538" i="8" s="1"/>
  <c r="B1539" i="8" s="1"/>
  <c r="B1540" i="8" s="1"/>
  <c r="B1541" i="8" s="1"/>
  <c r="B1542" i="8" s="1"/>
  <c r="B1543" i="8" s="1"/>
  <c r="B1544" i="8" s="1"/>
  <c r="B1545" i="8" s="1"/>
  <c r="B1546" i="8" s="1"/>
  <c r="B1547" i="8" s="1"/>
  <c r="B1548" i="8" s="1"/>
  <c r="B1549" i="8" s="1"/>
  <c r="B1550" i="8" s="1"/>
  <c r="B1551" i="8" s="1"/>
  <c r="B1552" i="8" s="1"/>
  <c r="B1553" i="8" s="1"/>
  <c r="B1554" i="8" s="1"/>
  <c r="B1555" i="8" s="1"/>
  <c r="B1556" i="8" s="1"/>
  <c r="B1557" i="8" s="1"/>
  <c r="B1558" i="8" s="1"/>
  <c r="B1559" i="8" s="1"/>
  <c r="B1560" i="8" s="1"/>
  <c r="B1561" i="8" s="1"/>
  <c r="B1562" i="8" s="1"/>
  <c r="B1563" i="8" s="1"/>
  <c r="B1564" i="8" s="1"/>
  <c r="B1565" i="8" s="1"/>
  <c r="B1566" i="8" s="1"/>
  <c r="B1567" i="8" s="1"/>
  <c r="B1568" i="8" s="1"/>
  <c r="B1569" i="8" s="1"/>
  <c r="B1570" i="8" s="1"/>
  <c r="B1571" i="8" s="1"/>
  <c r="B1572" i="8" s="1"/>
  <c r="B1573" i="8" s="1"/>
  <c r="B1574" i="8" s="1"/>
  <c r="B1575" i="8" s="1"/>
  <c r="B1576" i="8" s="1"/>
  <c r="B1577" i="8" s="1"/>
  <c r="B1578" i="8" s="1"/>
  <c r="B1579" i="8" s="1"/>
  <c r="B1580" i="8" s="1"/>
  <c r="B1581" i="8" s="1"/>
  <c r="B1582" i="8" s="1"/>
  <c r="B1583" i="8" s="1"/>
  <c r="B1584" i="8" s="1"/>
  <c r="B1585" i="8" s="1"/>
  <c r="B1586" i="8" s="1"/>
  <c r="B1587" i="8" s="1"/>
  <c r="B1588" i="8" s="1"/>
  <c r="B1589" i="8" s="1"/>
  <c r="B1590" i="8" s="1"/>
  <c r="B1591" i="8" s="1"/>
  <c r="B1592" i="8" s="1"/>
  <c r="B1593" i="8" s="1"/>
  <c r="B1594" i="8" s="1"/>
  <c r="B1595" i="8" s="1"/>
  <c r="B1596" i="8" s="1"/>
  <c r="B1597" i="8" s="1"/>
  <c r="B1598" i="8" s="1"/>
  <c r="B1599" i="8" s="1"/>
  <c r="B1600" i="8" s="1"/>
  <c r="B1601" i="8" s="1"/>
  <c r="B1602" i="8" s="1"/>
  <c r="B1603" i="8" s="1"/>
  <c r="B1604" i="8" s="1"/>
  <c r="B1605" i="8" s="1"/>
  <c r="B1606" i="8" s="1"/>
  <c r="B1607" i="8" s="1"/>
  <c r="B1608" i="8" s="1"/>
  <c r="B1609" i="8" s="1"/>
  <c r="B1610" i="8" s="1"/>
  <c r="B1611" i="8" s="1"/>
  <c r="B1612" i="8" s="1"/>
  <c r="B1613" i="8" s="1"/>
  <c r="B1614" i="8" s="1"/>
  <c r="B1615" i="8" s="1"/>
  <c r="B1616" i="8" s="1"/>
  <c r="B1617" i="8" s="1"/>
  <c r="B1618" i="8" s="1"/>
  <c r="B1619" i="8" s="1"/>
  <c r="B1620" i="8" s="1"/>
  <c r="B1621" i="8" s="1"/>
  <c r="B1622" i="8" s="1"/>
  <c r="B1623" i="8" s="1"/>
  <c r="B1624" i="8" s="1"/>
  <c r="B1625" i="8" s="1"/>
  <c r="B1626" i="8" s="1"/>
  <c r="B1627" i="8" s="1"/>
  <c r="B1628" i="8" s="1"/>
  <c r="B1629" i="8" s="1"/>
  <c r="B1630" i="8" s="1"/>
  <c r="B1631" i="8" s="1"/>
  <c r="B1632" i="8" s="1"/>
  <c r="B1633" i="8" s="1"/>
  <c r="B1634" i="8" s="1"/>
  <c r="B1635" i="8" s="1"/>
  <c r="B1636" i="8" s="1"/>
  <c r="B1637" i="8" s="1"/>
  <c r="B1638" i="8" s="1"/>
  <c r="B1639" i="8" s="1"/>
  <c r="B1640" i="8" s="1"/>
  <c r="B1641" i="8" s="1"/>
  <c r="B1642" i="8" s="1"/>
  <c r="B1643" i="8" s="1"/>
  <c r="B1644" i="8" s="1"/>
  <c r="B1645" i="8" s="1"/>
  <c r="B1646" i="8" s="1"/>
  <c r="B1647" i="8" s="1"/>
  <c r="B1648" i="8" s="1"/>
  <c r="B1649" i="8" s="1"/>
  <c r="B1650" i="8" s="1"/>
  <c r="B1651" i="8" s="1"/>
  <c r="B1652" i="8" s="1"/>
  <c r="B1653" i="8" s="1"/>
  <c r="B1654" i="8" s="1"/>
  <c r="B1655" i="8" s="1"/>
  <c r="B1656" i="8" s="1"/>
  <c r="B1657" i="8" s="1"/>
  <c r="B1658" i="8" s="1"/>
  <c r="B1659" i="8" s="1"/>
  <c r="B1660" i="8" s="1"/>
  <c r="B1661" i="8" s="1"/>
  <c r="B1662" i="8" s="1"/>
  <c r="B1663" i="8" s="1"/>
  <c r="B1664" i="8" s="1"/>
  <c r="B1665" i="8" s="1"/>
  <c r="B1666" i="8" s="1"/>
  <c r="B1667" i="8" s="1"/>
  <c r="B1668" i="8" s="1"/>
  <c r="B1669" i="8" s="1"/>
  <c r="B1670" i="8" s="1"/>
  <c r="B1671" i="8" s="1"/>
  <c r="B1672" i="8" s="1"/>
  <c r="B1673" i="8" s="1"/>
  <c r="B1674" i="8" s="1"/>
  <c r="B1675" i="8" s="1"/>
  <c r="B1676" i="8" s="1"/>
  <c r="B1677" i="8" s="1"/>
  <c r="B1678" i="8" s="1"/>
  <c r="B1679" i="8" s="1"/>
  <c r="B1680" i="8" s="1"/>
  <c r="B1681" i="8" s="1"/>
  <c r="B1682" i="8" s="1"/>
  <c r="B1683" i="8" s="1"/>
  <c r="B1684" i="8" s="1"/>
  <c r="B1685" i="8" s="1"/>
  <c r="B1686" i="8" s="1"/>
  <c r="B1687" i="8" s="1"/>
  <c r="B1688" i="8" s="1"/>
  <c r="B1689" i="8" s="1"/>
  <c r="B1690" i="8" s="1"/>
  <c r="B1691" i="8" s="1"/>
  <c r="B1692" i="8" s="1"/>
  <c r="B1693" i="8" s="1"/>
  <c r="B1694" i="8" s="1"/>
  <c r="B1695" i="8" s="1"/>
  <c r="B1696" i="8" s="1"/>
  <c r="B1697" i="8" s="1"/>
  <c r="B1698" i="8" s="1"/>
  <c r="B1699" i="8" s="1"/>
  <c r="B1700" i="8" s="1"/>
  <c r="B1701" i="8" s="1"/>
  <c r="B1702" i="8" s="1"/>
  <c r="B1703" i="8" s="1"/>
  <c r="B1704" i="8" s="1"/>
  <c r="B1705" i="8" s="1"/>
  <c r="B1706" i="8" s="1"/>
  <c r="B1707" i="8" s="1"/>
  <c r="B1708" i="8" s="1"/>
  <c r="B1709" i="8" s="1"/>
  <c r="B1710" i="8" s="1"/>
  <c r="B1711" i="8" s="1"/>
  <c r="B1712" i="8" s="1"/>
  <c r="B1713" i="8" s="1"/>
  <c r="B1714" i="8" s="1"/>
  <c r="B1715" i="8" s="1"/>
  <c r="B1716" i="8" s="1"/>
  <c r="B1717" i="8" s="1"/>
  <c r="B1718" i="8" s="1"/>
  <c r="B1719" i="8" s="1"/>
  <c r="B1720" i="8" s="1"/>
  <c r="B1721" i="8" s="1"/>
  <c r="B1722" i="8" s="1"/>
  <c r="B1723" i="8" s="1"/>
  <c r="B1724" i="8" s="1"/>
  <c r="B1725" i="8" s="1"/>
  <c r="B1726" i="8" s="1"/>
  <c r="B1727" i="8" s="1"/>
  <c r="B1728" i="8" s="1"/>
  <c r="B1729" i="8" s="1"/>
  <c r="B1730" i="8" s="1"/>
  <c r="B1731" i="8" s="1"/>
  <c r="B1732" i="8" s="1"/>
  <c r="B1733" i="8" s="1"/>
  <c r="B1734" i="8" s="1"/>
  <c r="B1735" i="8" s="1"/>
  <c r="B1736" i="8" s="1"/>
  <c r="B1737" i="8" s="1"/>
  <c r="B1738" i="8" s="1"/>
  <c r="B1739" i="8" s="1"/>
  <c r="B1740" i="8" s="1"/>
  <c r="B1741" i="8" s="1"/>
  <c r="B1742" i="8" s="1"/>
  <c r="B1743" i="8" s="1"/>
  <c r="B1744" i="8" s="1"/>
  <c r="B1745" i="8" s="1"/>
  <c r="B1746" i="8" s="1"/>
  <c r="B1747" i="8" s="1"/>
  <c r="B1748" i="8" s="1"/>
  <c r="B1749" i="8" s="1"/>
  <c r="B1750" i="8" s="1"/>
  <c r="B1751" i="8" s="1"/>
  <c r="B1752" i="8" s="1"/>
  <c r="B1753" i="8" s="1"/>
  <c r="B1754" i="8" s="1"/>
  <c r="B1755" i="8" s="1"/>
  <c r="B1756" i="8" s="1"/>
  <c r="B1757" i="8" s="1"/>
  <c r="B1758" i="8" s="1"/>
  <c r="B1759" i="8" s="1"/>
  <c r="B1760" i="8" s="1"/>
  <c r="B1761" i="8" s="1"/>
  <c r="B1762" i="8" s="1"/>
  <c r="B1763" i="8" s="1"/>
  <c r="B1764" i="8" s="1"/>
  <c r="B1765" i="8" s="1"/>
  <c r="B1766" i="8" s="1"/>
  <c r="B1767" i="8" s="1"/>
  <c r="B1768" i="8" s="1"/>
  <c r="B1769" i="8" s="1"/>
  <c r="B1770" i="8" s="1"/>
  <c r="B1771" i="8" s="1"/>
  <c r="B1772" i="8" s="1"/>
  <c r="B1773" i="8" s="1"/>
  <c r="B1774" i="8" s="1"/>
  <c r="B1775" i="8" s="1"/>
  <c r="B1776" i="8" s="1"/>
  <c r="B1777" i="8" s="1"/>
  <c r="B1778" i="8" s="1"/>
  <c r="B1779" i="8" s="1"/>
  <c r="B1780" i="8" s="1"/>
  <c r="B1781" i="8" s="1"/>
  <c r="B1782" i="8" s="1"/>
  <c r="B1783" i="8" s="1"/>
  <c r="B1784" i="8" s="1"/>
  <c r="B1785" i="8" s="1"/>
  <c r="B1786" i="8" s="1"/>
  <c r="B1787" i="8" s="1"/>
  <c r="B1788" i="8" s="1"/>
  <c r="B1789" i="8" s="1"/>
  <c r="B1790" i="8" s="1"/>
  <c r="B1791" i="8" s="1"/>
  <c r="B1792" i="8" s="1"/>
  <c r="B1793" i="8" s="1"/>
  <c r="B1794" i="8" s="1"/>
  <c r="B1795" i="8" s="1"/>
  <c r="B1796" i="8" s="1"/>
  <c r="B1797" i="8" s="1"/>
  <c r="B1798" i="8" s="1"/>
  <c r="B1799" i="8" s="1"/>
  <c r="B1800" i="8" s="1"/>
  <c r="B1801" i="8" s="1"/>
  <c r="B1802" i="8" s="1"/>
  <c r="B1803" i="8" s="1"/>
  <c r="B1804" i="8" s="1"/>
  <c r="B1805" i="8" s="1"/>
  <c r="B1806" i="8" s="1"/>
  <c r="B1807" i="8" s="1"/>
  <c r="B1808" i="8" s="1"/>
  <c r="B1809" i="8" s="1"/>
  <c r="B1810" i="8" s="1"/>
  <c r="B1811" i="8" s="1"/>
  <c r="B1812" i="8" s="1"/>
  <c r="B1813" i="8" s="1"/>
  <c r="B1814" i="8" s="1"/>
  <c r="B1815" i="8" s="1"/>
  <c r="B1816" i="8" s="1"/>
  <c r="B1817" i="8" s="1"/>
  <c r="B1818" i="8" s="1"/>
  <c r="B1819" i="8" s="1"/>
  <c r="B1820" i="8" s="1"/>
  <c r="B1821" i="8" s="1"/>
  <c r="B1822" i="8" s="1"/>
  <c r="B1823" i="8" s="1"/>
  <c r="B1824" i="8" s="1"/>
  <c r="B1825" i="8" s="1"/>
  <c r="B1826" i="8" s="1"/>
  <c r="B1827" i="8" s="1"/>
  <c r="B1828" i="8" s="1"/>
  <c r="B1829" i="8" s="1"/>
  <c r="B1830" i="8" s="1"/>
  <c r="B1831" i="8" s="1"/>
  <c r="B1832" i="8" s="1"/>
  <c r="B1833" i="8" s="1"/>
  <c r="B1834" i="8" s="1"/>
  <c r="B1835" i="8" s="1"/>
  <c r="B1836" i="8" s="1"/>
  <c r="B1837" i="8" s="1"/>
  <c r="B1838" i="8" s="1"/>
  <c r="B1839" i="8" s="1"/>
  <c r="B1840" i="8" s="1"/>
  <c r="B1841" i="8" s="1"/>
  <c r="B1842" i="8" s="1"/>
  <c r="B1843" i="8" s="1"/>
  <c r="B1844" i="8" s="1"/>
  <c r="B1845" i="8" s="1"/>
  <c r="B1846" i="8" s="1"/>
  <c r="B1847" i="8" s="1"/>
  <c r="B1848" i="8" s="1"/>
  <c r="B1849" i="8" s="1"/>
  <c r="B1850" i="8" s="1"/>
  <c r="B1851" i="8" s="1"/>
  <c r="B1852" i="8" s="1"/>
  <c r="B1853" i="8" s="1"/>
  <c r="B1854" i="8" s="1"/>
  <c r="B1855" i="8" s="1"/>
  <c r="B1856" i="8" s="1"/>
  <c r="B1857" i="8" s="1"/>
  <c r="B1858" i="8" s="1"/>
  <c r="B1859" i="8" s="1"/>
  <c r="B1860" i="8" s="1"/>
  <c r="B1861" i="8" s="1"/>
  <c r="B1862" i="8" s="1"/>
  <c r="B1863" i="8" s="1"/>
  <c r="B1864" i="8" s="1"/>
  <c r="B1865" i="8" s="1"/>
  <c r="B1866" i="8" s="1"/>
  <c r="B1867" i="8" s="1"/>
  <c r="B1868" i="8" s="1"/>
  <c r="B1869" i="8" s="1"/>
  <c r="B1870" i="8" s="1"/>
  <c r="B1871" i="8" s="1"/>
  <c r="B1872" i="8" s="1"/>
  <c r="B1873" i="8" s="1"/>
  <c r="B1874" i="8" s="1"/>
  <c r="B1875" i="8" s="1"/>
  <c r="B1876" i="8" s="1"/>
  <c r="B1877" i="8" s="1"/>
  <c r="B1878" i="8" s="1"/>
  <c r="B1879" i="8" s="1"/>
  <c r="B1880" i="8" s="1"/>
  <c r="B1881" i="8" s="1"/>
  <c r="B1882" i="8" s="1"/>
  <c r="B1883" i="8" s="1"/>
  <c r="B1884" i="8" s="1"/>
  <c r="B1885" i="8" s="1"/>
  <c r="B1886" i="8" s="1"/>
  <c r="B1887" i="8" s="1"/>
  <c r="B1888" i="8" s="1"/>
  <c r="B1889" i="8" s="1"/>
  <c r="B1890" i="8" s="1"/>
  <c r="B1891" i="8" s="1"/>
  <c r="B1892" i="8" s="1"/>
  <c r="B1893" i="8" s="1"/>
  <c r="B1894" i="8" s="1"/>
  <c r="B1895" i="8" s="1"/>
  <c r="B1896" i="8" s="1"/>
  <c r="B1897" i="8" s="1"/>
  <c r="B1898" i="8" s="1"/>
  <c r="B1899" i="8" s="1"/>
  <c r="B1900" i="8" s="1"/>
  <c r="B1901" i="8" s="1"/>
  <c r="B1902" i="8" s="1"/>
  <c r="B1903" i="8" s="1"/>
  <c r="B1904" i="8" s="1"/>
  <c r="B1905" i="8" s="1"/>
  <c r="B1906" i="8" s="1"/>
  <c r="B1907" i="8" s="1"/>
  <c r="B1908" i="8" s="1"/>
  <c r="B1909" i="8" s="1"/>
  <c r="B1910" i="8" s="1"/>
  <c r="B1911" i="8" s="1"/>
  <c r="B1912" i="8" s="1"/>
  <c r="B1913" i="8" s="1"/>
  <c r="B1914" i="8" s="1"/>
  <c r="B1915" i="8" s="1"/>
  <c r="B1916" i="8" s="1"/>
  <c r="B1917" i="8" s="1"/>
  <c r="B1918" i="8" s="1"/>
  <c r="B1919" i="8" s="1"/>
  <c r="B1920" i="8" s="1"/>
  <c r="B1921" i="8" s="1"/>
  <c r="B1922" i="8" s="1"/>
  <c r="B1923" i="8" s="1"/>
  <c r="B1924" i="8" s="1"/>
  <c r="B1925" i="8" s="1"/>
  <c r="B1926" i="8" s="1"/>
  <c r="B1927" i="8" s="1"/>
  <c r="B1928" i="8" s="1"/>
  <c r="B1929" i="8" s="1"/>
  <c r="B1930" i="8" s="1"/>
  <c r="B1931" i="8" s="1"/>
  <c r="B1932" i="8" s="1"/>
  <c r="B1933" i="8" s="1"/>
  <c r="B1934" i="8" s="1"/>
  <c r="B1935" i="8" s="1"/>
  <c r="B1936" i="8" s="1"/>
  <c r="B1937" i="8" s="1"/>
  <c r="B1938" i="8" s="1"/>
  <c r="B1939" i="8" s="1"/>
  <c r="B1940" i="8" s="1"/>
  <c r="B1941" i="8" s="1"/>
  <c r="B1942" i="8" s="1"/>
  <c r="B1943" i="8" s="1"/>
  <c r="B1944" i="8" s="1"/>
  <c r="B1945" i="8" s="1"/>
  <c r="B1946" i="8" s="1"/>
  <c r="B1947" i="8" s="1"/>
  <c r="B1948" i="8" s="1"/>
  <c r="B1949" i="8" s="1"/>
  <c r="B1950" i="8" s="1"/>
  <c r="B1951" i="8" s="1"/>
  <c r="B1952" i="8" s="1"/>
  <c r="B1953" i="8" s="1"/>
  <c r="B1954" i="8" s="1"/>
  <c r="B1955" i="8" s="1"/>
  <c r="B1956" i="8" s="1"/>
  <c r="B1957" i="8" s="1"/>
  <c r="B1958" i="8" s="1"/>
  <c r="B1959" i="8" s="1"/>
  <c r="B1960" i="8" s="1"/>
  <c r="B1961" i="8" s="1"/>
  <c r="B1962" i="8" s="1"/>
  <c r="B1963" i="8" s="1"/>
  <c r="B1964" i="8" s="1"/>
  <c r="B1965" i="8" s="1"/>
  <c r="B1966" i="8" s="1"/>
  <c r="B1967" i="8" s="1"/>
  <c r="B1968" i="8" s="1"/>
  <c r="B1969" i="8" s="1"/>
  <c r="B1970" i="8" s="1"/>
  <c r="B1971" i="8" s="1"/>
  <c r="B1972" i="8" s="1"/>
  <c r="B1973" i="8" s="1"/>
  <c r="B1974" i="8" s="1"/>
  <c r="B1975" i="8" s="1"/>
  <c r="B1976" i="8" s="1"/>
  <c r="B1977" i="8" s="1"/>
  <c r="B1978" i="8" s="1"/>
  <c r="B1979" i="8" s="1"/>
  <c r="B1980" i="8" s="1"/>
  <c r="B1981" i="8" s="1"/>
  <c r="B1982" i="8" s="1"/>
  <c r="B1983" i="8" s="1"/>
  <c r="B1984" i="8" s="1"/>
  <c r="B1985" i="8" s="1"/>
  <c r="B1986" i="8" s="1"/>
  <c r="B1987" i="8" s="1"/>
  <c r="B1988" i="8" s="1"/>
  <c r="B1989" i="8" s="1"/>
  <c r="B1990" i="8" s="1"/>
  <c r="B1991" i="8" s="1"/>
  <c r="B1992" i="8" s="1"/>
  <c r="B1993" i="8" s="1"/>
  <c r="B1994" i="8" s="1"/>
  <c r="B1995" i="8" s="1"/>
  <c r="B1996" i="8" s="1"/>
  <c r="B1997" i="8" s="1"/>
  <c r="B1998" i="8" s="1"/>
  <c r="B1999" i="8" s="1"/>
  <c r="B2000" i="8" s="1"/>
  <c r="B2001" i="8" s="1"/>
  <c r="B2002" i="8" s="1"/>
  <c r="B2003" i="8" s="1"/>
  <c r="B2004" i="8" s="1"/>
  <c r="B2005" i="8" s="1"/>
  <c r="B2006" i="8" s="1"/>
  <c r="B2007" i="8" s="1"/>
  <c r="B2008" i="8" s="1"/>
  <c r="B2009" i="8" s="1"/>
  <c r="B2010" i="8" s="1"/>
  <c r="B2011" i="8" s="1"/>
  <c r="B2012" i="8" s="1"/>
  <c r="B2013" i="8" s="1"/>
  <c r="B2014" i="8" s="1"/>
  <c r="B2015" i="8" s="1"/>
  <c r="B2016" i="8" s="1"/>
  <c r="B2017" i="8" s="1"/>
  <c r="B2018" i="8" s="1"/>
  <c r="B2019" i="8" s="1"/>
  <c r="B2020" i="8" s="1"/>
  <c r="B2021" i="8" s="1"/>
  <c r="B2022" i="8" s="1"/>
  <c r="B2023" i="8" s="1"/>
  <c r="B2024" i="8" s="1"/>
  <c r="B2025" i="8" s="1"/>
  <c r="B2026" i="8" s="1"/>
  <c r="B2027" i="8" s="1"/>
  <c r="B2028" i="8" s="1"/>
  <c r="B2029" i="8" s="1"/>
  <c r="B2030" i="8" s="1"/>
  <c r="B2031" i="8" s="1"/>
  <c r="B2032" i="8" s="1"/>
  <c r="B2033" i="8" s="1"/>
  <c r="B2034" i="8" s="1"/>
  <c r="B2035" i="8" s="1"/>
  <c r="B2036" i="8" s="1"/>
  <c r="B2037" i="8" s="1"/>
  <c r="B2038" i="8" s="1"/>
  <c r="B2039" i="8" s="1"/>
  <c r="B2040" i="8" s="1"/>
  <c r="B2041" i="8" s="1"/>
  <c r="B2042" i="8" s="1"/>
  <c r="B2043" i="8" s="1"/>
  <c r="B2044" i="8" s="1"/>
  <c r="B2045" i="8" s="1"/>
  <c r="B2046" i="8" s="1"/>
  <c r="B2047" i="8" s="1"/>
  <c r="B2048" i="8" s="1"/>
  <c r="B2049" i="8" s="1"/>
  <c r="B2050" i="8" s="1"/>
  <c r="B2051" i="8" s="1"/>
  <c r="B2052" i="8" s="1"/>
  <c r="B2053" i="8" s="1"/>
  <c r="B2054" i="8" s="1"/>
  <c r="B2055" i="8" s="1"/>
  <c r="B2056" i="8" s="1"/>
  <c r="B2057" i="8" s="1"/>
  <c r="B2058" i="8" s="1"/>
  <c r="B2059" i="8" s="1"/>
  <c r="B2060" i="8" s="1"/>
  <c r="B2061" i="8" s="1"/>
  <c r="B2062" i="8" s="1"/>
  <c r="B2063" i="8" s="1"/>
  <c r="B2064" i="8" s="1"/>
  <c r="B2065" i="8" s="1"/>
  <c r="B2066" i="8" s="1"/>
  <c r="B2067" i="8" s="1"/>
  <c r="B2068" i="8" s="1"/>
  <c r="B2069" i="8" s="1"/>
  <c r="B2070" i="8" s="1"/>
  <c r="B2071" i="8" s="1"/>
  <c r="B2072" i="8" s="1"/>
  <c r="B2073" i="8" s="1"/>
  <c r="B2074" i="8" s="1"/>
  <c r="B2075" i="8" s="1"/>
  <c r="B2076" i="8" s="1"/>
  <c r="B2077" i="8" s="1"/>
  <c r="B2078" i="8" s="1"/>
  <c r="B2079" i="8" s="1"/>
  <c r="B2080" i="8" s="1"/>
  <c r="B2081" i="8" s="1"/>
  <c r="B2082" i="8" s="1"/>
  <c r="B2083" i="8" s="1"/>
  <c r="B2084" i="8" s="1"/>
  <c r="B2085" i="8" s="1"/>
  <c r="B2086" i="8" s="1"/>
  <c r="B2087" i="8" s="1"/>
  <c r="B2088" i="8" s="1"/>
  <c r="B2089" i="8" s="1"/>
  <c r="B2090" i="8" s="1"/>
  <c r="B2091" i="8" s="1"/>
  <c r="B2092" i="8" s="1"/>
  <c r="B2093" i="8" s="1"/>
  <c r="B2094" i="8" s="1"/>
  <c r="B2095" i="8" s="1"/>
  <c r="B2096" i="8" s="1"/>
  <c r="B2097" i="8" s="1"/>
  <c r="B2098" i="8" s="1"/>
  <c r="B2099" i="8" s="1"/>
  <c r="B2100" i="8" s="1"/>
  <c r="B2101" i="8" s="1"/>
  <c r="B2102" i="8" s="1"/>
  <c r="B2103" i="8" s="1"/>
  <c r="B2104" i="8" s="1"/>
  <c r="B2105" i="8" s="1"/>
  <c r="B2106" i="8" s="1"/>
  <c r="B2107" i="8" s="1"/>
  <c r="B2108" i="8" s="1"/>
  <c r="B2109" i="8" s="1"/>
  <c r="B2110" i="8" s="1"/>
  <c r="B2111" i="8" s="1"/>
  <c r="B2112" i="8" s="1"/>
  <c r="B2113" i="8" s="1"/>
  <c r="B2114" i="8" s="1"/>
  <c r="B2115" i="8" s="1"/>
  <c r="B2116" i="8" s="1"/>
  <c r="B2117" i="8" s="1"/>
  <c r="B2118" i="8" s="1"/>
  <c r="B2119" i="8" s="1"/>
  <c r="B2120" i="8" s="1"/>
  <c r="B2121" i="8" s="1"/>
  <c r="B2122" i="8" s="1"/>
  <c r="B2123" i="8" s="1"/>
  <c r="B2124" i="8" s="1"/>
  <c r="B2125" i="8" s="1"/>
  <c r="B2126" i="8" s="1"/>
  <c r="B2127" i="8" s="1"/>
  <c r="B2128" i="8" s="1"/>
  <c r="B2129" i="8" s="1"/>
  <c r="B2130" i="8" s="1"/>
  <c r="B2131" i="8" s="1"/>
  <c r="B2132" i="8" s="1"/>
  <c r="B2133" i="8" s="1"/>
  <c r="B2134" i="8" s="1"/>
  <c r="B2135" i="8" s="1"/>
  <c r="B2136" i="8" s="1"/>
  <c r="B2137" i="8" s="1"/>
  <c r="B2138" i="8" s="1"/>
  <c r="B2139" i="8" s="1"/>
  <c r="B2140" i="8" s="1"/>
  <c r="B2141" i="8" s="1"/>
  <c r="B2142" i="8" s="1"/>
  <c r="B2143" i="8" s="1"/>
  <c r="B2144" i="8" s="1"/>
  <c r="B2145" i="8" s="1"/>
  <c r="B2146" i="8" s="1"/>
  <c r="B2147" i="8" s="1"/>
  <c r="B2148" i="8" s="1"/>
  <c r="B2149" i="8" s="1"/>
  <c r="B2150" i="8" s="1"/>
  <c r="B2151" i="8" s="1"/>
  <c r="B2152" i="8" s="1"/>
  <c r="B2153" i="8" s="1"/>
  <c r="B2154" i="8" s="1"/>
  <c r="B2155" i="8" s="1"/>
  <c r="B2156" i="8" s="1"/>
  <c r="B2157" i="8" s="1"/>
  <c r="B2158" i="8" s="1"/>
  <c r="B2159" i="8" s="1"/>
  <c r="B2160" i="8" s="1"/>
  <c r="B2161" i="8" s="1"/>
  <c r="B2162" i="8" s="1"/>
  <c r="B2163" i="8" s="1"/>
  <c r="B2164" i="8" s="1"/>
  <c r="B2165" i="8" s="1"/>
  <c r="B2166" i="8" s="1"/>
  <c r="B2167" i="8" s="1"/>
  <c r="B2168" i="8" s="1"/>
  <c r="B2169" i="8" s="1"/>
  <c r="B2170" i="8" s="1"/>
  <c r="B2171" i="8" s="1"/>
  <c r="B2172" i="8" s="1"/>
  <c r="B2173" i="8" s="1"/>
  <c r="B2174" i="8" s="1"/>
  <c r="B2175" i="8" s="1"/>
  <c r="B2176" i="8" s="1"/>
  <c r="B2177" i="8" s="1"/>
  <c r="B2178" i="8" s="1"/>
  <c r="B2179" i="8" s="1"/>
  <c r="B2180" i="8" s="1"/>
  <c r="B2181" i="8" s="1"/>
  <c r="B2182" i="8" s="1"/>
  <c r="B2183" i="8" s="1"/>
  <c r="B2184" i="8" s="1"/>
  <c r="B2185" i="8" s="1"/>
  <c r="B2186" i="8" s="1"/>
  <c r="B2187" i="8" s="1"/>
  <c r="B2188" i="8" s="1"/>
  <c r="B2189" i="8" s="1"/>
  <c r="B2190" i="8" s="1"/>
  <c r="B2191" i="8" s="1"/>
  <c r="B2192" i="8" s="1"/>
  <c r="B2193" i="8" s="1"/>
  <c r="B2194" i="8" s="1"/>
  <c r="B2195" i="8" s="1"/>
  <c r="B2196" i="8" s="1"/>
  <c r="B2197" i="8" s="1"/>
  <c r="B2198" i="8" s="1"/>
  <c r="B2199" i="8" s="1"/>
  <c r="B2200" i="8" s="1"/>
  <c r="B2201" i="8" s="1"/>
  <c r="B2202" i="8" s="1"/>
  <c r="B2203" i="8" s="1"/>
  <c r="B2204" i="8" s="1"/>
  <c r="B2205" i="8" s="1"/>
  <c r="B2206" i="8" s="1"/>
  <c r="B2207" i="8" s="1"/>
  <c r="B2208" i="8" s="1"/>
  <c r="B2209" i="8" s="1"/>
  <c r="B2210" i="8" s="1"/>
  <c r="B2211" i="8" s="1"/>
  <c r="B2212" i="8" s="1"/>
  <c r="B2213" i="8" s="1"/>
  <c r="B2214" i="8" s="1"/>
  <c r="B2215" i="8" s="1"/>
  <c r="B2216" i="8" s="1"/>
  <c r="B2217" i="8" s="1"/>
  <c r="B2218" i="8" s="1"/>
  <c r="B2219" i="8" s="1"/>
  <c r="B2220" i="8" s="1"/>
  <c r="B2221" i="8" s="1"/>
  <c r="B2222" i="8" s="1"/>
  <c r="B2223" i="8" s="1"/>
  <c r="B2224" i="8" s="1"/>
  <c r="B2225" i="8" s="1"/>
  <c r="B2226" i="8" s="1"/>
  <c r="B2227" i="8" s="1"/>
  <c r="B2228" i="8" s="1"/>
  <c r="B2229" i="8" s="1"/>
  <c r="B2230" i="8" s="1"/>
  <c r="B2231" i="8" s="1"/>
  <c r="B2232" i="8" s="1"/>
  <c r="B2233" i="8" s="1"/>
  <c r="B2234" i="8" s="1"/>
  <c r="B2235" i="8" s="1"/>
  <c r="B2236" i="8" s="1"/>
  <c r="B2237" i="8" s="1"/>
  <c r="B2238" i="8" s="1"/>
  <c r="B2239" i="8" s="1"/>
  <c r="B2240" i="8" s="1"/>
  <c r="B2241" i="8" s="1"/>
  <c r="B2242" i="8" s="1"/>
  <c r="B2243" i="8" s="1"/>
  <c r="B2244" i="8" s="1"/>
  <c r="B2245" i="8" s="1"/>
  <c r="B2246" i="8" s="1"/>
  <c r="B2247" i="8" s="1"/>
  <c r="B2248" i="8" s="1"/>
  <c r="B2249" i="8" s="1"/>
  <c r="B2250" i="8" s="1"/>
  <c r="B2251" i="8" s="1"/>
  <c r="B2252" i="8" s="1"/>
  <c r="B2253" i="8" s="1"/>
  <c r="B2254" i="8" s="1"/>
  <c r="B2255" i="8" s="1"/>
  <c r="B2256" i="8" s="1"/>
  <c r="B2257" i="8" s="1"/>
  <c r="B2258" i="8" s="1"/>
  <c r="B2259" i="8" s="1"/>
  <c r="B2260" i="8" s="1"/>
  <c r="B2261" i="8" s="1"/>
  <c r="B2262" i="8" s="1"/>
  <c r="B2263" i="8" s="1"/>
  <c r="B2264" i="8" s="1"/>
  <c r="B2265" i="8" s="1"/>
  <c r="B2266" i="8" s="1"/>
  <c r="B2267" i="8" s="1"/>
  <c r="B2268" i="8" s="1"/>
  <c r="B2269" i="8" s="1"/>
  <c r="B2270" i="8" s="1"/>
  <c r="B2271" i="8" s="1"/>
  <c r="B2272" i="8" s="1"/>
  <c r="B2273" i="8" s="1"/>
  <c r="B2274" i="8" s="1"/>
  <c r="B2275" i="8" s="1"/>
  <c r="B2276" i="8" s="1"/>
  <c r="B2277" i="8" s="1"/>
  <c r="B2278" i="8" s="1"/>
  <c r="B2279" i="8" s="1"/>
  <c r="B2280" i="8" s="1"/>
  <c r="B2281" i="8" s="1"/>
  <c r="B2282" i="8" s="1"/>
  <c r="B2283" i="8" s="1"/>
  <c r="B2284" i="8" s="1"/>
  <c r="B2285" i="8" s="1"/>
  <c r="B2286" i="8" s="1"/>
  <c r="B2287" i="8" s="1"/>
  <c r="B2288" i="8" s="1"/>
  <c r="B2289" i="8" s="1"/>
  <c r="B2290" i="8" s="1"/>
  <c r="B2291" i="8" s="1"/>
  <c r="B2292" i="8" s="1"/>
  <c r="B2293" i="8" s="1"/>
  <c r="B2294" i="8" s="1"/>
  <c r="B2295" i="8" s="1"/>
  <c r="B2296" i="8" s="1"/>
  <c r="B2297" i="8" s="1"/>
  <c r="B2298" i="8" s="1"/>
  <c r="B2299" i="8" s="1"/>
  <c r="B2300" i="8" s="1"/>
  <c r="B2301" i="8" s="1"/>
  <c r="B2302" i="8" s="1"/>
  <c r="B2303" i="8" s="1"/>
  <c r="B2304" i="8" s="1"/>
  <c r="B2305" i="8" s="1"/>
  <c r="B2306" i="8" s="1"/>
  <c r="B2307" i="8" s="1"/>
  <c r="B2308" i="8" s="1"/>
  <c r="B2309" i="8" s="1"/>
  <c r="B2310" i="8" s="1"/>
  <c r="B2311" i="8" s="1"/>
  <c r="B2312" i="8" s="1"/>
  <c r="B2313" i="8" s="1"/>
  <c r="B2314" i="8" s="1"/>
  <c r="B2315" i="8" s="1"/>
  <c r="B2316" i="8" s="1"/>
  <c r="B2317" i="8" s="1"/>
  <c r="B2318" i="8" s="1"/>
  <c r="B2319" i="8" s="1"/>
  <c r="B2320" i="8" s="1"/>
  <c r="B2321" i="8" s="1"/>
  <c r="B2322" i="8" s="1"/>
  <c r="B2323" i="8" s="1"/>
  <c r="B2324" i="8" s="1"/>
  <c r="B2325" i="8" s="1"/>
  <c r="B2326" i="8" s="1"/>
  <c r="B2327" i="8" s="1"/>
  <c r="B2328" i="8" s="1"/>
  <c r="B2329" i="8" s="1"/>
  <c r="B2330" i="8" s="1"/>
  <c r="B2331" i="8" s="1"/>
  <c r="B2332" i="8" s="1"/>
  <c r="B2333" i="8" s="1"/>
  <c r="B2334" i="8" s="1"/>
  <c r="B2335" i="8" s="1"/>
  <c r="B2336" i="8" s="1"/>
  <c r="B2337" i="8" s="1"/>
  <c r="B2338" i="8" s="1"/>
  <c r="B2339" i="8" s="1"/>
  <c r="B2340" i="8" s="1"/>
  <c r="B2341" i="8" s="1"/>
  <c r="B2342" i="8" s="1"/>
  <c r="B2343" i="8" s="1"/>
  <c r="B2344" i="8" s="1"/>
  <c r="B2345" i="8" s="1"/>
  <c r="B2346" i="8" s="1"/>
  <c r="B2347" i="8" s="1"/>
  <c r="B2348" i="8" s="1"/>
  <c r="B2349" i="8" s="1"/>
  <c r="B2350" i="8" s="1"/>
  <c r="B2351" i="8" s="1"/>
  <c r="B2352" i="8" s="1"/>
  <c r="B2353" i="8" s="1"/>
  <c r="B2354" i="8" s="1"/>
  <c r="B2355" i="8" s="1"/>
  <c r="B2356" i="8" s="1"/>
  <c r="B2357" i="8" s="1"/>
  <c r="B2358" i="8" s="1"/>
  <c r="B2359" i="8" s="1"/>
  <c r="B2360" i="8" s="1"/>
  <c r="B2361" i="8" s="1"/>
  <c r="B2362" i="8" s="1"/>
  <c r="B2363" i="8" s="1"/>
  <c r="B2364" i="8" s="1"/>
  <c r="B2365" i="8" s="1"/>
  <c r="B2366" i="8" s="1"/>
  <c r="B2367" i="8" s="1"/>
  <c r="B2368" i="8" s="1"/>
  <c r="B2369" i="8" s="1"/>
  <c r="B2370" i="8" s="1"/>
  <c r="B2371" i="8" s="1"/>
  <c r="B2372" i="8" s="1"/>
  <c r="B2373" i="8" s="1"/>
  <c r="B2374" i="8" s="1"/>
  <c r="B2375" i="8" s="1"/>
  <c r="B2376" i="8" s="1"/>
  <c r="B2377" i="8" s="1"/>
  <c r="B2378" i="8" s="1"/>
  <c r="B2379" i="8" s="1"/>
  <c r="B2380" i="8" s="1"/>
  <c r="B2381" i="8" s="1"/>
  <c r="B2382" i="8" s="1"/>
  <c r="B2383" i="8" s="1"/>
  <c r="B2384" i="8" s="1"/>
  <c r="B2385" i="8" s="1"/>
  <c r="B2386" i="8" s="1"/>
  <c r="B2387" i="8" s="1"/>
  <c r="B2388" i="8" s="1"/>
  <c r="B2389" i="8" s="1"/>
  <c r="B2390" i="8" s="1"/>
  <c r="B2391" i="8" s="1"/>
  <c r="B2392" i="8" s="1"/>
  <c r="B2393" i="8" s="1"/>
  <c r="B2394" i="8" s="1"/>
  <c r="B2395" i="8" s="1"/>
  <c r="B2396" i="8" s="1"/>
  <c r="B2397" i="8" s="1"/>
  <c r="B2398" i="8" s="1"/>
  <c r="B2399" i="8" s="1"/>
  <c r="B2400" i="8" s="1"/>
  <c r="B2401" i="8" s="1"/>
  <c r="B2402" i="8" s="1"/>
  <c r="B2403" i="8" s="1"/>
  <c r="B2404" i="8" s="1"/>
  <c r="B2405" i="8" s="1"/>
  <c r="B2406" i="8" s="1"/>
  <c r="B2407" i="8" s="1"/>
  <c r="B2408" i="8" s="1"/>
  <c r="B2409" i="8" s="1"/>
  <c r="B2410" i="8" s="1"/>
  <c r="B2411" i="8" s="1"/>
  <c r="B2412" i="8" s="1"/>
  <c r="B2413" i="8" s="1"/>
  <c r="B2414" i="8" s="1"/>
  <c r="B2415" i="8" s="1"/>
  <c r="B2416" i="8" s="1"/>
  <c r="B2417" i="8" s="1"/>
  <c r="B2418" i="8" s="1"/>
  <c r="B2419" i="8" s="1"/>
  <c r="B2420" i="8" s="1"/>
  <c r="B2421" i="8" s="1"/>
  <c r="B2422" i="8" s="1"/>
  <c r="B2423" i="8" s="1"/>
  <c r="B2424" i="8" s="1"/>
  <c r="B2425" i="8" s="1"/>
  <c r="B2426" i="8" s="1"/>
  <c r="B2427" i="8" s="1"/>
  <c r="B2428" i="8" s="1"/>
  <c r="B2429" i="8" s="1"/>
  <c r="B2430" i="8" s="1"/>
  <c r="B2431" i="8" s="1"/>
  <c r="B2432" i="8" s="1"/>
  <c r="B2433" i="8" s="1"/>
  <c r="B2434" i="8" s="1"/>
  <c r="B2435" i="8" s="1"/>
  <c r="B2436" i="8" s="1"/>
  <c r="B2437" i="8" s="1"/>
  <c r="B2438" i="8" s="1"/>
  <c r="B2439" i="8" s="1"/>
  <c r="B2440" i="8" s="1"/>
  <c r="B2441" i="8" s="1"/>
  <c r="B2442" i="8" s="1"/>
  <c r="B2443" i="8" s="1"/>
  <c r="B2444" i="8" s="1"/>
  <c r="B2445" i="8" s="1"/>
  <c r="B2446" i="8" s="1"/>
  <c r="B2447" i="8" s="1"/>
  <c r="B2448" i="8" s="1"/>
  <c r="B2449" i="8" s="1"/>
  <c r="B2450" i="8" s="1"/>
  <c r="B2451" i="8" s="1"/>
  <c r="B2452" i="8" s="1"/>
  <c r="B2453" i="8" s="1"/>
  <c r="B2454" i="8" s="1"/>
  <c r="B2455" i="8" s="1"/>
  <c r="B2456" i="8" s="1"/>
  <c r="B2457" i="8" s="1"/>
  <c r="B2458" i="8" s="1"/>
  <c r="B2459" i="8" s="1"/>
  <c r="B2460" i="8" s="1"/>
  <c r="B2461" i="8" s="1"/>
  <c r="B2462" i="8" s="1"/>
  <c r="B2463" i="8" s="1"/>
  <c r="B2464" i="8" s="1"/>
  <c r="B2465" i="8" s="1"/>
  <c r="B2466" i="8" s="1"/>
  <c r="B2467" i="8" s="1"/>
  <c r="B2468" i="8" s="1"/>
  <c r="B2469" i="8" s="1"/>
  <c r="B2470" i="8" s="1"/>
  <c r="B2471" i="8" s="1"/>
  <c r="B2472" i="8" s="1"/>
  <c r="B2473" i="8" s="1"/>
  <c r="B2474" i="8" s="1"/>
  <c r="B2475" i="8" s="1"/>
  <c r="B2476" i="8" s="1"/>
  <c r="B2477" i="8" s="1"/>
  <c r="B2478" i="8" s="1"/>
  <c r="B2479" i="8" s="1"/>
  <c r="B2480" i="8" s="1"/>
  <c r="B2481" i="8" s="1"/>
  <c r="B2482" i="8" s="1"/>
  <c r="B2483" i="8" s="1"/>
  <c r="B2484" i="8" s="1"/>
  <c r="B2485" i="8" s="1"/>
  <c r="B2486" i="8" s="1"/>
  <c r="B2487" i="8" s="1"/>
  <c r="B2488" i="8" s="1"/>
  <c r="B2489" i="8" s="1"/>
  <c r="B2490" i="8" s="1"/>
  <c r="B2491" i="8" s="1"/>
  <c r="B2492" i="8" s="1"/>
  <c r="B2493" i="8" s="1"/>
  <c r="B2494" i="8" s="1"/>
  <c r="B2495" i="8" s="1"/>
  <c r="B2496" i="8" s="1"/>
  <c r="B2497" i="8" s="1"/>
  <c r="B2498" i="8" s="1"/>
  <c r="B2499" i="8" s="1"/>
  <c r="B2500" i="8" s="1"/>
  <c r="B2501" i="8" s="1"/>
  <c r="B2502" i="8" s="1"/>
  <c r="B2503" i="8" s="1"/>
  <c r="B2504" i="8" s="1"/>
  <c r="B2505" i="8" s="1"/>
  <c r="B2506" i="8" s="1"/>
  <c r="B2507" i="8" s="1"/>
  <c r="B2508" i="8" s="1"/>
  <c r="B2509" i="8" s="1"/>
  <c r="B2510" i="8" s="1"/>
  <c r="B2511" i="8" s="1"/>
  <c r="B2512" i="8" s="1"/>
  <c r="B2513" i="8" s="1"/>
  <c r="B2514" i="8" s="1"/>
  <c r="B2515" i="8" s="1"/>
  <c r="B2516" i="8" s="1"/>
  <c r="B2517" i="8" s="1"/>
  <c r="B2518" i="8" s="1"/>
  <c r="B2519" i="8" s="1"/>
  <c r="B2520" i="8" s="1"/>
  <c r="B2521" i="8" s="1"/>
  <c r="B2522" i="8" s="1"/>
  <c r="B2523" i="8" s="1"/>
  <c r="B2524" i="8" s="1"/>
  <c r="B2525" i="8" s="1"/>
  <c r="B2526" i="8" s="1"/>
  <c r="B2527" i="8" s="1"/>
  <c r="B2528" i="8" s="1"/>
  <c r="B2529" i="8" s="1"/>
  <c r="B2530" i="8" s="1"/>
  <c r="B2531" i="8" s="1"/>
  <c r="B2532" i="8" s="1"/>
  <c r="B2533" i="8" s="1"/>
  <c r="B2534" i="8" s="1"/>
  <c r="B2535" i="8" s="1"/>
  <c r="B2536" i="8" s="1"/>
  <c r="B2537" i="8" s="1"/>
  <c r="B2538" i="8" s="1"/>
  <c r="B2539" i="8" s="1"/>
  <c r="B2540" i="8" s="1"/>
  <c r="B2541" i="8" s="1"/>
  <c r="B2542" i="8" s="1"/>
  <c r="B2543" i="8" s="1"/>
  <c r="B2544" i="8" s="1"/>
  <c r="B2545" i="8" s="1"/>
  <c r="B2546" i="8" s="1"/>
  <c r="B2547" i="8" s="1"/>
  <c r="B2548" i="8" s="1"/>
  <c r="B2549" i="8" s="1"/>
  <c r="B2550" i="8" s="1"/>
  <c r="B2551" i="8" s="1"/>
  <c r="B2552" i="8" s="1"/>
  <c r="B2553" i="8" s="1"/>
  <c r="B2554" i="8" s="1"/>
  <c r="B2555" i="8" s="1"/>
  <c r="B2556" i="8" s="1"/>
  <c r="B2557" i="8" s="1"/>
  <c r="B2558" i="8" s="1"/>
  <c r="B2559" i="8" s="1"/>
  <c r="B2560" i="8" s="1"/>
  <c r="B2561" i="8" s="1"/>
  <c r="B2562" i="8" s="1"/>
  <c r="B2563" i="8" s="1"/>
  <c r="B2564" i="8" s="1"/>
  <c r="B2565" i="8" s="1"/>
  <c r="B2566" i="8" s="1"/>
  <c r="B2567" i="8" s="1"/>
  <c r="B2568" i="8" s="1"/>
  <c r="B2569" i="8" s="1"/>
  <c r="B2570" i="8" s="1"/>
  <c r="B2571" i="8" s="1"/>
  <c r="B2572" i="8" s="1"/>
  <c r="B2573" i="8" s="1"/>
  <c r="B2574" i="8" s="1"/>
  <c r="B2575" i="8" s="1"/>
  <c r="B2576" i="8" s="1"/>
  <c r="B2577" i="8" s="1"/>
  <c r="B2578" i="8" s="1"/>
  <c r="B2579" i="8" s="1"/>
  <c r="B2580" i="8" s="1"/>
  <c r="B2581" i="8" s="1"/>
  <c r="B2582" i="8" s="1"/>
  <c r="B2583" i="8" s="1"/>
  <c r="B2584" i="8" s="1"/>
  <c r="B2585" i="8" s="1"/>
  <c r="B2586" i="8" s="1"/>
  <c r="B2587" i="8" s="1"/>
  <c r="B2588" i="8" s="1"/>
  <c r="B2589" i="8" s="1"/>
  <c r="B2590" i="8" s="1"/>
  <c r="B2591" i="8" s="1"/>
  <c r="B2592" i="8" s="1"/>
  <c r="B2593" i="8" s="1"/>
  <c r="B2594" i="8" s="1"/>
  <c r="B2595" i="8" s="1"/>
  <c r="B2596" i="8" s="1"/>
  <c r="B2597" i="8" s="1"/>
  <c r="B2598" i="8" s="1"/>
  <c r="B2599" i="8" s="1"/>
  <c r="B2600" i="8" s="1"/>
  <c r="B2601" i="8" s="1"/>
  <c r="B2602" i="8" s="1"/>
  <c r="B2603" i="8" s="1"/>
  <c r="B2604" i="8" s="1"/>
  <c r="B2605" i="8" s="1"/>
  <c r="B2606" i="8" s="1"/>
  <c r="B2607" i="8" s="1"/>
  <c r="B2608" i="8" s="1"/>
  <c r="B2609" i="8" s="1"/>
  <c r="B2610" i="8" s="1"/>
  <c r="B2611" i="8" s="1"/>
  <c r="B2612" i="8" s="1"/>
  <c r="B2613" i="8" s="1"/>
  <c r="B2614" i="8" s="1"/>
  <c r="B2615" i="8" s="1"/>
  <c r="B2616" i="8" s="1"/>
  <c r="B2617" i="8" s="1"/>
  <c r="B2618" i="8" s="1"/>
  <c r="B2619" i="8" s="1"/>
  <c r="B2620" i="8" s="1"/>
  <c r="B2621" i="8" s="1"/>
  <c r="B2622" i="8" s="1"/>
  <c r="B2623" i="8" s="1"/>
  <c r="B2624" i="8" s="1"/>
  <c r="B2625" i="8" s="1"/>
  <c r="B2626" i="8" s="1"/>
  <c r="B2627" i="8" s="1"/>
  <c r="B2628" i="8" s="1"/>
  <c r="B2629" i="8" s="1"/>
  <c r="B2630" i="8" s="1"/>
  <c r="B2631" i="8" s="1"/>
  <c r="B2632" i="8" s="1"/>
  <c r="B2633" i="8" s="1"/>
  <c r="B2634" i="8" s="1"/>
  <c r="B2635" i="8" s="1"/>
  <c r="B2636" i="8" s="1"/>
  <c r="B2637" i="8" s="1"/>
  <c r="B2638" i="8" s="1"/>
  <c r="B2639" i="8" s="1"/>
  <c r="B2640" i="8" s="1"/>
  <c r="B2641" i="8" s="1"/>
  <c r="B2642" i="8" s="1"/>
  <c r="B2643" i="8" s="1"/>
  <c r="B2644" i="8" s="1"/>
  <c r="B2645" i="8" s="1"/>
  <c r="B2646" i="8" s="1"/>
  <c r="B2647" i="8" s="1"/>
  <c r="B2648" i="8" s="1"/>
  <c r="B2649" i="8" s="1"/>
  <c r="B2650" i="8" s="1"/>
  <c r="B2651" i="8" s="1"/>
  <c r="B2652" i="8" s="1"/>
  <c r="B2653" i="8" s="1"/>
  <c r="B2654" i="8" s="1"/>
  <c r="B2655" i="8" s="1"/>
  <c r="B2656" i="8" s="1"/>
  <c r="B2657" i="8" s="1"/>
  <c r="B2658" i="8" s="1"/>
  <c r="B2659" i="8" s="1"/>
  <c r="B2660" i="8" s="1"/>
  <c r="B2661" i="8" s="1"/>
  <c r="B2662" i="8" s="1"/>
  <c r="B2663" i="8" s="1"/>
  <c r="B2664" i="8" s="1"/>
  <c r="B2665" i="8" s="1"/>
  <c r="B2666" i="8" s="1"/>
  <c r="B2667" i="8" s="1"/>
  <c r="B2668" i="8" s="1"/>
  <c r="B2669" i="8" s="1"/>
  <c r="B2670" i="8" s="1"/>
  <c r="B2671" i="8" s="1"/>
  <c r="B2672" i="8" s="1"/>
  <c r="B2673" i="8" s="1"/>
  <c r="B2674" i="8" s="1"/>
  <c r="B2675" i="8" s="1"/>
  <c r="B2676" i="8" s="1"/>
  <c r="B2677" i="8" s="1"/>
  <c r="B2678" i="8" s="1"/>
  <c r="B2679" i="8" s="1"/>
  <c r="B2680" i="8" s="1"/>
  <c r="B2681" i="8" s="1"/>
  <c r="B2682" i="8" s="1"/>
  <c r="B2683" i="8" s="1"/>
  <c r="B2684" i="8" s="1"/>
  <c r="B2685" i="8" s="1"/>
  <c r="B2686" i="8" s="1"/>
  <c r="B2687" i="8" s="1"/>
  <c r="B2688" i="8" s="1"/>
  <c r="B2689" i="8" s="1"/>
  <c r="B2690" i="8" s="1"/>
  <c r="B2691" i="8" s="1"/>
  <c r="B2692" i="8" s="1"/>
  <c r="B2693" i="8" s="1"/>
  <c r="B2694" i="8" s="1"/>
  <c r="B2695" i="8" s="1"/>
  <c r="B2696" i="8" s="1"/>
  <c r="B2697" i="8" s="1"/>
  <c r="B2698" i="8" s="1"/>
  <c r="B2699" i="8" s="1"/>
  <c r="B2700" i="8" s="1"/>
  <c r="B2701" i="8" s="1"/>
  <c r="B2702" i="8" s="1"/>
  <c r="B2703" i="8" s="1"/>
  <c r="B2704" i="8" s="1"/>
  <c r="B2705" i="8" s="1"/>
  <c r="B2706" i="8" s="1"/>
  <c r="B2707" i="8" s="1"/>
  <c r="B2708" i="8" s="1"/>
  <c r="B2709" i="8" s="1"/>
  <c r="B2710" i="8" s="1"/>
  <c r="B2711" i="8" s="1"/>
  <c r="B2712" i="8" s="1"/>
  <c r="B2713" i="8" s="1"/>
  <c r="B2714" i="8" s="1"/>
  <c r="B2715" i="8" s="1"/>
  <c r="B2716" i="8" s="1"/>
  <c r="B2717" i="8" s="1"/>
  <c r="B2718" i="8" s="1"/>
  <c r="B2719" i="8" s="1"/>
  <c r="B2720" i="8" s="1"/>
  <c r="B2721" i="8" s="1"/>
  <c r="B2722" i="8" s="1"/>
  <c r="B2723" i="8" s="1"/>
  <c r="B2724" i="8" s="1"/>
  <c r="B2725" i="8" s="1"/>
  <c r="B2726" i="8" s="1"/>
  <c r="B2727" i="8" s="1"/>
  <c r="B2728" i="8" s="1"/>
  <c r="B2729" i="8" s="1"/>
  <c r="B2730" i="8" s="1"/>
  <c r="B2731" i="8" s="1"/>
  <c r="B2732" i="8" s="1"/>
  <c r="B2733" i="8" s="1"/>
  <c r="B2734" i="8" s="1"/>
  <c r="B2735" i="8" s="1"/>
  <c r="B2736" i="8" s="1"/>
  <c r="B2737" i="8" s="1"/>
  <c r="B2738" i="8" s="1"/>
  <c r="B2739" i="8" s="1"/>
  <c r="B2740" i="8" s="1"/>
  <c r="B2741" i="8" s="1"/>
  <c r="B2742" i="8" s="1"/>
  <c r="B2743" i="8" s="1"/>
  <c r="B2744" i="8" s="1"/>
  <c r="B2745" i="8" s="1"/>
  <c r="B2746" i="8" s="1"/>
  <c r="B2747" i="8" s="1"/>
  <c r="B2748" i="8" s="1"/>
  <c r="B2749" i="8" s="1"/>
  <c r="B2750" i="8" s="1"/>
  <c r="B2751" i="8" s="1"/>
  <c r="B2752" i="8" s="1"/>
  <c r="B2753" i="8" s="1"/>
  <c r="B2754" i="8" s="1"/>
  <c r="B2755" i="8" s="1"/>
  <c r="B2756" i="8" s="1"/>
  <c r="B2757" i="8" s="1"/>
  <c r="B2758" i="8" s="1"/>
  <c r="B2759" i="8" s="1"/>
  <c r="B2760" i="8" s="1"/>
  <c r="B2761" i="8" s="1"/>
  <c r="B2762" i="8" s="1"/>
  <c r="B2763" i="8" s="1"/>
  <c r="B2764" i="8" s="1"/>
  <c r="B2765" i="8" s="1"/>
  <c r="B2766" i="8" s="1"/>
  <c r="B2767" i="8" s="1"/>
  <c r="B2768" i="8" s="1"/>
  <c r="B2769" i="8" s="1"/>
  <c r="B2770" i="8" s="1"/>
  <c r="B2771" i="8" s="1"/>
  <c r="B2772" i="8" s="1"/>
  <c r="B2773" i="8" s="1"/>
  <c r="B2774" i="8" s="1"/>
  <c r="B2775" i="8" s="1"/>
  <c r="B2776" i="8" s="1"/>
  <c r="B2777" i="8" s="1"/>
  <c r="B2778" i="8" s="1"/>
  <c r="B2779" i="8" s="1"/>
  <c r="B2780" i="8" s="1"/>
  <c r="B2781" i="8" s="1"/>
  <c r="B2782" i="8" s="1"/>
  <c r="B2783" i="8" s="1"/>
  <c r="B2784" i="8" s="1"/>
  <c r="B2785" i="8" s="1"/>
  <c r="B2786" i="8" s="1"/>
  <c r="B2787" i="8" s="1"/>
  <c r="B2788" i="8" s="1"/>
  <c r="B2789" i="8" s="1"/>
  <c r="B2790" i="8" s="1"/>
  <c r="B2791" i="8" s="1"/>
  <c r="B2792" i="8" s="1"/>
  <c r="B2793" i="8" s="1"/>
  <c r="B2794" i="8" s="1"/>
  <c r="B2795" i="8" s="1"/>
  <c r="B2796" i="8" s="1"/>
  <c r="B2797" i="8" s="1"/>
  <c r="B2798" i="8" s="1"/>
  <c r="B2799" i="8" s="1"/>
  <c r="B2800" i="8" s="1"/>
  <c r="B2801" i="8" s="1"/>
  <c r="B2802" i="8" s="1"/>
  <c r="B2803" i="8" s="1"/>
  <c r="B2804" i="8" s="1"/>
  <c r="B2805" i="8" s="1"/>
  <c r="B2806" i="8" s="1"/>
  <c r="B2807" i="8" s="1"/>
  <c r="B2808" i="8" s="1"/>
  <c r="B2809" i="8" s="1"/>
  <c r="B2810" i="8" s="1"/>
  <c r="B2811" i="8" s="1"/>
  <c r="B2812" i="8" s="1"/>
  <c r="B2813" i="8" s="1"/>
  <c r="B2814" i="8" s="1"/>
  <c r="B2815" i="8" s="1"/>
  <c r="B2816" i="8" s="1"/>
  <c r="B2817" i="8" s="1"/>
  <c r="B2818" i="8" s="1"/>
  <c r="B2819" i="8" s="1"/>
  <c r="B2820" i="8" s="1"/>
  <c r="B2821" i="8" s="1"/>
  <c r="B2822" i="8" s="1"/>
  <c r="B2823" i="8" s="1"/>
  <c r="B2824" i="8" s="1"/>
  <c r="B2825" i="8" s="1"/>
  <c r="B2826" i="8" s="1"/>
  <c r="B2827" i="8" s="1"/>
  <c r="B2828" i="8" s="1"/>
  <c r="B2829" i="8" s="1"/>
  <c r="B2830" i="8" s="1"/>
  <c r="B2831" i="8" s="1"/>
  <c r="B2832" i="8" s="1"/>
  <c r="B2833" i="8" s="1"/>
  <c r="B2834" i="8" s="1"/>
  <c r="B2835" i="8" s="1"/>
  <c r="B2836" i="8" s="1"/>
  <c r="B2837" i="8" s="1"/>
  <c r="B2838" i="8" s="1"/>
  <c r="B2839" i="8" s="1"/>
  <c r="B2840" i="8" s="1"/>
  <c r="B2841" i="8" s="1"/>
  <c r="B2842" i="8" s="1"/>
  <c r="B2843" i="8" s="1"/>
  <c r="B2844" i="8" s="1"/>
  <c r="B2845" i="8" s="1"/>
  <c r="B2846" i="8" s="1"/>
  <c r="B2847" i="8" s="1"/>
  <c r="B2848" i="8" s="1"/>
  <c r="B2849" i="8" s="1"/>
  <c r="B2850" i="8" s="1"/>
  <c r="B2851" i="8" s="1"/>
  <c r="B2852" i="8" s="1"/>
  <c r="B2853" i="8" s="1"/>
  <c r="B2854" i="8" s="1"/>
  <c r="B2855" i="8" s="1"/>
  <c r="B2856" i="8" s="1"/>
  <c r="B2857" i="8" s="1"/>
  <c r="B2858" i="8" s="1"/>
  <c r="B2859" i="8" s="1"/>
  <c r="B2860" i="8" s="1"/>
  <c r="B2861" i="8" s="1"/>
  <c r="B2862" i="8" s="1"/>
  <c r="B2863" i="8" s="1"/>
  <c r="B2864" i="8" s="1"/>
  <c r="B2865" i="8" s="1"/>
  <c r="B2866" i="8" s="1"/>
  <c r="B2867" i="8" s="1"/>
  <c r="B2868" i="8" s="1"/>
  <c r="B2869" i="8" s="1"/>
  <c r="B2870" i="8" s="1"/>
  <c r="B2871" i="8" s="1"/>
  <c r="B2872" i="8" s="1"/>
  <c r="B2873" i="8" s="1"/>
  <c r="B2874" i="8" s="1"/>
  <c r="B2875" i="8" s="1"/>
  <c r="B2876" i="8" s="1"/>
  <c r="B2877" i="8" s="1"/>
  <c r="B2878" i="8" s="1"/>
  <c r="B2879" i="8" s="1"/>
  <c r="B2880" i="8" s="1"/>
  <c r="B2881" i="8" s="1"/>
  <c r="B2882" i="8" s="1"/>
  <c r="B2883" i="8" s="1"/>
  <c r="B2884" i="8" s="1"/>
  <c r="B2885" i="8" s="1"/>
  <c r="B2886" i="8" s="1"/>
  <c r="B2887" i="8" s="1"/>
  <c r="B2888" i="8" s="1"/>
  <c r="B2889" i="8" s="1"/>
  <c r="B2890" i="8" s="1"/>
  <c r="B2891" i="8" s="1"/>
  <c r="B2892" i="8" s="1"/>
  <c r="B2893" i="8" s="1"/>
  <c r="B2894" i="8" s="1"/>
  <c r="B2895" i="8" s="1"/>
  <c r="B2896" i="8" s="1"/>
  <c r="B2897" i="8" s="1"/>
  <c r="B2898" i="8" s="1"/>
  <c r="B2899" i="8" s="1"/>
  <c r="B2900" i="8" s="1"/>
  <c r="B2901" i="8" s="1"/>
  <c r="B2902" i="8" s="1"/>
  <c r="B2903" i="8" s="1"/>
  <c r="B2904" i="8" s="1"/>
  <c r="B2905" i="8" s="1"/>
  <c r="B2906" i="8" s="1"/>
  <c r="B2907" i="8" s="1"/>
  <c r="B2908" i="8" s="1"/>
  <c r="B2909" i="8" s="1"/>
  <c r="B2910" i="8" s="1"/>
  <c r="B2911" i="8" s="1"/>
  <c r="B2912" i="8" s="1"/>
  <c r="B2913" i="8" s="1"/>
  <c r="B2914" i="8" s="1"/>
  <c r="B2915" i="8" s="1"/>
  <c r="B2916" i="8" s="1"/>
  <c r="B2917" i="8" s="1"/>
  <c r="B2918" i="8" s="1"/>
  <c r="B2919" i="8" s="1"/>
  <c r="B2920" i="8" s="1"/>
  <c r="B2921" i="8" s="1"/>
  <c r="B2922" i="8" s="1"/>
  <c r="B2923" i="8" s="1"/>
  <c r="B2924" i="8" s="1"/>
  <c r="B2925" i="8" s="1"/>
  <c r="B2926" i="8" s="1"/>
  <c r="B2927" i="8" s="1"/>
  <c r="B2928" i="8" s="1"/>
  <c r="B2929" i="8" s="1"/>
  <c r="B2930" i="8" s="1"/>
  <c r="B2931" i="8" s="1"/>
  <c r="B2932" i="8" s="1"/>
  <c r="B2933" i="8" s="1"/>
  <c r="B2934" i="8" s="1"/>
  <c r="B2935" i="8" s="1"/>
  <c r="B2936" i="8" s="1"/>
  <c r="B2937" i="8" s="1"/>
  <c r="B2938" i="8" s="1"/>
  <c r="B2939" i="8" s="1"/>
  <c r="B2940" i="8" s="1"/>
  <c r="B2941" i="8" s="1"/>
  <c r="B2942" i="8" s="1"/>
  <c r="B2943" i="8" s="1"/>
  <c r="B2944" i="8" s="1"/>
  <c r="B2945" i="8" s="1"/>
  <c r="B2946" i="8" s="1"/>
  <c r="B2947" i="8" s="1"/>
  <c r="B2948" i="8" s="1"/>
  <c r="B2949" i="8" s="1"/>
  <c r="B2950" i="8" s="1"/>
  <c r="B2951" i="8" s="1"/>
  <c r="B2952" i="8" s="1"/>
  <c r="B2953" i="8" s="1"/>
  <c r="B2954" i="8" s="1"/>
  <c r="B2955" i="8" s="1"/>
  <c r="B2956" i="8" s="1"/>
  <c r="B2957" i="8" s="1"/>
  <c r="B2958" i="8" s="1"/>
  <c r="B2959" i="8" s="1"/>
  <c r="B2960" i="8" s="1"/>
  <c r="B2961" i="8" s="1"/>
  <c r="B2962" i="8" s="1"/>
  <c r="B2963" i="8" s="1"/>
  <c r="B2964" i="8" s="1"/>
  <c r="B2965" i="8" s="1"/>
  <c r="B2966" i="8" s="1"/>
  <c r="B2967" i="8" s="1"/>
  <c r="B2968" i="8" s="1"/>
  <c r="B2969" i="8" s="1"/>
  <c r="B2970" i="8" s="1"/>
  <c r="B2971" i="8" s="1"/>
  <c r="B2972" i="8" s="1"/>
  <c r="B2973" i="8" s="1"/>
  <c r="B2974" i="8" s="1"/>
  <c r="B2975" i="8" s="1"/>
  <c r="B2976" i="8" s="1"/>
  <c r="B2977" i="8" s="1"/>
  <c r="B2978" i="8" s="1"/>
  <c r="B2979" i="8" s="1"/>
  <c r="B2980" i="8" s="1"/>
  <c r="B2981" i="8" s="1"/>
  <c r="B2982" i="8" s="1"/>
  <c r="B2983" i="8" s="1"/>
  <c r="B2984" i="8" s="1"/>
  <c r="B2985" i="8" s="1"/>
  <c r="B2986" i="8" s="1"/>
  <c r="B2987" i="8" s="1"/>
  <c r="B2988" i="8" s="1"/>
  <c r="B2989" i="8" s="1"/>
  <c r="B2990" i="8" s="1"/>
  <c r="B2991" i="8" s="1"/>
  <c r="B2992" i="8" s="1"/>
  <c r="B2993" i="8" s="1"/>
  <c r="B2994" i="8" s="1"/>
  <c r="B2995" i="8" s="1"/>
  <c r="B2996" i="8" s="1"/>
  <c r="B2997" i="8" s="1"/>
  <c r="B2998" i="8" s="1"/>
  <c r="B2999" i="8" s="1"/>
  <c r="B3000" i="8" s="1"/>
  <c r="B3001" i="8" s="1"/>
  <c r="B3002" i="8" s="1"/>
  <c r="B3003" i="8" s="1"/>
  <c r="B3004" i="8" s="1"/>
  <c r="B3005" i="8" s="1"/>
  <c r="B3006" i="8" s="1"/>
  <c r="B3007" i="8" s="1"/>
  <c r="B3008" i="8" s="1"/>
  <c r="B3009" i="8" s="1"/>
  <c r="B3010" i="8" s="1"/>
  <c r="B3011" i="8" s="1"/>
  <c r="B3012" i="8" s="1"/>
  <c r="B3013" i="8" s="1"/>
  <c r="B3014" i="8" s="1"/>
  <c r="B3015" i="8" s="1"/>
  <c r="B3016" i="8" s="1"/>
  <c r="B3017" i="8" s="1"/>
  <c r="B3018" i="8" s="1"/>
  <c r="B3019" i="8" s="1"/>
  <c r="B3020" i="8" s="1"/>
  <c r="B3021" i="8" s="1"/>
  <c r="B3022" i="8" s="1"/>
  <c r="B3023" i="8" s="1"/>
  <c r="B3024" i="8" s="1"/>
  <c r="B3025" i="8" s="1"/>
  <c r="B3026" i="8" s="1"/>
  <c r="B3027" i="8" s="1"/>
  <c r="B3028" i="8" s="1"/>
  <c r="B3029" i="8" s="1"/>
  <c r="B3030" i="8" s="1"/>
  <c r="B3031" i="8" s="1"/>
  <c r="B3032" i="8" s="1"/>
  <c r="B3033" i="8" s="1"/>
  <c r="B3034" i="8" s="1"/>
  <c r="B3035" i="8" s="1"/>
  <c r="B3036" i="8" s="1"/>
  <c r="B3037" i="8" s="1"/>
  <c r="B3038" i="8" s="1"/>
  <c r="B3039" i="8" s="1"/>
  <c r="B3040" i="8" s="1"/>
  <c r="B3041" i="8" s="1"/>
  <c r="B3042" i="8" s="1"/>
  <c r="B3043" i="8" s="1"/>
  <c r="B3044" i="8" s="1"/>
  <c r="B3045" i="8" s="1"/>
  <c r="B3046" i="8" s="1"/>
  <c r="B3047" i="8" s="1"/>
  <c r="B3048" i="8" s="1"/>
  <c r="B3049" i="8" s="1"/>
  <c r="B3050" i="8" s="1"/>
  <c r="B3051" i="8" s="1"/>
  <c r="B3052" i="8" s="1"/>
  <c r="B3053" i="8" s="1"/>
  <c r="B3054" i="8" s="1"/>
  <c r="B3055" i="8" s="1"/>
  <c r="B3056" i="8" s="1"/>
  <c r="B3057" i="8" s="1"/>
  <c r="B3058" i="8" s="1"/>
  <c r="B3059" i="8" s="1"/>
  <c r="B3060" i="8" s="1"/>
  <c r="B3061" i="8" s="1"/>
  <c r="B3062" i="8" s="1"/>
  <c r="B3063" i="8" s="1"/>
  <c r="B3064" i="8" s="1"/>
  <c r="B3065" i="8" s="1"/>
  <c r="B3066" i="8" s="1"/>
  <c r="B3067" i="8" s="1"/>
  <c r="B3068" i="8" s="1"/>
  <c r="B3069" i="8" s="1"/>
  <c r="B3070" i="8" s="1"/>
  <c r="B3071" i="8" s="1"/>
  <c r="B3072" i="8" s="1"/>
  <c r="B3073" i="8" s="1"/>
  <c r="B3074" i="8" s="1"/>
  <c r="B3075" i="8" s="1"/>
  <c r="B3076" i="8" s="1"/>
  <c r="B3077" i="8" s="1"/>
  <c r="B3078" i="8" s="1"/>
  <c r="B3079" i="8" s="1"/>
  <c r="B3080" i="8" s="1"/>
  <c r="B3081" i="8" s="1"/>
  <c r="B3082" i="8" s="1"/>
  <c r="B3083" i="8" s="1"/>
  <c r="B3084" i="8" s="1"/>
  <c r="B3085" i="8" s="1"/>
  <c r="B3086" i="8" s="1"/>
  <c r="B3087" i="8" s="1"/>
  <c r="B3088" i="8" s="1"/>
  <c r="B3089" i="8" s="1"/>
  <c r="B3090" i="8" s="1"/>
  <c r="B3091" i="8" s="1"/>
  <c r="B3092" i="8" s="1"/>
  <c r="B3093" i="8" s="1"/>
  <c r="B3094" i="8" s="1"/>
  <c r="B3095" i="8" s="1"/>
  <c r="B3096" i="8" s="1"/>
  <c r="B3097" i="8" s="1"/>
  <c r="B3098" i="8" s="1"/>
  <c r="B3099" i="8" s="1"/>
  <c r="B3100" i="8" s="1"/>
  <c r="B3101" i="8" s="1"/>
  <c r="B3102" i="8" s="1"/>
  <c r="B3103" i="8" s="1"/>
  <c r="B3104" i="8" s="1"/>
  <c r="B3105" i="8" s="1"/>
  <c r="B3106" i="8" s="1"/>
  <c r="B3107" i="8" s="1"/>
  <c r="B3108" i="8" s="1"/>
  <c r="B3109" i="8" s="1"/>
  <c r="B3110" i="8" s="1"/>
  <c r="B3111" i="8" s="1"/>
  <c r="B3112" i="8" s="1"/>
  <c r="B3113" i="8" s="1"/>
  <c r="B3114" i="8" s="1"/>
  <c r="B3115" i="8" s="1"/>
  <c r="B3116" i="8" s="1"/>
  <c r="B3117" i="8" s="1"/>
  <c r="B3118" i="8" s="1"/>
  <c r="B3119" i="8" s="1"/>
  <c r="B3120" i="8" s="1"/>
  <c r="B3121" i="8" s="1"/>
  <c r="B3122" i="8" s="1"/>
  <c r="B3123" i="8" s="1"/>
  <c r="B3124" i="8" s="1"/>
  <c r="B3125" i="8" s="1"/>
  <c r="B3126" i="8" s="1"/>
  <c r="B3127" i="8" s="1"/>
  <c r="B3128" i="8" s="1"/>
  <c r="B3129" i="8" s="1"/>
  <c r="B3130" i="8" s="1"/>
  <c r="B3131" i="8" s="1"/>
  <c r="B3132" i="8" s="1"/>
  <c r="B3133" i="8" s="1"/>
  <c r="B3134" i="8" s="1"/>
  <c r="B3135" i="8" s="1"/>
  <c r="B3136" i="8" s="1"/>
  <c r="B3137" i="8" s="1"/>
  <c r="B3138" i="8" s="1"/>
  <c r="B3139" i="8" s="1"/>
  <c r="B3140" i="8" s="1"/>
  <c r="B3141" i="8" s="1"/>
  <c r="B3142" i="8" s="1"/>
  <c r="B3143" i="8" s="1"/>
  <c r="B3144" i="8" s="1"/>
  <c r="B3145" i="8" s="1"/>
  <c r="B3146" i="8" s="1"/>
  <c r="B3147" i="8" s="1"/>
  <c r="B3148" i="8" s="1"/>
  <c r="B3149" i="8" s="1"/>
  <c r="B3150" i="8" s="1"/>
  <c r="B3151" i="8" s="1"/>
  <c r="B3152" i="8" s="1"/>
  <c r="B3153" i="8" s="1"/>
  <c r="B3154" i="8" s="1"/>
  <c r="B3155" i="8" s="1"/>
  <c r="B3156" i="8" s="1"/>
  <c r="B3157" i="8" s="1"/>
  <c r="B3158" i="8" s="1"/>
  <c r="B3159" i="8" s="1"/>
  <c r="B3160" i="8" s="1"/>
  <c r="B3161" i="8" s="1"/>
  <c r="B3162" i="8" s="1"/>
  <c r="B3163" i="8" s="1"/>
  <c r="B3164" i="8" s="1"/>
  <c r="B3165" i="8" s="1"/>
  <c r="B3166" i="8" s="1"/>
  <c r="B3167" i="8" s="1"/>
  <c r="B3168" i="8" s="1"/>
  <c r="B3169" i="8" s="1"/>
  <c r="B3170" i="8" s="1"/>
  <c r="B3171" i="8" s="1"/>
  <c r="B3172" i="8" s="1"/>
  <c r="B3173" i="8" s="1"/>
  <c r="B3174" i="8" s="1"/>
  <c r="B3175" i="8" s="1"/>
  <c r="B3176" i="8" s="1"/>
  <c r="B3177" i="8" s="1"/>
  <c r="B3178" i="8" s="1"/>
  <c r="B3179" i="8" s="1"/>
  <c r="B3180" i="8" s="1"/>
  <c r="B3181" i="8" s="1"/>
  <c r="B3182" i="8" s="1"/>
  <c r="B3183" i="8" s="1"/>
  <c r="B3184" i="8" s="1"/>
  <c r="B3185" i="8" s="1"/>
  <c r="B3186" i="8" s="1"/>
  <c r="B3187" i="8" s="1"/>
  <c r="B3188" i="8" s="1"/>
  <c r="B3189" i="8" s="1"/>
  <c r="B3190" i="8" s="1"/>
  <c r="B3191" i="8" s="1"/>
  <c r="B3192" i="8" s="1"/>
  <c r="B3193" i="8" s="1"/>
  <c r="B3194" i="8" s="1"/>
  <c r="B3195" i="8" s="1"/>
  <c r="B3196" i="8" s="1"/>
  <c r="B3197" i="8" s="1"/>
  <c r="B3198" i="8" s="1"/>
  <c r="B3199" i="8" s="1"/>
  <c r="B3200" i="8" s="1"/>
  <c r="B3201" i="8" s="1"/>
  <c r="B3202" i="8" s="1"/>
  <c r="B3203" i="8" s="1"/>
  <c r="B3204" i="8" s="1"/>
  <c r="B3205" i="8" s="1"/>
  <c r="B3206" i="8" s="1"/>
  <c r="B3207" i="8" s="1"/>
  <c r="B3208" i="8" s="1"/>
  <c r="B3209" i="8" s="1"/>
  <c r="B3210" i="8" s="1"/>
  <c r="B3211" i="8" s="1"/>
  <c r="B3212" i="8" s="1"/>
  <c r="B3213" i="8" s="1"/>
  <c r="B3214" i="8" s="1"/>
  <c r="B3215" i="8" s="1"/>
  <c r="B3216" i="8" s="1"/>
  <c r="B3217" i="8" s="1"/>
  <c r="B3218" i="8" s="1"/>
  <c r="B3219" i="8" s="1"/>
  <c r="B3220" i="8" s="1"/>
  <c r="B3221" i="8" s="1"/>
  <c r="B3222" i="8" s="1"/>
  <c r="B3223" i="8" s="1"/>
  <c r="B3224" i="8" s="1"/>
  <c r="B3225" i="8" s="1"/>
  <c r="B3226" i="8" s="1"/>
  <c r="B3227" i="8" s="1"/>
  <c r="B3228" i="8" s="1"/>
  <c r="B3229" i="8" s="1"/>
  <c r="B3230" i="8" s="1"/>
  <c r="B3231" i="8" s="1"/>
  <c r="B3232" i="8" s="1"/>
  <c r="B3233" i="8" s="1"/>
  <c r="B3234" i="8" s="1"/>
  <c r="B3235" i="8" s="1"/>
  <c r="B3236" i="8" s="1"/>
  <c r="B3237" i="8" s="1"/>
  <c r="B3238" i="8" s="1"/>
  <c r="B3239" i="8" s="1"/>
  <c r="B3240" i="8" s="1"/>
  <c r="B3241" i="8" s="1"/>
  <c r="B3242" i="8" s="1"/>
  <c r="B3243" i="8" s="1"/>
  <c r="B3244" i="8" s="1"/>
  <c r="B3245" i="8" s="1"/>
  <c r="B3246" i="8" s="1"/>
  <c r="B3247" i="8" s="1"/>
  <c r="B3248" i="8" s="1"/>
  <c r="B3249" i="8" s="1"/>
  <c r="B3250" i="8" s="1"/>
  <c r="B3251" i="8" s="1"/>
  <c r="B3252" i="8" s="1"/>
  <c r="B3253" i="8" s="1"/>
  <c r="B3254" i="8" s="1"/>
  <c r="B3255" i="8" s="1"/>
  <c r="B3256" i="8" s="1"/>
  <c r="B3257" i="8" s="1"/>
  <c r="B3258" i="8" s="1"/>
  <c r="B3259" i="8" s="1"/>
  <c r="B3260" i="8" s="1"/>
  <c r="B3261" i="8" s="1"/>
  <c r="B3262" i="8" s="1"/>
  <c r="B3263" i="8" s="1"/>
  <c r="B3264" i="8" s="1"/>
  <c r="B3265" i="8" s="1"/>
  <c r="B3266" i="8" s="1"/>
  <c r="B3267" i="8" s="1"/>
  <c r="B3268" i="8" s="1"/>
  <c r="B3269" i="8" s="1"/>
  <c r="B3270" i="8" s="1"/>
  <c r="B3271" i="8" s="1"/>
  <c r="B3272" i="8" s="1"/>
  <c r="B3273" i="8" s="1"/>
  <c r="B3274" i="8" s="1"/>
  <c r="B3275" i="8" s="1"/>
  <c r="B3276" i="8" s="1"/>
  <c r="B3277" i="8" s="1"/>
  <c r="B3278" i="8" s="1"/>
  <c r="B3279" i="8" s="1"/>
  <c r="B3280" i="8" s="1"/>
  <c r="B3281" i="8" s="1"/>
  <c r="B3282" i="8" s="1"/>
  <c r="B3283" i="8" s="1"/>
  <c r="B3284" i="8" s="1"/>
  <c r="B3285" i="8" s="1"/>
  <c r="B3286" i="8" s="1"/>
  <c r="B3287" i="8" s="1"/>
  <c r="B3288" i="8" s="1"/>
  <c r="B3289" i="8" s="1"/>
  <c r="B3290" i="8" s="1"/>
  <c r="B3291" i="8" s="1"/>
  <c r="B3292" i="8" s="1"/>
  <c r="B3293" i="8" s="1"/>
  <c r="B3294" i="8" s="1"/>
  <c r="B3295" i="8" s="1"/>
  <c r="B3296" i="8" s="1"/>
  <c r="B3297" i="8" s="1"/>
  <c r="B3298" i="8" s="1"/>
  <c r="B3299" i="8" s="1"/>
  <c r="B3300" i="8" s="1"/>
  <c r="B3301" i="8" s="1"/>
  <c r="B3302" i="8" s="1"/>
  <c r="B3303" i="8" s="1"/>
  <c r="B3304" i="8" s="1"/>
  <c r="B3305" i="8" s="1"/>
  <c r="B3306" i="8" s="1"/>
  <c r="B3307" i="8" s="1"/>
  <c r="B3308" i="8" s="1"/>
  <c r="B3309" i="8" s="1"/>
  <c r="B3310" i="8" s="1"/>
  <c r="B3311" i="8" s="1"/>
  <c r="B3312" i="8" s="1"/>
  <c r="B3313" i="8" s="1"/>
  <c r="B3314" i="8" s="1"/>
  <c r="B3315" i="8" s="1"/>
  <c r="B3316" i="8" s="1"/>
  <c r="B3317" i="8" s="1"/>
  <c r="B3318" i="8" s="1"/>
  <c r="B3319" i="8" s="1"/>
  <c r="B3320" i="8" s="1"/>
  <c r="B3321" i="8" s="1"/>
  <c r="B3322" i="8" s="1"/>
  <c r="B3323" i="8" s="1"/>
  <c r="C9" i="3" l="1"/>
  <c r="H158" i="7" l="1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L158" i="7"/>
  <c r="K158" i="7"/>
  <c r="I158" i="7"/>
  <c r="J158" i="7"/>
  <c r="G158" i="7"/>
  <c r="F158" i="7"/>
  <c r="E158" i="7"/>
  <c r="D158" i="7"/>
  <c r="C158" i="7"/>
  <c r="L157" i="7"/>
  <c r="K157" i="7"/>
  <c r="I157" i="7"/>
  <c r="J157" i="7"/>
  <c r="G157" i="7"/>
  <c r="F157" i="7"/>
  <c r="E157" i="7"/>
  <c r="D157" i="7"/>
  <c r="C157" i="7"/>
  <c r="L156" i="7"/>
  <c r="K156" i="7"/>
  <c r="I156" i="7"/>
  <c r="J156" i="7"/>
  <c r="G156" i="7"/>
  <c r="F156" i="7"/>
  <c r="E156" i="7"/>
  <c r="D156" i="7"/>
  <c r="C156" i="7"/>
  <c r="L155" i="7"/>
  <c r="K155" i="7"/>
  <c r="I155" i="7"/>
  <c r="J155" i="7"/>
  <c r="G155" i="7"/>
  <c r="F155" i="7"/>
  <c r="E155" i="7"/>
  <c r="D155" i="7"/>
  <c r="C155" i="7"/>
  <c r="L154" i="7"/>
  <c r="K154" i="7"/>
  <c r="I154" i="7"/>
  <c r="J154" i="7"/>
  <c r="G154" i="7"/>
  <c r="F154" i="7"/>
  <c r="E154" i="7"/>
  <c r="D154" i="7"/>
  <c r="C154" i="7"/>
  <c r="L153" i="7"/>
  <c r="K153" i="7"/>
  <c r="I153" i="7"/>
  <c r="J153" i="7"/>
  <c r="G153" i="7"/>
  <c r="F153" i="7"/>
  <c r="E153" i="7"/>
  <c r="D153" i="7"/>
  <c r="C153" i="7"/>
  <c r="L152" i="7"/>
  <c r="K152" i="7"/>
  <c r="I152" i="7"/>
  <c r="J152" i="7"/>
  <c r="G152" i="7"/>
  <c r="F152" i="7"/>
  <c r="E152" i="7"/>
  <c r="D152" i="7"/>
  <c r="C152" i="7"/>
  <c r="L151" i="7"/>
  <c r="K151" i="7"/>
  <c r="I151" i="7"/>
  <c r="J151" i="7"/>
  <c r="G151" i="7"/>
  <c r="F151" i="7"/>
  <c r="E151" i="7"/>
  <c r="D151" i="7"/>
  <c r="C151" i="7"/>
  <c r="L150" i="7"/>
  <c r="K150" i="7"/>
  <c r="I150" i="7"/>
  <c r="J150" i="7"/>
  <c r="G150" i="7"/>
  <c r="F150" i="7"/>
  <c r="E150" i="7"/>
  <c r="D150" i="7"/>
  <c r="C150" i="7"/>
  <c r="L149" i="7"/>
  <c r="K149" i="7"/>
  <c r="I149" i="7"/>
  <c r="J149" i="7"/>
  <c r="G149" i="7"/>
  <c r="F149" i="7"/>
  <c r="E149" i="7"/>
  <c r="D149" i="7"/>
  <c r="C149" i="7"/>
  <c r="L148" i="7"/>
  <c r="K148" i="7"/>
  <c r="I148" i="7"/>
  <c r="J148" i="7"/>
  <c r="G148" i="7"/>
  <c r="F148" i="7"/>
  <c r="E148" i="7"/>
  <c r="D148" i="7"/>
  <c r="C148" i="7"/>
  <c r="L147" i="7"/>
  <c r="K147" i="7"/>
  <c r="I147" i="7"/>
  <c r="J147" i="7"/>
  <c r="G147" i="7"/>
  <c r="F147" i="7"/>
  <c r="E147" i="7"/>
  <c r="D147" i="7"/>
  <c r="C147" i="7"/>
  <c r="L146" i="7"/>
  <c r="K146" i="7"/>
  <c r="I146" i="7"/>
  <c r="J146" i="7"/>
  <c r="G146" i="7"/>
  <c r="F146" i="7"/>
  <c r="E146" i="7"/>
  <c r="D146" i="7"/>
  <c r="C146" i="7"/>
  <c r="L145" i="7"/>
  <c r="K145" i="7"/>
  <c r="I145" i="7"/>
  <c r="J145" i="7"/>
  <c r="G145" i="7"/>
  <c r="F145" i="7"/>
  <c r="E145" i="7"/>
  <c r="D145" i="7"/>
  <c r="C145" i="7"/>
  <c r="L144" i="7"/>
  <c r="K144" i="7"/>
  <c r="I144" i="7"/>
  <c r="J144" i="7"/>
  <c r="G144" i="7"/>
  <c r="F144" i="7"/>
  <c r="E144" i="7"/>
  <c r="D144" i="7"/>
  <c r="C144" i="7"/>
  <c r="L143" i="7"/>
  <c r="K143" i="7"/>
  <c r="I143" i="7"/>
  <c r="J143" i="7"/>
  <c r="G143" i="7"/>
  <c r="F143" i="7"/>
  <c r="E143" i="7"/>
  <c r="D143" i="7"/>
  <c r="C143" i="7"/>
  <c r="L142" i="7"/>
  <c r="K142" i="7"/>
  <c r="I142" i="7"/>
  <c r="J142" i="7"/>
  <c r="G142" i="7"/>
  <c r="F142" i="7"/>
  <c r="E142" i="7"/>
  <c r="D142" i="7"/>
  <c r="C142" i="7"/>
  <c r="L141" i="7"/>
  <c r="K141" i="7"/>
  <c r="I141" i="7"/>
  <c r="J141" i="7"/>
  <c r="G141" i="7"/>
  <c r="F141" i="7"/>
  <c r="E141" i="7"/>
  <c r="D141" i="7"/>
  <c r="C141" i="7"/>
  <c r="L140" i="7"/>
  <c r="K140" i="7"/>
  <c r="I140" i="7"/>
  <c r="J140" i="7"/>
  <c r="G140" i="7"/>
  <c r="F140" i="7"/>
  <c r="E140" i="7"/>
  <c r="D140" i="7"/>
  <c r="C140" i="7"/>
  <c r="L139" i="7"/>
  <c r="K139" i="7"/>
  <c r="I139" i="7"/>
  <c r="J139" i="7"/>
  <c r="G139" i="7"/>
  <c r="F139" i="7"/>
  <c r="E139" i="7"/>
  <c r="D139" i="7"/>
  <c r="C139" i="7"/>
  <c r="L138" i="7"/>
  <c r="K138" i="7"/>
  <c r="I138" i="7"/>
  <c r="J138" i="7"/>
  <c r="G138" i="7"/>
  <c r="F138" i="7"/>
  <c r="E138" i="7"/>
  <c r="D138" i="7"/>
  <c r="C138" i="7"/>
  <c r="L137" i="7"/>
  <c r="K137" i="7"/>
  <c r="I137" i="7"/>
  <c r="J137" i="7"/>
  <c r="G137" i="7"/>
  <c r="F137" i="7"/>
  <c r="E137" i="7"/>
  <c r="D137" i="7"/>
  <c r="C137" i="7"/>
  <c r="L136" i="7"/>
  <c r="K136" i="7"/>
  <c r="I136" i="7"/>
  <c r="J136" i="7"/>
  <c r="G136" i="7"/>
  <c r="F136" i="7"/>
  <c r="E136" i="7"/>
  <c r="D136" i="7"/>
  <c r="C136" i="7"/>
  <c r="L135" i="7"/>
  <c r="K135" i="7"/>
  <c r="I135" i="7"/>
  <c r="J135" i="7"/>
  <c r="G135" i="7"/>
  <c r="F135" i="7"/>
  <c r="E135" i="7"/>
  <c r="D135" i="7"/>
  <c r="C135" i="7"/>
  <c r="L134" i="7"/>
  <c r="K134" i="7"/>
  <c r="I134" i="7"/>
  <c r="J134" i="7"/>
  <c r="G134" i="7"/>
  <c r="F134" i="7"/>
  <c r="E134" i="7"/>
  <c r="D134" i="7"/>
  <c r="C134" i="7"/>
  <c r="L133" i="7"/>
  <c r="K133" i="7"/>
  <c r="I133" i="7"/>
  <c r="J133" i="7"/>
  <c r="G133" i="7"/>
  <c r="F133" i="7"/>
  <c r="E133" i="7"/>
  <c r="D133" i="7"/>
  <c r="C133" i="7"/>
  <c r="L132" i="7"/>
  <c r="K132" i="7"/>
  <c r="I132" i="7"/>
  <c r="J132" i="7"/>
  <c r="G132" i="7"/>
  <c r="F132" i="7"/>
  <c r="E132" i="7"/>
  <c r="D132" i="7"/>
  <c r="C132" i="7"/>
  <c r="L131" i="7"/>
  <c r="K131" i="7"/>
  <c r="I131" i="7"/>
  <c r="J131" i="7"/>
  <c r="G131" i="7"/>
  <c r="F131" i="7"/>
  <c r="E131" i="7"/>
  <c r="D131" i="7"/>
  <c r="C131" i="7"/>
  <c r="L130" i="7"/>
  <c r="K130" i="7"/>
  <c r="I130" i="7"/>
  <c r="J130" i="7"/>
  <c r="G130" i="7"/>
  <c r="F130" i="7"/>
  <c r="E130" i="7"/>
  <c r="D130" i="7"/>
  <c r="C130" i="7"/>
  <c r="L129" i="7"/>
  <c r="K129" i="7"/>
  <c r="I129" i="7"/>
  <c r="J129" i="7"/>
  <c r="G129" i="7"/>
  <c r="F129" i="7"/>
  <c r="E129" i="7"/>
  <c r="D129" i="7"/>
  <c r="C129" i="7"/>
  <c r="L128" i="7"/>
  <c r="K128" i="7"/>
  <c r="I128" i="7"/>
  <c r="J128" i="7"/>
  <c r="G128" i="7"/>
  <c r="F128" i="7"/>
  <c r="E128" i="7"/>
  <c r="D128" i="7"/>
  <c r="C128" i="7"/>
  <c r="L127" i="7"/>
  <c r="K127" i="7"/>
  <c r="I127" i="7"/>
  <c r="J127" i="7"/>
  <c r="G127" i="7"/>
  <c r="F127" i="7"/>
  <c r="E127" i="7"/>
  <c r="D127" i="7"/>
  <c r="C127" i="7"/>
  <c r="L126" i="7"/>
  <c r="K126" i="7"/>
  <c r="I126" i="7"/>
  <c r="J126" i="7"/>
  <c r="G126" i="7"/>
  <c r="F126" i="7"/>
  <c r="E126" i="7"/>
  <c r="D126" i="7"/>
  <c r="C126" i="7"/>
  <c r="L125" i="7"/>
  <c r="K125" i="7"/>
  <c r="I125" i="7"/>
  <c r="J125" i="7"/>
  <c r="G125" i="7"/>
  <c r="F125" i="7"/>
  <c r="E125" i="7"/>
  <c r="D125" i="7"/>
  <c r="C125" i="7"/>
  <c r="L124" i="7"/>
  <c r="K124" i="7"/>
  <c r="I124" i="7"/>
  <c r="J124" i="7"/>
  <c r="G124" i="7"/>
  <c r="F124" i="7"/>
  <c r="E124" i="7"/>
  <c r="D124" i="7"/>
  <c r="C124" i="7"/>
  <c r="L123" i="7"/>
  <c r="K123" i="7"/>
  <c r="I123" i="7"/>
  <c r="J123" i="7"/>
  <c r="G123" i="7"/>
  <c r="F123" i="7"/>
  <c r="E123" i="7"/>
  <c r="D123" i="7"/>
  <c r="C123" i="7"/>
  <c r="L122" i="7"/>
  <c r="K122" i="7"/>
  <c r="I122" i="7"/>
  <c r="J122" i="7"/>
  <c r="G122" i="7"/>
  <c r="F122" i="7"/>
  <c r="E122" i="7"/>
  <c r="D122" i="7"/>
  <c r="C122" i="7"/>
  <c r="L121" i="7"/>
  <c r="K121" i="7"/>
  <c r="I121" i="7"/>
  <c r="J121" i="7"/>
  <c r="G121" i="7"/>
  <c r="F121" i="7"/>
  <c r="E121" i="7"/>
  <c r="D121" i="7"/>
  <c r="C121" i="7"/>
  <c r="L120" i="7"/>
  <c r="K120" i="7"/>
  <c r="I120" i="7"/>
  <c r="J120" i="7"/>
  <c r="G120" i="7"/>
  <c r="F120" i="7"/>
  <c r="E120" i="7"/>
  <c r="D120" i="7"/>
  <c r="C120" i="7"/>
  <c r="L119" i="7"/>
  <c r="K119" i="7"/>
  <c r="I119" i="7"/>
  <c r="J119" i="7"/>
  <c r="G119" i="7"/>
  <c r="F119" i="7"/>
  <c r="E119" i="7"/>
  <c r="D119" i="7"/>
  <c r="C119" i="7"/>
  <c r="L118" i="7"/>
  <c r="K118" i="7"/>
  <c r="I118" i="7"/>
  <c r="J118" i="7"/>
  <c r="G118" i="7"/>
  <c r="F118" i="7"/>
  <c r="E118" i="7"/>
  <c r="D118" i="7"/>
  <c r="C118" i="7"/>
  <c r="L117" i="7"/>
  <c r="K117" i="7"/>
  <c r="I117" i="7"/>
  <c r="J117" i="7"/>
  <c r="G117" i="7"/>
  <c r="F117" i="7"/>
  <c r="E117" i="7"/>
  <c r="D117" i="7"/>
  <c r="C117" i="7"/>
  <c r="L116" i="7"/>
  <c r="K116" i="7"/>
  <c r="I116" i="7"/>
  <c r="J116" i="7"/>
  <c r="G116" i="7"/>
  <c r="F116" i="7"/>
  <c r="E116" i="7"/>
  <c r="D116" i="7"/>
  <c r="C116" i="7"/>
  <c r="L115" i="7"/>
  <c r="K115" i="7"/>
  <c r="I115" i="7"/>
  <c r="J115" i="7"/>
  <c r="G115" i="7"/>
  <c r="F115" i="7"/>
  <c r="E115" i="7"/>
  <c r="D115" i="7"/>
  <c r="C115" i="7"/>
  <c r="L114" i="7"/>
  <c r="K114" i="7"/>
  <c r="I114" i="7"/>
  <c r="J114" i="7"/>
  <c r="G114" i="7"/>
  <c r="F114" i="7"/>
  <c r="E114" i="7"/>
  <c r="D114" i="7"/>
  <c r="C114" i="7"/>
  <c r="L113" i="7"/>
  <c r="K113" i="7"/>
  <c r="I113" i="7"/>
  <c r="J113" i="7"/>
  <c r="G113" i="7"/>
  <c r="F113" i="7"/>
  <c r="E113" i="7"/>
  <c r="D113" i="7"/>
  <c r="C113" i="7"/>
  <c r="L112" i="7"/>
  <c r="K112" i="7"/>
  <c r="I112" i="7"/>
  <c r="J112" i="7"/>
  <c r="G112" i="7"/>
  <c r="F112" i="7"/>
  <c r="E112" i="7"/>
  <c r="D112" i="7"/>
  <c r="C112" i="7"/>
  <c r="L111" i="7"/>
  <c r="K111" i="7"/>
  <c r="I111" i="7"/>
  <c r="J111" i="7"/>
  <c r="G111" i="7"/>
  <c r="F111" i="7"/>
  <c r="E111" i="7"/>
  <c r="D111" i="7"/>
  <c r="C111" i="7"/>
  <c r="L110" i="7"/>
  <c r="K110" i="7"/>
  <c r="I110" i="7"/>
  <c r="J110" i="7"/>
  <c r="G110" i="7"/>
  <c r="F110" i="7"/>
  <c r="E110" i="7"/>
  <c r="D110" i="7"/>
  <c r="C110" i="7"/>
  <c r="L109" i="7"/>
  <c r="K109" i="7"/>
  <c r="I109" i="7"/>
  <c r="J109" i="7"/>
  <c r="G109" i="7"/>
  <c r="F109" i="7"/>
  <c r="E109" i="7"/>
  <c r="D109" i="7"/>
  <c r="C109" i="7"/>
  <c r="L108" i="7"/>
  <c r="K108" i="7"/>
  <c r="I108" i="7"/>
  <c r="J108" i="7"/>
  <c r="G108" i="7"/>
  <c r="F108" i="7"/>
  <c r="E108" i="7"/>
  <c r="D108" i="7"/>
  <c r="C108" i="7"/>
  <c r="L107" i="7"/>
  <c r="K107" i="7"/>
  <c r="I107" i="7"/>
  <c r="J107" i="7"/>
  <c r="G107" i="7"/>
  <c r="F107" i="7"/>
  <c r="E107" i="7"/>
  <c r="D107" i="7"/>
  <c r="C107" i="7"/>
  <c r="L106" i="7"/>
  <c r="K106" i="7"/>
  <c r="I106" i="7"/>
  <c r="J106" i="7"/>
  <c r="G106" i="7"/>
  <c r="F106" i="7"/>
  <c r="E106" i="7"/>
  <c r="D106" i="7"/>
  <c r="C106" i="7"/>
  <c r="L105" i="7"/>
  <c r="K105" i="7"/>
  <c r="I105" i="7"/>
  <c r="J105" i="7"/>
  <c r="G105" i="7"/>
  <c r="F105" i="7"/>
  <c r="E105" i="7"/>
  <c r="D105" i="7"/>
  <c r="C105" i="7"/>
  <c r="L104" i="7"/>
  <c r="K104" i="7"/>
  <c r="I104" i="7"/>
  <c r="J104" i="7"/>
  <c r="G104" i="7"/>
  <c r="F104" i="7"/>
  <c r="E104" i="7"/>
  <c r="D104" i="7"/>
  <c r="C104" i="7"/>
  <c r="L103" i="7"/>
  <c r="K103" i="7"/>
  <c r="I103" i="7"/>
  <c r="J103" i="7"/>
  <c r="G103" i="7"/>
  <c r="F103" i="7"/>
  <c r="E103" i="7"/>
  <c r="D103" i="7"/>
  <c r="C103" i="7"/>
  <c r="L102" i="7"/>
  <c r="K102" i="7"/>
  <c r="I102" i="7"/>
  <c r="J102" i="7"/>
  <c r="G102" i="7"/>
  <c r="F102" i="7"/>
  <c r="E102" i="7"/>
  <c r="D102" i="7"/>
  <c r="C102" i="7"/>
  <c r="L101" i="7"/>
  <c r="K101" i="7"/>
  <c r="I101" i="7"/>
  <c r="J101" i="7"/>
  <c r="G101" i="7"/>
  <c r="F101" i="7"/>
  <c r="E101" i="7"/>
  <c r="D101" i="7"/>
  <c r="C101" i="7"/>
  <c r="L100" i="7"/>
  <c r="K100" i="7"/>
  <c r="I100" i="7"/>
  <c r="J100" i="7"/>
  <c r="G100" i="7"/>
  <c r="F100" i="7"/>
  <c r="E100" i="7"/>
  <c r="D100" i="7"/>
  <c r="C100" i="7"/>
  <c r="L99" i="7"/>
  <c r="K99" i="7"/>
  <c r="I99" i="7"/>
  <c r="J99" i="7"/>
  <c r="G99" i="7"/>
  <c r="F99" i="7"/>
  <c r="E99" i="7"/>
  <c r="D99" i="7"/>
  <c r="C99" i="7"/>
  <c r="L98" i="7"/>
  <c r="K98" i="7"/>
  <c r="I98" i="7"/>
  <c r="J98" i="7"/>
  <c r="G98" i="7"/>
  <c r="F98" i="7"/>
  <c r="E98" i="7"/>
  <c r="D98" i="7"/>
  <c r="C98" i="7"/>
  <c r="L97" i="7"/>
  <c r="K97" i="7"/>
  <c r="I97" i="7"/>
  <c r="J97" i="7"/>
  <c r="G97" i="7"/>
  <c r="F97" i="7"/>
  <c r="E97" i="7"/>
  <c r="D97" i="7"/>
  <c r="C97" i="7"/>
  <c r="L96" i="7"/>
  <c r="K96" i="7"/>
  <c r="I96" i="7"/>
  <c r="J96" i="7"/>
  <c r="G96" i="7"/>
  <c r="F96" i="7"/>
  <c r="E96" i="7"/>
  <c r="D96" i="7"/>
  <c r="C96" i="7"/>
  <c r="L95" i="7"/>
  <c r="K95" i="7"/>
  <c r="I95" i="7"/>
  <c r="J95" i="7"/>
  <c r="G95" i="7"/>
  <c r="F95" i="7"/>
  <c r="E95" i="7"/>
  <c r="D95" i="7"/>
  <c r="C95" i="7"/>
  <c r="L94" i="7"/>
  <c r="K94" i="7"/>
  <c r="I94" i="7"/>
  <c r="J94" i="7"/>
  <c r="G94" i="7"/>
  <c r="F94" i="7"/>
  <c r="E94" i="7"/>
  <c r="D94" i="7"/>
  <c r="C94" i="7"/>
  <c r="L93" i="7"/>
  <c r="K93" i="7"/>
  <c r="I93" i="7"/>
  <c r="J93" i="7"/>
  <c r="G93" i="7"/>
  <c r="F93" i="7"/>
  <c r="E93" i="7"/>
  <c r="D93" i="7"/>
  <c r="C93" i="7"/>
  <c r="L92" i="7"/>
  <c r="K92" i="7"/>
  <c r="I92" i="7"/>
  <c r="J92" i="7"/>
  <c r="G92" i="7"/>
  <c r="F92" i="7"/>
  <c r="E92" i="7"/>
  <c r="D92" i="7"/>
  <c r="C92" i="7"/>
  <c r="L91" i="7"/>
  <c r="K91" i="7"/>
  <c r="I91" i="7"/>
  <c r="J91" i="7"/>
  <c r="G91" i="7"/>
  <c r="F91" i="7"/>
  <c r="E91" i="7"/>
  <c r="D91" i="7"/>
  <c r="C91" i="7"/>
  <c r="L90" i="7"/>
  <c r="K90" i="7"/>
  <c r="I90" i="7"/>
  <c r="J90" i="7"/>
  <c r="G90" i="7"/>
  <c r="F90" i="7"/>
  <c r="E90" i="7"/>
  <c r="D90" i="7"/>
  <c r="C90" i="7"/>
  <c r="L89" i="7"/>
  <c r="K89" i="7"/>
  <c r="I89" i="7"/>
  <c r="J89" i="7"/>
  <c r="G89" i="7"/>
  <c r="F89" i="7"/>
  <c r="E89" i="7"/>
  <c r="D89" i="7"/>
  <c r="C89" i="7"/>
  <c r="L88" i="7"/>
  <c r="K88" i="7"/>
  <c r="I88" i="7"/>
  <c r="J88" i="7"/>
  <c r="G88" i="7"/>
  <c r="F88" i="7"/>
  <c r="E88" i="7"/>
  <c r="D88" i="7"/>
  <c r="C88" i="7"/>
  <c r="L87" i="7"/>
  <c r="K87" i="7"/>
  <c r="I87" i="7"/>
  <c r="J87" i="7"/>
  <c r="G87" i="7"/>
  <c r="F87" i="7"/>
  <c r="E87" i="7"/>
  <c r="D87" i="7"/>
  <c r="C87" i="7"/>
  <c r="L86" i="7"/>
  <c r="K86" i="7"/>
  <c r="I86" i="7"/>
  <c r="J86" i="7"/>
  <c r="G86" i="7"/>
  <c r="F86" i="7"/>
  <c r="E86" i="7"/>
  <c r="D86" i="7"/>
  <c r="C86" i="7"/>
  <c r="L85" i="7"/>
  <c r="K85" i="7"/>
  <c r="I85" i="7"/>
  <c r="J85" i="7"/>
  <c r="G85" i="7"/>
  <c r="F85" i="7"/>
  <c r="E85" i="7"/>
  <c r="D85" i="7"/>
  <c r="C85" i="7"/>
  <c r="L84" i="7"/>
  <c r="K84" i="7"/>
  <c r="I84" i="7"/>
  <c r="J84" i="7"/>
  <c r="G84" i="7"/>
  <c r="F84" i="7"/>
  <c r="E84" i="7"/>
  <c r="D84" i="7"/>
  <c r="C84" i="7"/>
  <c r="L83" i="7"/>
  <c r="K83" i="7"/>
  <c r="I83" i="7"/>
  <c r="J83" i="7"/>
  <c r="G83" i="7"/>
  <c r="F83" i="7"/>
  <c r="E83" i="7"/>
  <c r="D83" i="7"/>
  <c r="C83" i="7"/>
  <c r="L82" i="7"/>
  <c r="K82" i="7"/>
  <c r="I82" i="7"/>
  <c r="J82" i="7"/>
  <c r="G82" i="7"/>
  <c r="F82" i="7"/>
  <c r="E82" i="7"/>
  <c r="D82" i="7"/>
  <c r="C82" i="7"/>
  <c r="L81" i="7"/>
  <c r="K81" i="7"/>
  <c r="I81" i="7"/>
  <c r="J81" i="7"/>
  <c r="G81" i="7"/>
  <c r="F81" i="7"/>
  <c r="E81" i="7"/>
  <c r="D81" i="7"/>
  <c r="C81" i="7"/>
  <c r="L80" i="7"/>
  <c r="K80" i="7"/>
  <c r="I80" i="7"/>
  <c r="J80" i="7"/>
  <c r="G80" i="7"/>
  <c r="F80" i="7"/>
  <c r="E80" i="7"/>
  <c r="D80" i="7"/>
  <c r="C80" i="7"/>
  <c r="L79" i="7"/>
  <c r="K79" i="7"/>
  <c r="I79" i="7"/>
  <c r="J79" i="7"/>
  <c r="G79" i="7"/>
  <c r="F79" i="7"/>
  <c r="E79" i="7"/>
  <c r="D79" i="7"/>
  <c r="C79" i="7"/>
  <c r="L78" i="7"/>
  <c r="K78" i="7"/>
  <c r="I78" i="7"/>
  <c r="J78" i="7"/>
  <c r="G78" i="7"/>
  <c r="F78" i="7"/>
  <c r="E78" i="7"/>
  <c r="D78" i="7"/>
  <c r="C78" i="7"/>
  <c r="L77" i="7"/>
  <c r="K77" i="7"/>
  <c r="I77" i="7"/>
  <c r="J77" i="7"/>
  <c r="G77" i="7"/>
  <c r="F77" i="7"/>
  <c r="E77" i="7"/>
  <c r="D77" i="7"/>
  <c r="C77" i="7"/>
  <c r="L76" i="7"/>
  <c r="K76" i="7"/>
  <c r="I76" i="7"/>
  <c r="J76" i="7"/>
  <c r="G76" i="7"/>
  <c r="F76" i="7"/>
  <c r="E76" i="7"/>
  <c r="D76" i="7"/>
  <c r="C76" i="7"/>
  <c r="L75" i="7"/>
  <c r="K75" i="7"/>
  <c r="I75" i="7"/>
  <c r="J75" i="7"/>
  <c r="G75" i="7"/>
  <c r="F75" i="7"/>
  <c r="E75" i="7"/>
  <c r="D75" i="7"/>
  <c r="C75" i="7"/>
  <c r="L74" i="7"/>
  <c r="K74" i="7"/>
  <c r="I74" i="7"/>
  <c r="J74" i="7"/>
  <c r="G74" i="7"/>
  <c r="F74" i="7"/>
  <c r="E74" i="7"/>
  <c r="D74" i="7"/>
  <c r="C74" i="7"/>
  <c r="L73" i="7"/>
  <c r="K73" i="7"/>
  <c r="I73" i="7"/>
  <c r="J73" i="7"/>
  <c r="G73" i="7"/>
  <c r="F73" i="7"/>
  <c r="E73" i="7"/>
  <c r="D73" i="7"/>
  <c r="C73" i="7"/>
  <c r="L72" i="7"/>
  <c r="K72" i="7"/>
  <c r="I72" i="7"/>
  <c r="J72" i="7"/>
  <c r="G72" i="7"/>
  <c r="F72" i="7"/>
  <c r="E72" i="7"/>
  <c r="D72" i="7"/>
  <c r="C72" i="7"/>
  <c r="L71" i="7"/>
  <c r="K71" i="7"/>
  <c r="I71" i="7"/>
  <c r="J71" i="7"/>
  <c r="G71" i="7"/>
  <c r="F71" i="7"/>
  <c r="E71" i="7"/>
  <c r="D71" i="7"/>
  <c r="C71" i="7"/>
  <c r="L70" i="7"/>
  <c r="K70" i="7"/>
  <c r="I70" i="7"/>
  <c r="J70" i="7"/>
  <c r="G70" i="7"/>
  <c r="F70" i="7"/>
  <c r="E70" i="7"/>
  <c r="D70" i="7"/>
  <c r="C70" i="7"/>
  <c r="L69" i="7"/>
  <c r="K69" i="7"/>
  <c r="I69" i="7"/>
  <c r="J69" i="7"/>
  <c r="G69" i="7"/>
  <c r="F69" i="7"/>
  <c r="E69" i="7"/>
  <c r="D69" i="7"/>
  <c r="C69" i="7"/>
  <c r="L68" i="7"/>
  <c r="K68" i="7"/>
  <c r="I68" i="7"/>
  <c r="J68" i="7"/>
  <c r="G68" i="7"/>
  <c r="F68" i="7"/>
  <c r="E68" i="7"/>
  <c r="D68" i="7"/>
  <c r="C68" i="7"/>
  <c r="L67" i="7"/>
  <c r="K67" i="7"/>
  <c r="I67" i="7"/>
  <c r="J67" i="7"/>
  <c r="G67" i="7"/>
  <c r="F67" i="7"/>
  <c r="E67" i="7"/>
  <c r="D67" i="7"/>
  <c r="C67" i="7"/>
  <c r="L66" i="7"/>
  <c r="K66" i="7"/>
  <c r="I66" i="7"/>
  <c r="J66" i="7"/>
  <c r="G66" i="7"/>
  <c r="F66" i="7"/>
  <c r="E66" i="7"/>
  <c r="D66" i="7"/>
  <c r="C66" i="7"/>
  <c r="L65" i="7"/>
  <c r="K65" i="7"/>
  <c r="I65" i="7"/>
  <c r="J65" i="7"/>
  <c r="G65" i="7"/>
  <c r="F65" i="7"/>
  <c r="E65" i="7"/>
  <c r="D65" i="7"/>
  <c r="C65" i="7"/>
  <c r="L64" i="7"/>
  <c r="K64" i="7"/>
  <c r="I64" i="7"/>
  <c r="J64" i="7"/>
  <c r="G64" i="7"/>
  <c r="F64" i="7"/>
  <c r="E64" i="7"/>
  <c r="D64" i="7"/>
  <c r="C64" i="7"/>
  <c r="L63" i="7"/>
  <c r="K63" i="7"/>
  <c r="I63" i="7"/>
  <c r="J63" i="7"/>
  <c r="G63" i="7"/>
  <c r="F63" i="7"/>
  <c r="E63" i="7"/>
  <c r="D63" i="7"/>
  <c r="C63" i="7"/>
  <c r="L62" i="7"/>
  <c r="K62" i="7"/>
  <c r="I62" i="7"/>
  <c r="J62" i="7"/>
  <c r="G62" i="7"/>
  <c r="F62" i="7"/>
  <c r="E62" i="7"/>
  <c r="D62" i="7"/>
  <c r="C62" i="7"/>
  <c r="L61" i="7"/>
  <c r="K61" i="7"/>
  <c r="I61" i="7"/>
  <c r="J61" i="7"/>
  <c r="G61" i="7"/>
  <c r="F61" i="7"/>
  <c r="E61" i="7"/>
  <c r="D61" i="7"/>
  <c r="C61" i="7"/>
  <c r="L60" i="7"/>
  <c r="K60" i="7"/>
  <c r="I60" i="7"/>
  <c r="J60" i="7"/>
  <c r="G60" i="7"/>
  <c r="F60" i="7"/>
  <c r="E60" i="7"/>
  <c r="D60" i="7"/>
  <c r="C60" i="7"/>
  <c r="L59" i="7"/>
  <c r="K59" i="7"/>
  <c r="I59" i="7"/>
  <c r="J59" i="7"/>
  <c r="G59" i="7"/>
  <c r="F59" i="7"/>
  <c r="E59" i="7"/>
  <c r="D59" i="7"/>
  <c r="C59" i="7"/>
  <c r="L58" i="7"/>
  <c r="K58" i="7"/>
  <c r="I58" i="7"/>
  <c r="J58" i="7"/>
  <c r="G58" i="7"/>
  <c r="F58" i="7"/>
  <c r="E58" i="7"/>
  <c r="D58" i="7"/>
  <c r="C58" i="7"/>
  <c r="L57" i="7"/>
  <c r="K57" i="7"/>
  <c r="I57" i="7"/>
  <c r="J57" i="7"/>
  <c r="G57" i="7"/>
  <c r="F57" i="7"/>
  <c r="E57" i="7"/>
  <c r="D57" i="7"/>
  <c r="C57" i="7"/>
  <c r="L56" i="7"/>
  <c r="K56" i="7"/>
  <c r="I56" i="7"/>
  <c r="J56" i="7"/>
  <c r="G56" i="7"/>
  <c r="F56" i="7"/>
  <c r="E56" i="7"/>
  <c r="D56" i="7"/>
  <c r="C56" i="7"/>
  <c r="L55" i="7"/>
  <c r="K55" i="7"/>
  <c r="I55" i="7"/>
  <c r="J55" i="7"/>
  <c r="G55" i="7"/>
  <c r="F55" i="7"/>
  <c r="E55" i="7"/>
  <c r="D55" i="7"/>
  <c r="C55" i="7"/>
  <c r="L54" i="7"/>
  <c r="K54" i="7"/>
  <c r="I54" i="7"/>
  <c r="J54" i="7"/>
  <c r="G54" i="7"/>
  <c r="F54" i="7"/>
  <c r="E54" i="7"/>
  <c r="D54" i="7"/>
  <c r="C54" i="7"/>
  <c r="L53" i="7"/>
  <c r="K53" i="7"/>
  <c r="I53" i="7"/>
  <c r="J53" i="7"/>
  <c r="G53" i="7"/>
  <c r="F53" i="7"/>
  <c r="E53" i="7"/>
  <c r="D53" i="7"/>
  <c r="C53" i="7"/>
  <c r="L52" i="7"/>
  <c r="K52" i="7"/>
  <c r="I52" i="7"/>
  <c r="J52" i="7"/>
  <c r="G52" i="7"/>
  <c r="F52" i="7"/>
  <c r="E52" i="7"/>
  <c r="D52" i="7"/>
  <c r="C52" i="7"/>
  <c r="L51" i="7"/>
  <c r="K51" i="7"/>
  <c r="I51" i="7"/>
  <c r="J51" i="7"/>
  <c r="G51" i="7"/>
  <c r="F51" i="7"/>
  <c r="E51" i="7"/>
  <c r="D51" i="7"/>
  <c r="C51" i="7"/>
  <c r="L50" i="7"/>
  <c r="K50" i="7"/>
  <c r="I50" i="7"/>
  <c r="J50" i="7"/>
  <c r="G50" i="7"/>
  <c r="F50" i="7"/>
  <c r="E50" i="7"/>
  <c r="D50" i="7"/>
  <c r="C50" i="7"/>
  <c r="L49" i="7"/>
  <c r="K49" i="7"/>
  <c r="I49" i="7"/>
  <c r="J49" i="7"/>
  <c r="G49" i="7"/>
  <c r="F49" i="7"/>
  <c r="E49" i="7"/>
  <c r="D49" i="7"/>
  <c r="C49" i="7"/>
  <c r="L48" i="7"/>
  <c r="K48" i="7"/>
  <c r="I48" i="7"/>
  <c r="J48" i="7"/>
  <c r="G48" i="7"/>
  <c r="F48" i="7"/>
  <c r="E48" i="7"/>
  <c r="D48" i="7"/>
  <c r="C48" i="7"/>
  <c r="L47" i="7"/>
  <c r="K47" i="7"/>
  <c r="I47" i="7"/>
  <c r="J47" i="7"/>
  <c r="G47" i="7"/>
  <c r="F47" i="7"/>
  <c r="E47" i="7"/>
  <c r="D47" i="7"/>
  <c r="C47" i="7"/>
  <c r="L46" i="7"/>
  <c r="K46" i="7"/>
  <c r="I46" i="7"/>
  <c r="J46" i="7"/>
  <c r="G46" i="7"/>
  <c r="F46" i="7"/>
  <c r="E46" i="7"/>
  <c r="D46" i="7"/>
  <c r="C46" i="7"/>
  <c r="L45" i="7"/>
  <c r="K45" i="7"/>
  <c r="I45" i="7"/>
  <c r="J45" i="7"/>
  <c r="G45" i="7"/>
  <c r="F45" i="7"/>
  <c r="E45" i="7"/>
  <c r="D45" i="7"/>
  <c r="C45" i="7"/>
  <c r="L44" i="7"/>
  <c r="K44" i="7"/>
  <c r="I44" i="7"/>
  <c r="J44" i="7"/>
  <c r="G44" i="7"/>
  <c r="F44" i="7"/>
  <c r="E44" i="7"/>
  <c r="D44" i="7"/>
  <c r="C44" i="7"/>
  <c r="L43" i="7"/>
  <c r="K43" i="7"/>
  <c r="I43" i="7"/>
  <c r="J43" i="7"/>
  <c r="G43" i="7"/>
  <c r="F43" i="7"/>
  <c r="E43" i="7"/>
  <c r="D43" i="7"/>
  <c r="C43" i="7"/>
  <c r="L42" i="7"/>
  <c r="K42" i="7"/>
  <c r="I42" i="7"/>
  <c r="J42" i="7"/>
  <c r="G42" i="7"/>
  <c r="F42" i="7"/>
  <c r="E42" i="7"/>
  <c r="D42" i="7"/>
  <c r="C42" i="7"/>
  <c r="L41" i="7"/>
  <c r="K41" i="7"/>
  <c r="I41" i="7"/>
  <c r="J41" i="7"/>
  <c r="G41" i="7"/>
  <c r="F41" i="7"/>
  <c r="E41" i="7"/>
  <c r="D41" i="7"/>
  <c r="C41" i="7"/>
  <c r="L40" i="7"/>
  <c r="K40" i="7"/>
  <c r="I40" i="7"/>
  <c r="J40" i="7"/>
  <c r="G40" i="7"/>
  <c r="F40" i="7"/>
  <c r="E40" i="7"/>
  <c r="D40" i="7"/>
  <c r="C40" i="7"/>
  <c r="L39" i="7"/>
  <c r="K39" i="7"/>
  <c r="I39" i="7"/>
  <c r="J39" i="7"/>
  <c r="G39" i="7"/>
  <c r="F39" i="7"/>
  <c r="E39" i="7"/>
  <c r="D39" i="7"/>
  <c r="C39" i="7"/>
  <c r="L38" i="7"/>
  <c r="K38" i="7"/>
  <c r="I38" i="7"/>
  <c r="J38" i="7"/>
  <c r="G38" i="7"/>
  <c r="F38" i="7"/>
  <c r="E38" i="7"/>
  <c r="D38" i="7"/>
  <c r="C38" i="7"/>
  <c r="L37" i="7"/>
  <c r="K37" i="7"/>
  <c r="I37" i="7"/>
  <c r="J37" i="7"/>
  <c r="G37" i="7"/>
  <c r="F37" i="7"/>
  <c r="E37" i="7"/>
  <c r="D37" i="7"/>
  <c r="C37" i="7"/>
  <c r="L36" i="7"/>
  <c r="K36" i="7"/>
  <c r="I36" i="7"/>
  <c r="J36" i="7"/>
  <c r="G36" i="7"/>
  <c r="F36" i="7"/>
  <c r="E36" i="7"/>
  <c r="D36" i="7"/>
  <c r="C36" i="7"/>
  <c r="L35" i="7"/>
  <c r="K35" i="7"/>
  <c r="I35" i="7"/>
  <c r="J35" i="7"/>
  <c r="G35" i="7"/>
  <c r="F35" i="7"/>
  <c r="E35" i="7"/>
  <c r="D35" i="7"/>
  <c r="C35" i="7"/>
  <c r="L34" i="7"/>
  <c r="K34" i="7"/>
  <c r="I34" i="7"/>
  <c r="J34" i="7"/>
  <c r="G34" i="7"/>
  <c r="F34" i="7"/>
  <c r="E34" i="7"/>
  <c r="D34" i="7"/>
  <c r="C34" i="7"/>
  <c r="L33" i="7"/>
  <c r="K33" i="7"/>
  <c r="I33" i="7"/>
  <c r="J33" i="7"/>
  <c r="G33" i="7"/>
  <c r="F33" i="7"/>
  <c r="E33" i="7"/>
  <c r="D33" i="7"/>
  <c r="C33" i="7"/>
  <c r="L32" i="7"/>
  <c r="K32" i="7"/>
  <c r="I32" i="7"/>
  <c r="J32" i="7"/>
  <c r="G32" i="7"/>
  <c r="F32" i="7"/>
  <c r="E32" i="7"/>
  <c r="D32" i="7"/>
  <c r="C32" i="7"/>
  <c r="L31" i="7"/>
  <c r="K31" i="7"/>
  <c r="I31" i="7"/>
  <c r="J31" i="7"/>
  <c r="G31" i="7"/>
  <c r="F31" i="7"/>
  <c r="E31" i="7"/>
  <c r="D31" i="7"/>
  <c r="C31" i="7"/>
  <c r="L30" i="7"/>
  <c r="K30" i="7"/>
  <c r="I30" i="7"/>
  <c r="J30" i="7"/>
  <c r="G30" i="7"/>
  <c r="F30" i="7"/>
  <c r="E30" i="7"/>
  <c r="D30" i="7"/>
  <c r="C30" i="7"/>
  <c r="L29" i="7"/>
  <c r="K29" i="7"/>
  <c r="I29" i="7"/>
  <c r="J29" i="7"/>
  <c r="G29" i="7"/>
  <c r="F29" i="7"/>
  <c r="E29" i="7"/>
  <c r="D29" i="7"/>
  <c r="C29" i="7"/>
  <c r="L28" i="7"/>
  <c r="K28" i="7"/>
  <c r="I28" i="7"/>
  <c r="J28" i="7"/>
  <c r="G28" i="7"/>
  <c r="F28" i="7"/>
  <c r="E28" i="7"/>
  <c r="D28" i="7"/>
  <c r="C28" i="7"/>
  <c r="L27" i="7"/>
  <c r="K27" i="7"/>
  <c r="I27" i="7"/>
  <c r="J27" i="7"/>
  <c r="G27" i="7"/>
  <c r="F27" i="7"/>
  <c r="E27" i="7"/>
  <c r="D27" i="7"/>
  <c r="C27" i="7"/>
  <c r="L26" i="7"/>
  <c r="K26" i="7"/>
  <c r="I26" i="7"/>
  <c r="J26" i="7"/>
  <c r="G26" i="7"/>
  <c r="F26" i="7"/>
  <c r="E26" i="7"/>
  <c r="D26" i="7"/>
  <c r="C26" i="7"/>
  <c r="L25" i="7"/>
  <c r="K25" i="7"/>
  <c r="I25" i="7"/>
  <c r="J25" i="7"/>
  <c r="G25" i="7"/>
  <c r="F25" i="7"/>
  <c r="E25" i="7"/>
  <c r="D25" i="7"/>
  <c r="C25" i="7"/>
  <c r="L24" i="7"/>
  <c r="K24" i="7"/>
  <c r="I24" i="7"/>
  <c r="J24" i="7"/>
  <c r="G24" i="7"/>
  <c r="F24" i="7"/>
  <c r="E24" i="7"/>
  <c r="D24" i="7"/>
  <c r="C24" i="7"/>
  <c r="L23" i="7"/>
  <c r="K23" i="7"/>
  <c r="I23" i="7"/>
  <c r="J23" i="7"/>
  <c r="G23" i="7"/>
  <c r="F23" i="7"/>
  <c r="E23" i="7"/>
  <c r="D23" i="7"/>
  <c r="C23" i="7"/>
  <c r="L22" i="7"/>
  <c r="K22" i="7"/>
  <c r="I22" i="7"/>
  <c r="J22" i="7"/>
  <c r="G22" i="7"/>
  <c r="F22" i="7"/>
  <c r="E22" i="7"/>
  <c r="D22" i="7"/>
  <c r="C22" i="7"/>
  <c r="L21" i="7"/>
  <c r="K21" i="7"/>
  <c r="I21" i="7"/>
  <c r="J21" i="7"/>
  <c r="G21" i="7"/>
  <c r="F21" i="7"/>
  <c r="E21" i="7"/>
  <c r="D21" i="7"/>
  <c r="C21" i="7"/>
  <c r="L20" i="7"/>
  <c r="K20" i="7"/>
  <c r="I20" i="7"/>
  <c r="J20" i="7"/>
  <c r="G20" i="7"/>
  <c r="F20" i="7"/>
  <c r="E20" i="7"/>
  <c r="D20" i="7"/>
  <c r="C20" i="7"/>
  <c r="L19" i="7"/>
  <c r="K19" i="7"/>
  <c r="I19" i="7"/>
  <c r="J19" i="7"/>
  <c r="G19" i="7"/>
  <c r="F19" i="7"/>
  <c r="E19" i="7"/>
  <c r="D19" i="7"/>
  <c r="C19" i="7"/>
  <c r="L18" i="7"/>
  <c r="K18" i="7"/>
  <c r="I18" i="7"/>
  <c r="J18" i="7"/>
  <c r="G18" i="7"/>
  <c r="F18" i="7"/>
  <c r="E18" i="7"/>
  <c r="D18" i="7"/>
  <c r="C18" i="7"/>
  <c r="L17" i="7"/>
  <c r="K17" i="7"/>
  <c r="I17" i="7"/>
  <c r="J17" i="7"/>
  <c r="G17" i="7"/>
  <c r="F17" i="7"/>
  <c r="E17" i="7"/>
  <c r="D17" i="7"/>
  <c r="C17" i="7"/>
  <c r="L16" i="7"/>
  <c r="K16" i="7"/>
  <c r="I16" i="7"/>
  <c r="J16" i="7"/>
  <c r="G16" i="7"/>
  <c r="F16" i="7"/>
  <c r="E16" i="7"/>
  <c r="D16" i="7"/>
  <c r="C16" i="7"/>
  <c r="L15" i="7"/>
  <c r="K15" i="7"/>
  <c r="I15" i="7"/>
  <c r="J15" i="7"/>
  <c r="G15" i="7"/>
  <c r="F15" i="7"/>
  <c r="E15" i="7"/>
  <c r="D15" i="7"/>
  <c r="C15" i="7"/>
  <c r="L14" i="7"/>
  <c r="K14" i="7"/>
  <c r="I14" i="7"/>
  <c r="J14" i="7"/>
  <c r="G14" i="7"/>
  <c r="F14" i="7"/>
  <c r="E14" i="7"/>
  <c r="D14" i="7"/>
  <c r="C14" i="7"/>
  <c r="L13" i="7"/>
  <c r="K13" i="7"/>
  <c r="I13" i="7"/>
  <c r="J13" i="7"/>
  <c r="G13" i="7"/>
  <c r="F13" i="7"/>
  <c r="E13" i="7"/>
  <c r="D13" i="7"/>
  <c r="C13" i="7"/>
  <c r="L12" i="7"/>
  <c r="K12" i="7"/>
  <c r="I12" i="7"/>
  <c r="J12" i="7"/>
  <c r="G12" i="7"/>
  <c r="F12" i="7"/>
  <c r="E12" i="7"/>
  <c r="D12" i="7"/>
  <c r="C12" i="7"/>
  <c r="L11" i="7"/>
  <c r="K11" i="7"/>
  <c r="I11" i="7"/>
  <c r="J11" i="7"/>
  <c r="G11" i="7"/>
  <c r="F11" i="7"/>
  <c r="E11" i="7"/>
  <c r="D11" i="7"/>
  <c r="C11" i="7"/>
  <c r="L10" i="7"/>
  <c r="K10" i="7"/>
  <c r="I10" i="7"/>
  <c r="J10" i="7"/>
  <c r="G10" i="7"/>
  <c r="F10" i="7"/>
  <c r="E10" i="7"/>
  <c r="D10" i="7"/>
  <c r="C10" i="7"/>
  <c r="L9" i="7"/>
  <c r="K9" i="7"/>
  <c r="I9" i="7"/>
  <c r="J9" i="7"/>
  <c r="G9" i="7"/>
  <c r="F9" i="7"/>
  <c r="E9" i="7"/>
  <c r="D9" i="7"/>
  <c r="C9" i="7"/>
  <c r="L8" i="7"/>
  <c r="K8" i="7"/>
  <c r="I8" i="7"/>
  <c r="J8" i="7"/>
  <c r="G8" i="7"/>
  <c r="F8" i="7"/>
  <c r="E8" i="7"/>
  <c r="D8" i="7"/>
  <c r="C8" i="7"/>
  <c r="L7" i="7"/>
  <c r="K7" i="7"/>
  <c r="I7" i="7"/>
  <c r="J7" i="7"/>
  <c r="G7" i="7"/>
  <c r="F7" i="7"/>
  <c r="E7" i="7"/>
  <c r="D7" i="7"/>
  <c r="C7" i="7"/>
  <c r="L6" i="7"/>
  <c r="K6" i="7"/>
  <c r="I6" i="7"/>
  <c r="J6" i="7"/>
  <c r="G6" i="7"/>
  <c r="F6" i="7"/>
  <c r="E6" i="7"/>
  <c r="D6" i="7"/>
  <c r="C6" i="7"/>
  <c r="L5" i="7"/>
  <c r="K5" i="7"/>
  <c r="I5" i="7"/>
  <c r="J5" i="7"/>
  <c r="G5" i="7"/>
  <c r="F5" i="7"/>
  <c r="E5" i="7"/>
  <c r="D5" i="7"/>
  <c r="C5" i="7"/>
  <c r="L4" i="7"/>
  <c r="K4" i="7"/>
  <c r="I4" i="7"/>
  <c r="J4" i="7"/>
  <c r="G4" i="7"/>
  <c r="F4" i="7"/>
  <c r="E4" i="7"/>
  <c r="D4" i="7"/>
  <c r="C4" i="7"/>
  <c r="FB24" i="2" l="1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FB23" i="2"/>
  <c r="FB67" i="2" s="1"/>
  <c r="FA23" i="2"/>
  <c r="FA67" i="2" s="1"/>
  <c r="EZ23" i="2"/>
  <c r="EZ67" i="2" s="1"/>
  <c r="EY23" i="2"/>
  <c r="EY67" i="2" s="1"/>
  <c r="EX23" i="2"/>
  <c r="EX67" i="2" s="1"/>
  <c r="EW23" i="2"/>
  <c r="EW67" i="2" s="1"/>
  <c r="EV23" i="2"/>
  <c r="EV67" i="2" s="1"/>
  <c r="EU23" i="2"/>
  <c r="EU67" i="2" s="1"/>
  <c r="ET23" i="2"/>
  <c r="ET67" i="2" s="1"/>
  <c r="ES23" i="2"/>
  <c r="ES67" i="2" s="1"/>
  <c r="ER23" i="2"/>
  <c r="ER67" i="2" s="1"/>
  <c r="EQ23" i="2"/>
  <c r="EQ67" i="2" s="1"/>
  <c r="EP23" i="2"/>
  <c r="EP67" i="2" s="1"/>
  <c r="EO23" i="2"/>
  <c r="EO67" i="2" s="1"/>
  <c r="EN23" i="2"/>
  <c r="EN67" i="2" s="1"/>
  <c r="EM23" i="2"/>
  <c r="EM67" i="2" s="1"/>
  <c r="EL23" i="2"/>
  <c r="EL67" i="2" s="1"/>
  <c r="EK23" i="2"/>
  <c r="EK67" i="2" s="1"/>
  <c r="EJ23" i="2"/>
  <c r="EJ67" i="2" s="1"/>
  <c r="EI23" i="2"/>
  <c r="EI67" i="2" s="1"/>
  <c r="EH23" i="2"/>
  <c r="EH67" i="2" s="1"/>
  <c r="EG23" i="2"/>
  <c r="EG67" i="2" s="1"/>
  <c r="EF23" i="2"/>
  <c r="EF67" i="2" s="1"/>
  <c r="EE23" i="2"/>
  <c r="EE67" i="2" s="1"/>
  <c r="ED23" i="2"/>
  <c r="ED67" i="2" s="1"/>
  <c r="EC23" i="2"/>
  <c r="EC67" i="2" s="1"/>
  <c r="EB23" i="2"/>
  <c r="EB67" i="2" s="1"/>
  <c r="EA23" i="2"/>
  <c r="EA67" i="2" s="1"/>
  <c r="DZ23" i="2"/>
  <c r="DZ67" i="2" s="1"/>
  <c r="DY23" i="2"/>
  <c r="DY67" i="2" s="1"/>
  <c r="DX23" i="2"/>
  <c r="DX67" i="2" s="1"/>
  <c r="DW23" i="2"/>
  <c r="DW67" i="2" s="1"/>
  <c r="DV23" i="2"/>
  <c r="DV67" i="2" s="1"/>
  <c r="DU23" i="2"/>
  <c r="DU67" i="2" s="1"/>
  <c r="DT23" i="2"/>
  <c r="DT67" i="2" s="1"/>
  <c r="DS23" i="2"/>
  <c r="DS67" i="2" s="1"/>
  <c r="DR23" i="2"/>
  <c r="DR67" i="2" s="1"/>
  <c r="DQ23" i="2"/>
  <c r="DQ67" i="2" s="1"/>
  <c r="DP23" i="2"/>
  <c r="DP67" i="2" s="1"/>
  <c r="DO23" i="2"/>
  <c r="DO67" i="2" s="1"/>
  <c r="DN23" i="2"/>
  <c r="DN67" i="2" s="1"/>
  <c r="DM23" i="2"/>
  <c r="DM67" i="2" s="1"/>
  <c r="DL23" i="2"/>
  <c r="DL67" i="2" s="1"/>
  <c r="DK23" i="2"/>
  <c r="DK67" i="2" s="1"/>
  <c r="DJ23" i="2"/>
  <c r="DJ67" i="2" s="1"/>
  <c r="DI23" i="2"/>
  <c r="DI67" i="2" s="1"/>
  <c r="DH23" i="2"/>
  <c r="DH67" i="2" s="1"/>
  <c r="DG23" i="2"/>
  <c r="DG67" i="2" s="1"/>
  <c r="DF23" i="2"/>
  <c r="DF67" i="2" s="1"/>
  <c r="DE23" i="2"/>
  <c r="DE67" i="2" s="1"/>
  <c r="DD23" i="2"/>
  <c r="DD67" i="2" s="1"/>
  <c r="DC23" i="2"/>
  <c r="DC67" i="2" s="1"/>
  <c r="DB23" i="2"/>
  <c r="DB67" i="2" s="1"/>
  <c r="DA23" i="2"/>
  <c r="DA67" i="2" s="1"/>
  <c r="CZ23" i="2"/>
  <c r="CZ67" i="2" s="1"/>
  <c r="CY23" i="2"/>
  <c r="CY67" i="2" s="1"/>
  <c r="CX23" i="2"/>
  <c r="CX67" i="2" s="1"/>
  <c r="CW23" i="2"/>
  <c r="CW67" i="2" s="1"/>
  <c r="CV23" i="2"/>
  <c r="CV67" i="2" s="1"/>
  <c r="CU23" i="2"/>
  <c r="CU67" i="2" s="1"/>
  <c r="CT23" i="2"/>
  <c r="CT67" i="2" s="1"/>
  <c r="CS23" i="2"/>
  <c r="CS67" i="2" s="1"/>
  <c r="CR23" i="2"/>
  <c r="CR67" i="2" s="1"/>
  <c r="CQ23" i="2"/>
  <c r="CQ67" i="2" s="1"/>
  <c r="CP23" i="2"/>
  <c r="CP67" i="2" s="1"/>
  <c r="CO23" i="2"/>
  <c r="CO67" i="2" s="1"/>
  <c r="CN23" i="2"/>
  <c r="CN67" i="2" s="1"/>
  <c r="CM23" i="2"/>
  <c r="CM67" i="2" s="1"/>
  <c r="CL23" i="2"/>
  <c r="CL67" i="2" s="1"/>
  <c r="CK23" i="2"/>
  <c r="CK67" i="2" s="1"/>
  <c r="CJ23" i="2"/>
  <c r="CJ67" i="2" s="1"/>
  <c r="CI23" i="2"/>
  <c r="CI67" i="2" s="1"/>
  <c r="CH23" i="2"/>
  <c r="CH67" i="2" s="1"/>
  <c r="CG23" i="2"/>
  <c r="CG67" i="2" s="1"/>
  <c r="CF23" i="2"/>
  <c r="CF67" i="2" s="1"/>
  <c r="CE23" i="2"/>
  <c r="CE67" i="2" s="1"/>
  <c r="CD23" i="2"/>
  <c r="CD67" i="2" s="1"/>
  <c r="CC23" i="2"/>
  <c r="CC67" i="2" s="1"/>
  <c r="CB23" i="2"/>
  <c r="CB67" i="2" s="1"/>
  <c r="CA23" i="2"/>
  <c r="CA67" i="2" s="1"/>
  <c r="BZ23" i="2"/>
  <c r="BZ67" i="2" s="1"/>
  <c r="BY23" i="2"/>
  <c r="BY67" i="2" s="1"/>
  <c r="BX23" i="2"/>
  <c r="BX67" i="2" s="1"/>
  <c r="BW23" i="2"/>
  <c r="BW67" i="2" s="1"/>
  <c r="BV23" i="2"/>
  <c r="BV67" i="2" s="1"/>
  <c r="BU23" i="2"/>
  <c r="BU67" i="2" s="1"/>
  <c r="BT23" i="2"/>
  <c r="BT67" i="2" s="1"/>
  <c r="BS23" i="2"/>
  <c r="BS67" i="2" s="1"/>
  <c r="BR23" i="2"/>
  <c r="BR67" i="2" s="1"/>
  <c r="BQ23" i="2"/>
  <c r="BQ67" i="2" s="1"/>
  <c r="BP23" i="2"/>
  <c r="BP67" i="2" s="1"/>
  <c r="BO23" i="2"/>
  <c r="BO67" i="2" s="1"/>
  <c r="BN23" i="2"/>
  <c r="BN67" i="2" s="1"/>
  <c r="BM23" i="2"/>
  <c r="BM67" i="2" s="1"/>
  <c r="BL23" i="2"/>
  <c r="BL67" i="2" s="1"/>
  <c r="BK23" i="2"/>
  <c r="BK67" i="2" s="1"/>
  <c r="BJ23" i="2"/>
  <c r="BJ67" i="2" s="1"/>
  <c r="BI23" i="2"/>
  <c r="BI67" i="2" s="1"/>
  <c r="BH23" i="2"/>
  <c r="BH67" i="2" s="1"/>
  <c r="BG23" i="2"/>
  <c r="BG67" i="2" s="1"/>
  <c r="BF23" i="2"/>
  <c r="BF67" i="2" s="1"/>
  <c r="BE23" i="2"/>
  <c r="BE67" i="2" s="1"/>
  <c r="BD23" i="2"/>
  <c r="BD67" i="2" s="1"/>
  <c r="BC23" i="2"/>
  <c r="BC67" i="2" s="1"/>
  <c r="BB23" i="2"/>
  <c r="BB67" i="2" s="1"/>
  <c r="BA23" i="2"/>
  <c r="BA67" i="2" s="1"/>
  <c r="AZ23" i="2"/>
  <c r="AZ67" i="2" s="1"/>
  <c r="AY23" i="2"/>
  <c r="AY67" i="2" s="1"/>
  <c r="AX23" i="2"/>
  <c r="AX67" i="2" s="1"/>
  <c r="AW23" i="2"/>
  <c r="AW67" i="2" s="1"/>
  <c r="AV23" i="2"/>
  <c r="AV67" i="2" s="1"/>
  <c r="AU23" i="2"/>
  <c r="AU67" i="2" s="1"/>
  <c r="AT23" i="2"/>
  <c r="AT67" i="2" s="1"/>
  <c r="AS23" i="2"/>
  <c r="AS67" i="2" s="1"/>
  <c r="AR23" i="2"/>
  <c r="AR67" i="2" s="1"/>
  <c r="AQ23" i="2"/>
  <c r="AQ67" i="2" s="1"/>
  <c r="AP23" i="2"/>
  <c r="AP67" i="2" s="1"/>
  <c r="AO23" i="2"/>
  <c r="AO67" i="2" s="1"/>
  <c r="AN23" i="2"/>
  <c r="AN67" i="2" s="1"/>
  <c r="AM23" i="2"/>
  <c r="AM67" i="2" s="1"/>
  <c r="AL23" i="2"/>
  <c r="AL67" i="2" s="1"/>
  <c r="AK23" i="2"/>
  <c r="AK67" i="2" s="1"/>
  <c r="AJ23" i="2"/>
  <c r="AJ67" i="2" s="1"/>
  <c r="AI23" i="2"/>
  <c r="AI67" i="2" s="1"/>
  <c r="AH23" i="2"/>
  <c r="AH67" i="2" s="1"/>
  <c r="AG23" i="2"/>
  <c r="AG67" i="2" s="1"/>
  <c r="AF23" i="2"/>
  <c r="AF67" i="2" s="1"/>
  <c r="AE23" i="2"/>
  <c r="AE67" i="2" s="1"/>
  <c r="AD23" i="2"/>
  <c r="AD67" i="2" s="1"/>
  <c r="AC23" i="2"/>
  <c r="AC67" i="2" s="1"/>
  <c r="AB23" i="2"/>
  <c r="AB67" i="2" s="1"/>
  <c r="AA23" i="2"/>
  <c r="AA67" i="2" s="1"/>
  <c r="Z23" i="2"/>
  <c r="Z67" i="2" s="1"/>
  <c r="Y23" i="2"/>
  <c r="Y67" i="2" s="1"/>
  <c r="X23" i="2"/>
  <c r="X67" i="2" s="1"/>
  <c r="W23" i="2"/>
  <c r="W67" i="2" s="1"/>
  <c r="V23" i="2"/>
  <c r="V67" i="2" s="1"/>
  <c r="U23" i="2"/>
  <c r="U67" i="2" s="1"/>
  <c r="T23" i="2"/>
  <c r="T67" i="2" s="1"/>
  <c r="S23" i="2"/>
  <c r="S67" i="2" s="1"/>
  <c r="R23" i="2"/>
  <c r="R67" i="2" s="1"/>
  <c r="Q23" i="2"/>
  <c r="Q67" i="2" s="1"/>
  <c r="P23" i="2"/>
  <c r="P67" i="2" s="1"/>
  <c r="O23" i="2"/>
  <c r="O67" i="2" s="1"/>
  <c r="N23" i="2"/>
  <c r="N67" i="2" s="1"/>
  <c r="M23" i="2"/>
  <c r="M67" i="2" s="1"/>
  <c r="L23" i="2"/>
  <c r="L67" i="2" s="1"/>
  <c r="K23" i="2"/>
  <c r="K67" i="2" s="1"/>
  <c r="J23" i="2"/>
  <c r="J67" i="2" s="1"/>
  <c r="I23" i="2"/>
  <c r="I67" i="2" s="1"/>
  <c r="H23" i="2"/>
  <c r="H67" i="2" s="1"/>
  <c r="G23" i="2"/>
  <c r="G67" i="2" s="1"/>
  <c r="F23" i="2"/>
  <c r="F67" i="2" s="1"/>
  <c r="E23" i="2"/>
  <c r="E67" i="2" s="1"/>
  <c r="E68" i="2" s="1"/>
  <c r="E74" i="2" s="1"/>
  <c r="D23" i="2"/>
  <c r="D67" i="2" s="1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D2" i="2"/>
  <c r="D68" i="2" l="1"/>
  <c r="D74" i="2" s="1"/>
  <c r="E43" i="2"/>
  <c r="D48" i="2"/>
  <c r="E48" i="2"/>
  <c r="D43" i="2"/>
  <c r="H68" i="2"/>
  <c r="H74" i="2" s="1"/>
  <c r="P68" i="2"/>
  <c r="P74" i="2" s="1"/>
  <c r="T68" i="2"/>
  <c r="T74" i="2" s="1"/>
  <c r="X68" i="2"/>
  <c r="X74" i="2" s="1"/>
  <c r="AF68" i="2"/>
  <c r="AF74" i="2" s="1"/>
  <c r="AJ68" i="2"/>
  <c r="AJ74" i="2" s="1"/>
  <c r="AN68" i="2"/>
  <c r="AN74" i="2" s="1"/>
  <c r="AV68" i="2"/>
  <c r="AV74" i="2" s="1"/>
  <c r="AZ68" i="2"/>
  <c r="AZ74" i="2" s="1"/>
  <c r="BD68" i="2"/>
  <c r="BD74" i="2" s="1"/>
  <c r="BL68" i="2"/>
  <c r="BL74" i="2" s="1"/>
  <c r="BP68" i="2"/>
  <c r="BP74" i="2" s="1"/>
  <c r="BT68" i="2"/>
  <c r="BT74" i="2" s="1"/>
  <c r="CB68" i="2"/>
  <c r="CB74" i="2" s="1"/>
  <c r="CF68" i="2"/>
  <c r="CF74" i="2" s="1"/>
  <c r="CJ68" i="2"/>
  <c r="CJ74" i="2" s="1"/>
  <c r="CR68" i="2"/>
  <c r="CR74" i="2" s="1"/>
  <c r="CV68" i="2"/>
  <c r="CV74" i="2" s="1"/>
  <c r="CZ68" i="2"/>
  <c r="CZ74" i="2" s="1"/>
  <c r="DH68" i="2"/>
  <c r="DH74" i="2" s="1"/>
  <c r="DL68" i="2"/>
  <c r="DL74" i="2" s="1"/>
  <c r="DP68" i="2"/>
  <c r="DP74" i="2" s="1"/>
  <c r="DX68" i="2"/>
  <c r="DX74" i="2" s="1"/>
  <c r="AD68" i="2"/>
  <c r="AD74" i="2" s="1"/>
  <c r="L68" i="2"/>
  <c r="L74" i="2" s="1"/>
  <c r="AB68" i="2"/>
  <c r="AB74" i="2" s="1"/>
  <c r="AR68" i="2"/>
  <c r="AR74" i="2" s="1"/>
  <c r="BH68" i="2"/>
  <c r="BH74" i="2" s="1"/>
  <c r="BX68" i="2"/>
  <c r="BX74" i="2" s="1"/>
  <c r="CN68" i="2"/>
  <c r="CN74" i="2" s="1"/>
  <c r="DD68" i="2"/>
  <c r="DD74" i="2" s="1"/>
  <c r="DT68" i="2"/>
  <c r="DT74" i="2" s="1"/>
  <c r="K68" i="2"/>
  <c r="K74" i="2" s="1"/>
  <c r="AA68" i="2"/>
  <c r="AA74" i="2" s="1"/>
  <c r="AQ68" i="2"/>
  <c r="AQ74" i="2" s="1"/>
  <c r="BG68" i="2"/>
  <c r="BG74" i="2" s="1"/>
  <c r="BW68" i="2"/>
  <c r="BW74" i="2" s="1"/>
  <c r="CM68" i="2"/>
  <c r="CM74" i="2" s="1"/>
  <c r="DC68" i="2"/>
  <c r="DC74" i="2" s="1"/>
  <c r="DS68" i="2"/>
  <c r="DS74" i="2" s="1"/>
  <c r="EC68" i="2"/>
  <c r="EC74" i="2" s="1"/>
  <c r="EK68" i="2"/>
  <c r="EK74" i="2" s="1"/>
  <c r="ES68" i="2"/>
  <c r="ES74" i="2" s="1"/>
  <c r="FA68" i="2"/>
  <c r="FA74" i="2" s="1"/>
  <c r="G48" i="2"/>
  <c r="S48" i="2"/>
  <c r="AE48" i="2"/>
  <c r="AQ48" i="2"/>
  <c r="BC48" i="2"/>
  <c r="BG48" i="2"/>
  <c r="BW48" i="2"/>
  <c r="CI48" i="2"/>
  <c r="CU48" i="2"/>
  <c r="DG48" i="2"/>
  <c r="DS48" i="2"/>
  <c r="EA48" i="2"/>
  <c r="EI48" i="2"/>
  <c r="EY48" i="2"/>
  <c r="K48" i="2"/>
  <c r="W48" i="2"/>
  <c r="AI48" i="2"/>
  <c r="AU48" i="2"/>
  <c r="BO48" i="2"/>
  <c r="CA48" i="2"/>
  <c r="CM48" i="2"/>
  <c r="CY48" i="2"/>
  <c r="DO48" i="2"/>
  <c r="EE48" i="2"/>
  <c r="EQ48" i="2"/>
  <c r="P48" i="2"/>
  <c r="O48" i="2"/>
  <c r="AA48" i="2"/>
  <c r="AM48" i="2"/>
  <c r="AY48" i="2"/>
  <c r="BK48" i="2"/>
  <c r="BS48" i="2"/>
  <c r="CE48" i="2"/>
  <c r="CQ48" i="2"/>
  <c r="DC48" i="2"/>
  <c r="DK48" i="2"/>
  <c r="DW48" i="2"/>
  <c r="EM48" i="2"/>
  <c r="EU48" i="2"/>
  <c r="H48" i="2"/>
  <c r="L48" i="2"/>
  <c r="T48" i="2"/>
  <c r="X48" i="2"/>
  <c r="AB48" i="2"/>
  <c r="AF48" i="2"/>
  <c r="AJ48" i="2"/>
  <c r="AN48" i="2"/>
  <c r="AR48" i="2"/>
  <c r="AV48" i="2"/>
  <c r="AZ48" i="2"/>
  <c r="BD48" i="2"/>
  <c r="BH48" i="2"/>
  <c r="BL48" i="2"/>
  <c r="BP48" i="2"/>
  <c r="BT48" i="2"/>
  <c r="BX48" i="2"/>
  <c r="CB48" i="2"/>
  <c r="CF48" i="2"/>
  <c r="CJ48" i="2"/>
  <c r="CN48" i="2"/>
  <c r="CR48" i="2"/>
  <c r="CV48" i="2"/>
  <c r="CZ48" i="2"/>
  <c r="DD48" i="2"/>
  <c r="DH48" i="2"/>
  <c r="DL48" i="2"/>
  <c r="DP48" i="2"/>
  <c r="DT48" i="2"/>
  <c r="DX48" i="2"/>
  <c r="EB48" i="2"/>
  <c r="EF48" i="2"/>
  <c r="EJ48" i="2"/>
  <c r="EN48" i="2"/>
  <c r="ER48" i="2"/>
  <c r="EV48" i="2"/>
  <c r="EZ48" i="2"/>
  <c r="DM48" i="2"/>
  <c r="DU48" i="2"/>
  <c r="EC48" i="2"/>
  <c r="EK48" i="2"/>
  <c r="ES48" i="2"/>
  <c r="FA48" i="2"/>
  <c r="H43" i="2"/>
  <c r="L43" i="2"/>
  <c r="P43" i="2"/>
  <c r="T43" i="2"/>
  <c r="X43" i="2"/>
  <c r="AB43" i="2"/>
  <c r="AF43" i="2"/>
  <c r="AJ43" i="2"/>
  <c r="AN43" i="2"/>
  <c r="AR43" i="2"/>
  <c r="AV43" i="2"/>
  <c r="J68" i="2"/>
  <c r="J74" i="2" s="1"/>
  <c r="N68" i="2"/>
  <c r="N74" i="2" s="1"/>
  <c r="R68" i="2"/>
  <c r="R74" i="2" s="1"/>
  <c r="V68" i="2"/>
  <c r="V74" i="2" s="1"/>
  <c r="Z68" i="2"/>
  <c r="Z74" i="2" s="1"/>
  <c r="AH68" i="2"/>
  <c r="AH74" i="2" s="1"/>
  <c r="AL68" i="2"/>
  <c r="AL74" i="2" s="1"/>
  <c r="AT68" i="2"/>
  <c r="AT74" i="2" s="1"/>
  <c r="AX68" i="2"/>
  <c r="AX74" i="2" s="1"/>
  <c r="BB68" i="2"/>
  <c r="BB74" i="2" s="1"/>
  <c r="BF68" i="2"/>
  <c r="BF74" i="2" s="1"/>
  <c r="BJ68" i="2"/>
  <c r="BJ74" i="2" s="1"/>
  <c r="BN68" i="2"/>
  <c r="BN74" i="2" s="1"/>
  <c r="BR68" i="2"/>
  <c r="BR74" i="2" s="1"/>
  <c r="BV68" i="2"/>
  <c r="BV74" i="2" s="1"/>
  <c r="BZ68" i="2"/>
  <c r="BZ74" i="2" s="1"/>
  <c r="CD68" i="2"/>
  <c r="CD74" i="2" s="1"/>
  <c r="CH68" i="2"/>
  <c r="CH74" i="2" s="1"/>
  <c r="CL68" i="2"/>
  <c r="CL74" i="2" s="1"/>
  <c r="CP68" i="2"/>
  <c r="CP74" i="2" s="1"/>
  <c r="CX68" i="2"/>
  <c r="CX74" i="2" s="1"/>
  <c r="DB68" i="2"/>
  <c r="DB74" i="2" s="1"/>
  <c r="DF68" i="2"/>
  <c r="DF74" i="2" s="1"/>
  <c r="DJ68" i="2"/>
  <c r="DJ74" i="2" s="1"/>
  <c r="DN68" i="2"/>
  <c r="DN74" i="2" s="1"/>
  <c r="DR68" i="2"/>
  <c r="DR74" i="2" s="1"/>
  <c r="DV68" i="2"/>
  <c r="DV74" i="2" s="1"/>
  <c r="DZ68" i="2"/>
  <c r="DZ74" i="2" s="1"/>
  <c r="ED68" i="2"/>
  <c r="ED74" i="2" s="1"/>
  <c r="EH68" i="2"/>
  <c r="EH74" i="2" s="1"/>
  <c r="EL68" i="2"/>
  <c r="EL74" i="2" s="1"/>
  <c r="EP68" i="2"/>
  <c r="EP74" i="2" s="1"/>
  <c r="ET68" i="2"/>
  <c r="ET74" i="2" s="1"/>
  <c r="EX68" i="2"/>
  <c r="EX74" i="2" s="1"/>
  <c r="FB68" i="2"/>
  <c r="FB74" i="2" s="1"/>
  <c r="S68" i="2"/>
  <c r="S74" i="2" s="1"/>
  <c r="AY68" i="2"/>
  <c r="AY74" i="2" s="1"/>
  <c r="BO68" i="2"/>
  <c r="BO74" i="2" s="1"/>
  <c r="CE68" i="2"/>
  <c r="CE74" i="2" s="1"/>
  <c r="CU68" i="2"/>
  <c r="CU74" i="2" s="1"/>
  <c r="DK68" i="2"/>
  <c r="DK74" i="2" s="1"/>
  <c r="AP68" i="2"/>
  <c r="AP74" i="2" s="1"/>
  <c r="AI68" i="2"/>
  <c r="AI74" i="2" s="1"/>
  <c r="G68" i="2"/>
  <c r="G74" i="2" s="1"/>
  <c r="O68" i="2"/>
  <c r="O74" i="2" s="1"/>
  <c r="W68" i="2"/>
  <c r="W74" i="2" s="1"/>
  <c r="AE68" i="2"/>
  <c r="AE74" i="2" s="1"/>
  <c r="AM68" i="2"/>
  <c r="AM74" i="2" s="1"/>
  <c r="AU68" i="2"/>
  <c r="AU74" i="2" s="1"/>
  <c r="BC68" i="2"/>
  <c r="BC74" i="2" s="1"/>
  <c r="BK68" i="2"/>
  <c r="BK74" i="2" s="1"/>
  <c r="BS68" i="2"/>
  <c r="BS74" i="2" s="1"/>
  <c r="CA68" i="2"/>
  <c r="CA74" i="2" s="1"/>
  <c r="CI68" i="2"/>
  <c r="CI74" i="2" s="1"/>
  <c r="CQ68" i="2"/>
  <c r="CQ74" i="2" s="1"/>
  <c r="CY68" i="2"/>
  <c r="CY74" i="2" s="1"/>
  <c r="DG68" i="2"/>
  <c r="DG74" i="2" s="1"/>
  <c r="DO68" i="2"/>
  <c r="DO74" i="2" s="1"/>
  <c r="DW68" i="2"/>
  <c r="DW74" i="2" s="1"/>
  <c r="EA68" i="2"/>
  <c r="EA74" i="2" s="1"/>
  <c r="EE68" i="2"/>
  <c r="EE74" i="2" s="1"/>
  <c r="EI68" i="2"/>
  <c r="EI74" i="2" s="1"/>
  <c r="EM68" i="2"/>
  <c r="EM74" i="2" s="1"/>
  <c r="EQ68" i="2"/>
  <c r="EQ74" i="2" s="1"/>
  <c r="EU68" i="2"/>
  <c r="EU74" i="2" s="1"/>
  <c r="EY68" i="2"/>
  <c r="EY74" i="2" s="1"/>
  <c r="D9" i="2"/>
  <c r="D11" i="2"/>
  <c r="Q4" i="7" s="1"/>
  <c r="D10" i="2"/>
  <c r="P4" i="7" s="1"/>
  <c r="D8" i="2"/>
  <c r="D79" i="2" s="1"/>
  <c r="D4" i="2"/>
  <c r="D7" i="2"/>
  <c r="D5" i="2"/>
  <c r="N4" i="7" s="1"/>
  <c r="D6" i="2"/>
  <c r="D82" i="2" s="1"/>
  <c r="E2" i="2"/>
  <c r="D3" i="2"/>
  <c r="F48" i="2"/>
  <c r="J48" i="2"/>
  <c r="N48" i="2"/>
  <c r="R48" i="2"/>
  <c r="V48" i="2"/>
  <c r="Z48" i="2"/>
  <c r="AD48" i="2"/>
  <c r="AH48" i="2"/>
  <c r="AL48" i="2"/>
  <c r="AP48" i="2"/>
  <c r="AT48" i="2"/>
  <c r="AX48" i="2"/>
  <c r="BB48" i="2"/>
  <c r="BF48" i="2"/>
  <c r="BJ48" i="2"/>
  <c r="BN48" i="2"/>
  <c r="BR48" i="2"/>
  <c r="BV48" i="2"/>
  <c r="BZ48" i="2"/>
  <c r="CD48" i="2"/>
  <c r="CH48" i="2"/>
  <c r="CL48" i="2"/>
  <c r="CP48" i="2"/>
  <c r="CT48" i="2"/>
  <c r="CX48" i="2"/>
  <c r="DB48" i="2"/>
  <c r="DF48" i="2"/>
  <c r="DJ48" i="2"/>
  <c r="DN48" i="2"/>
  <c r="DR48" i="2"/>
  <c r="DV48" i="2"/>
  <c r="DZ48" i="2"/>
  <c r="ED48" i="2"/>
  <c r="EH48" i="2"/>
  <c r="EL48" i="2"/>
  <c r="EP48" i="2"/>
  <c r="ET48" i="2"/>
  <c r="EX48" i="2"/>
  <c r="FB48" i="2"/>
  <c r="I48" i="2"/>
  <c r="M48" i="2"/>
  <c r="Q48" i="2"/>
  <c r="U48" i="2"/>
  <c r="Y48" i="2"/>
  <c r="AC48" i="2"/>
  <c r="AG48" i="2"/>
  <c r="AK48" i="2"/>
  <c r="AO48" i="2"/>
  <c r="AS48" i="2"/>
  <c r="AW48" i="2"/>
  <c r="BA48" i="2"/>
  <c r="BE48" i="2"/>
  <c r="BI48" i="2"/>
  <c r="BM48" i="2"/>
  <c r="BQ48" i="2"/>
  <c r="BU48" i="2"/>
  <c r="BY48" i="2"/>
  <c r="CC48" i="2"/>
  <c r="CG48" i="2"/>
  <c r="CK48" i="2"/>
  <c r="CO48" i="2"/>
  <c r="CS48" i="2"/>
  <c r="CW48" i="2"/>
  <c r="DA48" i="2"/>
  <c r="DE48" i="2"/>
  <c r="DI48" i="2"/>
  <c r="DQ48" i="2"/>
  <c r="DY48" i="2"/>
  <c r="EG48" i="2"/>
  <c r="EO48" i="2"/>
  <c r="EW48" i="2"/>
  <c r="G43" i="2"/>
  <c r="K43" i="2"/>
  <c r="O43" i="2"/>
  <c r="S43" i="2"/>
  <c r="W43" i="2"/>
  <c r="AA43" i="2"/>
  <c r="AE43" i="2"/>
  <c r="AI43" i="2"/>
  <c r="AM43" i="2"/>
  <c r="AQ43" i="2"/>
  <c r="AU43" i="2"/>
  <c r="AY43" i="2"/>
  <c r="BC43" i="2"/>
  <c r="BG43" i="2"/>
  <c r="BK43" i="2"/>
  <c r="BO43" i="2"/>
  <c r="BS43" i="2"/>
  <c r="BW43" i="2"/>
  <c r="CA43" i="2"/>
  <c r="CE43" i="2"/>
  <c r="CI43" i="2"/>
  <c r="CM43" i="2"/>
  <c r="CQ43" i="2"/>
  <c r="CU43" i="2"/>
  <c r="CY43" i="2"/>
  <c r="DC43" i="2"/>
  <c r="DG43" i="2"/>
  <c r="DK43" i="2"/>
  <c r="DO43" i="2"/>
  <c r="DS43" i="2"/>
  <c r="DW43" i="2"/>
  <c r="EA43" i="2"/>
  <c r="EE43" i="2"/>
  <c r="EI43" i="2"/>
  <c r="EM43" i="2"/>
  <c r="EQ43" i="2"/>
  <c r="EU43" i="2"/>
  <c r="EY43" i="2"/>
  <c r="F68" i="2"/>
  <c r="F74" i="2" s="1"/>
  <c r="CT68" i="2"/>
  <c r="CT74" i="2" s="1"/>
  <c r="AZ43" i="2"/>
  <c r="BD43" i="2"/>
  <c r="BH43" i="2"/>
  <c r="BL43" i="2"/>
  <c r="BP43" i="2"/>
  <c r="BT43" i="2"/>
  <c r="BX43" i="2"/>
  <c r="CB43" i="2"/>
  <c r="CF43" i="2"/>
  <c r="CJ43" i="2"/>
  <c r="CN43" i="2"/>
  <c r="CR43" i="2"/>
  <c r="CV43" i="2"/>
  <c r="CZ43" i="2"/>
  <c r="DD43" i="2"/>
  <c r="DH43" i="2"/>
  <c r="DL43" i="2"/>
  <c r="DP43" i="2"/>
  <c r="DT43" i="2"/>
  <c r="DX43" i="2"/>
  <c r="EB43" i="2"/>
  <c r="EF43" i="2"/>
  <c r="EJ43" i="2"/>
  <c r="EN43" i="2"/>
  <c r="ER43" i="2"/>
  <c r="EV43" i="2"/>
  <c r="EZ43" i="2"/>
  <c r="I43" i="2"/>
  <c r="M43" i="2"/>
  <c r="Q43" i="2"/>
  <c r="U43" i="2"/>
  <c r="Y43" i="2"/>
  <c r="AC43" i="2"/>
  <c r="AG43" i="2"/>
  <c r="AK43" i="2"/>
  <c r="AO43" i="2"/>
  <c r="AS43" i="2"/>
  <c r="AW43" i="2"/>
  <c r="BA43" i="2"/>
  <c r="BE43" i="2"/>
  <c r="BI43" i="2"/>
  <c r="BM43" i="2"/>
  <c r="BQ43" i="2"/>
  <c r="BU43" i="2"/>
  <c r="BY43" i="2"/>
  <c r="CC43" i="2"/>
  <c r="CG43" i="2"/>
  <c r="CK43" i="2"/>
  <c r="CO43" i="2"/>
  <c r="CS43" i="2"/>
  <c r="CW43" i="2"/>
  <c r="DA43" i="2"/>
  <c r="DE43" i="2"/>
  <c r="DI43" i="2"/>
  <c r="DM43" i="2"/>
  <c r="DQ43" i="2"/>
  <c r="DU43" i="2"/>
  <c r="DY43" i="2"/>
  <c r="EC43" i="2"/>
  <c r="EG43" i="2"/>
  <c r="EK43" i="2"/>
  <c r="EO43" i="2"/>
  <c r="ES43" i="2"/>
  <c r="EW43" i="2"/>
  <c r="FA43" i="2"/>
  <c r="F43" i="2"/>
  <c r="J43" i="2"/>
  <c r="N43" i="2"/>
  <c r="R43" i="2"/>
  <c r="V43" i="2"/>
  <c r="Z43" i="2"/>
  <c r="AD43" i="2"/>
  <c r="AH43" i="2"/>
  <c r="AL43" i="2"/>
  <c r="AP43" i="2"/>
  <c r="AT43" i="2"/>
  <c r="AX43" i="2"/>
  <c r="BB43" i="2"/>
  <c r="BF43" i="2"/>
  <c r="BJ43" i="2"/>
  <c r="BN43" i="2"/>
  <c r="BR43" i="2"/>
  <c r="BV43" i="2"/>
  <c r="BZ43" i="2"/>
  <c r="CD43" i="2"/>
  <c r="CH43" i="2"/>
  <c r="CL43" i="2"/>
  <c r="CP43" i="2"/>
  <c r="CT43" i="2"/>
  <c r="CX43" i="2"/>
  <c r="DB43" i="2"/>
  <c r="DF43" i="2"/>
  <c r="DJ43" i="2"/>
  <c r="DN43" i="2"/>
  <c r="DR43" i="2"/>
  <c r="DV43" i="2"/>
  <c r="DZ43" i="2"/>
  <c r="ED43" i="2"/>
  <c r="EH43" i="2"/>
  <c r="EL43" i="2"/>
  <c r="EP43" i="2"/>
  <c r="ET43" i="2"/>
  <c r="EX43" i="2"/>
  <c r="FB43" i="2"/>
  <c r="I68" i="2"/>
  <c r="I74" i="2" s="1"/>
  <c r="M68" i="2"/>
  <c r="M74" i="2" s="1"/>
  <c r="Q68" i="2"/>
  <c r="Q74" i="2" s="1"/>
  <c r="U68" i="2"/>
  <c r="U74" i="2" s="1"/>
  <c r="Y68" i="2"/>
  <c r="Y74" i="2" s="1"/>
  <c r="AC68" i="2"/>
  <c r="AC74" i="2" s="1"/>
  <c r="AG68" i="2"/>
  <c r="AG74" i="2" s="1"/>
  <c r="AK68" i="2"/>
  <c r="AK74" i="2" s="1"/>
  <c r="AO68" i="2"/>
  <c r="AO74" i="2" s="1"/>
  <c r="AS68" i="2"/>
  <c r="AS74" i="2" s="1"/>
  <c r="AW68" i="2"/>
  <c r="AW74" i="2" s="1"/>
  <c r="BA68" i="2"/>
  <c r="BA74" i="2" s="1"/>
  <c r="BE68" i="2"/>
  <c r="BE74" i="2" s="1"/>
  <c r="BI68" i="2"/>
  <c r="BI74" i="2" s="1"/>
  <c r="BM68" i="2"/>
  <c r="BM74" i="2" s="1"/>
  <c r="BQ68" i="2"/>
  <c r="BQ74" i="2" s="1"/>
  <c r="BU68" i="2"/>
  <c r="BU74" i="2" s="1"/>
  <c r="BY68" i="2"/>
  <c r="BY74" i="2" s="1"/>
  <c r="CC68" i="2"/>
  <c r="CC74" i="2" s="1"/>
  <c r="CG68" i="2"/>
  <c r="CG74" i="2" s="1"/>
  <c r="CK68" i="2"/>
  <c r="CK74" i="2" s="1"/>
  <c r="CO68" i="2"/>
  <c r="CO74" i="2" s="1"/>
  <c r="CS68" i="2"/>
  <c r="CS74" i="2" s="1"/>
  <c r="CW68" i="2"/>
  <c r="CW74" i="2" s="1"/>
  <c r="DA68" i="2"/>
  <c r="DA74" i="2" s="1"/>
  <c r="DE68" i="2"/>
  <c r="DE74" i="2" s="1"/>
  <c r="DI68" i="2"/>
  <c r="DI74" i="2" s="1"/>
  <c r="DM68" i="2"/>
  <c r="DM74" i="2" s="1"/>
  <c r="DQ68" i="2"/>
  <c r="DQ74" i="2" s="1"/>
  <c r="DU68" i="2"/>
  <c r="DU74" i="2" s="1"/>
  <c r="DY68" i="2"/>
  <c r="DY74" i="2" s="1"/>
  <c r="EG68" i="2"/>
  <c r="EG74" i="2" s="1"/>
  <c r="EO68" i="2"/>
  <c r="EO74" i="2" s="1"/>
  <c r="EW68" i="2"/>
  <c r="EW74" i="2" s="1"/>
  <c r="EB68" i="2"/>
  <c r="EB74" i="2" s="1"/>
  <c r="EF68" i="2"/>
  <c r="EF74" i="2" s="1"/>
  <c r="EJ68" i="2"/>
  <c r="EJ74" i="2" s="1"/>
  <c r="EN68" i="2"/>
  <c r="EN74" i="2" s="1"/>
  <c r="ER68" i="2"/>
  <c r="ER74" i="2" s="1"/>
  <c r="EV68" i="2"/>
  <c r="EV74" i="2" s="1"/>
  <c r="EZ68" i="2"/>
  <c r="EZ74" i="2" s="1"/>
  <c r="H113" i="6" l="1"/>
  <c r="H67" i="6"/>
  <c r="O4" i="7"/>
  <c r="D28" i="2"/>
  <c r="M67" i="6"/>
  <c r="D30" i="2"/>
  <c r="C67" i="6"/>
  <c r="D29" i="2"/>
  <c r="D27" i="2"/>
  <c r="D38" i="2" s="1"/>
  <c r="E10" i="2"/>
  <c r="E11" i="2"/>
  <c r="E8" i="2"/>
  <c r="E79" i="2" s="1"/>
  <c r="E9" i="2"/>
  <c r="E28" i="2" s="1"/>
  <c r="E7" i="2"/>
  <c r="E5" i="2"/>
  <c r="E6" i="2"/>
  <c r="E82" i="2" s="1"/>
  <c r="F2" i="2"/>
  <c r="E3" i="2"/>
  <c r="E4" i="2"/>
  <c r="D60" i="2" l="1"/>
  <c r="D59" i="2"/>
  <c r="E44" i="2"/>
  <c r="E45" i="2" s="1"/>
  <c r="E49" i="2"/>
  <c r="E50" i="2" s="1"/>
  <c r="D44" i="2"/>
  <c r="D45" i="2" s="1"/>
  <c r="D49" i="2"/>
  <c r="D50" i="2" s="1"/>
  <c r="R67" i="6"/>
  <c r="Q67" i="6"/>
  <c r="H65" i="6"/>
  <c r="M113" i="6"/>
  <c r="D37" i="2"/>
  <c r="E30" i="2"/>
  <c r="Q5" i="7"/>
  <c r="E29" i="2"/>
  <c r="P5" i="7"/>
  <c r="N5" i="7"/>
  <c r="C113" i="6"/>
  <c r="E27" i="2"/>
  <c r="F11" i="2"/>
  <c r="F10" i="2"/>
  <c r="F9" i="2"/>
  <c r="F28" i="2" s="1"/>
  <c r="F7" i="2"/>
  <c r="F6" i="2"/>
  <c r="F82" i="2" s="1"/>
  <c r="F8" i="2"/>
  <c r="F79" i="2" s="1"/>
  <c r="F4" i="2"/>
  <c r="G2" i="2"/>
  <c r="F3" i="2"/>
  <c r="F5" i="2"/>
  <c r="C65" i="6" s="1"/>
  <c r="O5" i="7"/>
  <c r="D61" i="2" l="1"/>
  <c r="D51" i="2"/>
  <c r="D52" i="2" s="1"/>
  <c r="D55" i="2" s="1"/>
  <c r="D56" i="2" s="1"/>
  <c r="D72" i="2" s="1"/>
  <c r="R113" i="6"/>
  <c r="Q113" i="6"/>
  <c r="H127" i="6"/>
  <c r="M65" i="6"/>
  <c r="G8" i="2"/>
  <c r="G79" i="2" s="1"/>
  <c r="G9" i="2"/>
  <c r="G28" i="2" s="1"/>
  <c r="G11" i="2"/>
  <c r="G5" i="2"/>
  <c r="G6" i="2"/>
  <c r="G82" i="2" s="1"/>
  <c r="G4" i="2"/>
  <c r="G3" i="2"/>
  <c r="G7" i="2"/>
  <c r="G10" i="2"/>
  <c r="H2" i="2"/>
  <c r="H112" i="6" s="1"/>
  <c r="E37" i="2"/>
  <c r="E51" i="2" s="1"/>
  <c r="E52" i="2" s="1"/>
  <c r="E55" i="2" s="1"/>
  <c r="E56" i="2" s="1"/>
  <c r="E72" i="2" s="1"/>
  <c r="E38" i="2"/>
  <c r="F30" i="2"/>
  <c r="Q6" i="7"/>
  <c r="O6" i="7"/>
  <c r="N6" i="7"/>
  <c r="F27" i="2"/>
  <c r="P6" i="7"/>
  <c r="F29" i="2"/>
  <c r="E59" i="2" l="1"/>
  <c r="E60" i="2"/>
  <c r="D62" i="2"/>
  <c r="D63" i="2" s="1"/>
  <c r="D64" i="2" s="1"/>
  <c r="D73" i="2" s="1"/>
  <c r="D75" i="2" s="1"/>
  <c r="R65" i="6"/>
  <c r="Q65" i="6"/>
  <c r="M127" i="6"/>
  <c r="F37" i="2"/>
  <c r="F38" i="2"/>
  <c r="H9" i="2"/>
  <c r="H28" i="2" s="1"/>
  <c r="H8" i="2"/>
  <c r="H79" i="2" s="1"/>
  <c r="H11" i="2"/>
  <c r="H10" i="2"/>
  <c r="H4" i="2"/>
  <c r="H5" i="2"/>
  <c r="H7" i="2"/>
  <c r="H6" i="2"/>
  <c r="H82" i="2" s="1"/>
  <c r="H3" i="2"/>
  <c r="I2" i="2"/>
  <c r="H119" i="6" s="1"/>
  <c r="O7" i="7"/>
  <c r="P7" i="7"/>
  <c r="G29" i="2"/>
  <c r="N7" i="7"/>
  <c r="G27" i="2"/>
  <c r="C127" i="6"/>
  <c r="F49" i="2"/>
  <c r="F50" i="2" s="1"/>
  <c r="F44" i="2"/>
  <c r="F45" i="2" s="1"/>
  <c r="Q7" i="7"/>
  <c r="G30" i="2"/>
  <c r="F59" i="2" l="1"/>
  <c r="E61" i="2"/>
  <c r="E62" i="2" s="1"/>
  <c r="E63" i="2" s="1"/>
  <c r="E64" i="2" s="1"/>
  <c r="E73" i="2" s="1"/>
  <c r="F60" i="2"/>
  <c r="D76" i="2"/>
  <c r="D78" i="2" s="1"/>
  <c r="D81" i="2" s="1"/>
  <c r="D84" i="2" s="1"/>
  <c r="S67" i="6" s="1"/>
  <c r="R127" i="6"/>
  <c r="Q127" i="6"/>
  <c r="F67" i="6"/>
  <c r="D67" i="6"/>
  <c r="D113" i="6"/>
  <c r="M112" i="6"/>
  <c r="G38" i="2"/>
  <c r="G60" i="2" s="1"/>
  <c r="G37" i="2"/>
  <c r="O8" i="7"/>
  <c r="N8" i="7"/>
  <c r="H27" i="2"/>
  <c r="C112" i="6"/>
  <c r="H29" i="2"/>
  <c r="P8" i="7"/>
  <c r="G44" i="2"/>
  <c r="G45" i="2" s="1"/>
  <c r="G49" i="2"/>
  <c r="G50" i="2" s="1"/>
  <c r="I10" i="2"/>
  <c r="I8" i="2"/>
  <c r="I79" i="2" s="1"/>
  <c r="I11" i="2"/>
  <c r="I9" i="2"/>
  <c r="I28" i="2" s="1"/>
  <c r="I5" i="2"/>
  <c r="I7" i="2"/>
  <c r="I6" i="2"/>
  <c r="I82" i="2" s="1"/>
  <c r="I4" i="2"/>
  <c r="J2" i="2"/>
  <c r="I3" i="2"/>
  <c r="Q8" i="7"/>
  <c r="H30" i="2"/>
  <c r="F51" i="2"/>
  <c r="F52" i="2" s="1"/>
  <c r="F55" i="2" s="1"/>
  <c r="F56" i="2" s="1"/>
  <c r="F72" i="2" s="1"/>
  <c r="F61" i="2" l="1"/>
  <c r="F62" i="2" s="1"/>
  <c r="F63" i="2" s="1"/>
  <c r="F64" i="2" s="1"/>
  <c r="F73" i="2" s="1"/>
  <c r="F65" i="6" s="1"/>
  <c r="G59" i="2"/>
  <c r="G61" i="2" s="1"/>
  <c r="E75" i="2"/>
  <c r="F113" i="6"/>
  <c r="E113" i="6" s="1"/>
  <c r="J67" i="6"/>
  <c r="N67" i="6" s="1"/>
  <c r="Q112" i="6"/>
  <c r="R112" i="6"/>
  <c r="K67" i="6"/>
  <c r="L67" i="6"/>
  <c r="P67" i="6" s="1"/>
  <c r="L113" i="6"/>
  <c r="P113" i="6" s="1"/>
  <c r="E67" i="6"/>
  <c r="I67" i="6"/>
  <c r="G67" i="6"/>
  <c r="H16" i="6"/>
  <c r="D65" i="6"/>
  <c r="M119" i="6"/>
  <c r="G51" i="2"/>
  <c r="G52" i="2" s="1"/>
  <c r="G55" i="2" s="1"/>
  <c r="G56" i="2" s="1"/>
  <c r="G72" i="2" s="1"/>
  <c r="O9" i="7"/>
  <c r="I30" i="2"/>
  <c r="Q9" i="7"/>
  <c r="H37" i="2"/>
  <c r="H38" i="2"/>
  <c r="H60" i="2" s="1"/>
  <c r="H44" i="2"/>
  <c r="H45" i="2" s="1"/>
  <c r="H49" i="2"/>
  <c r="H50" i="2" s="1"/>
  <c r="J11" i="2"/>
  <c r="J10" i="2"/>
  <c r="J9" i="2"/>
  <c r="J28" i="2" s="1"/>
  <c r="J7" i="2"/>
  <c r="J8" i="2"/>
  <c r="J79" i="2" s="1"/>
  <c r="J6" i="2"/>
  <c r="J82" i="2" s="1"/>
  <c r="J4" i="2"/>
  <c r="K2" i="2"/>
  <c r="J5" i="2"/>
  <c r="C16" i="6" s="1"/>
  <c r="J3" i="2"/>
  <c r="N9" i="7"/>
  <c r="I27" i="2"/>
  <c r="I29" i="2"/>
  <c r="P9" i="7"/>
  <c r="C119" i="6"/>
  <c r="K113" i="6" l="1"/>
  <c r="O113" i="6" s="1"/>
  <c r="H59" i="2"/>
  <c r="H61" i="2" s="1"/>
  <c r="I113" i="6"/>
  <c r="G113" i="6"/>
  <c r="G62" i="2"/>
  <c r="G63" i="2" s="1"/>
  <c r="G64" i="2" s="1"/>
  <c r="G73" i="2" s="1"/>
  <c r="F127" i="6" s="1"/>
  <c r="E76" i="2"/>
  <c r="E78" i="2" s="1"/>
  <c r="E81" i="2" s="1"/>
  <c r="E84" i="2" s="1"/>
  <c r="S113" i="6" s="1"/>
  <c r="K65" i="6"/>
  <c r="R119" i="6"/>
  <c r="Q119" i="6"/>
  <c r="L65" i="6"/>
  <c r="P65" i="6" s="1"/>
  <c r="O67" i="6"/>
  <c r="F75" i="2"/>
  <c r="E65" i="6"/>
  <c r="I65" i="6"/>
  <c r="G65" i="6"/>
  <c r="D127" i="6"/>
  <c r="M16" i="6"/>
  <c r="O10" i="7"/>
  <c r="J29" i="2"/>
  <c r="P10" i="7"/>
  <c r="I49" i="2"/>
  <c r="I50" i="2" s="1"/>
  <c r="I44" i="2"/>
  <c r="I45" i="2" s="1"/>
  <c r="N10" i="7"/>
  <c r="J27" i="2"/>
  <c r="Q10" i="7"/>
  <c r="J30" i="2"/>
  <c r="I38" i="2"/>
  <c r="I37" i="2"/>
  <c r="K11" i="2"/>
  <c r="K10" i="2"/>
  <c r="K9" i="2"/>
  <c r="K28" i="2" s="1"/>
  <c r="K8" i="2"/>
  <c r="K79" i="2" s="1"/>
  <c r="K7" i="2"/>
  <c r="K5" i="2"/>
  <c r="K4" i="2"/>
  <c r="K3" i="2"/>
  <c r="L2" i="2"/>
  <c r="K6" i="2"/>
  <c r="K82" i="2" s="1"/>
  <c r="H51" i="2"/>
  <c r="H52" i="2" s="1"/>
  <c r="H55" i="2" s="1"/>
  <c r="H56" i="2" s="1"/>
  <c r="H72" i="2" s="1"/>
  <c r="I59" i="2" l="1"/>
  <c r="I60" i="2"/>
  <c r="J113" i="6"/>
  <c r="N113" i="6" s="1"/>
  <c r="H62" i="2"/>
  <c r="H63" i="2" s="1"/>
  <c r="H64" i="2" s="1"/>
  <c r="H73" i="2" s="1"/>
  <c r="F112" i="6" s="1"/>
  <c r="F76" i="2"/>
  <c r="F78" i="2" s="1"/>
  <c r="J65" i="6" s="1"/>
  <c r="N65" i="6" s="1"/>
  <c r="Q16" i="6"/>
  <c r="R16" i="6"/>
  <c r="G75" i="2"/>
  <c r="G76" i="2" s="1"/>
  <c r="G78" i="2" s="1"/>
  <c r="K127" i="6"/>
  <c r="L127" i="6"/>
  <c r="P127" i="6" s="1"/>
  <c r="O65" i="6"/>
  <c r="E127" i="6"/>
  <c r="I127" i="6"/>
  <c r="G127" i="6"/>
  <c r="D112" i="6"/>
  <c r="M5" i="6"/>
  <c r="R5" i="6" s="1"/>
  <c r="I51" i="2"/>
  <c r="I52" i="2" s="1"/>
  <c r="I55" i="2" s="1"/>
  <c r="I56" i="2" s="1"/>
  <c r="I72" i="2" s="1"/>
  <c r="O11" i="7"/>
  <c r="J44" i="2"/>
  <c r="J45" i="2" s="1"/>
  <c r="J49" i="2"/>
  <c r="J50" i="2" s="1"/>
  <c r="J37" i="2"/>
  <c r="J38" i="2"/>
  <c r="N11" i="7"/>
  <c r="K27" i="2"/>
  <c r="C5" i="6"/>
  <c r="K29" i="2"/>
  <c r="P11" i="7"/>
  <c r="L9" i="2"/>
  <c r="L28" i="2" s="1"/>
  <c r="L8" i="2"/>
  <c r="L79" i="2" s="1"/>
  <c r="L4" i="2"/>
  <c r="L11" i="2"/>
  <c r="L5" i="2"/>
  <c r="L10" i="2"/>
  <c r="L6" i="2"/>
  <c r="L82" i="2" s="1"/>
  <c r="L3" i="2"/>
  <c r="L7" i="2"/>
  <c r="M2" i="2"/>
  <c r="K30" i="2"/>
  <c r="Q11" i="7"/>
  <c r="I61" i="2" l="1"/>
  <c r="I62" i="2" s="1"/>
  <c r="I63" i="2" s="1"/>
  <c r="I64" i="2" s="1"/>
  <c r="I73" i="2" s="1"/>
  <c r="F119" i="6" s="1"/>
  <c r="J59" i="2"/>
  <c r="J60" i="2"/>
  <c r="F81" i="2"/>
  <c r="F84" i="2" s="1"/>
  <c r="S65" i="6" s="1"/>
  <c r="J127" i="6"/>
  <c r="N127" i="6" s="1"/>
  <c r="G81" i="2"/>
  <c r="G84" i="2" s="1"/>
  <c r="S127" i="6" s="1"/>
  <c r="K112" i="6"/>
  <c r="Q5" i="6"/>
  <c r="L112" i="6"/>
  <c r="P112" i="6" s="1"/>
  <c r="O127" i="6"/>
  <c r="H75" i="2"/>
  <c r="H76" i="2" s="1"/>
  <c r="H78" i="2" s="1"/>
  <c r="H81" i="2" s="1"/>
  <c r="H84" i="2" s="1"/>
  <c r="S112" i="6" s="1"/>
  <c r="E112" i="6"/>
  <c r="I112" i="6"/>
  <c r="G112" i="6"/>
  <c r="D119" i="6"/>
  <c r="M86" i="6"/>
  <c r="L30" i="2"/>
  <c r="Q12" i="7"/>
  <c r="M10" i="2"/>
  <c r="M8" i="2"/>
  <c r="M79" i="2" s="1"/>
  <c r="M11" i="2"/>
  <c r="M5" i="2"/>
  <c r="C6" i="6" s="1"/>
  <c r="M6" i="2"/>
  <c r="M82" i="2" s="1"/>
  <c r="M7" i="2"/>
  <c r="N2" i="2"/>
  <c r="M9" i="2"/>
  <c r="M28" i="2" s="1"/>
  <c r="M4" i="2"/>
  <c r="M3" i="2"/>
  <c r="L29" i="2"/>
  <c r="P12" i="7"/>
  <c r="J51" i="2"/>
  <c r="J52" i="2" s="1"/>
  <c r="J55" i="2" s="1"/>
  <c r="J56" i="2" s="1"/>
  <c r="J72" i="2" s="1"/>
  <c r="K49" i="2"/>
  <c r="K50" i="2" s="1"/>
  <c r="K44" i="2"/>
  <c r="K45" i="2" s="1"/>
  <c r="L27" i="2"/>
  <c r="N12" i="7"/>
  <c r="C86" i="6"/>
  <c r="O12" i="7"/>
  <c r="K38" i="2"/>
  <c r="K37" i="2"/>
  <c r="J61" i="2" l="1"/>
  <c r="J62" i="2" s="1"/>
  <c r="J63" i="2" s="1"/>
  <c r="J64" i="2" s="1"/>
  <c r="J73" i="2" s="1"/>
  <c r="F16" i="6" s="1"/>
  <c r="K60" i="2"/>
  <c r="K59" i="2"/>
  <c r="R86" i="6"/>
  <c r="Q86" i="6"/>
  <c r="K119" i="6"/>
  <c r="L119" i="6"/>
  <c r="P119" i="6" s="1"/>
  <c r="O112" i="6"/>
  <c r="I75" i="2"/>
  <c r="I76" i="2" s="1"/>
  <c r="I78" i="2" s="1"/>
  <c r="E119" i="6"/>
  <c r="I119" i="6"/>
  <c r="G119" i="6"/>
  <c r="J112" i="6"/>
  <c r="N112" i="6" s="1"/>
  <c r="K51" i="2"/>
  <c r="K52" i="2" s="1"/>
  <c r="K55" i="2" s="1"/>
  <c r="K56" i="2" s="1"/>
  <c r="K72" i="2" s="1"/>
  <c r="D16" i="6"/>
  <c r="M6" i="6"/>
  <c r="O13" i="7"/>
  <c r="N13" i="7"/>
  <c r="M27" i="2"/>
  <c r="L44" i="2"/>
  <c r="L45" i="2" s="1"/>
  <c r="L49" i="2"/>
  <c r="L50" i="2" s="1"/>
  <c r="N11" i="2"/>
  <c r="N10" i="2"/>
  <c r="N9" i="2"/>
  <c r="N28" i="2" s="1"/>
  <c r="N7" i="2"/>
  <c r="N6" i="2"/>
  <c r="N82" i="2" s="1"/>
  <c r="N4" i="2"/>
  <c r="O2" i="2"/>
  <c r="N3" i="2"/>
  <c r="N5" i="2"/>
  <c r="N8" i="2"/>
  <c r="N79" i="2" s="1"/>
  <c r="M30" i="2"/>
  <c r="Q13" i="7"/>
  <c r="L37" i="2"/>
  <c r="L38" i="2"/>
  <c r="M29" i="2"/>
  <c r="P13" i="7"/>
  <c r="K61" i="2" l="1"/>
  <c r="K62" i="2" s="1"/>
  <c r="K63" i="2" s="1"/>
  <c r="K64" i="2" s="1"/>
  <c r="K73" i="2" s="1"/>
  <c r="K75" i="2" s="1"/>
  <c r="K76" i="2" s="1"/>
  <c r="K78" i="2" s="1"/>
  <c r="K81" i="2" s="1"/>
  <c r="K84" i="2" s="1"/>
  <c r="S5" i="6" s="1"/>
  <c r="L60" i="2"/>
  <c r="L59" i="2"/>
  <c r="J119" i="6"/>
  <c r="N119" i="6" s="1"/>
  <c r="I81" i="2"/>
  <c r="I84" i="2" s="1"/>
  <c r="S119" i="6" s="1"/>
  <c r="R6" i="6"/>
  <c r="Q6" i="6"/>
  <c r="K16" i="6"/>
  <c r="L16" i="6"/>
  <c r="P16" i="6" s="1"/>
  <c r="O119" i="6"/>
  <c r="J75" i="2"/>
  <c r="J76" i="2" s="1"/>
  <c r="J78" i="2" s="1"/>
  <c r="E16" i="6"/>
  <c r="I16" i="6"/>
  <c r="G16" i="6"/>
  <c r="D5" i="6"/>
  <c r="M95" i="6"/>
  <c r="P14" i="7"/>
  <c r="N29" i="2"/>
  <c r="M38" i="2"/>
  <c r="M37" i="2"/>
  <c r="N14" i="7"/>
  <c r="N27" i="2"/>
  <c r="N30" i="2"/>
  <c r="Q14" i="7"/>
  <c r="L51" i="2"/>
  <c r="L52" i="2" s="1"/>
  <c r="L55" i="2" s="1"/>
  <c r="L56" i="2" s="1"/>
  <c r="L72" i="2" s="1"/>
  <c r="O11" i="2"/>
  <c r="O10" i="2"/>
  <c r="O9" i="2"/>
  <c r="O28" i="2" s="1"/>
  <c r="O8" i="2"/>
  <c r="O79" i="2" s="1"/>
  <c r="O7" i="2"/>
  <c r="O5" i="2"/>
  <c r="P2" i="2"/>
  <c r="O3" i="2"/>
  <c r="O4" i="2"/>
  <c r="O6" i="2"/>
  <c r="O82" i="2" s="1"/>
  <c r="O14" i="7"/>
  <c r="M44" i="2"/>
  <c r="M45" i="2" s="1"/>
  <c r="M49" i="2"/>
  <c r="M50" i="2" s="1"/>
  <c r="L61" i="2" l="1"/>
  <c r="L62" i="2" s="1"/>
  <c r="L63" i="2" s="1"/>
  <c r="L64" i="2" s="1"/>
  <c r="L73" i="2" s="1"/>
  <c r="F86" i="6" s="1"/>
  <c r="M59" i="2"/>
  <c r="M60" i="2"/>
  <c r="J16" i="6"/>
  <c r="N16" i="6" s="1"/>
  <c r="J81" i="2"/>
  <c r="J84" i="2" s="1"/>
  <c r="S16" i="6" s="1"/>
  <c r="R95" i="6"/>
  <c r="Q95" i="6"/>
  <c r="L5" i="6"/>
  <c r="P5" i="6" s="1"/>
  <c r="O16" i="6"/>
  <c r="F5" i="6"/>
  <c r="K5" i="6" s="1"/>
  <c r="M51" i="2"/>
  <c r="M52" i="2" s="1"/>
  <c r="M55" i="2" s="1"/>
  <c r="M56" i="2" s="1"/>
  <c r="M72" i="2" s="1"/>
  <c r="D86" i="6"/>
  <c r="M45" i="6"/>
  <c r="J5" i="6"/>
  <c r="O30" i="2"/>
  <c r="Q15" i="7"/>
  <c r="N49" i="2"/>
  <c r="N50" i="2" s="1"/>
  <c r="N44" i="2"/>
  <c r="N45" i="2" s="1"/>
  <c r="P9" i="2"/>
  <c r="P28" i="2" s="1"/>
  <c r="P11" i="2"/>
  <c r="P10" i="2"/>
  <c r="P8" i="2"/>
  <c r="P79" i="2" s="1"/>
  <c r="P7" i="2"/>
  <c r="P4" i="2"/>
  <c r="P5" i="2"/>
  <c r="P6" i="2"/>
  <c r="P82" i="2" s="1"/>
  <c r="P3" i="2"/>
  <c r="Q2" i="2"/>
  <c r="O15" i="7"/>
  <c r="N38" i="2"/>
  <c r="N37" i="2"/>
  <c r="O27" i="2"/>
  <c r="N15" i="7"/>
  <c r="P15" i="7"/>
  <c r="O29" i="2"/>
  <c r="M61" i="2" l="1"/>
  <c r="M62" i="2" s="1"/>
  <c r="M63" i="2" s="1"/>
  <c r="M64" i="2" s="1"/>
  <c r="M73" i="2" s="1"/>
  <c r="F6" i="6" s="1"/>
  <c r="N59" i="2"/>
  <c r="N60" i="2"/>
  <c r="R45" i="6"/>
  <c r="Q45" i="6"/>
  <c r="K86" i="6"/>
  <c r="L86" i="6"/>
  <c r="P86" i="6" s="1"/>
  <c r="L75" i="2"/>
  <c r="L76" i="2" s="1"/>
  <c r="L78" i="2" s="1"/>
  <c r="N5" i="6"/>
  <c r="D6" i="6"/>
  <c r="M79" i="6"/>
  <c r="O44" i="2"/>
  <c r="O45" i="2" s="1"/>
  <c r="O49" i="2"/>
  <c r="O50" i="2" s="1"/>
  <c r="P29" i="2"/>
  <c r="P16" i="7"/>
  <c r="N51" i="2"/>
  <c r="N52" i="2" s="1"/>
  <c r="N55" i="2" s="1"/>
  <c r="N56" i="2" s="1"/>
  <c r="N72" i="2" s="1"/>
  <c r="Q10" i="2"/>
  <c r="Q9" i="2"/>
  <c r="Q28" i="2" s="1"/>
  <c r="Q8" i="2"/>
  <c r="Q79" i="2" s="1"/>
  <c r="Q11" i="2"/>
  <c r="Q5" i="2"/>
  <c r="Q6" i="2"/>
  <c r="Q82" i="2" s="1"/>
  <c r="Q7" i="2"/>
  <c r="Q4" i="2"/>
  <c r="R2" i="2"/>
  <c r="Q3" i="2"/>
  <c r="Q16" i="7"/>
  <c r="P30" i="2"/>
  <c r="P27" i="2"/>
  <c r="N16" i="7"/>
  <c r="O37" i="2"/>
  <c r="O38" i="2"/>
  <c r="O59" i="2" s="1"/>
  <c r="O16" i="7"/>
  <c r="N61" i="2" l="1"/>
  <c r="N62" i="2" s="1"/>
  <c r="N63" i="2" s="1"/>
  <c r="N64" i="2" s="1"/>
  <c r="N73" i="2" s="1"/>
  <c r="F95" i="6" s="1"/>
  <c r="O60" i="2"/>
  <c r="O61" i="2" s="1"/>
  <c r="J86" i="6"/>
  <c r="N86" i="6" s="1"/>
  <c r="L81" i="2"/>
  <c r="L84" i="2" s="1"/>
  <c r="S86" i="6" s="1"/>
  <c r="K6" i="6"/>
  <c r="R79" i="6"/>
  <c r="Q79" i="6"/>
  <c r="L6" i="6"/>
  <c r="P6" i="6" s="1"/>
  <c r="M75" i="2"/>
  <c r="M76" i="2" s="1"/>
  <c r="M78" i="2" s="1"/>
  <c r="D95" i="6"/>
  <c r="M52" i="6"/>
  <c r="O51" i="2"/>
  <c r="O52" i="2" s="1"/>
  <c r="O55" i="2" s="1"/>
  <c r="O56" i="2" s="1"/>
  <c r="O72" i="2" s="1"/>
  <c r="O17" i="7"/>
  <c r="P49" i="2"/>
  <c r="P50" i="2" s="1"/>
  <c r="P44" i="2"/>
  <c r="P45" i="2" s="1"/>
  <c r="P37" i="2"/>
  <c r="P38" i="2"/>
  <c r="R11" i="2"/>
  <c r="R7" i="2"/>
  <c r="R6" i="2"/>
  <c r="R82" i="2" s="1"/>
  <c r="R10" i="2"/>
  <c r="R9" i="2"/>
  <c r="R28" i="2" s="1"/>
  <c r="R8" i="2"/>
  <c r="R79" i="2" s="1"/>
  <c r="R4" i="2"/>
  <c r="R5" i="2"/>
  <c r="S2" i="2"/>
  <c r="R3" i="2"/>
  <c r="Q27" i="2"/>
  <c r="N17" i="7"/>
  <c r="Q29" i="2"/>
  <c r="P17" i="7"/>
  <c r="Q17" i="7"/>
  <c r="Q30" i="2"/>
  <c r="P60" i="2" l="1"/>
  <c r="P59" i="2"/>
  <c r="O62" i="2"/>
  <c r="O63" i="2" s="1"/>
  <c r="O64" i="2" s="1"/>
  <c r="O73" i="2" s="1"/>
  <c r="F45" i="6" s="1"/>
  <c r="J6" i="6"/>
  <c r="N6" i="6" s="1"/>
  <c r="M81" i="2"/>
  <c r="M84" i="2" s="1"/>
  <c r="S6" i="6" s="1"/>
  <c r="N75" i="2"/>
  <c r="N76" i="2" s="1"/>
  <c r="N78" i="2" s="1"/>
  <c r="Q52" i="6"/>
  <c r="R52" i="6"/>
  <c r="D45" i="6"/>
  <c r="M7" i="6"/>
  <c r="P51" i="2"/>
  <c r="P52" i="2" s="1"/>
  <c r="P55" i="2" s="1"/>
  <c r="P56" i="2" s="1"/>
  <c r="P72" i="2" s="1"/>
  <c r="S11" i="2"/>
  <c r="S10" i="2"/>
  <c r="S9" i="2"/>
  <c r="S28" i="2" s="1"/>
  <c r="S8" i="2"/>
  <c r="S79" i="2" s="1"/>
  <c r="S7" i="2"/>
  <c r="S5" i="2"/>
  <c r="S4" i="2"/>
  <c r="S6" i="2"/>
  <c r="S82" i="2" s="1"/>
  <c r="S3" i="2"/>
  <c r="T2" i="2"/>
  <c r="N18" i="7"/>
  <c r="R27" i="2"/>
  <c r="R29" i="2"/>
  <c r="P18" i="7"/>
  <c r="R30" i="2"/>
  <c r="Q18" i="7"/>
  <c r="Q37" i="2"/>
  <c r="Q38" i="2"/>
  <c r="Q49" i="2"/>
  <c r="Q50" i="2" s="1"/>
  <c r="Q44" i="2"/>
  <c r="Q45" i="2" s="1"/>
  <c r="O18" i="7"/>
  <c r="P61" i="2" l="1"/>
  <c r="P62" i="2" s="1"/>
  <c r="P63" i="2" s="1"/>
  <c r="P64" i="2" s="1"/>
  <c r="P73" i="2" s="1"/>
  <c r="F79" i="6" s="1"/>
  <c r="Q59" i="2"/>
  <c r="Q60" i="2"/>
  <c r="J95" i="6"/>
  <c r="N95" i="6" s="1"/>
  <c r="N81" i="2"/>
  <c r="N84" i="2" s="1"/>
  <c r="S95" i="6" s="1"/>
  <c r="O75" i="2"/>
  <c r="O76" i="2" s="1"/>
  <c r="O78" i="2" s="1"/>
  <c r="R7" i="6"/>
  <c r="Q7" i="6"/>
  <c r="D79" i="6"/>
  <c r="M17" i="6"/>
  <c r="Q51" i="2"/>
  <c r="Q52" i="2" s="1"/>
  <c r="Q55" i="2" s="1"/>
  <c r="Q56" i="2" s="1"/>
  <c r="Q72" i="2" s="1"/>
  <c r="O19" i="7"/>
  <c r="R49" i="2"/>
  <c r="R50" i="2" s="1"/>
  <c r="R44" i="2"/>
  <c r="R45" i="2" s="1"/>
  <c r="T9" i="2"/>
  <c r="T28" i="2" s="1"/>
  <c r="T11" i="2"/>
  <c r="T10" i="2"/>
  <c r="T8" i="2"/>
  <c r="T79" i="2" s="1"/>
  <c r="T4" i="2"/>
  <c r="T7" i="2"/>
  <c r="T5" i="2"/>
  <c r="T6" i="2"/>
  <c r="T82" i="2" s="1"/>
  <c r="T3" i="2"/>
  <c r="U2" i="2"/>
  <c r="N19" i="7"/>
  <c r="S27" i="2"/>
  <c r="S29" i="2"/>
  <c r="P19" i="7"/>
  <c r="R37" i="2"/>
  <c r="R38" i="2"/>
  <c r="S30" i="2"/>
  <c r="Q19" i="7"/>
  <c r="Q61" i="2" l="1"/>
  <c r="Q62" i="2" s="1"/>
  <c r="Q63" i="2" s="1"/>
  <c r="Q64" i="2" s="1"/>
  <c r="Q73" i="2" s="1"/>
  <c r="F52" i="6" s="1"/>
  <c r="R59" i="2"/>
  <c r="R60" i="2"/>
  <c r="J45" i="6"/>
  <c r="N45" i="6" s="1"/>
  <c r="O81" i="2"/>
  <c r="O84" i="2" s="1"/>
  <c r="S45" i="6" s="1"/>
  <c r="R17" i="6"/>
  <c r="Q17" i="6"/>
  <c r="P75" i="2"/>
  <c r="P76" i="2" s="1"/>
  <c r="P78" i="2" s="1"/>
  <c r="D52" i="6"/>
  <c r="R51" i="2"/>
  <c r="R52" i="2" s="1"/>
  <c r="R55" i="2" s="1"/>
  <c r="R56" i="2" s="1"/>
  <c r="R72" i="2" s="1"/>
  <c r="M130" i="6"/>
  <c r="O20" i="7"/>
  <c r="S49" i="2"/>
  <c r="S50" i="2" s="1"/>
  <c r="S44" i="2"/>
  <c r="S45" i="2" s="1"/>
  <c r="S38" i="2"/>
  <c r="S37" i="2"/>
  <c r="N20" i="7"/>
  <c r="T27" i="2"/>
  <c r="T29" i="2"/>
  <c r="P20" i="7"/>
  <c r="U10" i="2"/>
  <c r="U11" i="2"/>
  <c r="U8" i="2"/>
  <c r="U79" i="2" s="1"/>
  <c r="U9" i="2"/>
  <c r="U28" i="2" s="1"/>
  <c r="U7" i="2"/>
  <c r="U5" i="2"/>
  <c r="U6" i="2"/>
  <c r="U82" i="2" s="1"/>
  <c r="V2" i="2"/>
  <c r="U4" i="2"/>
  <c r="U3" i="2"/>
  <c r="T30" i="2"/>
  <c r="Q20" i="7"/>
  <c r="R61" i="2" l="1"/>
  <c r="R62" i="2" s="1"/>
  <c r="R63" i="2" s="1"/>
  <c r="R64" i="2" s="1"/>
  <c r="R73" i="2" s="1"/>
  <c r="F7" i="6" s="1"/>
  <c r="S60" i="2"/>
  <c r="S59" i="2"/>
  <c r="J79" i="6"/>
  <c r="N79" i="6" s="1"/>
  <c r="P81" i="2"/>
  <c r="P84" i="2" s="1"/>
  <c r="S79" i="6" s="1"/>
  <c r="R130" i="6"/>
  <c r="Q130" i="6"/>
  <c r="Q75" i="2"/>
  <c r="Q76" i="2" s="1"/>
  <c r="Q78" i="2" s="1"/>
  <c r="D7" i="6"/>
  <c r="M55" i="6"/>
  <c r="S51" i="2"/>
  <c r="S52" i="2" s="1"/>
  <c r="S55" i="2" s="1"/>
  <c r="S56" i="2" s="1"/>
  <c r="S72" i="2" s="1"/>
  <c r="V11" i="2"/>
  <c r="V10" i="2"/>
  <c r="V9" i="2"/>
  <c r="V28" i="2" s="1"/>
  <c r="V7" i="2"/>
  <c r="V6" i="2"/>
  <c r="V82" i="2" s="1"/>
  <c r="V8" i="2"/>
  <c r="V79" i="2" s="1"/>
  <c r="V4" i="2"/>
  <c r="W2" i="2"/>
  <c r="V5" i="2"/>
  <c r="V3" i="2"/>
  <c r="U30" i="2"/>
  <c r="Q21" i="7"/>
  <c r="O21" i="7"/>
  <c r="N21" i="7"/>
  <c r="U27" i="2"/>
  <c r="P21" i="7"/>
  <c r="U29" i="2"/>
  <c r="T37" i="2"/>
  <c r="T38" i="2"/>
  <c r="T49" i="2"/>
  <c r="T50" i="2" s="1"/>
  <c r="T44" i="2"/>
  <c r="T45" i="2" s="1"/>
  <c r="S61" i="2" l="1"/>
  <c r="S62" i="2" s="1"/>
  <c r="S63" i="2" s="1"/>
  <c r="S64" i="2" s="1"/>
  <c r="S73" i="2" s="1"/>
  <c r="F17" i="6" s="1"/>
  <c r="T59" i="2"/>
  <c r="T60" i="2"/>
  <c r="J52" i="6"/>
  <c r="N52" i="6" s="1"/>
  <c r="Q81" i="2"/>
  <c r="Q84" i="2" s="1"/>
  <c r="S52" i="6" s="1"/>
  <c r="R55" i="6"/>
  <c r="Q55" i="6"/>
  <c r="R75" i="2"/>
  <c r="R76" i="2" s="1"/>
  <c r="R78" i="2" s="1"/>
  <c r="D17" i="6"/>
  <c r="M20" i="6"/>
  <c r="U44" i="2"/>
  <c r="U45" i="2" s="1"/>
  <c r="U49" i="2"/>
  <c r="U50" i="2" s="1"/>
  <c r="P22" i="7"/>
  <c r="V29" i="2"/>
  <c r="W8" i="2"/>
  <c r="W79" i="2" s="1"/>
  <c r="W10" i="2"/>
  <c r="W9" i="2"/>
  <c r="W28" i="2" s="1"/>
  <c r="W5" i="2"/>
  <c r="W6" i="2"/>
  <c r="W82" i="2" s="1"/>
  <c r="W7" i="2"/>
  <c r="W3" i="2"/>
  <c r="W11" i="2"/>
  <c r="X2" i="2"/>
  <c r="W4" i="2"/>
  <c r="T51" i="2"/>
  <c r="T52" i="2" s="1"/>
  <c r="T55" i="2" s="1"/>
  <c r="T56" i="2" s="1"/>
  <c r="T72" i="2" s="1"/>
  <c r="U38" i="2"/>
  <c r="U37" i="2"/>
  <c r="O22" i="7"/>
  <c r="N22" i="7"/>
  <c r="V27" i="2"/>
  <c r="V30" i="2"/>
  <c r="Q22" i="7"/>
  <c r="T61" i="2" l="1"/>
  <c r="T62" i="2" s="1"/>
  <c r="T63" i="2" s="1"/>
  <c r="T64" i="2" s="1"/>
  <c r="T73" i="2" s="1"/>
  <c r="F130" i="6" s="1"/>
  <c r="U59" i="2"/>
  <c r="U60" i="2"/>
  <c r="J7" i="6"/>
  <c r="N7" i="6" s="1"/>
  <c r="R81" i="2"/>
  <c r="R84" i="2" s="1"/>
  <c r="S7" i="6" s="1"/>
  <c r="Q20" i="6"/>
  <c r="R20" i="6"/>
  <c r="S75" i="2"/>
  <c r="S76" i="2" s="1"/>
  <c r="S78" i="2" s="1"/>
  <c r="D130" i="6"/>
  <c r="M150" i="6"/>
  <c r="Q23" i="7"/>
  <c r="W30" i="2"/>
  <c r="N23" i="7"/>
  <c r="W27" i="2"/>
  <c r="V38" i="2"/>
  <c r="V37" i="2"/>
  <c r="O23" i="7"/>
  <c r="P23" i="7"/>
  <c r="W29" i="2"/>
  <c r="U51" i="2"/>
  <c r="U52" i="2" s="1"/>
  <c r="U55" i="2" s="1"/>
  <c r="U56" i="2" s="1"/>
  <c r="U72" i="2" s="1"/>
  <c r="V44" i="2"/>
  <c r="V45" i="2" s="1"/>
  <c r="V49" i="2"/>
  <c r="V50" i="2" s="1"/>
  <c r="X9" i="2"/>
  <c r="X28" i="2" s="1"/>
  <c r="X8" i="2"/>
  <c r="X79" i="2" s="1"/>
  <c r="X11" i="2"/>
  <c r="X10" i="2"/>
  <c r="X4" i="2"/>
  <c r="X5" i="2"/>
  <c r="X7" i="2"/>
  <c r="X6" i="2"/>
  <c r="X82" i="2" s="1"/>
  <c r="X3" i="2"/>
  <c r="Y2" i="2"/>
  <c r="U61" i="2" l="1"/>
  <c r="U62" i="2" s="1"/>
  <c r="U63" i="2" s="1"/>
  <c r="U64" i="2" s="1"/>
  <c r="U73" i="2" s="1"/>
  <c r="F55" i="6" s="1"/>
  <c r="V60" i="2"/>
  <c r="V59" i="2"/>
  <c r="J17" i="6"/>
  <c r="N17" i="6" s="1"/>
  <c r="S81" i="2"/>
  <c r="S84" i="2" s="1"/>
  <c r="S17" i="6" s="1"/>
  <c r="R150" i="6"/>
  <c r="Q150" i="6"/>
  <c r="T75" i="2"/>
  <c r="T76" i="2" s="1"/>
  <c r="T78" i="2" s="1"/>
  <c r="D55" i="6"/>
  <c r="M151" i="6"/>
  <c r="V51" i="2"/>
  <c r="V52" i="2" s="1"/>
  <c r="V55" i="2" s="1"/>
  <c r="V56" i="2" s="1"/>
  <c r="V72" i="2" s="1"/>
  <c r="X29" i="2"/>
  <c r="P24" i="7"/>
  <c r="Q24" i="7"/>
  <c r="X30" i="2"/>
  <c r="Y10" i="2"/>
  <c r="Y8" i="2"/>
  <c r="Y79" i="2" s="1"/>
  <c r="Y11" i="2"/>
  <c r="Y9" i="2"/>
  <c r="Y28" i="2" s="1"/>
  <c r="Y6" i="2"/>
  <c r="Y82" i="2" s="1"/>
  <c r="Y5" i="2"/>
  <c r="Y7" i="2"/>
  <c r="Y4" i="2"/>
  <c r="Z2" i="2"/>
  <c r="Y3" i="2"/>
  <c r="X27" i="2"/>
  <c r="N24" i="7"/>
  <c r="W49" i="2"/>
  <c r="W50" i="2" s="1"/>
  <c r="W44" i="2"/>
  <c r="W45" i="2" s="1"/>
  <c r="W38" i="2"/>
  <c r="W37" i="2"/>
  <c r="O24" i="7"/>
  <c r="V61" i="2" l="1"/>
  <c r="V62" i="2" s="1"/>
  <c r="V63" i="2" s="1"/>
  <c r="V64" i="2" s="1"/>
  <c r="V73" i="2" s="1"/>
  <c r="F20" i="6" s="1"/>
  <c r="W60" i="2"/>
  <c r="W59" i="2"/>
  <c r="J130" i="6"/>
  <c r="N130" i="6" s="1"/>
  <c r="T81" i="2"/>
  <c r="T84" i="2" s="1"/>
  <c r="S130" i="6" s="1"/>
  <c r="R151" i="6"/>
  <c r="Q151" i="6"/>
  <c r="U75" i="2"/>
  <c r="U76" i="2" s="1"/>
  <c r="U78" i="2" s="1"/>
  <c r="D20" i="6"/>
  <c r="M152" i="6"/>
  <c r="X49" i="2"/>
  <c r="X50" i="2" s="1"/>
  <c r="X44" i="2"/>
  <c r="X45" i="2" s="1"/>
  <c r="Z11" i="2"/>
  <c r="Z10" i="2"/>
  <c r="Z9" i="2"/>
  <c r="Z28" i="2" s="1"/>
  <c r="Z7" i="2"/>
  <c r="Z8" i="2"/>
  <c r="Z79" i="2" s="1"/>
  <c r="Z6" i="2"/>
  <c r="Z82" i="2" s="1"/>
  <c r="Z4" i="2"/>
  <c r="AA2" i="2"/>
  <c r="Z5" i="2"/>
  <c r="Z3" i="2"/>
  <c r="Y29" i="2"/>
  <c r="P25" i="7"/>
  <c r="X38" i="2"/>
  <c r="X37" i="2"/>
  <c r="Y30" i="2"/>
  <c r="Q25" i="7"/>
  <c r="N25" i="7"/>
  <c r="Y27" i="2"/>
  <c r="W51" i="2"/>
  <c r="W52" i="2" s="1"/>
  <c r="W55" i="2" s="1"/>
  <c r="W56" i="2" s="1"/>
  <c r="W72" i="2" s="1"/>
  <c r="O25" i="7"/>
  <c r="W61" i="2" l="1"/>
  <c r="W62" i="2" s="1"/>
  <c r="W63" i="2" s="1"/>
  <c r="W64" i="2" s="1"/>
  <c r="W73" i="2" s="1"/>
  <c r="F150" i="6" s="1"/>
  <c r="X60" i="2"/>
  <c r="X59" i="2"/>
  <c r="J55" i="6"/>
  <c r="N55" i="6" s="1"/>
  <c r="U81" i="2"/>
  <c r="U84" i="2" s="1"/>
  <c r="S55" i="6" s="1"/>
  <c r="Q152" i="6"/>
  <c r="R152" i="6"/>
  <c r="V75" i="2"/>
  <c r="V76" i="2" s="1"/>
  <c r="V78" i="2" s="1"/>
  <c r="D150" i="6"/>
  <c r="M89" i="6"/>
  <c r="Z29" i="2"/>
  <c r="P26" i="7"/>
  <c r="Y44" i="2"/>
  <c r="Y45" i="2" s="1"/>
  <c r="Y49" i="2"/>
  <c r="Y50" i="2" s="1"/>
  <c r="Q26" i="7"/>
  <c r="Z30" i="2"/>
  <c r="AA11" i="2"/>
  <c r="AA10" i="2"/>
  <c r="AA9" i="2"/>
  <c r="AA28" i="2" s="1"/>
  <c r="AA8" i="2"/>
  <c r="AA79" i="2" s="1"/>
  <c r="AA7" i="2"/>
  <c r="AA6" i="2"/>
  <c r="AA82" i="2" s="1"/>
  <c r="AA4" i="2"/>
  <c r="AA5" i="2"/>
  <c r="AB2" i="2"/>
  <c r="AA3" i="2"/>
  <c r="Y37" i="2"/>
  <c r="Y38" i="2"/>
  <c r="Y59" i="2" s="1"/>
  <c r="N26" i="7"/>
  <c r="Z27" i="2"/>
  <c r="O26" i="7"/>
  <c r="X51" i="2"/>
  <c r="X52" i="2" s="1"/>
  <c r="X55" i="2" s="1"/>
  <c r="X56" i="2" s="1"/>
  <c r="X72" i="2" s="1"/>
  <c r="X61" i="2" l="1"/>
  <c r="X62" i="2" s="1"/>
  <c r="X63" i="2" s="1"/>
  <c r="X64" i="2" s="1"/>
  <c r="X73" i="2" s="1"/>
  <c r="F151" i="6" s="1"/>
  <c r="Y60" i="2"/>
  <c r="Y61" i="2" s="1"/>
  <c r="J20" i="6"/>
  <c r="N20" i="6" s="1"/>
  <c r="V81" i="2"/>
  <c r="V84" i="2" s="1"/>
  <c r="S20" i="6" s="1"/>
  <c r="R89" i="6"/>
  <c r="Q89" i="6"/>
  <c r="W75" i="2"/>
  <c r="W76" i="2" s="1"/>
  <c r="W78" i="2" s="1"/>
  <c r="D151" i="6"/>
  <c r="M153" i="6"/>
  <c r="Z37" i="2"/>
  <c r="Z38" i="2"/>
  <c r="AB9" i="2"/>
  <c r="AB28" i="2" s="1"/>
  <c r="AB8" i="2"/>
  <c r="AB79" i="2" s="1"/>
  <c r="AB4" i="2"/>
  <c r="AB5" i="2"/>
  <c r="AB11" i="2"/>
  <c r="AB3" i="2"/>
  <c r="AB10" i="2"/>
  <c r="AB7" i="2"/>
  <c r="AC2" i="2"/>
  <c r="AB6" i="2"/>
  <c r="AB82" i="2" s="1"/>
  <c r="Q27" i="7"/>
  <c r="AA30" i="2"/>
  <c r="N27" i="7"/>
  <c r="AA27" i="2"/>
  <c r="AA29" i="2"/>
  <c r="P27" i="7"/>
  <c r="Z44" i="2"/>
  <c r="Z45" i="2" s="1"/>
  <c r="Z49" i="2"/>
  <c r="Z50" i="2" s="1"/>
  <c r="Y51" i="2"/>
  <c r="Y52" i="2" s="1"/>
  <c r="Y55" i="2" s="1"/>
  <c r="Y56" i="2" s="1"/>
  <c r="Y72" i="2" s="1"/>
  <c r="O27" i="7"/>
  <c r="Z59" i="2" l="1"/>
  <c r="Z60" i="2"/>
  <c r="Y62" i="2"/>
  <c r="Y63" i="2" s="1"/>
  <c r="Y64" i="2" s="1"/>
  <c r="Y73" i="2" s="1"/>
  <c r="F152" i="6" s="1"/>
  <c r="J150" i="6"/>
  <c r="N150" i="6" s="1"/>
  <c r="W81" i="2"/>
  <c r="W84" i="2" s="1"/>
  <c r="S150" i="6" s="1"/>
  <c r="R153" i="6"/>
  <c r="Q153" i="6"/>
  <c r="X75" i="2"/>
  <c r="X76" i="2" s="1"/>
  <c r="X78" i="2" s="1"/>
  <c r="D152" i="6"/>
  <c r="M154" i="6"/>
  <c r="AC10" i="2"/>
  <c r="AC8" i="2"/>
  <c r="AC79" i="2" s="1"/>
  <c r="AC11" i="2"/>
  <c r="AC6" i="2"/>
  <c r="AC82" i="2" s="1"/>
  <c r="AC9" i="2"/>
  <c r="AC28" i="2" s="1"/>
  <c r="AC5" i="2"/>
  <c r="AC7" i="2"/>
  <c r="AC4" i="2"/>
  <c r="AD2" i="2"/>
  <c r="AC3" i="2"/>
  <c r="O28" i="7"/>
  <c r="AB27" i="2"/>
  <c r="N28" i="7"/>
  <c r="AA49" i="2"/>
  <c r="AA50" i="2" s="1"/>
  <c r="AA44" i="2"/>
  <c r="AA45" i="2" s="1"/>
  <c r="AB29" i="2"/>
  <c r="P28" i="7"/>
  <c r="Z51" i="2"/>
  <c r="Z52" i="2" s="1"/>
  <c r="Z55" i="2" s="1"/>
  <c r="Z56" i="2" s="1"/>
  <c r="Z72" i="2" s="1"/>
  <c r="AB30" i="2"/>
  <c r="Q28" i="7"/>
  <c r="AA37" i="2"/>
  <c r="AA38" i="2"/>
  <c r="Z61" i="2" l="1"/>
  <c r="Z62" i="2" s="1"/>
  <c r="Z63" i="2" s="1"/>
  <c r="Z64" i="2" s="1"/>
  <c r="Z73" i="2" s="1"/>
  <c r="F89" i="6" s="1"/>
  <c r="AA60" i="2"/>
  <c r="AA59" i="2"/>
  <c r="J151" i="6"/>
  <c r="N151" i="6" s="1"/>
  <c r="X81" i="2"/>
  <c r="X84" i="2" s="1"/>
  <c r="S151" i="6" s="1"/>
  <c r="Y75" i="2"/>
  <c r="Y76" i="2" s="1"/>
  <c r="Y78" i="2" s="1"/>
  <c r="R154" i="6"/>
  <c r="Q154" i="6"/>
  <c r="D89" i="6"/>
  <c r="AA51" i="2"/>
  <c r="AA52" i="2" s="1"/>
  <c r="AA55" i="2" s="1"/>
  <c r="AA56" i="2" s="1"/>
  <c r="AA72" i="2" s="1"/>
  <c r="M155" i="6"/>
  <c r="AB44" i="2"/>
  <c r="AB45" i="2" s="1"/>
  <c r="AB49" i="2"/>
  <c r="AB50" i="2" s="1"/>
  <c r="AB38" i="2"/>
  <c r="AB60" i="2" s="1"/>
  <c r="AB37" i="2"/>
  <c r="AD11" i="2"/>
  <c r="AD10" i="2"/>
  <c r="AD9" i="2"/>
  <c r="AD28" i="2" s="1"/>
  <c r="AD7" i="2"/>
  <c r="AD6" i="2"/>
  <c r="AD82" i="2" s="1"/>
  <c r="AD4" i="2"/>
  <c r="AE2" i="2"/>
  <c r="AD3" i="2"/>
  <c r="AD5" i="2"/>
  <c r="AD8" i="2"/>
  <c r="AD79" i="2" s="1"/>
  <c r="O29" i="7"/>
  <c r="P29" i="7"/>
  <c r="AC29" i="2"/>
  <c r="AC30" i="2"/>
  <c r="Q29" i="7"/>
  <c r="N29" i="7"/>
  <c r="AC27" i="2"/>
  <c r="AA61" i="2" l="1"/>
  <c r="AA62" i="2" s="1"/>
  <c r="AA63" i="2" s="1"/>
  <c r="AA64" i="2" s="1"/>
  <c r="AA73" i="2" s="1"/>
  <c r="F153" i="6" s="1"/>
  <c r="AB59" i="2"/>
  <c r="AB61" i="2" s="1"/>
  <c r="J152" i="6"/>
  <c r="N152" i="6" s="1"/>
  <c r="Y81" i="2"/>
  <c r="Y84" i="2" s="1"/>
  <c r="S152" i="6" s="1"/>
  <c r="Z75" i="2"/>
  <c r="Z76" i="2" s="1"/>
  <c r="Z78" i="2" s="1"/>
  <c r="R155" i="6"/>
  <c r="Q155" i="6"/>
  <c r="D153" i="6"/>
  <c r="M148" i="6"/>
  <c r="AB51" i="2"/>
  <c r="AB52" i="2" s="1"/>
  <c r="AB55" i="2" s="1"/>
  <c r="AB56" i="2" s="1"/>
  <c r="AB72" i="2" s="1"/>
  <c r="AC37" i="2"/>
  <c r="AC38" i="2"/>
  <c r="AC49" i="2"/>
  <c r="AC50" i="2" s="1"/>
  <c r="AC44" i="2"/>
  <c r="AC45" i="2" s="1"/>
  <c r="AD29" i="2"/>
  <c r="P30" i="7"/>
  <c r="N30" i="7"/>
  <c r="AD27" i="2"/>
  <c r="AD30" i="2"/>
  <c r="Q30" i="7"/>
  <c r="AE11" i="2"/>
  <c r="AE10" i="2"/>
  <c r="AE9" i="2"/>
  <c r="AE28" i="2" s="1"/>
  <c r="AE8" i="2"/>
  <c r="AE79" i="2" s="1"/>
  <c r="AE7" i="2"/>
  <c r="AE6" i="2"/>
  <c r="AE82" i="2" s="1"/>
  <c r="AE4" i="2"/>
  <c r="AE5" i="2"/>
  <c r="AE3" i="2"/>
  <c r="AF2" i="2"/>
  <c r="O30" i="7"/>
  <c r="AC59" i="2" l="1"/>
  <c r="AC60" i="2"/>
  <c r="AB62" i="2"/>
  <c r="AB63" i="2" s="1"/>
  <c r="AB64" i="2" s="1"/>
  <c r="AB73" i="2" s="1"/>
  <c r="F154" i="6" s="1"/>
  <c r="J89" i="6"/>
  <c r="N89" i="6" s="1"/>
  <c r="Z81" i="2"/>
  <c r="Z84" i="2" s="1"/>
  <c r="S89" i="6" s="1"/>
  <c r="Q148" i="6"/>
  <c r="R148" i="6"/>
  <c r="AA75" i="2"/>
  <c r="AA76" i="2" s="1"/>
  <c r="AA78" i="2" s="1"/>
  <c r="D154" i="6"/>
  <c r="M156" i="6"/>
  <c r="AE27" i="2"/>
  <c r="N31" i="7"/>
  <c r="AD37" i="2"/>
  <c r="AD38" i="2"/>
  <c r="AD44" i="2"/>
  <c r="AD45" i="2" s="1"/>
  <c r="AD49" i="2"/>
  <c r="AD50" i="2" s="1"/>
  <c r="O31" i="7"/>
  <c r="AF9" i="2"/>
  <c r="AF28" i="2" s="1"/>
  <c r="AF11" i="2"/>
  <c r="AF10" i="2"/>
  <c r="AF8" i="2"/>
  <c r="AF79" i="2" s="1"/>
  <c r="AF7" i="2"/>
  <c r="AF6" i="2"/>
  <c r="AF82" i="2" s="1"/>
  <c r="AF4" i="2"/>
  <c r="AF5" i="2"/>
  <c r="AF3" i="2"/>
  <c r="AG2" i="2"/>
  <c r="P31" i="7"/>
  <c r="AE29" i="2"/>
  <c r="AE30" i="2"/>
  <c r="Q31" i="7"/>
  <c r="AC51" i="2"/>
  <c r="AC52" i="2" s="1"/>
  <c r="AC55" i="2" s="1"/>
  <c r="AC56" i="2" s="1"/>
  <c r="AC72" i="2" s="1"/>
  <c r="AC61" i="2" l="1"/>
  <c r="AC62" i="2" s="1"/>
  <c r="AC63" i="2" s="1"/>
  <c r="AC64" i="2" s="1"/>
  <c r="AC73" i="2" s="1"/>
  <c r="F155" i="6" s="1"/>
  <c r="AD59" i="2"/>
  <c r="AD60" i="2"/>
  <c r="J153" i="6"/>
  <c r="N153" i="6" s="1"/>
  <c r="AA81" i="2"/>
  <c r="AA84" i="2" s="1"/>
  <c r="S153" i="6" s="1"/>
  <c r="R156" i="6"/>
  <c r="Q156" i="6"/>
  <c r="AB75" i="2"/>
  <c r="AB76" i="2" s="1"/>
  <c r="AB78" i="2" s="1"/>
  <c r="D155" i="6"/>
  <c r="M157" i="6"/>
  <c r="AF29" i="2"/>
  <c r="P32" i="7"/>
  <c r="Q32" i="7"/>
  <c r="AF30" i="2"/>
  <c r="AD51" i="2"/>
  <c r="AD52" i="2" s="1"/>
  <c r="AD55" i="2" s="1"/>
  <c r="AD56" i="2" s="1"/>
  <c r="AD72" i="2" s="1"/>
  <c r="O32" i="7"/>
  <c r="AE49" i="2"/>
  <c r="AE50" i="2" s="1"/>
  <c r="AE44" i="2"/>
  <c r="AE45" i="2" s="1"/>
  <c r="AG10" i="2"/>
  <c r="AG9" i="2"/>
  <c r="AG28" i="2" s="1"/>
  <c r="AG8" i="2"/>
  <c r="AG79" i="2" s="1"/>
  <c r="AG6" i="2"/>
  <c r="AG82" i="2" s="1"/>
  <c r="AG5" i="2"/>
  <c r="AG11" i="2"/>
  <c r="AG7" i="2"/>
  <c r="AH2" i="2"/>
  <c r="AG3" i="2"/>
  <c r="AG4" i="2"/>
  <c r="N32" i="7"/>
  <c r="AF27" i="2"/>
  <c r="AE37" i="2"/>
  <c r="AE38" i="2"/>
  <c r="AE60" i="2" s="1"/>
  <c r="AD61" i="2" l="1"/>
  <c r="AD62" i="2" s="1"/>
  <c r="AD63" i="2" s="1"/>
  <c r="AD64" i="2" s="1"/>
  <c r="AD73" i="2" s="1"/>
  <c r="F148" i="6" s="1"/>
  <c r="AE59" i="2"/>
  <c r="AE61" i="2" s="1"/>
  <c r="J154" i="6"/>
  <c r="N154" i="6" s="1"/>
  <c r="AB81" i="2"/>
  <c r="AB84" i="2" s="1"/>
  <c r="S154" i="6" s="1"/>
  <c r="R157" i="6"/>
  <c r="Q157" i="6"/>
  <c r="AC75" i="2"/>
  <c r="AC76" i="2" s="1"/>
  <c r="AC78" i="2" s="1"/>
  <c r="D148" i="6"/>
  <c r="M158" i="6"/>
  <c r="AE51" i="2"/>
  <c r="AE52" i="2" s="1"/>
  <c r="AE55" i="2" s="1"/>
  <c r="AE56" i="2" s="1"/>
  <c r="AE72" i="2" s="1"/>
  <c r="AG29" i="2"/>
  <c r="P33" i="7"/>
  <c r="AF44" i="2"/>
  <c r="AF45" i="2" s="1"/>
  <c r="AF49" i="2"/>
  <c r="AF50" i="2" s="1"/>
  <c r="AF37" i="2"/>
  <c r="AF38" i="2"/>
  <c r="AG27" i="2"/>
  <c r="N33" i="7"/>
  <c r="AH11" i="2"/>
  <c r="AH7" i="2"/>
  <c r="AH10" i="2"/>
  <c r="AH8" i="2"/>
  <c r="AH79" i="2" s="1"/>
  <c r="AH4" i="2"/>
  <c r="AH5" i="2"/>
  <c r="AI2" i="2"/>
  <c r="AH9" i="2"/>
  <c r="AH28" i="2" s="1"/>
  <c r="AH6" i="2"/>
  <c r="AH82" i="2" s="1"/>
  <c r="AH3" i="2"/>
  <c r="AG30" i="2"/>
  <c r="Q33" i="7"/>
  <c r="O33" i="7"/>
  <c r="AF59" i="2" l="1"/>
  <c r="AF60" i="2"/>
  <c r="AE62" i="2"/>
  <c r="AE63" i="2" s="1"/>
  <c r="AE64" i="2" s="1"/>
  <c r="AE73" i="2" s="1"/>
  <c r="F156" i="6" s="1"/>
  <c r="J155" i="6"/>
  <c r="N155" i="6" s="1"/>
  <c r="AC81" i="2"/>
  <c r="AC84" i="2" s="1"/>
  <c r="S155" i="6" s="1"/>
  <c r="AD75" i="2"/>
  <c r="AD76" i="2" s="1"/>
  <c r="AD78" i="2" s="1"/>
  <c r="R158" i="6"/>
  <c r="Q158" i="6"/>
  <c r="D156" i="6"/>
  <c r="M159" i="6"/>
  <c r="AF51" i="2"/>
  <c r="AF52" i="2" s="1"/>
  <c r="AF55" i="2" s="1"/>
  <c r="AF56" i="2" s="1"/>
  <c r="AF72" i="2" s="1"/>
  <c r="O34" i="7"/>
  <c r="N34" i="7"/>
  <c r="AH27" i="2"/>
  <c r="Q34" i="7"/>
  <c r="AH30" i="2"/>
  <c r="AG49" i="2"/>
  <c r="AG50" i="2" s="1"/>
  <c r="AG44" i="2"/>
  <c r="AG45" i="2" s="1"/>
  <c r="AI11" i="2"/>
  <c r="AI10" i="2"/>
  <c r="AI9" i="2"/>
  <c r="AI28" i="2" s="1"/>
  <c r="AI8" i="2"/>
  <c r="AI79" i="2" s="1"/>
  <c r="AI4" i="2"/>
  <c r="AI7" i="2"/>
  <c r="AI6" i="2"/>
  <c r="AI82" i="2" s="1"/>
  <c r="AI5" i="2"/>
  <c r="AI3" i="2"/>
  <c r="AJ2" i="2"/>
  <c r="P34" i="7"/>
  <c r="AH29" i="2"/>
  <c r="AG37" i="2"/>
  <c r="AG38" i="2"/>
  <c r="AF61" i="2" l="1"/>
  <c r="AF62" i="2" s="1"/>
  <c r="AF63" i="2" s="1"/>
  <c r="AF64" i="2" s="1"/>
  <c r="AF73" i="2" s="1"/>
  <c r="F157" i="6" s="1"/>
  <c r="AG59" i="2"/>
  <c r="AG60" i="2"/>
  <c r="J148" i="6"/>
  <c r="N148" i="6" s="1"/>
  <c r="AD81" i="2"/>
  <c r="AD84" i="2" s="1"/>
  <c r="S148" i="6" s="1"/>
  <c r="AE75" i="2"/>
  <c r="AE76" i="2" s="1"/>
  <c r="AE78" i="2" s="1"/>
  <c r="R159" i="6"/>
  <c r="Q159" i="6"/>
  <c r="D157" i="6"/>
  <c r="M8" i="6"/>
  <c r="AG51" i="2"/>
  <c r="AG52" i="2" s="1"/>
  <c r="AG55" i="2" s="1"/>
  <c r="AG56" i="2" s="1"/>
  <c r="AG72" i="2" s="1"/>
  <c r="AJ9" i="2"/>
  <c r="AJ28" i="2" s="1"/>
  <c r="AJ11" i="2"/>
  <c r="AJ10" i="2"/>
  <c r="AJ8" i="2"/>
  <c r="AJ79" i="2" s="1"/>
  <c r="AJ4" i="2"/>
  <c r="AJ7" i="2"/>
  <c r="AJ6" i="2"/>
  <c r="AJ82" i="2" s="1"/>
  <c r="AJ5" i="2"/>
  <c r="AJ3" i="2"/>
  <c r="AK2" i="2"/>
  <c r="N35" i="7"/>
  <c r="AI27" i="2"/>
  <c r="AH38" i="2"/>
  <c r="AH37" i="2"/>
  <c r="AI29" i="2"/>
  <c r="P35" i="7"/>
  <c r="AH49" i="2"/>
  <c r="AH50" i="2" s="1"/>
  <c r="AH44" i="2"/>
  <c r="AH45" i="2" s="1"/>
  <c r="AI30" i="2"/>
  <c r="Q35" i="7"/>
  <c r="O35" i="7"/>
  <c r="AG61" i="2" l="1"/>
  <c r="AG62" i="2" s="1"/>
  <c r="AG63" i="2" s="1"/>
  <c r="AG64" i="2" s="1"/>
  <c r="AG73" i="2" s="1"/>
  <c r="F158" i="6" s="1"/>
  <c r="AH59" i="2"/>
  <c r="AH60" i="2"/>
  <c r="J156" i="6"/>
  <c r="N156" i="6" s="1"/>
  <c r="AE81" i="2"/>
  <c r="AE84" i="2" s="1"/>
  <c r="S156" i="6" s="1"/>
  <c r="Q8" i="6"/>
  <c r="R8" i="6"/>
  <c r="AF75" i="2"/>
  <c r="AF76" i="2" s="1"/>
  <c r="AF78" i="2" s="1"/>
  <c r="D158" i="6"/>
  <c r="M90" i="6"/>
  <c r="AH51" i="2"/>
  <c r="AH52" i="2" s="1"/>
  <c r="AH55" i="2" s="1"/>
  <c r="AH56" i="2" s="1"/>
  <c r="AH72" i="2" s="1"/>
  <c r="AI38" i="2"/>
  <c r="AI60" i="2" s="1"/>
  <c r="AI37" i="2"/>
  <c r="AK10" i="2"/>
  <c r="AK11" i="2"/>
  <c r="AK8" i="2"/>
  <c r="AK79" i="2" s="1"/>
  <c r="AK9" i="2"/>
  <c r="AK28" i="2" s="1"/>
  <c r="AK6" i="2"/>
  <c r="AK82" i="2" s="1"/>
  <c r="AK7" i="2"/>
  <c r="AK5" i="2"/>
  <c r="AL2" i="2"/>
  <c r="AK4" i="2"/>
  <c r="AK3" i="2"/>
  <c r="AJ30" i="2"/>
  <c r="Q36" i="7"/>
  <c r="N36" i="7"/>
  <c r="AJ27" i="2"/>
  <c r="P36" i="7"/>
  <c r="AJ29" i="2"/>
  <c r="AI49" i="2"/>
  <c r="AI50" i="2" s="1"/>
  <c r="AI44" i="2"/>
  <c r="AI45" i="2" s="1"/>
  <c r="O36" i="7"/>
  <c r="AH61" i="2" l="1"/>
  <c r="AH62" i="2" s="1"/>
  <c r="AH63" i="2" s="1"/>
  <c r="AH64" i="2" s="1"/>
  <c r="AH73" i="2" s="1"/>
  <c r="F159" i="6" s="1"/>
  <c r="AI59" i="2"/>
  <c r="AI61" i="2" s="1"/>
  <c r="J157" i="6"/>
  <c r="N157" i="6" s="1"/>
  <c r="AF81" i="2"/>
  <c r="AF84" i="2" s="1"/>
  <c r="S157" i="6" s="1"/>
  <c r="R90" i="6"/>
  <c r="Q90" i="6"/>
  <c r="AG75" i="2"/>
  <c r="AG76" i="2" s="1"/>
  <c r="AG78" i="2" s="1"/>
  <c r="D159" i="6"/>
  <c r="M91" i="6"/>
  <c r="AK30" i="2"/>
  <c r="Q37" i="7"/>
  <c r="AK29" i="2"/>
  <c r="P37" i="7"/>
  <c r="AJ44" i="2"/>
  <c r="AJ45" i="2" s="1"/>
  <c r="AJ49" i="2"/>
  <c r="AJ50" i="2" s="1"/>
  <c r="AL11" i="2"/>
  <c r="AL10" i="2"/>
  <c r="AL9" i="2"/>
  <c r="AL28" i="2" s="1"/>
  <c r="AL7" i="2"/>
  <c r="AL6" i="2"/>
  <c r="AL82" i="2" s="1"/>
  <c r="AL8" i="2"/>
  <c r="AL79" i="2" s="1"/>
  <c r="AL4" i="2"/>
  <c r="AM2" i="2"/>
  <c r="AL3" i="2"/>
  <c r="AL5" i="2"/>
  <c r="O37" i="7"/>
  <c r="AI51" i="2"/>
  <c r="AI52" i="2" s="1"/>
  <c r="AI55" i="2" s="1"/>
  <c r="AI56" i="2" s="1"/>
  <c r="AI72" i="2" s="1"/>
  <c r="AJ37" i="2"/>
  <c r="AJ38" i="2"/>
  <c r="N37" i="7"/>
  <c r="AK27" i="2"/>
  <c r="AJ60" i="2" l="1"/>
  <c r="AJ59" i="2"/>
  <c r="AI62" i="2"/>
  <c r="AI63" i="2" s="1"/>
  <c r="AI64" i="2" s="1"/>
  <c r="AI73" i="2" s="1"/>
  <c r="F8" i="6" s="1"/>
  <c r="J158" i="6"/>
  <c r="N158" i="6" s="1"/>
  <c r="AG81" i="2"/>
  <c r="AG84" i="2" s="1"/>
  <c r="S158" i="6" s="1"/>
  <c r="R91" i="6"/>
  <c r="Q91" i="6"/>
  <c r="AH75" i="2"/>
  <c r="AH76" i="2" s="1"/>
  <c r="AH78" i="2" s="1"/>
  <c r="D8" i="6"/>
  <c r="M96" i="6"/>
  <c r="AJ51" i="2"/>
  <c r="AJ52" i="2" s="1"/>
  <c r="AJ55" i="2" s="1"/>
  <c r="AJ56" i="2" s="1"/>
  <c r="AJ72" i="2" s="1"/>
  <c r="AM8" i="2"/>
  <c r="AM79" i="2" s="1"/>
  <c r="AM11" i="2"/>
  <c r="AM10" i="2"/>
  <c r="AM4" i="2"/>
  <c r="AM9" i="2"/>
  <c r="AM28" i="2" s="1"/>
  <c r="AM5" i="2"/>
  <c r="AM7" i="2"/>
  <c r="AN2" i="2"/>
  <c r="AM6" i="2"/>
  <c r="AM82" i="2" s="1"/>
  <c r="AM3" i="2"/>
  <c r="AK37" i="2"/>
  <c r="AK38" i="2"/>
  <c r="AK49" i="2"/>
  <c r="AK50" i="2" s="1"/>
  <c r="AK44" i="2"/>
  <c r="AK45" i="2" s="1"/>
  <c r="O38" i="7"/>
  <c r="AL30" i="2"/>
  <c r="Q38" i="7"/>
  <c r="N38" i="7"/>
  <c r="AL27" i="2"/>
  <c r="AL29" i="2"/>
  <c r="P38" i="7"/>
  <c r="AJ61" i="2" l="1"/>
  <c r="AJ62" i="2" s="1"/>
  <c r="AJ63" i="2" s="1"/>
  <c r="AJ64" i="2" s="1"/>
  <c r="AJ73" i="2" s="1"/>
  <c r="F90" i="6" s="1"/>
  <c r="AK59" i="2"/>
  <c r="AK60" i="2"/>
  <c r="J159" i="6"/>
  <c r="N159" i="6" s="1"/>
  <c r="AH81" i="2"/>
  <c r="AH84" i="2" s="1"/>
  <c r="S159" i="6" s="1"/>
  <c r="Q96" i="6"/>
  <c r="R96" i="6"/>
  <c r="AI75" i="2"/>
  <c r="AI76" i="2" s="1"/>
  <c r="AI78" i="2" s="1"/>
  <c r="D90" i="6"/>
  <c r="M71" i="6"/>
  <c r="AK51" i="2"/>
  <c r="AK52" i="2" s="1"/>
  <c r="AK55" i="2" s="1"/>
  <c r="AK56" i="2" s="1"/>
  <c r="AK72" i="2" s="1"/>
  <c r="AL44" i="2"/>
  <c r="AL45" i="2" s="1"/>
  <c r="AL49" i="2"/>
  <c r="AL50" i="2" s="1"/>
  <c r="P39" i="7"/>
  <c r="AM29" i="2"/>
  <c r="N39" i="7"/>
  <c r="AM27" i="2"/>
  <c r="O39" i="7"/>
  <c r="Q39" i="7"/>
  <c r="AM30" i="2"/>
  <c r="AL37" i="2"/>
  <c r="AL38" i="2"/>
  <c r="AN9" i="2"/>
  <c r="AN28" i="2" s="1"/>
  <c r="AN8" i="2"/>
  <c r="AN79" i="2" s="1"/>
  <c r="AN11" i="2"/>
  <c r="AN10" i="2"/>
  <c r="AN4" i="2"/>
  <c r="AN5" i="2"/>
  <c r="AN7" i="2"/>
  <c r="AN6" i="2"/>
  <c r="AN82" i="2" s="1"/>
  <c r="AN3" i="2"/>
  <c r="AO2" i="2"/>
  <c r="AK61" i="2" l="1"/>
  <c r="AK62" i="2" s="1"/>
  <c r="AK63" i="2" s="1"/>
  <c r="AK64" i="2" s="1"/>
  <c r="AK73" i="2" s="1"/>
  <c r="F91" i="6" s="1"/>
  <c r="AL59" i="2"/>
  <c r="AL60" i="2"/>
  <c r="J8" i="6"/>
  <c r="N8" i="6" s="1"/>
  <c r="AI81" i="2"/>
  <c r="AI84" i="2" s="1"/>
  <c r="S8" i="6" s="1"/>
  <c r="AJ75" i="2"/>
  <c r="AJ76" i="2" s="1"/>
  <c r="AJ78" i="2" s="1"/>
  <c r="R71" i="6"/>
  <c r="Q71" i="6"/>
  <c r="D91" i="6"/>
  <c r="M101" i="6"/>
  <c r="Q40" i="7"/>
  <c r="AN30" i="2"/>
  <c r="AM38" i="2"/>
  <c r="AM37" i="2"/>
  <c r="AL51" i="2"/>
  <c r="AL52" i="2" s="1"/>
  <c r="AL55" i="2" s="1"/>
  <c r="AL56" i="2" s="1"/>
  <c r="AL72" i="2" s="1"/>
  <c r="AN29" i="2"/>
  <c r="P40" i="7"/>
  <c r="AO10" i="2"/>
  <c r="AO8" i="2"/>
  <c r="AO79" i="2" s="1"/>
  <c r="AO11" i="2"/>
  <c r="AO9" i="2"/>
  <c r="AO28" i="2" s="1"/>
  <c r="AO6" i="2"/>
  <c r="AO82" i="2" s="1"/>
  <c r="AO5" i="2"/>
  <c r="AO7" i="2"/>
  <c r="AO4" i="2"/>
  <c r="AP2" i="2"/>
  <c r="AO3" i="2"/>
  <c r="N40" i="7"/>
  <c r="AN27" i="2"/>
  <c r="O40" i="7"/>
  <c r="AM44" i="2"/>
  <c r="AM45" i="2" s="1"/>
  <c r="AM49" i="2"/>
  <c r="AM50" i="2" s="1"/>
  <c r="AL61" i="2" l="1"/>
  <c r="AL62" i="2" s="1"/>
  <c r="AL63" i="2" s="1"/>
  <c r="AL64" i="2" s="1"/>
  <c r="AL73" i="2" s="1"/>
  <c r="F96" i="6" s="1"/>
  <c r="AM60" i="2"/>
  <c r="AM59" i="2"/>
  <c r="J90" i="6"/>
  <c r="N90" i="6" s="1"/>
  <c r="AJ81" i="2"/>
  <c r="AJ84" i="2" s="1"/>
  <c r="S90" i="6" s="1"/>
  <c r="AK75" i="2"/>
  <c r="AK76" i="2" s="1"/>
  <c r="AK78" i="2" s="1"/>
  <c r="R101" i="6"/>
  <c r="Q101" i="6"/>
  <c r="D96" i="6"/>
  <c r="M75" i="6"/>
  <c r="AO29" i="2"/>
  <c r="P41" i="7"/>
  <c r="AM51" i="2"/>
  <c r="AM52" i="2" s="1"/>
  <c r="AM55" i="2" s="1"/>
  <c r="AM56" i="2" s="1"/>
  <c r="AM72" i="2" s="1"/>
  <c r="AN37" i="2"/>
  <c r="AN38" i="2"/>
  <c r="O41" i="7"/>
  <c r="AO30" i="2"/>
  <c r="Q41" i="7"/>
  <c r="AN49" i="2"/>
  <c r="AN50" i="2" s="1"/>
  <c r="AN44" i="2"/>
  <c r="AN45" i="2" s="1"/>
  <c r="AP11" i="2"/>
  <c r="AP10" i="2"/>
  <c r="AP9" i="2"/>
  <c r="AP28" i="2" s="1"/>
  <c r="AP7" i="2"/>
  <c r="AP8" i="2"/>
  <c r="AP79" i="2" s="1"/>
  <c r="AP6" i="2"/>
  <c r="AP82" i="2" s="1"/>
  <c r="AP4" i="2"/>
  <c r="AQ2" i="2"/>
  <c r="AP5" i="2"/>
  <c r="AP3" i="2"/>
  <c r="N41" i="7"/>
  <c r="AO27" i="2"/>
  <c r="AM61" i="2" l="1"/>
  <c r="AM62" i="2" s="1"/>
  <c r="AM63" i="2" s="1"/>
  <c r="AM64" i="2" s="1"/>
  <c r="AM73" i="2" s="1"/>
  <c r="F71" i="6" s="1"/>
  <c r="AN60" i="2"/>
  <c r="AN59" i="2"/>
  <c r="J91" i="6"/>
  <c r="N91" i="6" s="1"/>
  <c r="AK81" i="2"/>
  <c r="AK84" i="2" s="1"/>
  <c r="S91" i="6" s="1"/>
  <c r="R75" i="6"/>
  <c r="Q75" i="6"/>
  <c r="AL75" i="2"/>
  <c r="AL76" i="2" s="1"/>
  <c r="AL78" i="2" s="1"/>
  <c r="AL81" i="2" s="1"/>
  <c r="AL84" i="2" s="1"/>
  <c r="S96" i="6" s="1"/>
  <c r="D71" i="6"/>
  <c r="M9" i="6"/>
  <c r="AP29" i="2"/>
  <c r="P42" i="7"/>
  <c r="AO37" i="2"/>
  <c r="AO38" i="2"/>
  <c r="AQ11" i="2"/>
  <c r="AQ10" i="2"/>
  <c r="AQ9" i="2"/>
  <c r="AQ28" i="2" s="1"/>
  <c r="AQ8" i="2"/>
  <c r="AQ79" i="2" s="1"/>
  <c r="AQ7" i="2"/>
  <c r="AQ6" i="2"/>
  <c r="AQ82" i="2" s="1"/>
  <c r="AQ4" i="2"/>
  <c r="AQ5" i="2"/>
  <c r="AQ3" i="2"/>
  <c r="AR2" i="2"/>
  <c r="AO49" i="2"/>
  <c r="AO50" i="2" s="1"/>
  <c r="AO44" i="2"/>
  <c r="AO45" i="2" s="1"/>
  <c r="N42" i="7"/>
  <c r="AP27" i="2"/>
  <c r="Q42" i="7"/>
  <c r="AP30" i="2"/>
  <c r="O42" i="7"/>
  <c r="AN51" i="2"/>
  <c r="AN52" i="2" s="1"/>
  <c r="AN55" i="2" s="1"/>
  <c r="AN56" i="2" s="1"/>
  <c r="AN72" i="2" s="1"/>
  <c r="AN61" i="2" l="1"/>
  <c r="AN62" i="2" s="1"/>
  <c r="AN63" i="2" s="1"/>
  <c r="AN64" i="2" s="1"/>
  <c r="AN73" i="2" s="1"/>
  <c r="F101" i="6" s="1"/>
  <c r="AO59" i="2"/>
  <c r="AO60" i="2"/>
  <c r="R9" i="6"/>
  <c r="Q9" i="6"/>
  <c r="AM75" i="2"/>
  <c r="AM76" i="2" s="1"/>
  <c r="AM78" i="2" s="1"/>
  <c r="J96" i="6"/>
  <c r="N96" i="6" s="1"/>
  <c r="D101" i="6"/>
  <c r="M142" i="6"/>
  <c r="N43" i="7"/>
  <c r="AQ27" i="2"/>
  <c r="O43" i="7"/>
  <c r="AO51" i="2"/>
  <c r="AO52" i="2" s="1"/>
  <c r="AO55" i="2" s="1"/>
  <c r="AO56" i="2" s="1"/>
  <c r="AO72" i="2" s="1"/>
  <c r="AP44" i="2"/>
  <c r="AP45" i="2" s="1"/>
  <c r="AP49" i="2"/>
  <c r="AP50" i="2" s="1"/>
  <c r="AP38" i="2"/>
  <c r="AP37" i="2"/>
  <c r="AR9" i="2"/>
  <c r="AR28" i="2" s="1"/>
  <c r="AR8" i="2"/>
  <c r="AR79" i="2" s="1"/>
  <c r="AR10" i="2"/>
  <c r="AR4" i="2"/>
  <c r="AR5" i="2"/>
  <c r="AR6" i="2"/>
  <c r="AR82" i="2" s="1"/>
  <c r="AR3" i="2"/>
  <c r="AR11" i="2"/>
  <c r="AS2" i="2"/>
  <c r="AR7" i="2"/>
  <c r="AQ29" i="2"/>
  <c r="P43" i="7"/>
  <c r="AQ30" i="2"/>
  <c r="Q43" i="7"/>
  <c r="AO61" i="2" l="1"/>
  <c r="AO62" i="2" s="1"/>
  <c r="AO63" i="2" s="1"/>
  <c r="AO64" i="2" s="1"/>
  <c r="AO73" i="2" s="1"/>
  <c r="AO75" i="2" s="1"/>
  <c r="AO76" i="2" s="1"/>
  <c r="AO78" i="2" s="1"/>
  <c r="AO81" i="2" s="1"/>
  <c r="AO84" i="2" s="1"/>
  <c r="S75" i="6" s="1"/>
  <c r="AP59" i="2"/>
  <c r="AP60" i="2"/>
  <c r="J71" i="6"/>
  <c r="N71" i="6" s="1"/>
  <c r="AM81" i="2"/>
  <c r="AM84" i="2" s="1"/>
  <c r="S71" i="6" s="1"/>
  <c r="R142" i="6"/>
  <c r="Q142" i="6"/>
  <c r="AN75" i="2"/>
  <c r="AN76" i="2" s="1"/>
  <c r="AN78" i="2" s="1"/>
  <c r="AN81" i="2" s="1"/>
  <c r="AN84" i="2" s="1"/>
  <c r="S101" i="6" s="1"/>
  <c r="D75" i="6"/>
  <c r="M32" i="6"/>
  <c r="AQ49" i="2"/>
  <c r="AQ50" i="2" s="1"/>
  <c r="AQ44" i="2"/>
  <c r="AQ45" i="2" s="1"/>
  <c r="AS10" i="2"/>
  <c r="AS8" i="2"/>
  <c r="AS79" i="2" s="1"/>
  <c r="AS11" i="2"/>
  <c r="AS6" i="2"/>
  <c r="AS82" i="2" s="1"/>
  <c r="AS5" i="2"/>
  <c r="AS9" i="2"/>
  <c r="AS28" i="2" s="1"/>
  <c r="AS7" i="2"/>
  <c r="AS4" i="2"/>
  <c r="AT2" i="2"/>
  <c r="AS3" i="2"/>
  <c r="AR27" i="2"/>
  <c r="N44" i="7"/>
  <c r="O44" i="7"/>
  <c r="AQ38" i="2"/>
  <c r="AQ37" i="2"/>
  <c r="AR30" i="2"/>
  <c r="Q44" i="7"/>
  <c r="AP51" i="2"/>
  <c r="AP52" i="2" s="1"/>
  <c r="AP55" i="2" s="1"/>
  <c r="AP56" i="2" s="1"/>
  <c r="AP72" i="2" s="1"/>
  <c r="AR29" i="2"/>
  <c r="P44" i="7"/>
  <c r="AP61" i="2" l="1"/>
  <c r="AP62" i="2" s="1"/>
  <c r="AP63" i="2" s="1"/>
  <c r="AP64" i="2" s="1"/>
  <c r="AP73" i="2" s="1"/>
  <c r="F9" i="6" s="1"/>
  <c r="AQ60" i="2"/>
  <c r="AQ59" i="2"/>
  <c r="Q32" i="6"/>
  <c r="R32" i="6"/>
  <c r="F75" i="6"/>
  <c r="J101" i="6"/>
  <c r="N101" i="6" s="1"/>
  <c r="D9" i="6"/>
  <c r="M73" i="6"/>
  <c r="J75" i="6"/>
  <c r="N75" i="6" s="1"/>
  <c r="AQ51" i="2"/>
  <c r="AQ52" i="2" s="1"/>
  <c r="AQ55" i="2" s="1"/>
  <c r="AQ56" i="2" s="1"/>
  <c r="AQ72" i="2" s="1"/>
  <c r="AR38" i="2"/>
  <c r="AR37" i="2"/>
  <c r="AS30" i="2"/>
  <c r="Q45" i="7"/>
  <c r="O45" i="7"/>
  <c r="AR44" i="2"/>
  <c r="AR45" i="2" s="1"/>
  <c r="AR49" i="2"/>
  <c r="AR50" i="2" s="1"/>
  <c r="AT11" i="2"/>
  <c r="AT10" i="2"/>
  <c r="AT9" i="2"/>
  <c r="AT28" i="2" s="1"/>
  <c r="AT7" i="2"/>
  <c r="AT6" i="2"/>
  <c r="AT82" i="2" s="1"/>
  <c r="AT4" i="2"/>
  <c r="AU2" i="2"/>
  <c r="AT8" i="2"/>
  <c r="AT79" i="2" s="1"/>
  <c r="AT5" i="2"/>
  <c r="AT3" i="2"/>
  <c r="N45" i="7"/>
  <c r="AS27" i="2"/>
  <c r="AS29" i="2"/>
  <c r="P45" i="7"/>
  <c r="AQ61" i="2" l="1"/>
  <c r="AQ62" i="2" s="1"/>
  <c r="AQ63" i="2" s="1"/>
  <c r="AQ64" i="2" s="1"/>
  <c r="AQ73" i="2" s="1"/>
  <c r="F142" i="6" s="1"/>
  <c r="AR60" i="2"/>
  <c r="AR59" i="2"/>
  <c r="R73" i="6"/>
  <c r="Q73" i="6"/>
  <c r="AP75" i="2"/>
  <c r="AP76" i="2" s="1"/>
  <c r="AP78" i="2" s="1"/>
  <c r="AP81" i="2" s="1"/>
  <c r="AP84" i="2" s="1"/>
  <c r="S9" i="6" s="1"/>
  <c r="D142" i="6"/>
  <c r="M60" i="6"/>
  <c r="AR51" i="2"/>
  <c r="AR52" i="2" s="1"/>
  <c r="AR55" i="2" s="1"/>
  <c r="AR56" i="2" s="1"/>
  <c r="AR72" i="2" s="1"/>
  <c r="AT29" i="2"/>
  <c r="P46" i="7"/>
  <c r="N46" i="7"/>
  <c r="AT27" i="2"/>
  <c r="AT30" i="2"/>
  <c r="Q46" i="7"/>
  <c r="AS37" i="2"/>
  <c r="AS38" i="2"/>
  <c r="AS44" i="2"/>
  <c r="AS45" i="2" s="1"/>
  <c r="AS49" i="2"/>
  <c r="AS50" i="2" s="1"/>
  <c r="AU11" i="2"/>
  <c r="AU10" i="2"/>
  <c r="AU9" i="2"/>
  <c r="AU28" i="2" s="1"/>
  <c r="AU8" i="2"/>
  <c r="AU79" i="2" s="1"/>
  <c r="AU7" i="2"/>
  <c r="AU6" i="2"/>
  <c r="AU82" i="2" s="1"/>
  <c r="AU4" i="2"/>
  <c r="AU5" i="2"/>
  <c r="AU3" i="2"/>
  <c r="AV2" i="2"/>
  <c r="O46" i="7"/>
  <c r="AR61" i="2" l="1"/>
  <c r="AR62" i="2" s="1"/>
  <c r="AR63" i="2" s="1"/>
  <c r="AR64" i="2" s="1"/>
  <c r="AR73" i="2" s="1"/>
  <c r="F32" i="6" s="1"/>
  <c r="AS59" i="2"/>
  <c r="AS60" i="2"/>
  <c r="Q60" i="6"/>
  <c r="R60" i="6"/>
  <c r="AQ75" i="2"/>
  <c r="AQ76" i="2" s="1"/>
  <c r="AQ78" i="2" s="1"/>
  <c r="J9" i="6"/>
  <c r="N9" i="6" s="1"/>
  <c r="D32" i="6"/>
  <c r="M47" i="6"/>
  <c r="AT44" i="2"/>
  <c r="AT45" i="2" s="1"/>
  <c r="AT49" i="2"/>
  <c r="AT50" i="2" s="1"/>
  <c r="AT37" i="2"/>
  <c r="AT38" i="2"/>
  <c r="P47" i="7"/>
  <c r="AU29" i="2"/>
  <c r="Q47" i="7"/>
  <c r="AU30" i="2"/>
  <c r="O47" i="7"/>
  <c r="AV9" i="2"/>
  <c r="AV28" i="2" s="1"/>
  <c r="AV11" i="2"/>
  <c r="AV10" i="2"/>
  <c r="AV8" i="2"/>
  <c r="AV79" i="2" s="1"/>
  <c r="AV7" i="2"/>
  <c r="AV6" i="2"/>
  <c r="AV82" i="2" s="1"/>
  <c r="AV4" i="2"/>
  <c r="AV5" i="2"/>
  <c r="AV3" i="2"/>
  <c r="AW2" i="2"/>
  <c r="AU27" i="2"/>
  <c r="N47" i="7"/>
  <c r="AS51" i="2"/>
  <c r="AS52" i="2" s="1"/>
  <c r="AS55" i="2" s="1"/>
  <c r="AS56" i="2" s="1"/>
  <c r="AS72" i="2" s="1"/>
  <c r="AT59" i="2" l="1"/>
  <c r="AS61" i="2"/>
  <c r="AS62" i="2" s="1"/>
  <c r="AS63" i="2" s="1"/>
  <c r="AS64" i="2" s="1"/>
  <c r="AS73" i="2" s="1"/>
  <c r="F73" i="6" s="1"/>
  <c r="AT60" i="2"/>
  <c r="J142" i="6"/>
  <c r="N142" i="6" s="1"/>
  <c r="AQ81" i="2"/>
  <c r="AQ84" i="2" s="1"/>
  <c r="S142" i="6" s="1"/>
  <c r="R47" i="6"/>
  <c r="Q47" i="6"/>
  <c r="AR75" i="2"/>
  <c r="AR76" i="2" s="1"/>
  <c r="AR78" i="2" s="1"/>
  <c r="D73" i="6"/>
  <c r="M81" i="6"/>
  <c r="O48" i="7"/>
  <c r="AV27" i="2"/>
  <c r="N48" i="7"/>
  <c r="AU38" i="2"/>
  <c r="AU37" i="2"/>
  <c r="AV29" i="2"/>
  <c r="P48" i="7"/>
  <c r="AU44" i="2"/>
  <c r="AU45" i="2" s="1"/>
  <c r="AU49" i="2"/>
  <c r="AU50" i="2" s="1"/>
  <c r="AT51" i="2"/>
  <c r="AT52" i="2" s="1"/>
  <c r="AT55" i="2" s="1"/>
  <c r="AT56" i="2" s="1"/>
  <c r="AT72" i="2" s="1"/>
  <c r="AW10" i="2"/>
  <c r="AW9" i="2"/>
  <c r="AW28" i="2" s="1"/>
  <c r="AW8" i="2"/>
  <c r="AW79" i="2" s="1"/>
  <c r="AW6" i="2"/>
  <c r="AW82" i="2" s="1"/>
  <c r="AW5" i="2"/>
  <c r="AW11" i="2"/>
  <c r="AX2" i="2"/>
  <c r="AW4" i="2"/>
  <c r="AW7" i="2"/>
  <c r="AW3" i="2"/>
  <c r="Q48" i="7"/>
  <c r="AV30" i="2"/>
  <c r="AT61" i="2" l="1"/>
  <c r="AT62" i="2" s="1"/>
  <c r="AT63" i="2" s="1"/>
  <c r="AT64" i="2" s="1"/>
  <c r="AT73" i="2" s="1"/>
  <c r="F60" i="6" s="1"/>
  <c r="AU60" i="2"/>
  <c r="AU59" i="2"/>
  <c r="J32" i="6"/>
  <c r="N32" i="6" s="1"/>
  <c r="AR81" i="2"/>
  <c r="AR84" i="2" s="1"/>
  <c r="S32" i="6" s="1"/>
  <c r="R81" i="6"/>
  <c r="Q81" i="6"/>
  <c r="AS75" i="2"/>
  <c r="AS76" i="2" s="1"/>
  <c r="AS78" i="2" s="1"/>
  <c r="AU51" i="2"/>
  <c r="AU52" i="2" s="1"/>
  <c r="AU55" i="2" s="1"/>
  <c r="AU56" i="2" s="1"/>
  <c r="AU72" i="2" s="1"/>
  <c r="D60" i="6"/>
  <c r="M53" i="6"/>
  <c r="AV49" i="2"/>
  <c r="AV50" i="2" s="1"/>
  <c r="AV44" i="2"/>
  <c r="AV45" i="2" s="1"/>
  <c r="AW27" i="2"/>
  <c r="N49" i="7"/>
  <c r="AW29" i="2"/>
  <c r="P49" i="7"/>
  <c r="AV37" i="2"/>
  <c r="AV38" i="2"/>
  <c r="AV59" i="2" s="1"/>
  <c r="AX11" i="2"/>
  <c r="AX7" i="2"/>
  <c r="AX9" i="2"/>
  <c r="AX28" i="2" s="1"/>
  <c r="AX8" i="2"/>
  <c r="AX79" i="2" s="1"/>
  <c r="AX4" i="2"/>
  <c r="AX5" i="2"/>
  <c r="AY2" i="2"/>
  <c r="AX3" i="2"/>
  <c r="AX10" i="2"/>
  <c r="AX6" i="2"/>
  <c r="AX82" i="2" s="1"/>
  <c r="Q49" i="7"/>
  <c r="AW30" i="2"/>
  <c r="O49" i="7"/>
  <c r="AU61" i="2" l="1"/>
  <c r="AU62" i="2" s="1"/>
  <c r="AU63" i="2" s="1"/>
  <c r="AU64" i="2" s="1"/>
  <c r="AU73" i="2" s="1"/>
  <c r="F47" i="6" s="1"/>
  <c r="AV60" i="2"/>
  <c r="AV61" i="2" s="1"/>
  <c r="J73" i="6"/>
  <c r="N73" i="6" s="1"/>
  <c r="AS81" i="2"/>
  <c r="AS84" i="2" s="1"/>
  <c r="S73" i="6" s="1"/>
  <c r="AT75" i="2"/>
  <c r="AT76" i="2" s="1"/>
  <c r="AT78" i="2" s="1"/>
  <c r="R53" i="6"/>
  <c r="Q53" i="6"/>
  <c r="D47" i="6"/>
  <c r="M99" i="6"/>
  <c r="AW37" i="2"/>
  <c r="AW38" i="2"/>
  <c r="AY11" i="2"/>
  <c r="AY10" i="2"/>
  <c r="AY9" i="2"/>
  <c r="AY28" i="2" s="1"/>
  <c r="AY8" i="2"/>
  <c r="AY79" i="2" s="1"/>
  <c r="AY4" i="2"/>
  <c r="AY7" i="2"/>
  <c r="AY6" i="2"/>
  <c r="AY82" i="2" s="1"/>
  <c r="AY5" i="2"/>
  <c r="AY3" i="2"/>
  <c r="AZ2" i="2"/>
  <c r="N50" i="7"/>
  <c r="AX27" i="2"/>
  <c r="O50" i="7"/>
  <c r="AV51" i="2"/>
  <c r="AV52" i="2" s="1"/>
  <c r="AV55" i="2" s="1"/>
  <c r="AV56" i="2" s="1"/>
  <c r="AV72" i="2" s="1"/>
  <c r="AW44" i="2"/>
  <c r="AW45" i="2" s="1"/>
  <c r="AW49" i="2"/>
  <c r="AW50" i="2" s="1"/>
  <c r="P50" i="7"/>
  <c r="AX29" i="2"/>
  <c r="AX30" i="2"/>
  <c r="Q50" i="7"/>
  <c r="AW59" i="2" l="1"/>
  <c r="AW60" i="2"/>
  <c r="AV62" i="2"/>
  <c r="AV63" i="2" s="1"/>
  <c r="AV64" i="2" s="1"/>
  <c r="AV73" i="2" s="1"/>
  <c r="F81" i="6" s="1"/>
  <c r="J60" i="6"/>
  <c r="N60" i="6" s="1"/>
  <c r="AT81" i="2"/>
  <c r="AT84" i="2" s="1"/>
  <c r="S60" i="6" s="1"/>
  <c r="AU75" i="2"/>
  <c r="AU76" i="2" s="1"/>
  <c r="AU78" i="2" s="1"/>
  <c r="R99" i="6"/>
  <c r="Q99" i="6"/>
  <c r="D81" i="6"/>
  <c r="M97" i="6"/>
  <c r="AY30" i="2"/>
  <c r="Q51" i="7"/>
  <c r="AX37" i="2"/>
  <c r="AX38" i="2"/>
  <c r="N51" i="7"/>
  <c r="AY27" i="2"/>
  <c r="O51" i="7"/>
  <c r="AW51" i="2"/>
  <c r="AW52" i="2" s="1"/>
  <c r="AW55" i="2" s="1"/>
  <c r="AW56" i="2" s="1"/>
  <c r="AW72" i="2" s="1"/>
  <c r="AX49" i="2"/>
  <c r="AX50" i="2" s="1"/>
  <c r="AX44" i="2"/>
  <c r="AX45" i="2" s="1"/>
  <c r="AZ9" i="2"/>
  <c r="AZ28" i="2" s="1"/>
  <c r="AZ11" i="2"/>
  <c r="AZ10" i="2"/>
  <c r="AZ8" i="2"/>
  <c r="AZ79" i="2" s="1"/>
  <c r="AZ4" i="2"/>
  <c r="AZ7" i="2"/>
  <c r="AZ6" i="2"/>
  <c r="AZ82" i="2" s="1"/>
  <c r="AZ5" i="2"/>
  <c r="AZ3" i="2"/>
  <c r="BA2" i="2"/>
  <c r="AY29" i="2"/>
  <c r="P51" i="7"/>
  <c r="AW61" i="2" l="1"/>
  <c r="AW62" i="2" s="1"/>
  <c r="AW63" i="2" s="1"/>
  <c r="AW64" i="2" s="1"/>
  <c r="AW73" i="2" s="1"/>
  <c r="F53" i="6" s="1"/>
  <c r="AX59" i="2"/>
  <c r="AX60" i="2"/>
  <c r="J47" i="6"/>
  <c r="N47" i="6" s="1"/>
  <c r="AU81" i="2"/>
  <c r="AU84" i="2" s="1"/>
  <c r="S47" i="6" s="1"/>
  <c r="R97" i="6"/>
  <c r="Q97" i="6"/>
  <c r="AV75" i="2"/>
  <c r="AV76" i="2" s="1"/>
  <c r="AV78" i="2" s="1"/>
  <c r="D53" i="6"/>
  <c r="M10" i="6"/>
  <c r="AX51" i="2"/>
  <c r="AX52" i="2" s="1"/>
  <c r="AX55" i="2" s="1"/>
  <c r="AX56" i="2" s="1"/>
  <c r="AX72" i="2" s="1"/>
  <c r="N52" i="7"/>
  <c r="AZ27" i="2"/>
  <c r="AY49" i="2"/>
  <c r="AY50" i="2" s="1"/>
  <c r="AY44" i="2"/>
  <c r="AY45" i="2" s="1"/>
  <c r="AZ29" i="2"/>
  <c r="P52" i="7"/>
  <c r="AY38" i="2"/>
  <c r="AY37" i="2"/>
  <c r="BA10" i="2"/>
  <c r="BA11" i="2"/>
  <c r="BA8" i="2"/>
  <c r="BA79" i="2" s="1"/>
  <c r="BA9" i="2"/>
  <c r="BA28" i="2" s="1"/>
  <c r="BA6" i="2"/>
  <c r="BA82" i="2" s="1"/>
  <c r="BA7" i="2"/>
  <c r="BA5" i="2"/>
  <c r="BB2" i="2"/>
  <c r="BA3" i="2"/>
  <c r="BA4" i="2"/>
  <c r="AZ30" i="2"/>
  <c r="Q52" i="7"/>
  <c r="O52" i="7"/>
  <c r="AX61" i="2" l="1"/>
  <c r="AX62" i="2" s="1"/>
  <c r="AX63" i="2" s="1"/>
  <c r="AX64" i="2" s="1"/>
  <c r="AX73" i="2" s="1"/>
  <c r="F99" i="6" s="1"/>
  <c r="AY59" i="2"/>
  <c r="AY60" i="2"/>
  <c r="J81" i="6"/>
  <c r="N81" i="6" s="1"/>
  <c r="AV81" i="2"/>
  <c r="AV84" i="2" s="1"/>
  <c r="S81" i="6" s="1"/>
  <c r="R10" i="6"/>
  <c r="Q10" i="6"/>
  <c r="AW75" i="2"/>
  <c r="AW76" i="2" s="1"/>
  <c r="AW78" i="2" s="1"/>
  <c r="AW81" i="2" s="1"/>
  <c r="AW84" i="2" s="1"/>
  <c r="S53" i="6" s="1"/>
  <c r="D99" i="6"/>
  <c r="M109" i="6"/>
  <c r="N53" i="7"/>
  <c r="BA27" i="2"/>
  <c r="BA30" i="2"/>
  <c r="Q53" i="7"/>
  <c r="AZ44" i="2"/>
  <c r="AZ45" i="2" s="1"/>
  <c r="AZ49" i="2"/>
  <c r="AZ50" i="2" s="1"/>
  <c r="P53" i="7"/>
  <c r="BA29" i="2"/>
  <c r="AZ38" i="2"/>
  <c r="AZ37" i="2"/>
  <c r="BB11" i="2"/>
  <c r="BB10" i="2"/>
  <c r="BB9" i="2"/>
  <c r="BB28" i="2" s="1"/>
  <c r="BB7" i="2"/>
  <c r="BB6" i="2"/>
  <c r="BB82" i="2" s="1"/>
  <c r="BB8" i="2"/>
  <c r="BB79" i="2" s="1"/>
  <c r="BB4" i="2"/>
  <c r="BC2" i="2"/>
  <c r="BB5" i="2"/>
  <c r="BB3" i="2"/>
  <c r="O53" i="7"/>
  <c r="AY51" i="2"/>
  <c r="AY52" i="2" s="1"/>
  <c r="AY55" i="2" s="1"/>
  <c r="AY56" i="2" s="1"/>
  <c r="AY72" i="2" s="1"/>
  <c r="AY61" i="2" l="1"/>
  <c r="AY62" i="2" s="1"/>
  <c r="AY63" i="2" s="1"/>
  <c r="AY64" i="2" s="1"/>
  <c r="AY73" i="2" s="1"/>
  <c r="F97" i="6" s="1"/>
  <c r="AZ60" i="2"/>
  <c r="AZ59" i="2"/>
  <c r="J53" i="6"/>
  <c r="N53" i="6" s="1"/>
  <c r="AX75" i="2"/>
  <c r="AX76" i="2" s="1"/>
  <c r="AX78" i="2" s="1"/>
  <c r="R109" i="6"/>
  <c r="Q109" i="6"/>
  <c r="D97" i="6"/>
  <c r="M94" i="6"/>
  <c r="AZ51" i="2"/>
  <c r="AZ52" i="2" s="1"/>
  <c r="AZ55" i="2" s="1"/>
  <c r="AZ56" i="2" s="1"/>
  <c r="AZ72" i="2" s="1"/>
  <c r="BA44" i="2"/>
  <c r="BA45" i="2" s="1"/>
  <c r="BA49" i="2"/>
  <c r="BA50" i="2" s="1"/>
  <c r="O54" i="7"/>
  <c r="BA38" i="2"/>
  <c r="BA37" i="2"/>
  <c r="BB29" i="2"/>
  <c r="P54" i="7"/>
  <c r="N54" i="7"/>
  <c r="BB27" i="2"/>
  <c r="BB30" i="2"/>
  <c r="Q54" i="7"/>
  <c r="BC8" i="2"/>
  <c r="BC79" i="2" s="1"/>
  <c r="BC11" i="2"/>
  <c r="BC4" i="2"/>
  <c r="BC10" i="2"/>
  <c r="BC5" i="2"/>
  <c r="BC9" i="2"/>
  <c r="BC28" i="2" s="1"/>
  <c r="BD2" i="2"/>
  <c r="BC7" i="2"/>
  <c r="BC3" i="2"/>
  <c r="BC6" i="2"/>
  <c r="BC82" i="2" s="1"/>
  <c r="AZ61" i="2" l="1"/>
  <c r="AZ62" i="2" s="1"/>
  <c r="AZ63" i="2" s="1"/>
  <c r="AZ64" i="2" s="1"/>
  <c r="AZ73" i="2" s="1"/>
  <c r="F10" i="6" s="1"/>
  <c r="BA59" i="2"/>
  <c r="BA60" i="2"/>
  <c r="J99" i="6"/>
  <c r="N99" i="6" s="1"/>
  <c r="AX81" i="2"/>
  <c r="AX84" i="2" s="1"/>
  <c r="S99" i="6" s="1"/>
  <c r="R94" i="6"/>
  <c r="Q94" i="6"/>
  <c r="AY75" i="2"/>
  <c r="AY76" i="2" s="1"/>
  <c r="AY78" i="2" s="1"/>
  <c r="D10" i="6"/>
  <c r="M64" i="6"/>
  <c r="BD9" i="2"/>
  <c r="BD28" i="2" s="1"/>
  <c r="BD8" i="2"/>
  <c r="BD79" i="2" s="1"/>
  <c r="BD11" i="2"/>
  <c r="BD10" i="2"/>
  <c r="BD4" i="2"/>
  <c r="BD5" i="2"/>
  <c r="BD7" i="2"/>
  <c r="BD6" i="2"/>
  <c r="BD82" i="2" s="1"/>
  <c r="BD3" i="2"/>
  <c r="BE2" i="2"/>
  <c r="O55" i="7"/>
  <c r="Q55" i="7"/>
  <c r="BC30" i="2"/>
  <c r="BB37" i="2"/>
  <c r="BB38" i="2"/>
  <c r="BB44" i="2"/>
  <c r="BB45" i="2" s="1"/>
  <c r="BB49" i="2"/>
  <c r="BB50" i="2" s="1"/>
  <c r="N55" i="7"/>
  <c r="BC27" i="2"/>
  <c r="BA51" i="2"/>
  <c r="BA52" i="2" s="1"/>
  <c r="BA55" i="2" s="1"/>
  <c r="BA56" i="2" s="1"/>
  <c r="BA72" i="2" s="1"/>
  <c r="P55" i="7"/>
  <c r="BC29" i="2"/>
  <c r="BA61" i="2" l="1"/>
  <c r="BA62" i="2" s="1"/>
  <c r="BA63" i="2" s="1"/>
  <c r="BA64" i="2" s="1"/>
  <c r="BA73" i="2" s="1"/>
  <c r="F109" i="6" s="1"/>
  <c r="BB60" i="2"/>
  <c r="BB59" i="2"/>
  <c r="J97" i="6"/>
  <c r="N97" i="6" s="1"/>
  <c r="AY81" i="2"/>
  <c r="AY84" i="2" s="1"/>
  <c r="S97" i="6" s="1"/>
  <c r="Q64" i="6"/>
  <c r="R64" i="6"/>
  <c r="AZ75" i="2"/>
  <c r="AZ76" i="2" s="1"/>
  <c r="AZ78" i="2" s="1"/>
  <c r="D109" i="6"/>
  <c r="M27" i="6"/>
  <c r="BB51" i="2"/>
  <c r="BB52" i="2" s="1"/>
  <c r="BB55" i="2" s="1"/>
  <c r="BB56" i="2" s="1"/>
  <c r="BB72" i="2" s="1"/>
  <c r="BD29" i="2"/>
  <c r="P56" i="7"/>
  <c r="BC37" i="2"/>
  <c r="BC38" i="2"/>
  <c r="BC60" i="2" s="1"/>
  <c r="Q56" i="7"/>
  <c r="BD30" i="2"/>
  <c r="BC49" i="2"/>
  <c r="BC50" i="2" s="1"/>
  <c r="BC44" i="2"/>
  <c r="BC45" i="2" s="1"/>
  <c r="BE10" i="2"/>
  <c r="BE8" i="2"/>
  <c r="BE79" i="2" s="1"/>
  <c r="BE11" i="2"/>
  <c r="BE9" i="2"/>
  <c r="BE28" i="2" s="1"/>
  <c r="BE6" i="2"/>
  <c r="BE82" i="2" s="1"/>
  <c r="BE5" i="2"/>
  <c r="BE7" i="2"/>
  <c r="BF2" i="2"/>
  <c r="BE4" i="2"/>
  <c r="BE3" i="2"/>
  <c r="N56" i="7"/>
  <c r="BD27" i="2"/>
  <c r="O56" i="7"/>
  <c r="BB61" i="2" l="1"/>
  <c r="BB62" i="2" s="1"/>
  <c r="BB63" i="2" s="1"/>
  <c r="BB64" i="2" s="1"/>
  <c r="BB73" i="2" s="1"/>
  <c r="F94" i="6" s="1"/>
  <c r="BC59" i="2"/>
  <c r="BC61" i="2" s="1"/>
  <c r="J10" i="6"/>
  <c r="N10" i="6" s="1"/>
  <c r="AZ81" i="2"/>
  <c r="AZ84" i="2" s="1"/>
  <c r="S10" i="6" s="1"/>
  <c r="BA75" i="2"/>
  <c r="BA76" i="2" s="1"/>
  <c r="BA78" i="2" s="1"/>
  <c r="R27" i="6"/>
  <c r="Q27" i="6"/>
  <c r="D94" i="6"/>
  <c r="M43" i="6"/>
  <c r="BC51" i="2"/>
  <c r="BC52" i="2" s="1"/>
  <c r="BC55" i="2" s="1"/>
  <c r="BC56" i="2" s="1"/>
  <c r="BC72" i="2" s="1"/>
  <c r="BD49" i="2"/>
  <c r="BD50" i="2" s="1"/>
  <c r="BD44" i="2"/>
  <c r="BD45" i="2" s="1"/>
  <c r="BE27" i="2"/>
  <c r="N57" i="7"/>
  <c r="BE29" i="2"/>
  <c r="P57" i="7"/>
  <c r="BD38" i="2"/>
  <c r="BD37" i="2"/>
  <c r="BF11" i="2"/>
  <c r="BF10" i="2"/>
  <c r="BF9" i="2"/>
  <c r="BF28" i="2" s="1"/>
  <c r="BF7" i="2"/>
  <c r="BF8" i="2"/>
  <c r="BF79" i="2" s="1"/>
  <c r="BF6" i="2"/>
  <c r="BF82" i="2" s="1"/>
  <c r="BF4" i="2"/>
  <c r="BG2" i="2"/>
  <c r="BF5" i="2"/>
  <c r="BF3" i="2"/>
  <c r="O57" i="7"/>
  <c r="BE30" i="2"/>
  <c r="Q57" i="7"/>
  <c r="BD60" i="2" l="1"/>
  <c r="BD59" i="2"/>
  <c r="BC62" i="2"/>
  <c r="BC63" i="2" s="1"/>
  <c r="BC64" i="2" s="1"/>
  <c r="BC73" i="2" s="1"/>
  <c r="F64" i="6" s="1"/>
  <c r="J109" i="6"/>
  <c r="N109" i="6" s="1"/>
  <c r="BA81" i="2"/>
  <c r="BA84" i="2" s="1"/>
  <c r="S109" i="6" s="1"/>
  <c r="BB75" i="2"/>
  <c r="BB76" i="2" s="1"/>
  <c r="BB78" i="2" s="1"/>
  <c r="R43" i="6"/>
  <c r="Q43" i="6"/>
  <c r="D64" i="6"/>
  <c r="M114" i="6"/>
  <c r="N58" i="7"/>
  <c r="BF27" i="2"/>
  <c r="Q58" i="7"/>
  <c r="BF30" i="2"/>
  <c r="BE49" i="2"/>
  <c r="BE50" i="2" s="1"/>
  <c r="BE44" i="2"/>
  <c r="BE45" i="2" s="1"/>
  <c r="BG11" i="2"/>
  <c r="BG10" i="2"/>
  <c r="BG9" i="2"/>
  <c r="BG28" i="2" s="1"/>
  <c r="BG8" i="2"/>
  <c r="BG79" i="2" s="1"/>
  <c r="BG7" i="2"/>
  <c r="BG6" i="2"/>
  <c r="BG82" i="2" s="1"/>
  <c r="BG4" i="2"/>
  <c r="BG5" i="2"/>
  <c r="BG3" i="2"/>
  <c r="BH2" i="2"/>
  <c r="BE37" i="2"/>
  <c r="BE38" i="2"/>
  <c r="O58" i="7"/>
  <c r="P58" i="7"/>
  <c r="BF29" i="2"/>
  <c r="BD51" i="2"/>
  <c r="BD52" i="2" s="1"/>
  <c r="BD55" i="2" s="1"/>
  <c r="BD56" i="2" s="1"/>
  <c r="BD72" i="2" s="1"/>
  <c r="BD61" i="2" l="1"/>
  <c r="BD62" i="2" s="1"/>
  <c r="BD63" i="2" s="1"/>
  <c r="BD64" i="2" s="1"/>
  <c r="BD73" i="2" s="1"/>
  <c r="F27" i="6" s="1"/>
  <c r="BE59" i="2"/>
  <c r="BE60" i="2"/>
  <c r="J94" i="6"/>
  <c r="N94" i="6" s="1"/>
  <c r="BB81" i="2"/>
  <c r="BB84" i="2" s="1"/>
  <c r="S94" i="6" s="1"/>
  <c r="BC75" i="2"/>
  <c r="BC76" i="2" s="1"/>
  <c r="BC78" i="2" s="1"/>
  <c r="BC81" i="2" s="1"/>
  <c r="BC84" i="2" s="1"/>
  <c r="S64" i="6" s="1"/>
  <c r="R114" i="6"/>
  <c r="Q114" i="6"/>
  <c r="D27" i="6"/>
  <c r="BE51" i="2"/>
  <c r="BE52" i="2" s="1"/>
  <c r="BE55" i="2" s="1"/>
  <c r="BE56" i="2" s="1"/>
  <c r="BE72" i="2" s="1"/>
  <c r="M131" i="6"/>
  <c r="BF44" i="2"/>
  <c r="BF45" i="2" s="1"/>
  <c r="BF49" i="2"/>
  <c r="BF50" i="2" s="1"/>
  <c r="BH9" i="2"/>
  <c r="BH28" i="2" s="1"/>
  <c r="BH8" i="2"/>
  <c r="BH79" i="2" s="1"/>
  <c r="BH11" i="2"/>
  <c r="BH4" i="2"/>
  <c r="BH10" i="2"/>
  <c r="BH5" i="2"/>
  <c r="BH7" i="2"/>
  <c r="BH3" i="2"/>
  <c r="BH6" i="2"/>
  <c r="BH82" i="2" s="1"/>
  <c r="BI2" i="2"/>
  <c r="BG29" i="2"/>
  <c r="P59" i="7"/>
  <c r="BG30" i="2"/>
  <c r="Q59" i="7"/>
  <c r="N59" i="7"/>
  <c r="BG27" i="2"/>
  <c r="BF37" i="2"/>
  <c r="BF38" i="2"/>
  <c r="O59" i="7"/>
  <c r="BF59" i="2" l="1"/>
  <c r="BE61" i="2"/>
  <c r="BE62" i="2" s="1"/>
  <c r="BE63" i="2" s="1"/>
  <c r="BE64" i="2" s="1"/>
  <c r="BE73" i="2" s="1"/>
  <c r="F43" i="6" s="1"/>
  <c r="BF60" i="2"/>
  <c r="J64" i="6"/>
  <c r="N64" i="6" s="1"/>
  <c r="R131" i="6"/>
  <c r="Q131" i="6"/>
  <c r="BD75" i="2"/>
  <c r="BD76" i="2" s="1"/>
  <c r="BD78" i="2" s="1"/>
  <c r="D43" i="6"/>
  <c r="M68" i="6"/>
  <c r="BF51" i="2"/>
  <c r="BF52" i="2" s="1"/>
  <c r="BF55" i="2" s="1"/>
  <c r="BF56" i="2" s="1"/>
  <c r="BF72" i="2" s="1"/>
  <c r="BI10" i="2"/>
  <c r="BI8" i="2"/>
  <c r="BI79" i="2" s="1"/>
  <c r="BI11" i="2"/>
  <c r="BI6" i="2"/>
  <c r="BI82" i="2" s="1"/>
  <c r="BI5" i="2"/>
  <c r="BI9" i="2"/>
  <c r="BI28" i="2" s="1"/>
  <c r="BI7" i="2"/>
  <c r="BI4" i="2"/>
  <c r="BI3" i="2"/>
  <c r="BJ2" i="2"/>
  <c r="BH27" i="2"/>
  <c r="N60" i="7"/>
  <c r="BH29" i="2"/>
  <c r="P60" i="7"/>
  <c r="O60" i="7"/>
  <c r="BG49" i="2"/>
  <c r="BG50" i="2" s="1"/>
  <c r="BG44" i="2"/>
  <c r="BG45" i="2" s="1"/>
  <c r="BG37" i="2"/>
  <c r="BG38" i="2"/>
  <c r="BH30" i="2"/>
  <c r="Q60" i="7"/>
  <c r="BF61" i="2" l="1"/>
  <c r="BF62" i="2" s="1"/>
  <c r="BF63" i="2" s="1"/>
  <c r="BF64" i="2" s="1"/>
  <c r="BF73" i="2" s="1"/>
  <c r="F114" i="6" s="1"/>
  <c r="BG60" i="2"/>
  <c r="BG59" i="2"/>
  <c r="J27" i="6"/>
  <c r="N27" i="6" s="1"/>
  <c r="BD81" i="2"/>
  <c r="BD84" i="2" s="1"/>
  <c r="S27" i="6" s="1"/>
  <c r="Q68" i="6"/>
  <c r="R68" i="6"/>
  <c r="BE75" i="2"/>
  <c r="BE76" i="2" s="1"/>
  <c r="BE78" i="2" s="1"/>
  <c r="D114" i="6"/>
  <c r="M77" i="6"/>
  <c r="BG51" i="2"/>
  <c r="BG52" i="2" s="1"/>
  <c r="BG55" i="2" s="1"/>
  <c r="BG56" i="2" s="1"/>
  <c r="BG72" i="2" s="1"/>
  <c r="BH44" i="2"/>
  <c r="BH45" i="2" s="1"/>
  <c r="BH49" i="2"/>
  <c r="BH50" i="2" s="1"/>
  <c r="BH37" i="2"/>
  <c r="BH38" i="2"/>
  <c r="BI30" i="2"/>
  <c r="Q61" i="7"/>
  <c r="BJ11" i="2"/>
  <c r="BJ10" i="2"/>
  <c r="BJ9" i="2"/>
  <c r="BJ28" i="2" s="1"/>
  <c r="BJ7" i="2"/>
  <c r="BJ6" i="2"/>
  <c r="BJ82" i="2" s="1"/>
  <c r="BJ4" i="2"/>
  <c r="BJ8" i="2"/>
  <c r="BJ79" i="2" s="1"/>
  <c r="BK2" i="2"/>
  <c r="BJ5" i="2"/>
  <c r="BJ3" i="2"/>
  <c r="O61" i="7"/>
  <c r="N61" i="7"/>
  <c r="BI27" i="2"/>
  <c r="P61" i="7"/>
  <c r="BI29" i="2"/>
  <c r="BG61" i="2" l="1"/>
  <c r="BG62" i="2" s="1"/>
  <c r="BG63" i="2" s="1"/>
  <c r="BG64" i="2" s="1"/>
  <c r="BG73" i="2" s="1"/>
  <c r="F131" i="6" s="1"/>
  <c r="BH60" i="2"/>
  <c r="BH59" i="2"/>
  <c r="J43" i="6"/>
  <c r="N43" i="6" s="1"/>
  <c r="BE81" i="2"/>
  <c r="BE84" i="2" s="1"/>
  <c r="S43" i="6" s="1"/>
  <c r="R77" i="6"/>
  <c r="Q77" i="6"/>
  <c r="BF75" i="2"/>
  <c r="BF76" i="2" s="1"/>
  <c r="BF78" i="2" s="1"/>
  <c r="D131" i="6"/>
  <c r="M133" i="6"/>
  <c r="BJ29" i="2"/>
  <c r="P62" i="7"/>
  <c r="N62" i="7"/>
  <c r="BJ27" i="2"/>
  <c r="BJ30" i="2"/>
  <c r="Q62" i="7"/>
  <c r="BK11" i="2"/>
  <c r="BK10" i="2"/>
  <c r="BK9" i="2"/>
  <c r="BK28" i="2" s="1"/>
  <c r="BK8" i="2"/>
  <c r="BK79" i="2" s="1"/>
  <c r="BK7" i="2"/>
  <c r="BK6" i="2"/>
  <c r="BK82" i="2" s="1"/>
  <c r="BK4" i="2"/>
  <c r="BK5" i="2"/>
  <c r="BL2" i="2"/>
  <c r="BK3" i="2"/>
  <c r="BH51" i="2"/>
  <c r="BH52" i="2" s="1"/>
  <c r="BH55" i="2" s="1"/>
  <c r="BH56" i="2" s="1"/>
  <c r="BH72" i="2" s="1"/>
  <c r="BI37" i="2"/>
  <c r="BI38" i="2"/>
  <c r="BI44" i="2"/>
  <c r="BI45" i="2" s="1"/>
  <c r="BI49" i="2"/>
  <c r="BI50" i="2" s="1"/>
  <c r="O62" i="7"/>
  <c r="BH61" i="2" l="1"/>
  <c r="BH62" i="2" s="1"/>
  <c r="BH63" i="2" s="1"/>
  <c r="BH64" i="2" s="1"/>
  <c r="BH73" i="2" s="1"/>
  <c r="F68" i="6" s="1"/>
  <c r="BI59" i="2"/>
  <c r="BI60" i="2"/>
  <c r="J114" i="6"/>
  <c r="N114" i="6" s="1"/>
  <c r="BF81" i="2"/>
  <c r="BF84" i="2" s="1"/>
  <c r="S114" i="6" s="1"/>
  <c r="R133" i="6"/>
  <c r="Q133" i="6"/>
  <c r="BG75" i="2"/>
  <c r="BG76" i="2" s="1"/>
  <c r="BG78" i="2" s="1"/>
  <c r="D68" i="6"/>
  <c r="M74" i="6"/>
  <c r="P63" i="7"/>
  <c r="BK29" i="2"/>
  <c r="BJ37" i="2"/>
  <c r="BJ38" i="2"/>
  <c r="BL9" i="2"/>
  <c r="BL28" i="2" s="1"/>
  <c r="BL11" i="2"/>
  <c r="BL10" i="2"/>
  <c r="BL8" i="2"/>
  <c r="BL79" i="2" s="1"/>
  <c r="BL7" i="2"/>
  <c r="BL6" i="2"/>
  <c r="BL82" i="2" s="1"/>
  <c r="BL4" i="2"/>
  <c r="BL5" i="2"/>
  <c r="BL3" i="2"/>
  <c r="BM2" i="2"/>
  <c r="Q63" i="7"/>
  <c r="BK30" i="2"/>
  <c r="BJ44" i="2"/>
  <c r="BJ45" i="2" s="1"/>
  <c r="BJ49" i="2"/>
  <c r="BJ50" i="2" s="1"/>
  <c r="BK27" i="2"/>
  <c r="N63" i="7"/>
  <c r="BI51" i="2"/>
  <c r="BI52" i="2" s="1"/>
  <c r="BI55" i="2" s="1"/>
  <c r="BI56" i="2" s="1"/>
  <c r="BI72" i="2" s="1"/>
  <c r="O63" i="7"/>
  <c r="BI61" i="2" l="1"/>
  <c r="BI62" i="2" s="1"/>
  <c r="BI63" i="2" s="1"/>
  <c r="BI64" i="2" s="1"/>
  <c r="BI73" i="2" s="1"/>
  <c r="F77" i="6" s="1"/>
  <c r="BJ59" i="2"/>
  <c r="BJ60" i="2"/>
  <c r="J131" i="6"/>
  <c r="N131" i="6" s="1"/>
  <c r="BG81" i="2"/>
  <c r="BG84" i="2" s="1"/>
  <c r="S131" i="6" s="1"/>
  <c r="BH75" i="2"/>
  <c r="BH76" i="2" s="1"/>
  <c r="BH78" i="2" s="1"/>
  <c r="R74" i="6"/>
  <c r="Q74" i="6"/>
  <c r="D77" i="6"/>
  <c r="M58" i="6"/>
  <c r="BL27" i="2"/>
  <c r="N64" i="7"/>
  <c r="BK38" i="2"/>
  <c r="BK37" i="2"/>
  <c r="BL29" i="2"/>
  <c r="P64" i="7"/>
  <c r="BK49" i="2"/>
  <c r="BK50" i="2" s="1"/>
  <c r="BK44" i="2"/>
  <c r="BK45" i="2" s="1"/>
  <c r="BJ51" i="2"/>
  <c r="BJ52" i="2" s="1"/>
  <c r="BJ55" i="2" s="1"/>
  <c r="BJ56" i="2" s="1"/>
  <c r="BJ72" i="2" s="1"/>
  <c r="BM10" i="2"/>
  <c r="BM9" i="2"/>
  <c r="BM28" i="2" s="1"/>
  <c r="BM8" i="2"/>
  <c r="BM79" i="2" s="1"/>
  <c r="BM6" i="2"/>
  <c r="BM82" i="2" s="1"/>
  <c r="BM5" i="2"/>
  <c r="BN2" i="2"/>
  <c r="BM7" i="2"/>
  <c r="BM11" i="2"/>
  <c r="BM4" i="2"/>
  <c r="BM3" i="2"/>
  <c r="Q64" i="7"/>
  <c r="BL30" i="2"/>
  <c r="O64" i="7"/>
  <c r="BJ61" i="2" l="1"/>
  <c r="BJ62" i="2" s="1"/>
  <c r="BJ63" i="2" s="1"/>
  <c r="BJ64" i="2" s="1"/>
  <c r="BJ73" i="2" s="1"/>
  <c r="F133" i="6" s="1"/>
  <c r="BK60" i="2"/>
  <c r="BK59" i="2"/>
  <c r="J68" i="6"/>
  <c r="N68" i="6" s="1"/>
  <c r="BH81" i="2"/>
  <c r="BH84" i="2" s="1"/>
  <c r="S68" i="6" s="1"/>
  <c r="R58" i="6"/>
  <c r="Q58" i="6"/>
  <c r="BI75" i="2"/>
  <c r="BI76" i="2" s="1"/>
  <c r="BI78" i="2" s="1"/>
  <c r="D133" i="6"/>
  <c r="M63" i="6"/>
  <c r="BK51" i="2"/>
  <c r="BK52" i="2" s="1"/>
  <c r="BK55" i="2" s="1"/>
  <c r="BK56" i="2" s="1"/>
  <c r="BK72" i="2" s="1"/>
  <c r="BL44" i="2"/>
  <c r="BL45" i="2" s="1"/>
  <c r="BL49" i="2"/>
  <c r="BL50" i="2" s="1"/>
  <c r="BM30" i="2"/>
  <c r="Q65" i="7"/>
  <c r="BL37" i="2"/>
  <c r="BL38" i="2"/>
  <c r="BN11" i="2"/>
  <c r="BN7" i="2"/>
  <c r="BN10" i="2"/>
  <c r="BN9" i="2"/>
  <c r="BN28" i="2" s="1"/>
  <c r="BN8" i="2"/>
  <c r="BN79" i="2" s="1"/>
  <c r="BN4" i="2"/>
  <c r="BN6" i="2"/>
  <c r="BN82" i="2" s="1"/>
  <c r="BN5" i="2"/>
  <c r="BO2" i="2"/>
  <c r="BN3" i="2"/>
  <c r="O65" i="7"/>
  <c r="N65" i="7"/>
  <c r="BM27" i="2"/>
  <c r="BM29" i="2"/>
  <c r="P65" i="7"/>
  <c r="BK61" i="2" l="1"/>
  <c r="BK62" i="2" s="1"/>
  <c r="BK63" i="2" s="1"/>
  <c r="BK64" i="2" s="1"/>
  <c r="BK73" i="2" s="1"/>
  <c r="F74" i="6" s="1"/>
  <c r="BL59" i="2"/>
  <c r="BL60" i="2"/>
  <c r="J77" i="6"/>
  <c r="N77" i="6" s="1"/>
  <c r="BI81" i="2"/>
  <c r="BI84" i="2" s="1"/>
  <c r="S77" i="6" s="1"/>
  <c r="R63" i="6"/>
  <c r="Q63" i="6"/>
  <c r="BJ75" i="2"/>
  <c r="BJ76" i="2" s="1"/>
  <c r="BJ78" i="2" s="1"/>
  <c r="D74" i="6"/>
  <c r="M100" i="6"/>
  <c r="BL51" i="2"/>
  <c r="BL52" i="2" s="1"/>
  <c r="BL55" i="2" s="1"/>
  <c r="BL56" i="2" s="1"/>
  <c r="BL72" i="2" s="1"/>
  <c r="BM38" i="2"/>
  <c r="BM37" i="2"/>
  <c r="BO11" i="2"/>
  <c r="BO10" i="2"/>
  <c r="BO9" i="2"/>
  <c r="BO28" i="2" s="1"/>
  <c r="BO8" i="2"/>
  <c r="BO79" i="2" s="1"/>
  <c r="BO4" i="2"/>
  <c r="BO7" i="2"/>
  <c r="BO6" i="2"/>
  <c r="BO82" i="2" s="1"/>
  <c r="BO5" i="2"/>
  <c r="BO3" i="2"/>
  <c r="BP2" i="2"/>
  <c r="BN30" i="2"/>
  <c r="Q66" i="7"/>
  <c r="BM49" i="2"/>
  <c r="BM50" i="2" s="1"/>
  <c r="BM44" i="2"/>
  <c r="BM45" i="2" s="1"/>
  <c r="N66" i="7"/>
  <c r="BN27" i="2"/>
  <c r="O66" i="7"/>
  <c r="BN29" i="2"/>
  <c r="P66" i="7"/>
  <c r="BL61" i="2" l="1"/>
  <c r="BL62" i="2" s="1"/>
  <c r="BL63" i="2" s="1"/>
  <c r="BL64" i="2" s="1"/>
  <c r="BL73" i="2" s="1"/>
  <c r="F58" i="6" s="1"/>
  <c r="BM59" i="2"/>
  <c r="BM60" i="2"/>
  <c r="J133" i="6"/>
  <c r="N133" i="6" s="1"/>
  <c r="BJ81" i="2"/>
  <c r="BJ84" i="2" s="1"/>
  <c r="S133" i="6" s="1"/>
  <c r="Q100" i="6"/>
  <c r="R100" i="6"/>
  <c r="BK75" i="2"/>
  <c r="BK76" i="2" s="1"/>
  <c r="BK78" i="2" s="1"/>
  <c r="D58" i="6"/>
  <c r="M122" i="6"/>
  <c r="BN49" i="2"/>
  <c r="BN50" i="2" s="1"/>
  <c r="BN44" i="2"/>
  <c r="BN45" i="2" s="1"/>
  <c r="BP9" i="2"/>
  <c r="BP28" i="2" s="1"/>
  <c r="BP11" i="2"/>
  <c r="BP10" i="2"/>
  <c r="BP8" i="2"/>
  <c r="BP79" i="2" s="1"/>
  <c r="BP4" i="2"/>
  <c r="BP7" i="2"/>
  <c r="BP6" i="2"/>
  <c r="BP82" i="2" s="1"/>
  <c r="BP5" i="2"/>
  <c r="BP3" i="2"/>
  <c r="BQ2" i="2"/>
  <c r="BO29" i="2"/>
  <c r="P67" i="7"/>
  <c r="Q67" i="7"/>
  <c r="BO30" i="2"/>
  <c r="BN38" i="2"/>
  <c r="BN37" i="2"/>
  <c r="N67" i="7"/>
  <c r="BO27" i="2"/>
  <c r="BM51" i="2"/>
  <c r="BM52" i="2" s="1"/>
  <c r="BM55" i="2" s="1"/>
  <c r="BM56" i="2" s="1"/>
  <c r="BM72" i="2" s="1"/>
  <c r="O67" i="7"/>
  <c r="BM61" i="2" l="1"/>
  <c r="BM62" i="2" s="1"/>
  <c r="BM63" i="2" s="1"/>
  <c r="BM64" i="2" s="1"/>
  <c r="BM73" i="2" s="1"/>
  <c r="F63" i="6" s="1"/>
  <c r="BN59" i="2"/>
  <c r="BN60" i="2"/>
  <c r="J74" i="6"/>
  <c r="N74" i="6" s="1"/>
  <c r="BK81" i="2"/>
  <c r="BK84" i="2" s="1"/>
  <c r="S74" i="6" s="1"/>
  <c r="BL75" i="2"/>
  <c r="BL76" i="2" s="1"/>
  <c r="BL78" i="2" s="1"/>
  <c r="BL81" i="2" s="1"/>
  <c r="BL84" i="2" s="1"/>
  <c r="S58" i="6" s="1"/>
  <c r="R122" i="6"/>
  <c r="Q122" i="6"/>
  <c r="D63" i="6"/>
  <c r="BN51" i="2"/>
  <c r="BN52" i="2" s="1"/>
  <c r="BN55" i="2" s="1"/>
  <c r="BN56" i="2" s="1"/>
  <c r="BN72" i="2" s="1"/>
  <c r="M56" i="6"/>
  <c r="BO38" i="2"/>
  <c r="BO37" i="2"/>
  <c r="BQ10" i="2"/>
  <c r="BQ11" i="2"/>
  <c r="BQ8" i="2"/>
  <c r="BQ79" i="2" s="1"/>
  <c r="BQ9" i="2"/>
  <c r="BQ28" i="2" s="1"/>
  <c r="BQ6" i="2"/>
  <c r="BQ82" i="2" s="1"/>
  <c r="BQ7" i="2"/>
  <c r="BQ5" i="2"/>
  <c r="BR2" i="2"/>
  <c r="BQ3" i="2"/>
  <c r="BQ4" i="2"/>
  <c r="BP30" i="2"/>
  <c r="Q68" i="7"/>
  <c r="O68" i="7"/>
  <c r="BP27" i="2"/>
  <c r="N68" i="7"/>
  <c r="BO44" i="2"/>
  <c r="BO45" i="2" s="1"/>
  <c r="BO49" i="2"/>
  <c r="BO50" i="2" s="1"/>
  <c r="P68" i="7"/>
  <c r="BP29" i="2"/>
  <c r="BN61" i="2" l="1"/>
  <c r="BO60" i="2"/>
  <c r="BO59" i="2"/>
  <c r="J58" i="6"/>
  <c r="N58" i="6" s="1"/>
  <c r="BN62" i="2"/>
  <c r="BN63" i="2" s="1"/>
  <c r="BN64" i="2" s="1"/>
  <c r="BN73" i="2" s="1"/>
  <c r="F100" i="6" s="1"/>
  <c r="Q56" i="6"/>
  <c r="R56" i="6"/>
  <c r="BM75" i="2"/>
  <c r="BM76" i="2" s="1"/>
  <c r="BM78" i="2" s="1"/>
  <c r="D100" i="6"/>
  <c r="M11" i="6"/>
  <c r="BR11" i="2"/>
  <c r="BR10" i="2"/>
  <c r="BR9" i="2"/>
  <c r="BR28" i="2" s="1"/>
  <c r="BR7" i="2"/>
  <c r="BR6" i="2"/>
  <c r="BR82" i="2" s="1"/>
  <c r="BR8" i="2"/>
  <c r="BR79" i="2" s="1"/>
  <c r="BR4" i="2"/>
  <c r="BS2" i="2"/>
  <c r="BR5" i="2"/>
  <c r="BR3" i="2"/>
  <c r="O69" i="7"/>
  <c r="BP37" i="2"/>
  <c r="BP38" i="2"/>
  <c r="N69" i="7"/>
  <c r="BQ27" i="2"/>
  <c r="BQ30" i="2"/>
  <c r="Q69" i="7"/>
  <c r="BO51" i="2"/>
  <c r="BO52" i="2" s="1"/>
  <c r="BO55" i="2" s="1"/>
  <c r="BO56" i="2" s="1"/>
  <c r="BO72" i="2" s="1"/>
  <c r="BP44" i="2"/>
  <c r="BP45" i="2" s="1"/>
  <c r="BP49" i="2"/>
  <c r="BP50" i="2" s="1"/>
  <c r="BQ29" i="2"/>
  <c r="P69" i="7"/>
  <c r="BO61" i="2" l="1"/>
  <c r="BO62" i="2" s="1"/>
  <c r="BO63" i="2" s="1"/>
  <c r="BO64" i="2" s="1"/>
  <c r="BO73" i="2" s="1"/>
  <c r="F122" i="6" s="1"/>
  <c r="BP60" i="2"/>
  <c r="BP59" i="2"/>
  <c r="J63" i="6"/>
  <c r="N63" i="6" s="1"/>
  <c r="BM81" i="2"/>
  <c r="BM84" i="2" s="1"/>
  <c r="S63" i="6" s="1"/>
  <c r="R11" i="6"/>
  <c r="Q11" i="6"/>
  <c r="BN75" i="2"/>
  <c r="BN76" i="2" s="1"/>
  <c r="BN78" i="2" s="1"/>
  <c r="BN81" i="2" s="1"/>
  <c r="BN84" i="2" s="1"/>
  <c r="S100" i="6" s="1"/>
  <c r="D122" i="6"/>
  <c r="M37" i="6"/>
  <c r="BP51" i="2"/>
  <c r="BP52" i="2" s="1"/>
  <c r="BP55" i="2" s="1"/>
  <c r="BP56" i="2" s="1"/>
  <c r="BP72" i="2" s="1"/>
  <c r="BS8" i="2"/>
  <c r="BS79" i="2" s="1"/>
  <c r="BS9" i="2"/>
  <c r="BS28" i="2" s="1"/>
  <c r="BS4" i="2"/>
  <c r="BS11" i="2"/>
  <c r="BS5" i="2"/>
  <c r="BS10" i="2"/>
  <c r="BS6" i="2"/>
  <c r="BS82" i="2" s="1"/>
  <c r="BS3" i="2"/>
  <c r="BS7" i="2"/>
  <c r="BT2" i="2"/>
  <c r="BQ44" i="2"/>
  <c r="BQ45" i="2" s="1"/>
  <c r="BQ49" i="2"/>
  <c r="BQ50" i="2" s="1"/>
  <c r="O70" i="7"/>
  <c r="BQ37" i="2"/>
  <c r="BQ38" i="2"/>
  <c r="BR29" i="2"/>
  <c r="P70" i="7"/>
  <c r="N70" i="7"/>
  <c r="BR27" i="2"/>
  <c r="BR30" i="2"/>
  <c r="Q70" i="7"/>
  <c r="BP61" i="2" l="1"/>
  <c r="BP62" i="2" s="1"/>
  <c r="BP63" i="2" s="1"/>
  <c r="BP64" i="2" s="1"/>
  <c r="BP73" i="2" s="1"/>
  <c r="F56" i="6" s="1"/>
  <c r="BQ59" i="2"/>
  <c r="BQ60" i="2"/>
  <c r="BO75" i="2"/>
  <c r="BO76" i="2" s="1"/>
  <c r="BO78" i="2" s="1"/>
  <c r="R37" i="6"/>
  <c r="Q37" i="6"/>
  <c r="J100" i="6"/>
  <c r="N100" i="6" s="1"/>
  <c r="D56" i="6"/>
  <c r="M92" i="6"/>
  <c r="BQ51" i="2"/>
  <c r="BQ52" i="2" s="1"/>
  <c r="BQ55" i="2" s="1"/>
  <c r="BQ56" i="2" s="1"/>
  <c r="BQ72" i="2" s="1"/>
  <c r="BS30" i="2"/>
  <c r="Q71" i="7"/>
  <c r="BR37" i="2"/>
  <c r="BR38" i="2"/>
  <c r="BR44" i="2"/>
  <c r="BR45" i="2" s="1"/>
  <c r="BR49" i="2"/>
  <c r="BR50" i="2" s="1"/>
  <c r="BT9" i="2"/>
  <c r="BT28" i="2" s="1"/>
  <c r="BT8" i="2"/>
  <c r="BT79" i="2" s="1"/>
  <c r="BT11" i="2"/>
  <c r="BT10" i="2"/>
  <c r="BT4" i="2"/>
  <c r="BT5" i="2"/>
  <c r="BT7" i="2"/>
  <c r="BT6" i="2"/>
  <c r="BT82" i="2" s="1"/>
  <c r="BT3" i="2"/>
  <c r="BU2" i="2"/>
  <c r="P71" i="7"/>
  <c r="BS29" i="2"/>
  <c r="O71" i="7"/>
  <c r="N71" i="7"/>
  <c r="BS27" i="2"/>
  <c r="BQ61" i="2" l="1"/>
  <c r="BQ62" i="2" s="1"/>
  <c r="BQ63" i="2" s="1"/>
  <c r="BQ64" i="2" s="1"/>
  <c r="BQ73" i="2" s="1"/>
  <c r="F11" i="6" s="1"/>
  <c r="BR59" i="2"/>
  <c r="BR60" i="2"/>
  <c r="J122" i="6"/>
  <c r="N122" i="6" s="1"/>
  <c r="BO81" i="2"/>
  <c r="BO84" i="2" s="1"/>
  <c r="S122" i="6" s="1"/>
  <c r="BP75" i="2"/>
  <c r="BP76" i="2" s="1"/>
  <c r="BP78" i="2" s="1"/>
  <c r="Q92" i="6"/>
  <c r="R92" i="6"/>
  <c r="D11" i="6"/>
  <c r="M59" i="6"/>
  <c r="Q72" i="7"/>
  <c r="BT30" i="2"/>
  <c r="BU10" i="2"/>
  <c r="BU8" i="2"/>
  <c r="BU79" i="2" s="1"/>
  <c r="BU11" i="2"/>
  <c r="BU9" i="2"/>
  <c r="BU28" i="2" s="1"/>
  <c r="BU6" i="2"/>
  <c r="BU82" i="2" s="1"/>
  <c r="BU5" i="2"/>
  <c r="BU7" i="2"/>
  <c r="BU4" i="2"/>
  <c r="BV2" i="2"/>
  <c r="BU3" i="2"/>
  <c r="N72" i="7"/>
  <c r="BT27" i="2"/>
  <c r="BS38" i="2"/>
  <c r="BS37" i="2"/>
  <c r="BS49" i="2"/>
  <c r="BS50" i="2" s="1"/>
  <c r="BS44" i="2"/>
  <c r="BS45" i="2" s="1"/>
  <c r="O72" i="7"/>
  <c r="BT29" i="2"/>
  <c r="P72" i="7"/>
  <c r="BR51" i="2"/>
  <c r="BR52" i="2" s="1"/>
  <c r="BR55" i="2" s="1"/>
  <c r="BR56" i="2" s="1"/>
  <c r="BR72" i="2" s="1"/>
  <c r="BR61" i="2" l="1"/>
  <c r="BR62" i="2" s="1"/>
  <c r="BR63" i="2" s="1"/>
  <c r="BR64" i="2" s="1"/>
  <c r="BR73" i="2" s="1"/>
  <c r="F37" i="6" s="1"/>
  <c r="BS60" i="2"/>
  <c r="BS59" i="2"/>
  <c r="J56" i="6"/>
  <c r="N56" i="6" s="1"/>
  <c r="BP81" i="2"/>
  <c r="BP84" i="2" s="1"/>
  <c r="S56" i="6" s="1"/>
  <c r="R59" i="6"/>
  <c r="Q59" i="6"/>
  <c r="BQ75" i="2"/>
  <c r="BQ76" i="2" s="1"/>
  <c r="BQ78" i="2" s="1"/>
  <c r="D37" i="6"/>
  <c r="M30" i="6"/>
  <c r="BV11" i="2"/>
  <c r="BV10" i="2"/>
  <c r="BV9" i="2"/>
  <c r="BV28" i="2" s="1"/>
  <c r="BV7" i="2"/>
  <c r="BV8" i="2"/>
  <c r="BV79" i="2" s="1"/>
  <c r="BV6" i="2"/>
  <c r="BV82" i="2" s="1"/>
  <c r="BV4" i="2"/>
  <c r="BW2" i="2"/>
  <c r="BV5" i="2"/>
  <c r="BV3" i="2"/>
  <c r="BU29" i="2"/>
  <c r="P73" i="7"/>
  <c r="BS51" i="2"/>
  <c r="BS52" i="2" s="1"/>
  <c r="BS55" i="2" s="1"/>
  <c r="BS56" i="2" s="1"/>
  <c r="BS72" i="2" s="1"/>
  <c r="BT37" i="2"/>
  <c r="BT38" i="2"/>
  <c r="O73" i="7"/>
  <c r="BT44" i="2"/>
  <c r="BT45" i="2" s="1"/>
  <c r="BT49" i="2"/>
  <c r="BT50" i="2" s="1"/>
  <c r="BU30" i="2"/>
  <c r="Q73" i="7"/>
  <c r="N73" i="7"/>
  <c r="BU27" i="2"/>
  <c r="BS61" i="2" l="1"/>
  <c r="BS62" i="2" s="1"/>
  <c r="BS63" i="2" s="1"/>
  <c r="BS64" i="2" s="1"/>
  <c r="BS73" i="2" s="1"/>
  <c r="F92" i="6" s="1"/>
  <c r="BT60" i="2"/>
  <c r="BT59" i="2"/>
  <c r="J11" i="6"/>
  <c r="N11" i="6" s="1"/>
  <c r="BQ81" i="2"/>
  <c r="BQ84" i="2" s="1"/>
  <c r="S11" i="6" s="1"/>
  <c r="BR75" i="2"/>
  <c r="BR76" i="2" s="1"/>
  <c r="BR78" i="2" s="1"/>
  <c r="BR81" i="2" s="1"/>
  <c r="BR84" i="2" s="1"/>
  <c r="S37" i="6" s="1"/>
  <c r="R30" i="6"/>
  <c r="Q30" i="6"/>
  <c r="D92" i="6"/>
  <c r="M80" i="6"/>
  <c r="O74" i="7"/>
  <c r="BU37" i="2"/>
  <c r="BU38" i="2"/>
  <c r="P74" i="7"/>
  <c r="BV29" i="2"/>
  <c r="BT51" i="2"/>
  <c r="BT52" i="2" s="1"/>
  <c r="BT55" i="2" s="1"/>
  <c r="BT56" i="2" s="1"/>
  <c r="BT72" i="2" s="1"/>
  <c r="BU49" i="2"/>
  <c r="BU50" i="2" s="1"/>
  <c r="BU44" i="2"/>
  <c r="BU45" i="2" s="1"/>
  <c r="N74" i="7"/>
  <c r="BV27" i="2"/>
  <c r="BV30" i="2"/>
  <c r="Q74" i="7"/>
  <c r="BW11" i="2"/>
  <c r="BW10" i="2"/>
  <c r="BW9" i="2"/>
  <c r="BW28" i="2" s="1"/>
  <c r="BW8" i="2"/>
  <c r="BW79" i="2" s="1"/>
  <c r="BW7" i="2"/>
  <c r="BW6" i="2"/>
  <c r="BW82" i="2" s="1"/>
  <c r="BW4" i="2"/>
  <c r="BW5" i="2"/>
  <c r="BX2" i="2"/>
  <c r="BW3" i="2"/>
  <c r="BT61" i="2" l="1"/>
  <c r="BT62" i="2" s="1"/>
  <c r="BT63" i="2" s="1"/>
  <c r="BT64" i="2" s="1"/>
  <c r="BT73" i="2" s="1"/>
  <c r="F59" i="6" s="1"/>
  <c r="BU59" i="2"/>
  <c r="BU60" i="2"/>
  <c r="Q80" i="6"/>
  <c r="R80" i="6"/>
  <c r="BS75" i="2"/>
  <c r="BS76" i="2" s="1"/>
  <c r="BS78" i="2" s="1"/>
  <c r="J37" i="6"/>
  <c r="N37" i="6" s="1"/>
  <c r="D59" i="6"/>
  <c r="M121" i="6"/>
  <c r="BX9" i="2"/>
  <c r="BX28" i="2" s="1"/>
  <c r="BX8" i="2"/>
  <c r="BX79" i="2" s="1"/>
  <c r="BX4" i="2"/>
  <c r="BX11" i="2"/>
  <c r="BX5" i="2"/>
  <c r="BX10" i="2"/>
  <c r="BX3" i="2"/>
  <c r="BX6" i="2"/>
  <c r="BX82" i="2" s="1"/>
  <c r="BY2" i="2"/>
  <c r="BX7" i="2"/>
  <c r="Q75" i="7"/>
  <c r="BW30" i="2"/>
  <c r="N75" i="7"/>
  <c r="BW27" i="2"/>
  <c r="O75" i="7"/>
  <c r="BU51" i="2"/>
  <c r="BU52" i="2" s="1"/>
  <c r="BU55" i="2" s="1"/>
  <c r="BU56" i="2" s="1"/>
  <c r="BU72" i="2" s="1"/>
  <c r="BV44" i="2"/>
  <c r="BV45" i="2" s="1"/>
  <c r="BV49" i="2"/>
  <c r="BV50" i="2" s="1"/>
  <c r="BW29" i="2"/>
  <c r="P75" i="7"/>
  <c r="BV37" i="2"/>
  <c r="BV38" i="2"/>
  <c r="BV60" i="2" s="1"/>
  <c r="BV59" i="2" l="1"/>
  <c r="BV61" i="2" s="1"/>
  <c r="BU61" i="2"/>
  <c r="BU62" i="2" s="1"/>
  <c r="BU63" i="2" s="1"/>
  <c r="BU64" i="2" s="1"/>
  <c r="BU73" i="2" s="1"/>
  <c r="F30" i="6" s="1"/>
  <c r="J92" i="6"/>
  <c r="N92" i="6" s="1"/>
  <c r="BS81" i="2"/>
  <c r="BS84" i="2" s="1"/>
  <c r="S92" i="6" s="1"/>
  <c r="R121" i="6"/>
  <c r="Q121" i="6"/>
  <c r="BT75" i="2"/>
  <c r="BT76" i="2" s="1"/>
  <c r="BT78" i="2" s="1"/>
  <c r="D30" i="6"/>
  <c r="M34" i="6"/>
  <c r="BV51" i="2"/>
  <c r="BV52" i="2" s="1"/>
  <c r="BV55" i="2" s="1"/>
  <c r="BV56" i="2" s="1"/>
  <c r="BV72" i="2" s="1"/>
  <c r="BW49" i="2"/>
  <c r="BW50" i="2" s="1"/>
  <c r="BW44" i="2"/>
  <c r="BW45" i="2" s="1"/>
  <c r="BX30" i="2"/>
  <c r="Q76" i="7"/>
  <c r="BW38" i="2"/>
  <c r="BW37" i="2"/>
  <c r="BX29" i="2"/>
  <c r="P76" i="7"/>
  <c r="BY10" i="2"/>
  <c r="BY8" i="2"/>
  <c r="BY79" i="2" s="1"/>
  <c r="BY11" i="2"/>
  <c r="BY6" i="2"/>
  <c r="BY82" i="2" s="1"/>
  <c r="BY5" i="2"/>
  <c r="BY7" i="2"/>
  <c r="BY4" i="2"/>
  <c r="BZ2" i="2"/>
  <c r="BY9" i="2"/>
  <c r="BY28" i="2" s="1"/>
  <c r="BY3" i="2"/>
  <c r="BX27" i="2"/>
  <c r="N76" i="7"/>
  <c r="O76" i="7"/>
  <c r="BW60" i="2" l="1"/>
  <c r="BW59" i="2"/>
  <c r="BV62" i="2"/>
  <c r="BV63" i="2" s="1"/>
  <c r="BV64" i="2" s="1"/>
  <c r="BV73" i="2" s="1"/>
  <c r="F80" i="6" s="1"/>
  <c r="J59" i="6"/>
  <c r="N59" i="6" s="1"/>
  <c r="BT81" i="2"/>
  <c r="BT84" i="2" s="1"/>
  <c r="S59" i="6" s="1"/>
  <c r="R34" i="6"/>
  <c r="Q34" i="6"/>
  <c r="BU75" i="2"/>
  <c r="BU76" i="2" s="1"/>
  <c r="BU78" i="2" s="1"/>
  <c r="D80" i="6"/>
  <c r="M141" i="6"/>
  <c r="BW51" i="2"/>
  <c r="BW52" i="2" s="1"/>
  <c r="BW55" i="2" s="1"/>
  <c r="BW56" i="2" s="1"/>
  <c r="BW72" i="2" s="1"/>
  <c r="BZ11" i="2"/>
  <c r="BZ10" i="2"/>
  <c r="BZ9" i="2"/>
  <c r="BZ28" i="2" s="1"/>
  <c r="BZ7" i="2"/>
  <c r="BZ6" i="2"/>
  <c r="BZ82" i="2" s="1"/>
  <c r="BZ4" i="2"/>
  <c r="CA2" i="2"/>
  <c r="BZ3" i="2"/>
  <c r="BZ8" i="2"/>
  <c r="BZ79" i="2" s="1"/>
  <c r="BZ5" i="2"/>
  <c r="BX37" i="2"/>
  <c r="BX38" i="2"/>
  <c r="BY30" i="2"/>
  <c r="Q77" i="7"/>
  <c r="BX44" i="2"/>
  <c r="BX45" i="2" s="1"/>
  <c r="BX49" i="2"/>
  <c r="BX50" i="2" s="1"/>
  <c r="O77" i="7"/>
  <c r="N77" i="7"/>
  <c r="BY27" i="2"/>
  <c r="BY29" i="2"/>
  <c r="P77" i="7"/>
  <c r="BW61" i="2" l="1"/>
  <c r="BW62" i="2" s="1"/>
  <c r="BW63" i="2" s="1"/>
  <c r="BW64" i="2" s="1"/>
  <c r="BW73" i="2" s="1"/>
  <c r="F121" i="6" s="1"/>
  <c r="BX60" i="2"/>
  <c r="BX59" i="2"/>
  <c r="J30" i="6"/>
  <c r="N30" i="6" s="1"/>
  <c r="BU81" i="2"/>
  <c r="BU84" i="2" s="1"/>
  <c r="S30" i="6" s="1"/>
  <c r="R141" i="6"/>
  <c r="Q141" i="6"/>
  <c r="BV75" i="2"/>
  <c r="BV76" i="2" s="1"/>
  <c r="BV78" i="2" s="1"/>
  <c r="D121" i="6"/>
  <c r="M36" i="6"/>
  <c r="BY37" i="2"/>
  <c r="BY38" i="2"/>
  <c r="BX51" i="2"/>
  <c r="BX52" i="2" s="1"/>
  <c r="BX55" i="2" s="1"/>
  <c r="BX56" i="2" s="1"/>
  <c r="BX72" i="2" s="1"/>
  <c r="CA11" i="2"/>
  <c r="CA10" i="2"/>
  <c r="CA9" i="2"/>
  <c r="CA28" i="2" s="1"/>
  <c r="CA8" i="2"/>
  <c r="CA79" i="2" s="1"/>
  <c r="CA7" i="2"/>
  <c r="CA6" i="2"/>
  <c r="CA82" i="2" s="1"/>
  <c r="CA4" i="2"/>
  <c r="CA5" i="2"/>
  <c r="CA3" i="2"/>
  <c r="CB2" i="2"/>
  <c r="O78" i="7"/>
  <c r="BY44" i="2"/>
  <c r="BY45" i="2" s="1"/>
  <c r="BY49" i="2"/>
  <c r="BY50" i="2" s="1"/>
  <c r="N78" i="7"/>
  <c r="BZ27" i="2"/>
  <c r="P78" i="7"/>
  <c r="BZ29" i="2"/>
  <c r="BZ30" i="2"/>
  <c r="Q78" i="7"/>
  <c r="BX61" i="2" l="1"/>
  <c r="BX62" i="2" s="1"/>
  <c r="BX63" i="2" s="1"/>
  <c r="BX64" i="2" s="1"/>
  <c r="BX73" i="2" s="1"/>
  <c r="F34" i="6" s="1"/>
  <c r="BY59" i="2"/>
  <c r="BY60" i="2"/>
  <c r="J80" i="6"/>
  <c r="N80" i="6" s="1"/>
  <c r="BV81" i="2"/>
  <c r="BV84" i="2" s="1"/>
  <c r="S80" i="6" s="1"/>
  <c r="Q36" i="6"/>
  <c r="R36" i="6"/>
  <c r="BW75" i="2"/>
  <c r="BW76" i="2" s="1"/>
  <c r="BW78" i="2" s="1"/>
  <c r="D34" i="6"/>
  <c r="M12" i="6"/>
  <c r="BZ38" i="2"/>
  <c r="BZ59" i="2" s="1"/>
  <c r="BZ37" i="2"/>
  <c r="CA27" i="2"/>
  <c r="N79" i="7"/>
  <c r="BZ49" i="2"/>
  <c r="BZ50" i="2" s="1"/>
  <c r="BZ44" i="2"/>
  <c r="BZ45" i="2" s="1"/>
  <c r="O79" i="7"/>
  <c r="CB9" i="2"/>
  <c r="CB28" i="2" s="1"/>
  <c r="CB11" i="2"/>
  <c r="CB10" i="2"/>
  <c r="CB8" i="2"/>
  <c r="CB79" i="2" s="1"/>
  <c r="CB7" i="2"/>
  <c r="CB6" i="2"/>
  <c r="CB82" i="2" s="1"/>
  <c r="CB4" i="2"/>
  <c r="CB5" i="2"/>
  <c r="CB3" i="2"/>
  <c r="CC2" i="2"/>
  <c r="P79" i="7"/>
  <c r="CA29" i="2"/>
  <c r="BY51" i="2"/>
  <c r="BY52" i="2" s="1"/>
  <c r="BY55" i="2" s="1"/>
  <c r="BY56" i="2" s="1"/>
  <c r="BY72" i="2" s="1"/>
  <c r="CA30" i="2"/>
  <c r="Q79" i="7"/>
  <c r="BY61" i="2" l="1"/>
  <c r="BY62" i="2" s="1"/>
  <c r="BY63" i="2" s="1"/>
  <c r="BY64" i="2" s="1"/>
  <c r="BY73" i="2" s="1"/>
  <c r="F141" i="6" s="1"/>
  <c r="BZ60" i="2"/>
  <c r="BZ61" i="2" s="1"/>
  <c r="J121" i="6"/>
  <c r="N121" i="6" s="1"/>
  <c r="BW81" i="2"/>
  <c r="BW84" i="2" s="1"/>
  <c r="S121" i="6" s="1"/>
  <c r="BX75" i="2"/>
  <c r="BX76" i="2" s="1"/>
  <c r="BX78" i="2" s="1"/>
  <c r="Q12" i="6"/>
  <c r="R12" i="6"/>
  <c r="D141" i="6"/>
  <c r="M21" i="6"/>
  <c r="N80" i="7"/>
  <c r="CB27" i="2"/>
  <c r="BZ51" i="2"/>
  <c r="BZ52" i="2" s="1"/>
  <c r="BZ55" i="2" s="1"/>
  <c r="BZ56" i="2" s="1"/>
  <c r="BZ72" i="2" s="1"/>
  <c r="CB29" i="2"/>
  <c r="P80" i="7"/>
  <c r="CC10" i="2"/>
  <c r="CC9" i="2"/>
  <c r="CC28" i="2" s="1"/>
  <c r="CC8" i="2"/>
  <c r="CC79" i="2" s="1"/>
  <c r="CC6" i="2"/>
  <c r="CC82" i="2" s="1"/>
  <c r="CC11" i="2"/>
  <c r="CC5" i="2"/>
  <c r="CC7" i="2"/>
  <c r="CD2" i="2"/>
  <c r="CC3" i="2"/>
  <c r="CC4" i="2"/>
  <c r="Q80" i="7"/>
  <c r="CB30" i="2"/>
  <c r="CA49" i="2"/>
  <c r="CA50" i="2" s="1"/>
  <c r="CA44" i="2"/>
  <c r="CA45" i="2" s="1"/>
  <c r="O80" i="7"/>
  <c r="CA37" i="2"/>
  <c r="CA38" i="2"/>
  <c r="CA60" i="2" l="1"/>
  <c r="CA59" i="2"/>
  <c r="BZ62" i="2"/>
  <c r="BZ63" i="2" s="1"/>
  <c r="BZ64" i="2" s="1"/>
  <c r="BZ73" i="2" s="1"/>
  <c r="F36" i="6" s="1"/>
  <c r="J34" i="6"/>
  <c r="N34" i="6" s="1"/>
  <c r="BX81" i="2"/>
  <c r="BX84" i="2" s="1"/>
  <c r="S34" i="6" s="1"/>
  <c r="R21" i="6"/>
  <c r="Q21" i="6"/>
  <c r="BY75" i="2"/>
  <c r="BY76" i="2" s="1"/>
  <c r="BY78" i="2" s="1"/>
  <c r="D36" i="6"/>
  <c r="CA51" i="2"/>
  <c r="CA52" i="2" s="1"/>
  <c r="CA55" i="2" s="1"/>
  <c r="CA56" i="2" s="1"/>
  <c r="CA72" i="2" s="1"/>
  <c r="M46" i="6"/>
  <c r="N81" i="7"/>
  <c r="CC27" i="2"/>
  <c r="O81" i="7"/>
  <c r="CB49" i="2"/>
  <c r="CB50" i="2" s="1"/>
  <c r="CB44" i="2"/>
  <c r="CB45" i="2" s="1"/>
  <c r="CD11" i="2"/>
  <c r="CD7" i="2"/>
  <c r="CD10" i="2"/>
  <c r="CD9" i="2"/>
  <c r="CD28" i="2" s="1"/>
  <c r="CD8" i="2"/>
  <c r="CD79" i="2" s="1"/>
  <c r="CD4" i="2"/>
  <c r="CD5" i="2"/>
  <c r="CE2" i="2"/>
  <c r="CD6" i="2"/>
  <c r="CD82" i="2" s="1"/>
  <c r="CD3" i="2"/>
  <c r="CB38" i="2"/>
  <c r="CB37" i="2"/>
  <c r="Q81" i="7"/>
  <c r="CC30" i="2"/>
  <c r="CC29" i="2"/>
  <c r="P81" i="7"/>
  <c r="CA61" i="2" l="1"/>
  <c r="CA62" i="2" s="1"/>
  <c r="CA63" i="2" s="1"/>
  <c r="CA64" i="2" s="1"/>
  <c r="CA73" i="2" s="1"/>
  <c r="F12" i="6" s="1"/>
  <c r="CB60" i="2"/>
  <c r="CB59" i="2"/>
  <c r="J141" i="6"/>
  <c r="N141" i="6" s="1"/>
  <c r="BY81" i="2"/>
  <c r="BY84" i="2" s="1"/>
  <c r="S141" i="6" s="1"/>
  <c r="R46" i="6"/>
  <c r="Q46" i="6"/>
  <c r="BZ75" i="2"/>
  <c r="BZ76" i="2" s="1"/>
  <c r="BZ78" i="2" s="1"/>
  <c r="D12" i="6"/>
  <c r="M111" i="6"/>
  <c r="CB51" i="2"/>
  <c r="CB52" i="2" s="1"/>
  <c r="CB55" i="2" s="1"/>
  <c r="CB56" i="2" s="1"/>
  <c r="CB72" i="2" s="1"/>
  <c r="O82" i="7"/>
  <c r="CC37" i="2"/>
  <c r="CC38" i="2"/>
  <c r="N82" i="7"/>
  <c r="CD27" i="2"/>
  <c r="P82" i="7"/>
  <c r="CD29" i="2"/>
  <c r="CE11" i="2"/>
  <c r="CE10" i="2"/>
  <c r="CE9" i="2"/>
  <c r="CE28" i="2" s="1"/>
  <c r="CE8" i="2"/>
  <c r="CE79" i="2" s="1"/>
  <c r="CE4" i="2"/>
  <c r="CE7" i="2"/>
  <c r="CE6" i="2"/>
  <c r="CE82" i="2" s="1"/>
  <c r="CE5" i="2"/>
  <c r="CE3" i="2"/>
  <c r="CF2" i="2"/>
  <c r="CD30" i="2"/>
  <c r="Q82" i="7"/>
  <c r="CC49" i="2"/>
  <c r="CC50" i="2" s="1"/>
  <c r="CC44" i="2"/>
  <c r="CC45" i="2" s="1"/>
  <c r="CB61" i="2" l="1"/>
  <c r="CB62" i="2" s="1"/>
  <c r="CB63" i="2" s="1"/>
  <c r="CB64" i="2" s="1"/>
  <c r="CB73" i="2" s="1"/>
  <c r="F21" i="6" s="1"/>
  <c r="CC59" i="2"/>
  <c r="CC60" i="2"/>
  <c r="J36" i="6"/>
  <c r="N36" i="6" s="1"/>
  <c r="BZ81" i="2"/>
  <c r="BZ84" i="2" s="1"/>
  <c r="S36" i="6" s="1"/>
  <c r="R111" i="6"/>
  <c r="Q111" i="6"/>
  <c r="CA75" i="2"/>
  <c r="CA76" i="2" s="1"/>
  <c r="CA78" i="2" s="1"/>
  <c r="D21" i="6"/>
  <c r="M147" i="6"/>
  <c r="CE30" i="2"/>
  <c r="Q83" i="7"/>
  <c r="CD37" i="2"/>
  <c r="CD38" i="2"/>
  <c r="CC51" i="2"/>
  <c r="CC52" i="2" s="1"/>
  <c r="CC55" i="2" s="1"/>
  <c r="CC56" i="2" s="1"/>
  <c r="CC72" i="2" s="1"/>
  <c r="O83" i="7"/>
  <c r="CD44" i="2"/>
  <c r="CD45" i="2" s="1"/>
  <c r="CD49" i="2"/>
  <c r="CD50" i="2" s="1"/>
  <c r="N83" i="7"/>
  <c r="CE27" i="2"/>
  <c r="CF9" i="2"/>
  <c r="CF28" i="2" s="1"/>
  <c r="CF11" i="2"/>
  <c r="CF10" i="2"/>
  <c r="CF8" i="2"/>
  <c r="CF79" i="2" s="1"/>
  <c r="CF4" i="2"/>
  <c r="CF7" i="2"/>
  <c r="CF6" i="2"/>
  <c r="CF82" i="2" s="1"/>
  <c r="CF5" i="2"/>
  <c r="CF3" i="2"/>
  <c r="CG2" i="2"/>
  <c r="CE29" i="2"/>
  <c r="P83" i="7"/>
  <c r="CC61" i="2" l="1"/>
  <c r="CC62" i="2" s="1"/>
  <c r="CC63" i="2" s="1"/>
  <c r="CC64" i="2" s="1"/>
  <c r="CC73" i="2" s="1"/>
  <c r="CC75" i="2" s="1"/>
  <c r="CC76" i="2" s="1"/>
  <c r="CC78" i="2" s="1"/>
  <c r="CC81" i="2" s="1"/>
  <c r="CC84" i="2" s="1"/>
  <c r="S46" i="6" s="1"/>
  <c r="CD59" i="2"/>
  <c r="CD60" i="2"/>
  <c r="J12" i="6"/>
  <c r="N12" i="6" s="1"/>
  <c r="CA81" i="2"/>
  <c r="CA84" i="2" s="1"/>
  <c r="S12" i="6" s="1"/>
  <c r="R147" i="6"/>
  <c r="Q147" i="6"/>
  <c r="CB75" i="2"/>
  <c r="CB76" i="2" s="1"/>
  <c r="CB78" i="2" s="1"/>
  <c r="D46" i="6"/>
  <c r="M138" i="6"/>
  <c r="CG10" i="2"/>
  <c r="CG11" i="2"/>
  <c r="CG8" i="2"/>
  <c r="CG79" i="2" s="1"/>
  <c r="CG9" i="2"/>
  <c r="CG28" i="2" s="1"/>
  <c r="CG6" i="2"/>
  <c r="CG82" i="2" s="1"/>
  <c r="CG7" i="2"/>
  <c r="CG5" i="2"/>
  <c r="CH2" i="2"/>
  <c r="CG4" i="2"/>
  <c r="CG3" i="2"/>
  <c r="CE44" i="2"/>
  <c r="CE45" i="2" s="1"/>
  <c r="CE49" i="2"/>
  <c r="CE50" i="2" s="1"/>
  <c r="O84" i="7"/>
  <c r="CD51" i="2"/>
  <c r="CD52" i="2" s="1"/>
  <c r="CD55" i="2" s="1"/>
  <c r="CD56" i="2" s="1"/>
  <c r="CD72" i="2" s="1"/>
  <c r="N84" i="7"/>
  <c r="CF27" i="2"/>
  <c r="CE38" i="2"/>
  <c r="CE37" i="2"/>
  <c r="CF30" i="2"/>
  <c r="Q84" i="7"/>
  <c r="CF29" i="2"/>
  <c r="P84" i="7"/>
  <c r="CD61" i="2" l="1"/>
  <c r="CD62" i="2" s="1"/>
  <c r="CD63" i="2" s="1"/>
  <c r="CD64" i="2" s="1"/>
  <c r="CD73" i="2" s="1"/>
  <c r="F111" i="6" s="1"/>
  <c r="CE60" i="2"/>
  <c r="CE59" i="2"/>
  <c r="J21" i="6"/>
  <c r="N21" i="6" s="1"/>
  <c r="CB81" i="2"/>
  <c r="CB84" i="2" s="1"/>
  <c r="S21" i="6" s="1"/>
  <c r="R138" i="6"/>
  <c r="Q138" i="6"/>
  <c r="F46" i="6"/>
  <c r="D111" i="6"/>
  <c r="M140" i="6"/>
  <c r="J46" i="6"/>
  <c r="N46" i="6" s="1"/>
  <c r="N85" i="7"/>
  <c r="CG27" i="2"/>
  <c r="CG30" i="2"/>
  <c r="Q85" i="7"/>
  <c r="CF38" i="2"/>
  <c r="CF37" i="2"/>
  <c r="CF44" i="2"/>
  <c r="CF45" i="2" s="1"/>
  <c r="CF49" i="2"/>
  <c r="CF50" i="2" s="1"/>
  <c r="P85" i="7"/>
  <c r="CG29" i="2"/>
  <c r="CE51" i="2"/>
  <c r="CE52" i="2" s="1"/>
  <c r="CE55" i="2" s="1"/>
  <c r="CE56" i="2" s="1"/>
  <c r="CE72" i="2" s="1"/>
  <c r="CH11" i="2"/>
  <c r="CH10" i="2"/>
  <c r="CH9" i="2"/>
  <c r="CH28" i="2" s="1"/>
  <c r="CH7" i="2"/>
  <c r="CH6" i="2"/>
  <c r="CH82" i="2" s="1"/>
  <c r="CH8" i="2"/>
  <c r="CH79" i="2" s="1"/>
  <c r="CH4" i="2"/>
  <c r="CI2" i="2"/>
  <c r="CH3" i="2"/>
  <c r="CH5" i="2"/>
  <c r="O85" i="7"/>
  <c r="CE61" i="2" l="1"/>
  <c r="CE62" i="2" s="1"/>
  <c r="CE63" i="2" s="1"/>
  <c r="CE64" i="2" s="1"/>
  <c r="CE73" i="2" s="1"/>
  <c r="F147" i="6" s="1"/>
  <c r="CF60" i="2"/>
  <c r="CF59" i="2"/>
  <c r="CD75" i="2"/>
  <c r="CD76" i="2" s="1"/>
  <c r="CD78" i="2" s="1"/>
  <c r="Q140" i="6"/>
  <c r="R140" i="6"/>
  <c r="D147" i="6"/>
  <c r="M61" i="6"/>
  <c r="CF51" i="2"/>
  <c r="CF52" i="2" s="1"/>
  <c r="CF55" i="2" s="1"/>
  <c r="CF56" i="2" s="1"/>
  <c r="CF72" i="2" s="1"/>
  <c r="CH30" i="2"/>
  <c r="Q86" i="7"/>
  <c r="CI8" i="2"/>
  <c r="CI79" i="2" s="1"/>
  <c r="CI10" i="2"/>
  <c r="CI9" i="2"/>
  <c r="CI28" i="2" s="1"/>
  <c r="CI4" i="2"/>
  <c r="CI5" i="2"/>
  <c r="CI11" i="2"/>
  <c r="CI6" i="2"/>
  <c r="CI82" i="2" s="1"/>
  <c r="CJ2" i="2"/>
  <c r="CI3" i="2"/>
  <c r="CI7" i="2"/>
  <c r="N86" i="7"/>
  <c r="CH27" i="2"/>
  <c r="CH29" i="2"/>
  <c r="P86" i="7"/>
  <c r="CG38" i="2"/>
  <c r="CG37" i="2"/>
  <c r="CG44" i="2"/>
  <c r="CG45" i="2" s="1"/>
  <c r="CG49" i="2"/>
  <c r="CG50" i="2" s="1"/>
  <c r="O86" i="7"/>
  <c r="CF61" i="2" l="1"/>
  <c r="CF62" i="2" s="1"/>
  <c r="CF63" i="2" s="1"/>
  <c r="CF64" i="2" s="1"/>
  <c r="CF73" i="2" s="1"/>
  <c r="F138" i="6" s="1"/>
  <c r="CG59" i="2"/>
  <c r="CG60" i="2"/>
  <c r="J111" i="6"/>
  <c r="N111" i="6" s="1"/>
  <c r="CD81" i="2"/>
  <c r="CD84" i="2" s="1"/>
  <c r="S111" i="6" s="1"/>
  <c r="R61" i="6"/>
  <c r="Q61" i="6"/>
  <c r="CE75" i="2"/>
  <c r="CE76" i="2" s="1"/>
  <c r="CE78" i="2" s="1"/>
  <c r="D138" i="6"/>
  <c r="M143" i="6"/>
  <c r="P87" i="7"/>
  <c r="CI29" i="2"/>
  <c r="N87" i="7"/>
  <c r="CI27" i="2"/>
  <c r="CH49" i="2"/>
  <c r="CH50" i="2" s="1"/>
  <c r="CH44" i="2"/>
  <c r="CH45" i="2" s="1"/>
  <c r="CH37" i="2"/>
  <c r="CH38" i="2"/>
  <c r="CJ9" i="2"/>
  <c r="CJ28" i="2" s="1"/>
  <c r="CJ8" i="2"/>
  <c r="CJ79" i="2" s="1"/>
  <c r="CJ11" i="2"/>
  <c r="CJ10" i="2"/>
  <c r="CJ4" i="2"/>
  <c r="CJ5" i="2"/>
  <c r="CJ7" i="2"/>
  <c r="CJ6" i="2"/>
  <c r="CJ82" i="2" s="1"/>
  <c r="CJ3" i="2"/>
  <c r="CK2" i="2"/>
  <c r="Q87" i="7"/>
  <c r="CI30" i="2"/>
  <c r="CG51" i="2"/>
  <c r="CG52" i="2" s="1"/>
  <c r="CG55" i="2" s="1"/>
  <c r="CG56" i="2" s="1"/>
  <c r="CG72" i="2" s="1"/>
  <c r="O87" i="7"/>
  <c r="CG61" i="2" l="1"/>
  <c r="CG62" i="2" s="1"/>
  <c r="CG63" i="2" s="1"/>
  <c r="CG64" i="2" s="1"/>
  <c r="CG73" i="2" s="1"/>
  <c r="F140" i="6" s="1"/>
  <c r="CH59" i="2"/>
  <c r="CH60" i="2"/>
  <c r="J147" i="6"/>
  <c r="N147" i="6" s="1"/>
  <c r="CE81" i="2"/>
  <c r="CE84" i="2" s="1"/>
  <c r="S147" i="6" s="1"/>
  <c r="R143" i="6"/>
  <c r="Q143" i="6"/>
  <c r="CF75" i="2"/>
  <c r="CF76" i="2" s="1"/>
  <c r="CF78" i="2" s="1"/>
  <c r="D140" i="6"/>
  <c r="M66" i="6"/>
  <c r="O88" i="7"/>
  <c r="CJ29" i="2"/>
  <c r="P88" i="7"/>
  <c r="CI49" i="2"/>
  <c r="CI50" i="2" s="1"/>
  <c r="CI44" i="2"/>
  <c r="CI45" i="2" s="1"/>
  <c r="CK10" i="2"/>
  <c r="CK8" i="2"/>
  <c r="CK79" i="2" s="1"/>
  <c r="CK11" i="2"/>
  <c r="CK9" i="2"/>
  <c r="CK28" i="2" s="1"/>
  <c r="CK6" i="2"/>
  <c r="CK82" i="2" s="1"/>
  <c r="CK5" i="2"/>
  <c r="CK7" i="2"/>
  <c r="CK3" i="2"/>
  <c r="CK4" i="2"/>
  <c r="CL2" i="2"/>
  <c r="N88" i="7"/>
  <c r="CJ27" i="2"/>
  <c r="Q88" i="7"/>
  <c r="CJ30" i="2"/>
  <c r="CH51" i="2"/>
  <c r="CH52" i="2" s="1"/>
  <c r="CH55" i="2" s="1"/>
  <c r="CH56" i="2" s="1"/>
  <c r="CH72" i="2" s="1"/>
  <c r="CI37" i="2"/>
  <c r="CI38" i="2"/>
  <c r="CH61" i="2" l="1"/>
  <c r="CH62" i="2" s="1"/>
  <c r="CH63" i="2" s="1"/>
  <c r="CH64" i="2" s="1"/>
  <c r="CH73" i="2" s="1"/>
  <c r="F61" i="6" s="1"/>
  <c r="CI60" i="2"/>
  <c r="CI59" i="2"/>
  <c r="J138" i="6"/>
  <c r="N138" i="6" s="1"/>
  <c r="CF81" i="2"/>
  <c r="CF84" i="2" s="1"/>
  <c r="S138" i="6" s="1"/>
  <c r="R66" i="6"/>
  <c r="Q66" i="6"/>
  <c r="CG75" i="2"/>
  <c r="CG76" i="2" s="1"/>
  <c r="CG78" i="2" s="1"/>
  <c r="D61" i="6"/>
  <c r="M38" i="6"/>
  <c r="CK30" i="2"/>
  <c r="Q89" i="7"/>
  <c r="CL11" i="2"/>
  <c r="CL10" i="2"/>
  <c r="CL9" i="2"/>
  <c r="CL28" i="2" s="1"/>
  <c r="CL7" i="2"/>
  <c r="CL8" i="2"/>
  <c r="CL79" i="2" s="1"/>
  <c r="CL6" i="2"/>
  <c r="CL82" i="2" s="1"/>
  <c r="CL4" i="2"/>
  <c r="CM2" i="2"/>
  <c r="CL3" i="2"/>
  <c r="CL5" i="2"/>
  <c r="N89" i="7"/>
  <c r="CK27" i="2"/>
  <c r="CK29" i="2"/>
  <c r="P89" i="7"/>
  <c r="CJ49" i="2"/>
  <c r="CJ50" i="2" s="1"/>
  <c r="CJ44" i="2"/>
  <c r="CJ45" i="2" s="1"/>
  <c r="CI51" i="2"/>
  <c r="CI52" i="2" s="1"/>
  <c r="CI55" i="2" s="1"/>
  <c r="CI56" i="2" s="1"/>
  <c r="CI72" i="2" s="1"/>
  <c r="CJ38" i="2"/>
  <c r="CJ37" i="2"/>
  <c r="O89" i="7"/>
  <c r="CI61" i="2" l="1"/>
  <c r="CI62" i="2" s="1"/>
  <c r="CI63" i="2" s="1"/>
  <c r="CI64" i="2" s="1"/>
  <c r="CI73" i="2" s="1"/>
  <c r="F143" i="6" s="1"/>
  <c r="CJ60" i="2"/>
  <c r="CJ59" i="2"/>
  <c r="J140" i="6"/>
  <c r="N140" i="6" s="1"/>
  <c r="CG81" i="2"/>
  <c r="CG84" i="2" s="1"/>
  <c r="S140" i="6" s="1"/>
  <c r="R38" i="6"/>
  <c r="Q38" i="6"/>
  <c r="CH75" i="2"/>
  <c r="CH76" i="2" s="1"/>
  <c r="CH78" i="2" s="1"/>
  <c r="D143" i="6"/>
  <c r="M145" i="6"/>
  <c r="CK38" i="2"/>
  <c r="CK37" i="2"/>
  <c r="CM11" i="2"/>
  <c r="CM10" i="2"/>
  <c r="CM9" i="2"/>
  <c r="CM28" i="2" s="1"/>
  <c r="CM8" i="2"/>
  <c r="CM79" i="2" s="1"/>
  <c r="CM7" i="2"/>
  <c r="CM6" i="2"/>
  <c r="CM82" i="2" s="1"/>
  <c r="CM4" i="2"/>
  <c r="CM5" i="2"/>
  <c r="CM3" i="2"/>
  <c r="CN2" i="2"/>
  <c r="O90" i="7"/>
  <c r="CK44" i="2"/>
  <c r="CK45" i="2" s="1"/>
  <c r="CK49" i="2"/>
  <c r="CK50" i="2" s="1"/>
  <c r="N90" i="7"/>
  <c r="CL27" i="2"/>
  <c r="CL29" i="2"/>
  <c r="P90" i="7"/>
  <c r="CJ51" i="2"/>
  <c r="CJ52" i="2" s="1"/>
  <c r="CJ55" i="2" s="1"/>
  <c r="CJ56" i="2" s="1"/>
  <c r="CJ72" i="2" s="1"/>
  <c r="Q90" i="7"/>
  <c r="CL30" i="2"/>
  <c r="CJ61" i="2" l="1"/>
  <c r="CJ62" i="2" s="1"/>
  <c r="CJ63" i="2" s="1"/>
  <c r="CJ64" i="2" s="1"/>
  <c r="CJ73" i="2" s="1"/>
  <c r="F66" i="6" s="1"/>
  <c r="CK59" i="2"/>
  <c r="CK60" i="2"/>
  <c r="J61" i="6"/>
  <c r="N61" i="6" s="1"/>
  <c r="CH81" i="2"/>
  <c r="CH84" i="2" s="1"/>
  <c r="S61" i="6" s="1"/>
  <c r="R145" i="6"/>
  <c r="Q145" i="6"/>
  <c r="CI75" i="2"/>
  <c r="CI76" i="2" s="1"/>
  <c r="CI78" i="2" s="1"/>
  <c r="D66" i="6"/>
  <c r="M144" i="6"/>
  <c r="Q91" i="7"/>
  <c r="CM30" i="2"/>
  <c r="CL38" i="2"/>
  <c r="CL37" i="2"/>
  <c r="CL49" i="2"/>
  <c r="CL50" i="2" s="1"/>
  <c r="CL44" i="2"/>
  <c r="CL45" i="2" s="1"/>
  <c r="N91" i="7"/>
  <c r="CM27" i="2"/>
  <c r="O91" i="7"/>
  <c r="CK51" i="2"/>
  <c r="CK52" i="2" s="1"/>
  <c r="CK55" i="2" s="1"/>
  <c r="CK56" i="2" s="1"/>
  <c r="CK72" i="2" s="1"/>
  <c r="CN9" i="2"/>
  <c r="CN28" i="2" s="1"/>
  <c r="CN8" i="2"/>
  <c r="CN79" i="2" s="1"/>
  <c r="CN4" i="2"/>
  <c r="CN5" i="2"/>
  <c r="CN11" i="2"/>
  <c r="CN3" i="2"/>
  <c r="CN10" i="2"/>
  <c r="CN6" i="2"/>
  <c r="CN82" i="2" s="1"/>
  <c r="CN7" i="2"/>
  <c r="CO2" i="2"/>
  <c r="CM29" i="2"/>
  <c r="P91" i="7"/>
  <c r="CK61" i="2" l="1"/>
  <c r="CK62" i="2" s="1"/>
  <c r="CK63" i="2" s="1"/>
  <c r="CK64" i="2" s="1"/>
  <c r="CK73" i="2" s="1"/>
  <c r="F38" i="6" s="1"/>
  <c r="CL59" i="2"/>
  <c r="CL60" i="2"/>
  <c r="J143" i="6"/>
  <c r="N143" i="6" s="1"/>
  <c r="CI81" i="2"/>
  <c r="CI84" i="2" s="1"/>
  <c r="S143" i="6" s="1"/>
  <c r="Q144" i="6"/>
  <c r="R144" i="6"/>
  <c r="CJ75" i="2"/>
  <c r="CJ76" i="2" s="1"/>
  <c r="CJ78" i="2" s="1"/>
  <c r="D38" i="6"/>
  <c r="M117" i="6"/>
  <c r="CO10" i="2"/>
  <c r="CO8" i="2"/>
  <c r="CO79" i="2" s="1"/>
  <c r="CO11" i="2"/>
  <c r="CO6" i="2"/>
  <c r="CO82" i="2" s="1"/>
  <c r="CO9" i="2"/>
  <c r="CO28" i="2" s="1"/>
  <c r="CO5" i="2"/>
  <c r="CO7" i="2"/>
  <c r="CO4" i="2"/>
  <c r="CP2" i="2"/>
  <c r="CO3" i="2"/>
  <c r="CN27" i="2"/>
  <c r="N92" i="7"/>
  <c r="CM37" i="2"/>
  <c r="CM38" i="2"/>
  <c r="CL51" i="2"/>
  <c r="CL52" i="2" s="1"/>
  <c r="CL55" i="2" s="1"/>
  <c r="CL56" i="2" s="1"/>
  <c r="CL72" i="2" s="1"/>
  <c r="CM49" i="2"/>
  <c r="CM50" i="2" s="1"/>
  <c r="CM44" i="2"/>
  <c r="CM45" i="2" s="1"/>
  <c r="CN30" i="2"/>
  <c r="Q92" i="7"/>
  <c r="O92" i="7"/>
  <c r="CN29" i="2"/>
  <c r="P92" i="7"/>
  <c r="CL61" i="2" l="1"/>
  <c r="CL62" i="2" s="1"/>
  <c r="CL63" i="2" s="1"/>
  <c r="CL64" i="2" s="1"/>
  <c r="CL73" i="2" s="1"/>
  <c r="F145" i="6" s="1"/>
  <c r="CM60" i="2"/>
  <c r="CM59" i="2"/>
  <c r="J66" i="6"/>
  <c r="N66" i="6" s="1"/>
  <c r="CJ81" i="2"/>
  <c r="CJ84" i="2" s="1"/>
  <c r="S66" i="6" s="1"/>
  <c r="R117" i="6"/>
  <c r="Q117" i="6"/>
  <c r="CK75" i="2"/>
  <c r="CK76" i="2" s="1"/>
  <c r="CK78" i="2" s="1"/>
  <c r="D145" i="6"/>
  <c r="M120" i="6"/>
  <c r="CN49" i="2"/>
  <c r="CN50" i="2" s="1"/>
  <c r="CN44" i="2"/>
  <c r="CN45" i="2" s="1"/>
  <c r="CN38" i="2"/>
  <c r="CN37" i="2"/>
  <c r="N93" i="7"/>
  <c r="CO27" i="2"/>
  <c r="CO30" i="2"/>
  <c r="Q93" i="7"/>
  <c r="CM51" i="2"/>
  <c r="CM52" i="2" s="1"/>
  <c r="CM55" i="2" s="1"/>
  <c r="CM56" i="2" s="1"/>
  <c r="CM72" i="2" s="1"/>
  <c r="CP11" i="2"/>
  <c r="CP10" i="2"/>
  <c r="CP9" i="2"/>
  <c r="CP28" i="2" s="1"/>
  <c r="CP7" i="2"/>
  <c r="CP6" i="2"/>
  <c r="CP82" i="2" s="1"/>
  <c r="CP4" i="2"/>
  <c r="CQ2" i="2"/>
  <c r="CP8" i="2"/>
  <c r="CP79" i="2" s="1"/>
  <c r="CP5" i="2"/>
  <c r="CP3" i="2"/>
  <c r="O93" i="7"/>
  <c r="CO29" i="2"/>
  <c r="P93" i="7"/>
  <c r="CM61" i="2" l="1"/>
  <c r="CM62" i="2" s="1"/>
  <c r="CM63" i="2" s="1"/>
  <c r="CM64" i="2" s="1"/>
  <c r="CM73" i="2" s="1"/>
  <c r="F144" i="6" s="1"/>
  <c r="CN60" i="2"/>
  <c r="CN59" i="2"/>
  <c r="J38" i="6"/>
  <c r="N38" i="6" s="1"/>
  <c r="CK81" i="2"/>
  <c r="CK84" i="2" s="1"/>
  <c r="S38" i="6" s="1"/>
  <c r="Q120" i="6"/>
  <c r="R120" i="6"/>
  <c r="CL75" i="2"/>
  <c r="CL76" i="2" s="1"/>
  <c r="CL78" i="2" s="1"/>
  <c r="D144" i="6"/>
  <c r="M146" i="6"/>
  <c r="CQ11" i="2"/>
  <c r="CQ10" i="2"/>
  <c r="CQ9" i="2"/>
  <c r="CQ28" i="2" s="1"/>
  <c r="CQ8" i="2"/>
  <c r="CQ79" i="2" s="1"/>
  <c r="CQ7" i="2"/>
  <c r="CQ6" i="2"/>
  <c r="CQ82" i="2" s="1"/>
  <c r="CQ4" i="2"/>
  <c r="CQ5" i="2"/>
  <c r="CQ3" i="2"/>
  <c r="CR2" i="2"/>
  <c r="CP29" i="2"/>
  <c r="P94" i="7"/>
  <c r="CO37" i="2"/>
  <c r="CO38" i="2"/>
  <c r="N94" i="7"/>
  <c r="CP27" i="2"/>
  <c r="CP30" i="2"/>
  <c r="Q94" i="7"/>
  <c r="O94" i="7"/>
  <c r="CO44" i="2"/>
  <c r="CO45" i="2" s="1"/>
  <c r="CO49" i="2"/>
  <c r="CO50" i="2" s="1"/>
  <c r="CN51" i="2"/>
  <c r="CN52" i="2" s="1"/>
  <c r="CN55" i="2" s="1"/>
  <c r="CN56" i="2" s="1"/>
  <c r="CN72" i="2" s="1"/>
  <c r="CN61" i="2" l="1"/>
  <c r="CN62" i="2" s="1"/>
  <c r="CN63" i="2" s="1"/>
  <c r="CN64" i="2" s="1"/>
  <c r="CN73" i="2" s="1"/>
  <c r="F117" i="6" s="1"/>
  <c r="CO59" i="2"/>
  <c r="CO60" i="2"/>
  <c r="J145" i="6"/>
  <c r="N145" i="6" s="1"/>
  <c r="CL81" i="2"/>
  <c r="CL84" i="2" s="1"/>
  <c r="S145" i="6" s="1"/>
  <c r="R146" i="6"/>
  <c r="Q146" i="6"/>
  <c r="CM75" i="2"/>
  <c r="CM76" i="2" s="1"/>
  <c r="CM78" i="2" s="1"/>
  <c r="D117" i="6"/>
  <c r="M126" i="6"/>
  <c r="CP49" i="2"/>
  <c r="CP50" i="2" s="1"/>
  <c r="CP44" i="2"/>
  <c r="CP45" i="2" s="1"/>
  <c r="O95" i="7"/>
  <c r="CR9" i="2"/>
  <c r="CR28" i="2" s="1"/>
  <c r="CR11" i="2"/>
  <c r="CR10" i="2"/>
  <c r="CR8" i="2"/>
  <c r="CR79" i="2" s="1"/>
  <c r="CR7" i="2"/>
  <c r="CR6" i="2"/>
  <c r="CR82" i="2" s="1"/>
  <c r="CR4" i="2"/>
  <c r="CR5" i="2"/>
  <c r="CR3" i="2"/>
  <c r="CS2" i="2"/>
  <c r="P95" i="7"/>
  <c r="CQ29" i="2"/>
  <c r="CP37" i="2"/>
  <c r="CP38" i="2"/>
  <c r="CQ27" i="2"/>
  <c r="N95" i="7"/>
  <c r="CO51" i="2"/>
  <c r="CO52" i="2" s="1"/>
  <c r="CO55" i="2" s="1"/>
  <c r="CO56" i="2" s="1"/>
  <c r="CO72" i="2" s="1"/>
  <c r="CQ30" i="2"/>
  <c r="Q95" i="7"/>
  <c r="CO61" i="2" l="1"/>
  <c r="CO62" i="2" s="1"/>
  <c r="CO63" i="2" s="1"/>
  <c r="CO64" i="2" s="1"/>
  <c r="CO73" i="2" s="1"/>
  <c r="F120" i="6" s="1"/>
  <c r="CP59" i="2"/>
  <c r="CP60" i="2"/>
  <c r="J144" i="6"/>
  <c r="N144" i="6" s="1"/>
  <c r="CM81" i="2"/>
  <c r="CM84" i="2" s="1"/>
  <c r="S144" i="6" s="1"/>
  <c r="R126" i="6"/>
  <c r="Q126" i="6"/>
  <c r="CN75" i="2"/>
  <c r="CN76" i="2" s="1"/>
  <c r="CN78" i="2" s="1"/>
  <c r="CP51" i="2"/>
  <c r="CP52" i="2" s="1"/>
  <c r="CP55" i="2" s="1"/>
  <c r="CP56" i="2" s="1"/>
  <c r="CP72" i="2" s="1"/>
  <c r="D120" i="6"/>
  <c r="M132" i="6"/>
  <c r="CQ38" i="2"/>
  <c r="CQ37" i="2"/>
  <c r="N96" i="7"/>
  <c r="CR27" i="2"/>
  <c r="CS10" i="2"/>
  <c r="CS9" i="2"/>
  <c r="CS28" i="2" s="1"/>
  <c r="CS8" i="2"/>
  <c r="CS79" i="2" s="1"/>
  <c r="CS6" i="2"/>
  <c r="CS82" i="2" s="1"/>
  <c r="CS5" i="2"/>
  <c r="CS11" i="2"/>
  <c r="CT2" i="2"/>
  <c r="CS4" i="2"/>
  <c r="CS3" i="2"/>
  <c r="CS7" i="2"/>
  <c r="Q96" i="7"/>
  <c r="CR30" i="2"/>
  <c r="CR29" i="2"/>
  <c r="P96" i="7"/>
  <c r="CQ49" i="2"/>
  <c r="CQ50" i="2" s="1"/>
  <c r="CQ44" i="2"/>
  <c r="CQ45" i="2" s="1"/>
  <c r="O96" i="7"/>
  <c r="CP61" i="2" l="1"/>
  <c r="CP62" i="2" s="1"/>
  <c r="CP63" i="2" s="1"/>
  <c r="CP64" i="2" s="1"/>
  <c r="CP73" i="2" s="1"/>
  <c r="F146" i="6" s="1"/>
  <c r="CQ60" i="2"/>
  <c r="CQ59" i="2"/>
  <c r="J117" i="6"/>
  <c r="N117" i="6" s="1"/>
  <c r="CN81" i="2"/>
  <c r="CN84" i="2" s="1"/>
  <c r="S117" i="6" s="1"/>
  <c r="Q132" i="6"/>
  <c r="R132" i="6"/>
  <c r="CO75" i="2"/>
  <c r="CO76" i="2" s="1"/>
  <c r="CO78" i="2" s="1"/>
  <c r="D146" i="6"/>
  <c r="M118" i="6"/>
  <c r="Q97" i="7"/>
  <c r="CS30" i="2"/>
  <c r="O97" i="7"/>
  <c r="CQ51" i="2"/>
  <c r="CQ52" i="2" s="1"/>
  <c r="CQ55" i="2" s="1"/>
  <c r="CQ56" i="2" s="1"/>
  <c r="CQ72" i="2" s="1"/>
  <c r="CR49" i="2"/>
  <c r="CR50" i="2" s="1"/>
  <c r="CR44" i="2"/>
  <c r="CR45" i="2" s="1"/>
  <c r="CR38" i="2"/>
  <c r="CR37" i="2"/>
  <c r="CT11" i="2"/>
  <c r="CT7" i="2"/>
  <c r="CT10" i="2"/>
  <c r="CT8" i="2"/>
  <c r="CT79" i="2" s="1"/>
  <c r="CT4" i="2"/>
  <c r="CT5" i="2"/>
  <c r="CU2" i="2"/>
  <c r="CT6" i="2"/>
  <c r="CT82" i="2" s="1"/>
  <c r="CT9" i="2"/>
  <c r="CT28" i="2" s="1"/>
  <c r="CT3" i="2"/>
  <c r="N97" i="7"/>
  <c r="CS27" i="2"/>
  <c r="CS29" i="2"/>
  <c r="P97" i="7"/>
  <c r="CQ61" i="2" l="1"/>
  <c r="CQ62" i="2" s="1"/>
  <c r="CQ63" i="2" s="1"/>
  <c r="CQ64" i="2" s="1"/>
  <c r="CQ73" i="2" s="1"/>
  <c r="F126" i="6" s="1"/>
  <c r="CR60" i="2"/>
  <c r="CR59" i="2"/>
  <c r="J120" i="6"/>
  <c r="N120" i="6" s="1"/>
  <c r="CO81" i="2"/>
  <c r="CO84" i="2" s="1"/>
  <c r="S120" i="6" s="1"/>
  <c r="R118" i="6"/>
  <c r="Q118" i="6"/>
  <c r="CP75" i="2"/>
  <c r="CP76" i="2" s="1"/>
  <c r="CP78" i="2" s="1"/>
  <c r="CP81" i="2" s="1"/>
  <c r="CP84" i="2" s="1"/>
  <c r="S146" i="6" s="1"/>
  <c r="D126" i="6"/>
  <c r="M123" i="6"/>
  <c r="O98" i="7"/>
  <c r="CT30" i="2"/>
  <c r="Q98" i="7"/>
  <c r="CR51" i="2"/>
  <c r="CR52" i="2" s="1"/>
  <c r="CR55" i="2" s="1"/>
  <c r="CR56" i="2" s="1"/>
  <c r="CR72" i="2" s="1"/>
  <c r="P98" i="7"/>
  <c r="CT29" i="2"/>
  <c r="CU11" i="2"/>
  <c r="CU10" i="2"/>
  <c r="CU9" i="2"/>
  <c r="CU28" i="2" s="1"/>
  <c r="CU8" i="2"/>
  <c r="CU79" i="2" s="1"/>
  <c r="CU4" i="2"/>
  <c r="CU7" i="2"/>
  <c r="CU6" i="2"/>
  <c r="CU82" i="2" s="1"/>
  <c r="CU5" i="2"/>
  <c r="CV2" i="2"/>
  <c r="CU3" i="2"/>
  <c r="CS38" i="2"/>
  <c r="CS37" i="2"/>
  <c r="N98" i="7"/>
  <c r="CT27" i="2"/>
  <c r="CS44" i="2"/>
  <c r="CS45" i="2" s="1"/>
  <c r="CS49" i="2"/>
  <c r="CS50" i="2" s="1"/>
  <c r="CR61" i="2" l="1"/>
  <c r="CR62" i="2" s="1"/>
  <c r="CR63" i="2" s="1"/>
  <c r="CR64" i="2" s="1"/>
  <c r="CR73" i="2" s="1"/>
  <c r="F132" i="6" s="1"/>
  <c r="CS59" i="2"/>
  <c r="CS60" i="2"/>
  <c r="J146" i="6"/>
  <c r="N146" i="6" s="1"/>
  <c r="CQ75" i="2"/>
  <c r="CQ76" i="2" s="1"/>
  <c r="CQ78" i="2" s="1"/>
  <c r="R123" i="6"/>
  <c r="Q123" i="6"/>
  <c r="D132" i="6"/>
  <c r="CS51" i="2"/>
  <c r="CS52" i="2" s="1"/>
  <c r="CS55" i="2" s="1"/>
  <c r="CS56" i="2" s="1"/>
  <c r="CS72" i="2" s="1"/>
  <c r="M134" i="6"/>
  <c r="CV9" i="2"/>
  <c r="CV28" i="2" s="1"/>
  <c r="CV11" i="2"/>
  <c r="CV10" i="2"/>
  <c r="CV8" i="2"/>
  <c r="CV79" i="2" s="1"/>
  <c r="CV4" i="2"/>
  <c r="CV7" i="2"/>
  <c r="CV6" i="2"/>
  <c r="CV82" i="2" s="1"/>
  <c r="CV5" i="2"/>
  <c r="CV3" i="2"/>
  <c r="CW2" i="2"/>
  <c r="Q99" i="7"/>
  <c r="CU30" i="2"/>
  <c r="CT44" i="2"/>
  <c r="CT45" i="2" s="1"/>
  <c r="CT49" i="2"/>
  <c r="CT50" i="2" s="1"/>
  <c r="CT38" i="2"/>
  <c r="CT37" i="2"/>
  <c r="CU29" i="2"/>
  <c r="P99" i="7"/>
  <c r="N99" i="7"/>
  <c r="CU27" i="2"/>
  <c r="O99" i="7"/>
  <c r="CS61" i="2" l="1"/>
  <c r="CS62" i="2" s="1"/>
  <c r="CS63" i="2" s="1"/>
  <c r="CS64" i="2" s="1"/>
  <c r="CS73" i="2" s="1"/>
  <c r="F118" i="6" s="1"/>
  <c r="CT59" i="2"/>
  <c r="CT60" i="2"/>
  <c r="J126" i="6"/>
  <c r="N126" i="6" s="1"/>
  <c r="CQ81" i="2"/>
  <c r="CQ84" i="2" s="1"/>
  <c r="S126" i="6" s="1"/>
  <c r="R134" i="6"/>
  <c r="Q134" i="6"/>
  <c r="CR75" i="2"/>
  <c r="CR76" i="2" s="1"/>
  <c r="CR78" i="2" s="1"/>
  <c r="D118" i="6"/>
  <c r="M29" i="6"/>
  <c r="CU37" i="2"/>
  <c r="CU38" i="2"/>
  <c r="CW10" i="2"/>
  <c r="CW11" i="2"/>
  <c r="CW8" i="2"/>
  <c r="CW79" i="2" s="1"/>
  <c r="CW9" i="2"/>
  <c r="CW28" i="2" s="1"/>
  <c r="CW6" i="2"/>
  <c r="CW82" i="2" s="1"/>
  <c r="CW7" i="2"/>
  <c r="CW5" i="2"/>
  <c r="CX2" i="2"/>
  <c r="CW4" i="2"/>
  <c r="CW3" i="2"/>
  <c r="CV30" i="2"/>
  <c r="Q100" i="7"/>
  <c r="CU44" i="2"/>
  <c r="CU45" i="2" s="1"/>
  <c r="CU49" i="2"/>
  <c r="CU50" i="2" s="1"/>
  <c r="CV27" i="2"/>
  <c r="N100" i="7"/>
  <c r="CV29" i="2"/>
  <c r="P100" i="7"/>
  <c r="CT51" i="2"/>
  <c r="CT52" i="2" s="1"/>
  <c r="CT55" i="2" s="1"/>
  <c r="CT56" i="2" s="1"/>
  <c r="CT72" i="2" s="1"/>
  <c r="O100" i="7"/>
  <c r="CT61" i="2" l="1"/>
  <c r="CT62" i="2" s="1"/>
  <c r="CT63" i="2" s="1"/>
  <c r="CT64" i="2" s="1"/>
  <c r="CT73" i="2" s="1"/>
  <c r="F123" i="6" s="1"/>
  <c r="CU60" i="2"/>
  <c r="CU59" i="2"/>
  <c r="J132" i="6"/>
  <c r="N132" i="6" s="1"/>
  <c r="CR81" i="2"/>
  <c r="CR84" i="2" s="1"/>
  <c r="S132" i="6" s="1"/>
  <c r="R29" i="6"/>
  <c r="Q29" i="6"/>
  <c r="CS75" i="2"/>
  <c r="CS76" i="2" s="1"/>
  <c r="CS78" i="2" s="1"/>
  <c r="D123" i="6"/>
  <c r="M78" i="6"/>
  <c r="CX11" i="2"/>
  <c r="CX10" i="2"/>
  <c r="CX9" i="2"/>
  <c r="CX28" i="2" s="1"/>
  <c r="CX7" i="2"/>
  <c r="CX6" i="2"/>
  <c r="CX82" i="2" s="1"/>
  <c r="CX8" i="2"/>
  <c r="CX79" i="2" s="1"/>
  <c r="CX4" i="2"/>
  <c r="CY2" i="2"/>
  <c r="CX3" i="2"/>
  <c r="CX5" i="2"/>
  <c r="CW30" i="2"/>
  <c r="Q101" i="7"/>
  <c r="CU51" i="2"/>
  <c r="CU52" i="2" s="1"/>
  <c r="CU55" i="2" s="1"/>
  <c r="CU56" i="2" s="1"/>
  <c r="CU72" i="2" s="1"/>
  <c r="O101" i="7"/>
  <c r="CW27" i="2"/>
  <c r="N101" i="7"/>
  <c r="CV44" i="2"/>
  <c r="CV45" i="2" s="1"/>
  <c r="CV49" i="2"/>
  <c r="CV50" i="2" s="1"/>
  <c r="CV37" i="2"/>
  <c r="CV38" i="2"/>
  <c r="CW29" i="2"/>
  <c r="P101" i="7"/>
  <c r="CU61" i="2" l="1"/>
  <c r="CU62" i="2" s="1"/>
  <c r="CU63" i="2" s="1"/>
  <c r="CU64" i="2" s="1"/>
  <c r="CU73" i="2" s="1"/>
  <c r="F134" i="6" s="1"/>
  <c r="CV60" i="2"/>
  <c r="CV59" i="2"/>
  <c r="J118" i="6"/>
  <c r="N118" i="6" s="1"/>
  <c r="CS81" i="2"/>
  <c r="CS84" i="2" s="1"/>
  <c r="S118" i="6" s="1"/>
  <c r="CT75" i="2"/>
  <c r="CT76" i="2" s="1"/>
  <c r="CT78" i="2" s="1"/>
  <c r="R78" i="6"/>
  <c r="Q78" i="6"/>
  <c r="D134" i="6"/>
  <c r="M136" i="6"/>
  <c r="CY8" i="2"/>
  <c r="CY79" i="2" s="1"/>
  <c r="CY11" i="2"/>
  <c r="CY10" i="2"/>
  <c r="CY4" i="2"/>
  <c r="CY9" i="2"/>
  <c r="CY28" i="2" s="1"/>
  <c r="CY5" i="2"/>
  <c r="CY7" i="2"/>
  <c r="CY6" i="2"/>
  <c r="CY82" i="2" s="1"/>
  <c r="CY3" i="2"/>
  <c r="CZ2" i="2"/>
  <c r="O102" i="7"/>
  <c r="CV51" i="2"/>
  <c r="CV52" i="2" s="1"/>
  <c r="CV55" i="2" s="1"/>
  <c r="CV56" i="2" s="1"/>
  <c r="CV72" i="2" s="1"/>
  <c r="CW49" i="2"/>
  <c r="CW50" i="2" s="1"/>
  <c r="CW44" i="2"/>
  <c r="CW45" i="2" s="1"/>
  <c r="P102" i="7"/>
  <c r="CX29" i="2"/>
  <c r="CW37" i="2"/>
  <c r="CW38" i="2"/>
  <c r="N102" i="7"/>
  <c r="CX27" i="2"/>
  <c r="CX30" i="2"/>
  <c r="Q102" i="7"/>
  <c r="CV61" i="2" l="1"/>
  <c r="CV62" i="2" s="1"/>
  <c r="CV63" i="2" s="1"/>
  <c r="CV64" i="2" s="1"/>
  <c r="CV73" i="2" s="1"/>
  <c r="F29" i="6" s="1"/>
  <c r="CW59" i="2"/>
  <c r="CW60" i="2"/>
  <c r="J123" i="6"/>
  <c r="N123" i="6" s="1"/>
  <c r="CT81" i="2"/>
  <c r="CT84" i="2" s="1"/>
  <c r="S123" i="6" s="1"/>
  <c r="CU75" i="2"/>
  <c r="CU76" i="2" s="1"/>
  <c r="CU78" i="2" s="1"/>
  <c r="Q136" i="6"/>
  <c r="R136" i="6"/>
  <c r="CW51" i="2"/>
  <c r="CW52" i="2" s="1"/>
  <c r="CW55" i="2" s="1"/>
  <c r="CW56" i="2" s="1"/>
  <c r="CW72" i="2" s="1"/>
  <c r="D29" i="6"/>
  <c r="M13" i="6"/>
  <c r="CX38" i="2"/>
  <c r="CX37" i="2"/>
  <c r="CX49" i="2"/>
  <c r="CX50" i="2" s="1"/>
  <c r="CX44" i="2"/>
  <c r="CX45" i="2" s="1"/>
  <c r="P103" i="7"/>
  <c r="CY29" i="2"/>
  <c r="CZ9" i="2"/>
  <c r="CZ28" i="2" s="1"/>
  <c r="CZ8" i="2"/>
  <c r="CZ79" i="2" s="1"/>
  <c r="CZ11" i="2"/>
  <c r="CZ10" i="2"/>
  <c r="CZ4" i="2"/>
  <c r="CZ5" i="2"/>
  <c r="CZ7" i="2"/>
  <c r="CZ6" i="2"/>
  <c r="CZ82" i="2" s="1"/>
  <c r="CZ3" i="2"/>
  <c r="DA2" i="2"/>
  <c r="N103" i="7"/>
  <c r="CY27" i="2"/>
  <c r="CY30" i="2"/>
  <c r="Q103" i="7"/>
  <c r="O103" i="7"/>
  <c r="CW61" i="2" l="1"/>
  <c r="CW62" i="2" s="1"/>
  <c r="CW63" i="2" s="1"/>
  <c r="CW64" i="2" s="1"/>
  <c r="CW73" i="2" s="1"/>
  <c r="F78" i="6" s="1"/>
  <c r="CX59" i="2"/>
  <c r="CX60" i="2"/>
  <c r="J134" i="6"/>
  <c r="N134" i="6" s="1"/>
  <c r="CU81" i="2"/>
  <c r="CU84" i="2" s="1"/>
  <c r="S134" i="6" s="1"/>
  <c r="CV75" i="2"/>
  <c r="CV76" i="2" s="1"/>
  <c r="CV78" i="2" s="1"/>
  <c r="R13" i="6"/>
  <c r="Q13" i="6"/>
  <c r="D78" i="6"/>
  <c r="M26" i="6"/>
  <c r="CY38" i="2"/>
  <c r="CY37" i="2"/>
  <c r="CZ29" i="2"/>
  <c r="P104" i="7"/>
  <c r="Q104" i="7"/>
  <c r="CZ30" i="2"/>
  <c r="CX51" i="2"/>
  <c r="CX52" i="2" s="1"/>
  <c r="CX55" i="2" s="1"/>
  <c r="CX56" i="2" s="1"/>
  <c r="CX72" i="2" s="1"/>
  <c r="DA10" i="2"/>
  <c r="DA8" i="2"/>
  <c r="DA79" i="2" s="1"/>
  <c r="DA11" i="2"/>
  <c r="DA9" i="2"/>
  <c r="DA28" i="2" s="1"/>
  <c r="DA6" i="2"/>
  <c r="DA82" i="2" s="1"/>
  <c r="DA5" i="2"/>
  <c r="DA7" i="2"/>
  <c r="DA4" i="2"/>
  <c r="DB2" i="2"/>
  <c r="DA3" i="2"/>
  <c r="N104" i="7"/>
  <c r="CZ27" i="2"/>
  <c r="CY49" i="2"/>
  <c r="CY50" i="2" s="1"/>
  <c r="CY44" i="2"/>
  <c r="CY45" i="2" s="1"/>
  <c r="O104" i="7"/>
  <c r="CX61" i="2" l="1"/>
  <c r="CX62" i="2" s="1"/>
  <c r="CX63" i="2" s="1"/>
  <c r="CX64" i="2" s="1"/>
  <c r="CX73" i="2" s="1"/>
  <c r="F136" i="6" s="1"/>
  <c r="CY60" i="2"/>
  <c r="CY59" i="2"/>
  <c r="J29" i="6"/>
  <c r="N29" i="6" s="1"/>
  <c r="CV81" i="2"/>
  <c r="CV84" i="2" s="1"/>
  <c r="S29" i="6" s="1"/>
  <c r="R26" i="6"/>
  <c r="Q26" i="6"/>
  <c r="CW75" i="2"/>
  <c r="CW76" i="2" s="1"/>
  <c r="CW78" i="2" s="1"/>
  <c r="D136" i="6"/>
  <c r="M139" i="6"/>
  <c r="DA30" i="2"/>
  <c r="Q105" i="7"/>
  <c r="CY51" i="2"/>
  <c r="CY52" i="2" s="1"/>
  <c r="CY55" i="2" s="1"/>
  <c r="CY56" i="2" s="1"/>
  <c r="CY72" i="2" s="1"/>
  <c r="CZ37" i="2"/>
  <c r="CZ38" i="2"/>
  <c r="O105" i="7"/>
  <c r="N105" i="7"/>
  <c r="DA27" i="2"/>
  <c r="CZ44" i="2"/>
  <c r="CZ45" i="2" s="1"/>
  <c r="CZ49" i="2"/>
  <c r="CZ50" i="2" s="1"/>
  <c r="DB11" i="2"/>
  <c r="DB10" i="2"/>
  <c r="DB9" i="2"/>
  <c r="DB28" i="2" s="1"/>
  <c r="DB7" i="2"/>
  <c r="DB8" i="2"/>
  <c r="DB79" i="2" s="1"/>
  <c r="DB6" i="2"/>
  <c r="DB82" i="2" s="1"/>
  <c r="DB4" i="2"/>
  <c r="DC2" i="2"/>
  <c r="DB5" i="2"/>
  <c r="DB3" i="2"/>
  <c r="DA29" i="2"/>
  <c r="P105" i="7"/>
  <c r="CY61" i="2" l="1"/>
  <c r="CY62" i="2" s="1"/>
  <c r="CY63" i="2" s="1"/>
  <c r="CY64" i="2" s="1"/>
  <c r="CY73" i="2" s="1"/>
  <c r="F13" i="6" s="1"/>
  <c r="CZ60" i="2"/>
  <c r="CZ59" i="2"/>
  <c r="J78" i="6"/>
  <c r="N78" i="6" s="1"/>
  <c r="CW81" i="2"/>
  <c r="CW84" i="2" s="1"/>
  <c r="S78" i="6" s="1"/>
  <c r="R139" i="6"/>
  <c r="Q139" i="6"/>
  <c r="CX75" i="2"/>
  <c r="CX76" i="2" s="1"/>
  <c r="CX78" i="2" s="1"/>
  <c r="CZ51" i="2"/>
  <c r="CZ52" i="2" s="1"/>
  <c r="CZ55" i="2" s="1"/>
  <c r="CZ56" i="2" s="1"/>
  <c r="CZ72" i="2" s="1"/>
  <c r="D13" i="6"/>
  <c r="M54" i="6"/>
  <c r="DB30" i="2"/>
  <c r="Q106" i="7"/>
  <c r="O106" i="7"/>
  <c r="DA49" i="2"/>
  <c r="DA50" i="2" s="1"/>
  <c r="DA44" i="2"/>
  <c r="DA45" i="2" s="1"/>
  <c r="P106" i="7"/>
  <c r="DB29" i="2"/>
  <c r="DA38" i="2"/>
  <c r="DA37" i="2"/>
  <c r="N106" i="7"/>
  <c r="DB27" i="2"/>
  <c r="DC11" i="2"/>
  <c r="DC10" i="2"/>
  <c r="DC9" i="2"/>
  <c r="DC28" i="2" s="1"/>
  <c r="DC8" i="2"/>
  <c r="DC79" i="2" s="1"/>
  <c r="DC7" i="2"/>
  <c r="DC6" i="2"/>
  <c r="DC82" i="2" s="1"/>
  <c r="DC4" i="2"/>
  <c r="DC5" i="2"/>
  <c r="DC3" i="2"/>
  <c r="DD2" i="2"/>
  <c r="CZ61" i="2" l="1"/>
  <c r="CZ62" i="2" s="1"/>
  <c r="CZ63" i="2" s="1"/>
  <c r="CZ64" i="2" s="1"/>
  <c r="CZ73" i="2" s="1"/>
  <c r="F26" i="6" s="1"/>
  <c r="DA59" i="2"/>
  <c r="DA60" i="2"/>
  <c r="J136" i="6"/>
  <c r="N136" i="6" s="1"/>
  <c r="CX81" i="2"/>
  <c r="CX84" i="2" s="1"/>
  <c r="S136" i="6" s="1"/>
  <c r="R54" i="6"/>
  <c r="Q54" i="6"/>
  <c r="CY75" i="2"/>
  <c r="CY76" i="2" s="1"/>
  <c r="CY78" i="2" s="1"/>
  <c r="D26" i="6"/>
  <c r="M62" i="6"/>
  <c r="DA51" i="2"/>
  <c r="DA52" i="2" s="1"/>
  <c r="DA55" i="2" s="1"/>
  <c r="DA56" i="2" s="1"/>
  <c r="DA72" i="2" s="1"/>
  <c r="N107" i="7"/>
  <c r="DC27" i="2"/>
  <c r="DB38" i="2"/>
  <c r="DB37" i="2"/>
  <c r="DB49" i="2"/>
  <c r="DB50" i="2" s="1"/>
  <c r="DB44" i="2"/>
  <c r="DB45" i="2" s="1"/>
  <c r="DC29" i="2"/>
  <c r="P107" i="7"/>
  <c r="O107" i="7"/>
  <c r="DD9" i="2"/>
  <c r="DD28" i="2" s="1"/>
  <c r="DD8" i="2"/>
  <c r="DD79" i="2" s="1"/>
  <c r="DD10" i="2"/>
  <c r="DD4" i="2"/>
  <c r="DD5" i="2"/>
  <c r="DD6" i="2"/>
  <c r="DD82" i="2" s="1"/>
  <c r="DD3" i="2"/>
  <c r="DD7" i="2"/>
  <c r="DE2" i="2"/>
  <c r="DD11" i="2"/>
  <c r="Q107" i="7"/>
  <c r="DC30" i="2"/>
  <c r="DA61" i="2" l="1"/>
  <c r="DA62" i="2" s="1"/>
  <c r="DA63" i="2" s="1"/>
  <c r="DA64" i="2" s="1"/>
  <c r="DA73" i="2" s="1"/>
  <c r="F139" i="6" s="1"/>
  <c r="DB59" i="2"/>
  <c r="DB60" i="2"/>
  <c r="J13" i="6"/>
  <c r="N13" i="6" s="1"/>
  <c r="CY81" i="2"/>
  <c r="CY84" i="2" s="1"/>
  <c r="S13" i="6" s="1"/>
  <c r="CZ75" i="2"/>
  <c r="CZ76" i="2" s="1"/>
  <c r="CZ78" i="2" s="1"/>
  <c r="R62" i="6"/>
  <c r="Q62" i="6"/>
  <c r="D139" i="6"/>
  <c r="M51" i="6"/>
  <c r="DB51" i="2"/>
  <c r="DB52" i="2" s="1"/>
  <c r="DB55" i="2" s="1"/>
  <c r="DB56" i="2" s="1"/>
  <c r="DB72" i="2" s="1"/>
  <c r="DE10" i="2"/>
  <c r="DE8" i="2"/>
  <c r="DE79" i="2" s="1"/>
  <c r="DE11" i="2"/>
  <c r="DE6" i="2"/>
  <c r="DE82" i="2" s="1"/>
  <c r="DE5" i="2"/>
  <c r="DE9" i="2"/>
  <c r="DE28" i="2" s="1"/>
  <c r="DE7" i="2"/>
  <c r="DE4" i="2"/>
  <c r="DE3" i="2"/>
  <c r="DF2" i="2"/>
  <c r="DD27" i="2"/>
  <c r="N108" i="7"/>
  <c r="O108" i="7"/>
  <c r="DC38" i="2"/>
  <c r="DC37" i="2"/>
  <c r="DD30" i="2"/>
  <c r="Q108" i="7"/>
  <c r="DD29" i="2"/>
  <c r="P108" i="7"/>
  <c r="DC49" i="2"/>
  <c r="DC50" i="2" s="1"/>
  <c r="DC44" i="2"/>
  <c r="DC45" i="2" s="1"/>
  <c r="DB61" i="2" l="1"/>
  <c r="DB62" i="2" s="1"/>
  <c r="DB63" i="2" s="1"/>
  <c r="DB64" i="2" s="1"/>
  <c r="DB73" i="2" s="1"/>
  <c r="F54" i="6" s="1"/>
  <c r="DC60" i="2"/>
  <c r="DC59" i="2"/>
  <c r="J26" i="6"/>
  <c r="N26" i="6" s="1"/>
  <c r="CZ81" i="2"/>
  <c r="CZ84" i="2" s="1"/>
  <c r="S26" i="6" s="1"/>
  <c r="R51" i="6"/>
  <c r="Q51" i="6"/>
  <c r="DA75" i="2"/>
  <c r="DA76" i="2" s="1"/>
  <c r="DA78" i="2" s="1"/>
  <c r="D54" i="6"/>
  <c r="M22" i="6"/>
  <c r="DC51" i="2"/>
  <c r="DC52" i="2" s="1"/>
  <c r="DC55" i="2" s="1"/>
  <c r="DC56" i="2" s="1"/>
  <c r="DC72" i="2" s="1"/>
  <c r="O109" i="7"/>
  <c r="DD44" i="2"/>
  <c r="DD45" i="2" s="1"/>
  <c r="DD49" i="2"/>
  <c r="DD50" i="2" s="1"/>
  <c r="DE29" i="2"/>
  <c r="P109" i="7"/>
  <c r="DF11" i="2"/>
  <c r="DF10" i="2"/>
  <c r="DF9" i="2"/>
  <c r="DF28" i="2" s="1"/>
  <c r="DF7" i="2"/>
  <c r="DF6" i="2"/>
  <c r="DF82" i="2" s="1"/>
  <c r="DF4" i="2"/>
  <c r="DG2" i="2"/>
  <c r="DF8" i="2"/>
  <c r="DF79" i="2" s="1"/>
  <c r="DF5" i="2"/>
  <c r="DF3" i="2"/>
  <c r="N109" i="7"/>
  <c r="DE27" i="2"/>
  <c r="DD37" i="2"/>
  <c r="DD38" i="2"/>
  <c r="DE30" i="2"/>
  <c r="Q109" i="7"/>
  <c r="DD60" i="2" l="1"/>
  <c r="DC61" i="2"/>
  <c r="DC62" i="2" s="1"/>
  <c r="DC63" i="2" s="1"/>
  <c r="DC64" i="2" s="1"/>
  <c r="DC73" i="2" s="1"/>
  <c r="F62" i="6" s="1"/>
  <c r="DD59" i="2"/>
  <c r="J139" i="6"/>
  <c r="N139" i="6" s="1"/>
  <c r="DA81" i="2"/>
  <c r="DA84" i="2" s="1"/>
  <c r="S139" i="6" s="1"/>
  <c r="R22" i="6"/>
  <c r="Q22" i="6"/>
  <c r="DB75" i="2"/>
  <c r="DB76" i="2" s="1"/>
  <c r="DB78" i="2" s="1"/>
  <c r="D62" i="6"/>
  <c r="M125" i="6"/>
  <c r="DD51" i="2"/>
  <c r="DD52" i="2" s="1"/>
  <c r="DD55" i="2" s="1"/>
  <c r="DD56" i="2" s="1"/>
  <c r="DD72" i="2" s="1"/>
  <c r="DF29" i="2"/>
  <c r="P110" i="7"/>
  <c r="N110" i="7"/>
  <c r="DF27" i="2"/>
  <c r="DF30" i="2"/>
  <c r="Q110" i="7"/>
  <c r="DE37" i="2"/>
  <c r="DE38" i="2"/>
  <c r="DG11" i="2"/>
  <c r="DG10" i="2"/>
  <c r="DG9" i="2"/>
  <c r="DG28" i="2" s="1"/>
  <c r="DG8" i="2"/>
  <c r="DG79" i="2" s="1"/>
  <c r="DG7" i="2"/>
  <c r="DG6" i="2"/>
  <c r="DG82" i="2" s="1"/>
  <c r="DG4" i="2"/>
  <c r="DG5" i="2"/>
  <c r="DH2" i="2"/>
  <c r="DG3" i="2"/>
  <c r="O110" i="7"/>
  <c r="DE49" i="2"/>
  <c r="DE50" i="2" s="1"/>
  <c r="DE44" i="2"/>
  <c r="DE45" i="2" s="1"/>
  <c r="DD61" i="2" l="1"/>
  <c r="DD62" i="2" s="1"/>
  <c r="DD63" i="2" s="1"/>
  <c r="DD64" i="2" s="1"/>
  <c r="DD73" i="2" s="1"/>
  <c r="F51" i="6" s="1"/>
  <c r="DE60" i="2"/>
  <c r="DE59" i="2"/>
  <c r="J54" i="6"/>
  <c r="N54" i="6" s="1"/>
  <c r="DB81" i="2"/>
  <c r="DB84" i="2" s="1"/>
  <c r="S54" i="6" s="1"/>
  <c r="DC75" i="2"/>
  <c r="DC76" i="2" s="1"/>
  <c r="DC78" i="2" s="1"/>
  <c r="R125" i="6"/>
  <c r="Q125" i="6"/>
  <c r="D51" i="6"/>
  <c r="M149" i="6"/>
  <c r="P111" i="7"/>
  <c r="DG29" i="2"/>
  <c r="DF38" i="2"/>
  <c r="DF37" i="2"/>
  <c r="DH9" i="2"/>
  <c r="DH28" i="2" s="1"/>
  <c r="DH11" i="2"/>
  <c r="DH10" i="2"/>
  <c r="DH8" i="2"/>
  <c r="DH79" i="2" s="1"/>
  <c r="DH7" i="2"/>
  <c r="DH6" i="2"/>
  <c r="DH82" i="2" s="1"/>
  <c r="DH4" i="2"/>
  <c r="DH5" i="2"/>
  <c r="DH3" i="2"/>
  <c r="DI2" i="2"/>
  <c r="Q111" i="7"/>
  <c r="DG30" i="2"/>
  <c r="DG27" i="2"/>
  <c r="N111" i="7"/>
  <c r="DF49" i="2"/>
  <c r="DF50" i="2" s="1"/>
  <c r="DF44" i="2"/>
  <c r="DF45" i="2" s="1"/>
  <c r="O111" i="7"/>
  <c r="DE51" i="2"/>
  <c r="DE52" i="2" s="1"/>
  <c r="DE55" i="2" s="1"/>
  <c r="DE56" i="2" s="1"/>
  <c r="DE72" i="2" s="1"/>
  <c r="DE61" i="2" l="1"/>
  <c r="DE62" i="2" s="1"/>
  <c r="DE63" i="2" s="1"/>
  <c r="DE64" i="2" s="1"/>
  <c r="DE73" i="2" s="1"/>
  <c r="F22" i="6" s="1"/>
  <c r="DF59" i="2"/>
  <c r="DF60" i="2"/>
  <c r="J62" i="6"/>
  <c r="N62" i="6" s="1"/>
  <c r="DC81" i="2"/>
  <c r="DC84" i="2" s="1"/>
  <c r="S62" i="6" s="1"/>
  <c r="R149" i="6"/>
  <c r="Q149" i="6"/>
  <c r="DD75" i="2"/>
  <c r="DD76" i="2" s="1"/>
  <c r="DD78" i="2" s="1"/>
  <c r="D22" i="6"/>
  <c r="M128" i="6"/>
  <c r="DH29" i="2"/>
  <c r="P112" i="7"/>
  <c r="DI10" i="2"/>
  <c r="DI9" i="2"/>
  <c r="DI28" i="2" s="1"/>
  <c r="DI8" i="2"/>
  <c r="DI79" i="2" s="1"/>
  <c r="DI6" i="2"/>
  <c r="DI82" i="2" s="1"/>
  <c r="DI5" i="2"/>
  <c r="DI11" i="2"/>
  <c r="DI7" i="2"/>
  <c r="DJ2" i="2"/>
  <c r="DI4" i="2"/>
  <c r="DI3" i="2"/>
  <c r="O112" i="7"/>
  <c r="DG49" i="2"/>
  <c r="DG50" i="2" s="1"/>
  <c r="DG44" i="2"/>
  <c r="DG45" i="2" s="1"/>
  <c r="DG38" i="2"/>
  <c r="DG37" i="2"/>
  <c r="Q112" i="7"/>
  <c r="DH30" i="2"/>
  <c r="DH27" i="2"/>
  <c r="N112" i="7"/>
  <c r="DF51" i="2"/>
  <c r="DF52" i="2" s="1"/>
  <c r="DF55" i="2" s="1"/>
  <c r="DF56" i="2" s="1"/>
  <c r="DF72" i="2" s="1"/>
  <c r="DF61" i="2" l="1"/>
  <c r="DF62" i="2" s="1"/>
  <c r="DF63" i="2" s="1"/>
  <c r="DF64" i="2" s="1"/>
  <c r="DF73" i="2" s="1"/>
  <c r="DF75" i="2" s="1"/>
  <c r="DF76" i="2" s="1"/>
  <c r="DG59" i="2"/>
  <c r="DG60" i="2"/>
  <c r="J51" i="6"/>
  <c r="N51" i="6" s="1"/>
  <c r="DD81" i="2"/>
  <c r="DD84" i="2" s="1"/>
  <c r="S51" i="6" s="1"/>
  <c r="Q128" i="6"/>
  <c r="R128" i="6"/>
  <c r="DE75" i="2"/>
  <c r="DE76" i="2" s="1"/>
  <c r="DE78" i="2" s="1"/>
  <c r="D125" i="6"/>
  <c r="M104" i="6"/>
  <c r="DG51" i="2"/>
  <c r="DG52" i="2" s="1"/>
  <c r="DG55" i="2" s="1"/>
  <c r="DG56" i="2" s="1"/>
  <c r="DG72" i="2" s="1"/>
  <c r="N113" i="7"/>
  <c r="DI27" i="2"/>
  <c r="DH49" i="2"/>
  <c r="DH50" i="2" s="1"/>
  <c r="DH44" i="2"/>
  <c r="DH45" i="2" s="1"/>
  <c r="DI29" i="2"/>
  <c r="P113" i="7"/>
  <c r="DJ11" i="2"/>
  <c r="DJ7" i="2"/>
  <c r="DJ9" i="2"/>
  <c r="DJ28" i="2" s="1"/>
  <c r="DJ8" i="2"/>
  <c r="DJ79" i="2" s="1"/>
  <c r="DJ4" i="2"/>
  <c r="DJ5" i="2"/>
  <c r="DK2" i="2"/>
  <c r="DJ3" i="2"/>
  <c r="DJ6" i="2"/>
  <c r="DJ82" i="2" s="1"/>
  <c r="DJ10" i="2"/>
  <c r="DH37" i="2"/>
  <c r="DH38" i="2"/>
  <c r="DH60" i="2" s="1"/>
  <c r="Q113" i="7"/>
  <c r="DI30" i="2"/>
  <c r="O113" i="7"/>
  <c r="DG61" i="2" l="1"/>
  <c r="DG62" i="2" s="1"/>
  <c r="DG63" i="2" s="1"/>
  <c r="DG64" i="2" s="1"/>
  <c r="DG73" i="2" s="1"/>
  <c r="F149" i="6" s="1"/>
  <c r="DH59" i="2"/>
  <c r="DH61" i="2" s="1"/>
  <c r="J22" i="6"/>
  <c r="N22" i="6" s="1"/>
  <c r="DE81" i="2"/>
  <c r="DE84" i="2" s="1"/>
  <c r="S22" i="6" s="1"/>
  <c r="Q104" i="6"/>
  <c r="R104" i="6"/>
  <c r="F125" i="6"/>
  <c r="D149" i="6"/>
  <c r="DF78" i="2"/>
  <c r="DF81" i="2" s="1"/>
  <c r="DF84" i="2" s="1"/>
  <c r="S125" i="6" s="1"/>
  <c r="M106" i="6"/>
  <c r="DH51" i="2"/>
  <c r="DH52" i="2" s="1"/>
  <c r="DH55" i="2" s="1"/>
  <c r="DH56" i="2" s="1"/>
  <c r="DH72" i="2" s="1"/>
  <c r="O114" i="7"/>
  <c r="DJ29" i="2"/>
  <c r="P114" i="7"/>
  <c r="N114" i="7"/>
  <c r="DJ27" i="2"/>
  <c r="DI37" i="2"/>
  <c r="DI38" i="2"/>
  <c r="DJ30" i="2"/>
  <c r="Q114" i="7"/>
  <c r="DI49" i="2"/>
  <c r="DI50" i="2" s="1"/>
  <c r="DI44" i="2"/>
  <c r="DI45" i="2" s="1"/>
  <c r="DK11" i="2"/>
  <c r="DK10" i="2"/>
  <c r="DK9" i="2"/>
  <c r="DK28" i="2" s="1"/>
  <c r="DK8" i="2"/>
  <c r="DK79" i="2" s="1"/>
  <c r="DK4" i="2"/>
  <c r="DK7" i="2"/>
  <c r="DK6" i="2"/>
  <c r="DK82" i="2" s="1"/>
  <c r="DK5" i="2"/>
  <c r="DK3" i="2"/>
  <c r="DL2" i="2"/>
  <c r="DI59" i="2" l="1"/>
  <c r="DI60" i="2"/>
  <c r="DH62" i="2"/>
  <c r="DH63" i="2" s="1"/>
  <c r="DH64" i="2" s="1"/>
  <c r="DH73" i="2" s="1"/>
  <c r="F128" i="6" s="1"/>
  <c r="R106" i="6"/>
  <c r="Q106" i="6"/>
  <c r="DG75" i="2"/>
  <c r="DG76" i="2" s="1"/>
  <c r="DG78" i="2" s="1"/>
  <c r="J125" i="6"/>
  <c r="N125" i="6" s="1"/>
  <c r="D128" i="6"/>
  <c r="M82" i="6"/>
  <c r="DJ44" i="2"/>
  <c r="DJ45" i="2" s="1"/>
  <c r="DJ49" i="2"/>
  <c r="DJ50" i="2" s="1"/>
  <c r="O115" i="7"/>
  <c r="DI51" i="2"/>
  <c r="DI52" i="2" s="1"/>
  <c r="DI55" i="2" s="1"/>
  <c r="DI56" i="2" s="1"/>
  <c r="DI72" i="2" s="1"/>
  <c r="DK30" i="2"/>
  <c r="Q115" i="7"/>
  <c r="N115" i="7"/>
  <c r="DK27" i="2"/>
  <c r="DL9" i="2"/>
  <c r="DL28" i="2" s="1"/>
  <c r="DL11" i="2"/>
  <c r="DL10" i="2"/>
  <c r="DL8" i="2"/>
  <c r="DL79" i="2" s="1"/>
  <c r="DL4" i="2"/>
  <c r="DL7" i="2"/>
  <c r="DL6" i="2"/>
  <c r="DL82" i="2" s="1"/>
  <c r="DL5" i="2"/>
  <c r="DL3" i="2"/>
  <c r="DM2" i="2"/>
  <c r="DK29" i="2"/>
  <c r="P115" i="7"/>
  <c r="DJ37" i="2"/>
  <c r="DJ38" i="2"/>
  <c r="DJ59" i="2" l="1"/>
  <c r="DI61" i="2"/>
  <c r="DI62" i="2" s="1"/>
  <c r="DI63" i="2" s="1"/>
  <c r="DI64" i="2" s="1"/>
  <c r="DI73" i="2" s="1"/>
  <c r="F104" i="6" s="1"/>
  <c r="DJ60" i="2"/>
  <c r="J149" i="6"/>
  <c r="N149" i="6" s="1"/>
  <c r="DG81" i="2"/>
  <c r="DG84" i="2" s="1"/>
  <c r="S149" i="6" s="1"/>
  <c r="R82" i="6"/>
  <c r="Q82" i="6"/>
  <c r="DH75" i="2"/>
  <c r="DH76" i="2" s="1"/>
  <c r="DH78" i="2" s="1"/>
  <c r="D104" i="6"/>
  <c r="M87" i="6"/>
  <c r="DJ51" i="2"/>
  <c r="DJ52" i="2" s="1"/>
  <c r="DJ55" i="2" s="1"/>
  <c r="DJ56" i="2" s="1"/>
  <c r="DJ72" i="2" s="1"/>
  <c r="DL29" i="2"/>
  <c r="P116" i="7"/>
  <c r="DK44" i="2"/>
  <c r="DK45" i="2" s="1"/>
  <c r="DK49" i="2"/>
  <c r="DK50" i="2" s="1"/>
  <c r="O116" i="7"/>
  <c r="DM10" i="2"/>
  <c r="DM11" i="2"/>
  <c r="DM8" i="2"/>
  <c r="DM79" i="2" s="1"/>
  <c r="DM9" i="2"/>
  <c r="DM28" i="2" s="1"/>
  <c r="DM6" i="2"/>
  <c r="DM82" i="2" s="1"/>
  <c r="DM7" i="2"/>
  <c r="DM5" i="2"/>
  <c r="DN2" i="2"/>
  <c r="DM3" i="2"/>
  <c r="DM4" i="2"/>
  <c r="DL30" i="2"/>
  <c r="Q116" i="7"/>
  <c r="N116" i="7"/>
  <c r="DL27" i="2"/>
  <c r="DK38" i="2"/>
  <c r="DK37" i="2"/>
  <c r="DJ61" i="2" l="1"/>
  <c r="DJ62" i="2" s="1"/>
  <c r="DJ63" i="2" s="1"/>
  <c r="DJ64" i="2" s="1"/>
  <c r="DJ73" i="2" s="1"/>
  <c r="F106" i="6" s="1"/>
  <c r="DK60" i="2"/>
  <c r="DK59" i="2"/>
  <c r="J128" i="6"/>
  <c r="N128" i="6" s="1"/>
  <c r="DH81" i="2"/>
  <c r="DH84" i="2" s="1"/>
  <c r="S128" i="6" s="1"/>
  <c r="R87" i="6"/>
  <c r="Q87" i="6"/>
  <c r="DI75" i="2"/>
  <c r="DI76" i="2" s="1"/>
  <c r="DI78" i="2" s="1"/>
  <c r="D106" i="6"/>
  <c r="M98" i="6"/>
  <c r="O117" i="7"/>
  <c r="DL49" i="2"/>
  <c r="DL50" i="2" s="1"/>
  <c r="DL44" i="2"/>
  <c r="DL45" i="2" s="1"/>
  <c r="P117" i="7"/>
  <c r="DM29" i="2"/>
  <c r="DN11" i="2"/>
  <c r="DN10" i="2"/>
  <c r="DN9" i="2"/>
  <c r="DN28" i="2" s="1"/>
  <c r="DN7" i="2"/>
  <c r="DN6" i="2"/>
  <c r="DN82" i="2" s="1"/>
  <c r="DN8" i="2"/>
  <c r="DN79" i="2" s="1"/>
  <c r="DN4" i="2"/>
  <c r="DO2" i="2"/>
  <c r="DN3" i="2"/>
  <c r="DN5" i="2"/>
  <c r="N117" i="7"/>
  <c r="DM27" i="2"/>
  <c r="DL37" i="2"/>
  <c r="DL38" i="2"/>
  <c r="DM30" i="2"/>
  <c r="Q117" i="7"/>
  <c r="DK51" i="2"/>
  <c r="DK52" i="2" s="1"/>
  <c r="DK55" i="2" s="1"/>
  <c r="DK56" i="2" s="1"/>
  <c r="DK72" i="2" s="1"/>
  <c r="DK61" i="2" l="1"/>
  <c r="DK62" i="2" s="1"/>
  <c r="DK63" i="2" s="1"/>
  <c r="DK64" i="2" s="1"/>
  <c r="DK73" i="2" s="1"/>
  <c r="F82" i="6" s="1"/>
  <c r="DL60" i="2"/>
  <c r="DL59" i="2"/>
  <c r="J104" i="6"/>
  <c r="N104" i="6" s="1"/>
  <c r="DI81" i="2"/>
  <c r="DI84" i="2" s="1"/>
  <c r="S104" i="6" s="1"/>
  <c r="DJ75" i="2"/>
  <c r="DJ76" i="2" s="1"/>
  <c r="DJ78" i="2" s="1"/>
  <c r="R98" i="6"/>
  <c r="Q98" i="6"/>
  <c r="D82" i="6"/>
  <c r="DL51" i="2"/>
  <c r="DL52" i="2" s="1"/>
  <c r="DL55" i="2" s="1"/>
  <c r="DL56" i="2" s="1"/>
  <c r="DL72" i="2" s="1"/>
  <c r="M124" i="6"/>
  <c r="DM38" i="2"/>
  <c r="DM37" i="2"/>
  <c r="DN30" i="2"/>
  <c r="Q118" i="7"/>
  <c r="DO8" i="2"/>
  <c r="DO79" i="2" s="1"/>
  <c r="DO11" i="2"/>
  <c r="DO4" i="2"/>
  <c r="DO10" i="2"/>
  <c r="DO5" i="2"/>
  <c r="DO9" i="2"/>
  <c r="DO28" i="2" s="1"/>
  <c r="DO7" i="2"/>
  <c r="DO3" i="2"/>
  <c r="DO6" i="2"/>
  <c r="DO82" i="2" s="1"/>
  <c r="DP2" i="2"/>
  <c r="DM49" i="2"/>
  <c r="DM50" i="2" s="1"/>
  <c r="DM44" i="2"/>
  <c r="DM45" i="2" s="1"/>
  <c r="N118" i="7"/>
  <c r="DN27" i="2"/>
  <c r="P118" i="7"/>
  <c r="DN29" i="2"/>
  <c r="O118" i="7"/>
  <c r="DL61" i="2" l="1"/>
  <c r="DL62" i="2" s="1"/>
  <c r="DL63" i="2" s="1"/>
  <c r="DL64" i="2" s="1"/>
  <c r="DL73" i="2" s="1"/>
  <c r="F87" i="6" s="1"/>
  <c r="DM59" i="2"/>
  <c r="DM60" i="2"/>
  <c r="J106" i="6"/>
  <c r="N106" i="6" s="1"/>
  <c r="DJ81" i="2"/>
  <c r="DJ84" i="2" s="1"/>
  <c r="S106" i="6" s="1"/>
  <c r="Q124" i="6"/>
  <c r="R124" i="6"/>
  <c r="DK75" i="2"/>
  <c r="DK76" i="2" s="1"/>
  <c r="DK78" i="2" s="1"/>
  <c r="D87" i="6"/>
  <c r="M102" i="6"/>
  <c r="DP9" i="2"/>
  <c r="DP28" i="2" s="1"/>
  <c r="DP8" i="2"/>
  <c r="DP79" i="2" s="1"/>
  <c r="DP11" i="2"/>
  <c r="DP10" i="2"/>
  <c r="DP4" i="2"/>
  <c r="DP5" i="2"/>
  <c r="DP7" i="2"/>
  <c r="DP6" i="2"/>
  <c r="DP82" i="2" s="1"/>
  <c r="DP3" i="2"/>
  <c r="DQ2" i="2"/>
  <c r="DO30" i="2"/>
  <c r="Q119" i="7"/>
  <c r="N119" i="7"/>
  <c r="DO27" i="2"/>
  <c r="DN37" i="2"/>
  <c r="DN38" i="2"/>
  <c r="P119" i="7"/>
  <c r="DO29" i="2"/>
  <c r="DM51" i="2"/>
  <c r="DM52" i="2" s="1"/>
  <c r="DM55" i="2" s="1"/>
  <c r="DM56" i="2" s="1"/>
  <c r="DM72" i="2" s="1"/>
  <c r="O119" i="7"/>
  <c r="DN49" i="2"/>
  <c r="DN50" i="2" s="1"/>
  <c r="DN44" i="2"/>
  <c r="DN45" i="2" s="1"/>
  <c r="DM61" i="2" l="1"/>
  <c r="DM62" i="2" s="1"/>
  <c r="DM63" i="2" s="1"/>
  <c r="DM64" i="2" s="1"/>
  <c r="DM73" i="2" s="1"/>
  <c r="F98" i="6" s="1"/>
  <c r="DN59" i="2"/>
  <c r="DN60" i="2"/>
  <c r="J82" i="6"/>
  <c r="N82" i="6" s="1"/>
  <c r="DK81" i="2"/>
  <c r="DK84" i="2" s="1"/>
  <c r="S82" i="6" s="1"/>
  <c r="R102" i="6"/>
  <c r="Q102" i="6"/>
  <c r="DL75" i="2"/>
  <c r="DL76" i="2" s="1"/>
  <c r="DL78" i="2" s="1"/>
  <c r="DL81" i="2" s="1"/>
  <c r="DL84" i="2" s="1"/>
  <c r="S87" i="6" s="1"/>
  <c r="D98" i="6"/>
  <c r="M107" i="6"/>
  <c r="DO49" i="2"/>
  <c r="DO50" i="2" s="1"/>
  <c r="DO44" i="2"/>
  <c r="DO45" i="2" s="1"/>
  <c r="DN51" i="2"/>
  <c r="DN52" i="2" s="1"/>
  <c r="DN55" i="2" s="1"/>
  <c r="DN56" i="2" s="1"/>
  <c r="DN72" i="2" s="1"/>
  <c r="Q120" i="7"/>
  <c r="DP30" i="2"/>
  <c r="DP29" i="2"/>
  <c r="P120" i="7"/>
  <c r="DO38" i="2"/>
  <c r="DO37" i="2"/>
  <c r="DQ10" i="2"/>
  <c r="DQ8" i="2"/>
  <c r="DQ79" i="2" s="1"/>
  <c r="DQ11" i="2"/>
  <c r="DQ9" i="2"/>
  <c r="DQ28" i="2" s="1"/>
  <c r="DQ6" i="2"/>
  <c r="DQ82" i="2" s="1"/>
  <c r="DQ5" i="2"/>
  <c r="DQ7" i="2"/>
  <c r="DQ3" i="2"/>
  <c r="DQ4" i="2"/>
  <c r="DR2" i="2"/>
  <c r="N120" i="7"/>
  <c r="DP27" i="2"/>
  <c r="O120" i="7"/>
  <c r="DO60" i="2" l="1"/>
  <c r="DN61" i="2"/>
  <c r="DN62" i="2" s="1"/>
  <c r="DN63" i="2" s="1"/>
  <c r="DN64" i="2" s="1"/>
  <c r="DN73" i="2" s="1"/>
  <c r="F124" i="6" s="1"/>
  <c r="DO59" i="2"/>
  <c r="R107" i="6"/>
  <c r="Q107" i="6"/>
  <c r="DM75" i="2"/>
  <c r="DM76" i="2" s="1"/>
  <c r="DM78" i="2" s="1"/>
  <c r="J87" i="6"/>
  <c r="N87" i="6" s="1"/>
  <c r="D124" i="6"/>
  <c r="M72" i="6"/>
  <c r="DO51" i="2"/>
  <c r="DO52" i="2" s="1"/>
  <c r="DO55" i="2" s="1"/>
  <c r="DO56" i="2" s="1"/>
  <c r="DO72" i="2" s="1"/>
  <c r="O121" i="7"/>
  <c r="DP49" i="2"/>
  <c r="DP50" i="2" s="1"/>
  <c r="DP44" i="2"/>
  <c r="DP45" i="2" s="1"/>
  <c r="DP38" i="2"/>
  <c r="DP37" i="2"/>
  <c r="DQ30" i="2"/>
  <c r="Q121" i="7"/>
  <c r="DQ29" i="2"/>
  <c r="P121" i="7"/>
  <c r="DR11" i="2"/>
  <c r="DR10" i="2"/>
  <c r="DR9" i="2"/>
  <c r="DR28" i="2" s="1"/>
  <c r="DR7" i="2"/>
  <c r="DR8" i="2"/>
  <c r="DR79" i="2" s="1"/>
  <c r="DR6" i="2"/>
  <c r="DR82" i="2" s="1"/>
  <c r="DR4" i="2"/>
  <c r="DS2" i="2"/>
  <c r="DR5" i="2"/>
  <c r="DR3" i="2"/>
  <c r="N121" i="7"/>
  <c r="DQ27" i="2"/>
  <c r="DO61" i="2" l="1"/>
  <c r="DO62" i="2" s="1"/>
  <c r="DO63" i="2" s="1"/>
  <c r="DO64" i="2" s="1"/>
  <c r="DO73" i="2" s="1"/>
  <c r="F102" i="6" s="1"/>
  <c r="DP60" i="2"/>
  <c r="DP59" i="2"/>
  <c r="J98" i="6"/>
  <c r="N98" i="6" s="1"/>
  <c r="DM81" i="2"/>
  <c r="DM84" i="2" s="1"/>
  <c r="S98" i="6" s="1"/>
  <c r="Q72" i="6"/>
  <c r="R72" i="6"/>
  <c r="DN75" i="2"/>
  <c r="DN76" i="2" s="1"/>
  <c r="DN78" i="2" s="1"/>
  <c r="D102" i="6"/>
  <c r="M40" i="6"/>
  <c r="N122" i="7"/>
  <c r="DR27" i="2"/>
  <c r="Q122" i="7"/>
  <c r="DR30" i="2"/>
  <c r="DP51" i="2"/>
  <c r="DP52" i="2" s="1"/>
  <c r="DP55" i="2" s="1"/>
  <c r="DP56" i="2" s="1"/>
  <c r="DP72" i="2" s="1"/>
  <c r="DR29" i="2"/>
  <c r="P122" i="7"/>
  <c r="DQ37" i="2"/>
  <c r="DQ38" i="2"/>
  <c r="DS11" i="2"/>
  <c r="DS10" i="2"/>
  <c r="DS9" i="2"/>
  <c r="DS28" i="2" s="1"/>
  <c r="DS8" i="2"/>
  <c r="DS79" i="2" s="1"/>
  <c r="DS7" i="2"/>
  <c r="DS6" i="2"/>
  <c r="DS82" i="2" s="1"/>
  <c r="DS4" i="2"/>
  <c r="DS5" i="2"/>
  <c r="DT2" i="2"/>
  <c r="DS3" i="2"/>
  <c r="DQ49" i="2"/>
  <c r="DQ50" i="2" s="1"/>
  <c r="DQ44" i="2"/>
  <c r="DQ45" i="2" s="1"/>
  <c r="O122" i="7"/>
  <c r="DP61" i="2" l="1"/>
  <c r="DP62" i="2" s="1"/>
  <c r="DP63" i="2" s="1"/>
  <c r="DP64" i="2" s="1"/>
  <c r="DP73" i="2" s="1"/>
  <c r="DP75" i="2" s="1"/>
  <c r="DP76" i="2" s="1"/>
  <c r="DP78" i="2" s="1"/>
  <c r="DP81" i="2" s="1"/>
  <c r="DP84" i="2" s="1"/>
  <c r="S107" i="6" s="1"/>
  <c r="DQ59" i="2"/>
  <c r="DQ60" i="2"/>
  <c r="J124" i="6"/>
  <c r="N124" i="6" s="1"/>
  <c r="DN81" i="2"/>
  <c r="DN84" i="2" s="1"/>
  <c r="S124" i="6" s="1"/>
  <c r="Q40" i="6"/>
  <c r="R40" i="6"/>
  <c r="DO75" i="2"/>
  <c r="DO76" i="2" s="1"/>
  <c r="DO78" i="2" s="1"/>
  <c r="DO81" i="2" s="1"/>
  <c r="DO84" i="2" s="1"/>
  <c r="S102" i="6" s="1"/>
  <c r="D107" i="6"/>
  <c r="M41" i="6"/>
  <c r="DT9" i="2"/>
  <c r="DT28" i="2" s="1"/>
  <c r="DT8" i="2"/>
  <c r="DT79" i="2" s="1"/>
  <c r="DT11" i="2"/>
  <c r="DT4" i="2"/>
  <c r="DT10" i="2"/>
  <c r="DT5" i="2"/>
  <c r="DT7" i="2"/>
  <c r="DT3" i="2"/>
  <c r="DU2" i="2"/>
  <c r="DT6" i="2"/>
  <c r="DT82" i="2" s="1"/>
  <c r="DS27" i="2"/>
  <c r="N123" i="7"/>
  <c r="O123" i="7"/>
  <c r="DQ51" i="2"/>
  <c r="DQ52" i="2" s="1"/>
  <c r="DQ55" i="2" s="1"/>
  <c r="DQ56" i="2" s="1"/>
  <c r="DQ72" i="2" s="1"/>
  <c r="DR37" i="2"/>
  <c r="DR38" i="2"/>
  <c r="Q123" i="7"/>
  <c r="DS30" i="2"/>
  <c r="DR49" i="2"/>
  <c r="DR50" i="2" s="1"/>
  <c r="DR44" i="2"/>
  <c r="DR45" i="2" s="1"/>
  <c r="DS29" i="2"/>
  <c r="P123" i="7"/>
  <c r="DQ61" i="2" l="1"/>
  <c r="DQ62" i="2" s="1"/>
  <c r="DQ63" i="2" s="1"/>
  <c r="DQ64" i="2" s="1"/>
  <c r="DQ73" i="2" s="1"/>
  <c r="F72" i="6" s="1"/>
  <c r="DR59" i="2"/>
  <c r="DR60" i="2"/>
  <c r="R41" i="6"/>
  <c r="Q41" i="6"/>
  <c r="F107" i="6"/>
  <c r="J102" i="6"/>
  <c r="N102" i="6" s="1"/>
  <c r="D72" i="6"/>
  <c r="M39" i="6"/>
  <c r="J107" i="6"/>
  <c r="N107" i="6" s="1"/>
  <c r="DS37" i="2"/>
  <c r="DS38" i="2"/>
  <c r="DR51" i="2"/>
  <c r="DR52" i="2" s="1"/>
  <c r="DR55" i="2" s="1"/>
  <c r="DR56" i="2" s="1"/>
  <c r="DR72" i="2" s="1"/>
  <c r="DT27" i="2"/>
  <c r="N124" i="7"/>
  <c r="DU10" i="2"/>
  <c r="DU8" i="2"/>
  <c r="DU79" i="2" s="1"/>
  <c r="DU11" i="2"/>
  <c r="DU6" i="2"/>
  <c r="DU82" i="2" s="1"/>
  <c r="DU5" i="2"/>
  <c r="DU9" i="2"/>
  <c r="DU28" i="2" s="1"/>
  <c r="DU7" i="2"/>
  <c r="DU4" i="2"/>
  <c r="DV2" i="2"/>
  <c r="DU3" i="2"/>
  <c r="DT29" i="2"/>
  <c r="P124" i="7"/>
  <c r="O124" i="7"/>
  <c r="DT30" i="2"/>
  <c r="Q124" i="7"/>
  <c r="DS49" i="2"/>
  <c r="DS50" i="2" s="1"/>
  <c r="DS44" i="2"/>
  <c r="DS45" i="2" s="1"/>
  <c r="DR61" i="2" l="1"/>
  <c r="DR62" i="2" s="1"/>
  <c r="DR63" i="2" s="1"/>
  <c r="DR64" i="2" s="1"/>
  <c r="DR73" i="2" s="1"/>
  <c r="DR75" i="2" s="1"/>
  <c r="DR76" i="2" s="1"/>
  <c r="DR78" i="2" s="1"/>
  <c r="DR81" i="2" s="1"/>
  <c r="DR84" i="2" s="1"/>
  <c r="S40" i="6" s="1"/>
  <c r="DS60" i="2"/>
  <c r="DS59" i="2"/>
  <c r="DQ75" i="2"/>
  <c r="DQ76" i="2" s="1"/>
  <c r="DQ78" i="2" s="1"/>
  <c r="R39" i="6"/>
  <c r="Q39" i="6"/>
  <c r="D40" i="6"/>
  <c r="M31" i="6"/>
  <c r="DU30" i="2"/>
  <c r="Q125" i="7"/>
  <c r="DS51" i="2"/>
  <c r="DS52" i="2" s="1"/>
  <c r="DS55" i="2" s="1"/>
  <c r="DS56" i="2" s="1"/>
  <c r="DS72" i="2" s="1"/>
  <c r="O125" i="7"/>
  <c r="DT49" i="2"/>
  <c r="DT50" i="2" s="1"/>
  <c r="DT44" i="2"/>
  <c r="DT45" i="2" s="1"/>
  <c r="DV11" i="2"/>
  <c r="DV10" i="2"/>
  <c r="DV9" i="2"/>
  <c r="DV28" i="2" s="1"/>
  <c r="DV7" i="2"/>
  <c r="DV6" i="2"/>
  <c r="DV82" i="2" s="1"/>
  <c r="DV4" i="2"/>
  <c r="DV8" i="2"/>
  <c r="DV79" i="2" s="1"/>
  <c r="DW2" i="2"/>
  <c r="DV3" i="2"/>
  <c r="DV5" i="2"/>
  <c r="DU27" i="2"/>
  <c r="N125" i="7"/>
  <c r="DU29" i="2"/>
  <c r="P125" i="7"/>
  <c r="DT37" i="2"/>
  <c r="DT38" i="2"/>
  <c r="DS61" i="2" l="1"/>
  <c r="DS62" i="2" s="1"/>
  <c r="DS63" i="2" s="1"/>
  <c r="DS64" i="2" s="1"/>
  <c r="DS73" i="2" s="1"/>
  <c r="F41" i="6" s="1"/>
  <c r="DT60" i="2"/>
  <c r="DT59" i="2"/>
  <c r="DT51" i="2"/>
  <c r="DT52" i="2" s="1"/>
  <c r="DT55" i="2" s="1"/>
  <c r="DT56" i="2" s="1"/>
  <c r="DT72" i="2" s="1"/>
  <c r="J72" i="6"/>
  <c r="N72" i="6" s="1"/>
  <c r="DQ81" i="2"/>
  <c r="DQ84" i="2" s="1"/>
  <c r="S72" i="6" s="1"/>
  <c r="R31" i="6"/>
  <c r="Q31" i="6"/>
  <c r="F40" i="6"/>
  <c r="D41" i="6"/>
  <c r="M24" i="6"/>
  <c r="J40" i="6"/>
  <c r="N40" i="6" s="1"/>
  <c r="DV29" i="2"/>
  <c r="P126" i="7"/>
  <c r="DU38" i="2"/>
  <c r="DU37" i="2"/>
  <c r="N126" i="7"/>
  <c r="DV27" i="2"/>
  <c r="DV30" i="2"/>
  <c r="Q126" i="7"/>
  <c r="DU49" i="2"/>
  <c r="DU50" i="2" s="1"/>
  <c r="DU44" i="2"/>
  <c r="DU45" i="2" s="1"/>
  <c r="O126" i="7"/>
  <c r="DW11" i="2"/>
  <c r="DW10" i="2"/>
  <c r="DW9" i="2"/>
  <c r="DW28" i="2" s="1"/>
  <c r="DW8" i="2"/>
  <c r="DW79" i="2" s="1"/>
  <c r="DW7" i="2"/>
  <c r="DW6" i="2"/>
  <c r="DW82" i="2" s="1"/>
  <c r="DW4" i="2"/>
  <c r="DW5" i="2"/>
  <c r="DW3" i="2"/>
  <c r="DX2" i="2"/>
  <c r="DT61" i="2" l="1"/>
  <c r="DT62" i="2" s="1"/>
  <c r="DT63" i="2" s="1"/>
  <c r="DT64" i="2" s="1"/>
  <c r="DT73" i="2" s="1"/>
  <c r="F39" i="6" s="1"/>
  <c r="DU59" i="2"/>
  <c r="DU60" i="2"/>
  <c r="Q24" i="6"/>
  <c r="R24" i="6"/>
  <c r="DS75" i="2"/>
  <c r="DS76" i="2" s="1"/>
  <c r="DS78" i="2" s="1"/>
  <c r="DS81" i="2" s="1"/>
  <c r="DS84" i="2" s="1"/>
  <c r="S41" i="6" s="1"/>
  <c r="D39" i="6"/>
  <c r="M25" i="6"/>
  <c r="DV37" i="2"/>
  <c r="DV38" i="2"/>
  <c r="Q127" i="7"/>
  <c r="DW30" i="2"/>
  <c r="DW27" i="2"/>
  <c r="N127" i="7"/>
  <c r="O127" i="7"/>
  <c r="DX9" i="2"/>
  <c r="DX28" i="2" s="1"/>
  <c r="DX11" i="2"/>
  <c r="DX10" i="2"/>
  <c r="DX8" i="2"/>
  <c r="DX79" i="2" s="1"/>
  <c r="DX7" i="2"/>
  <c r="DX6" i="2"/>
  <c r="DX82" i="2" s="1"/>
  <c r="DX4" i="2"/>
  <c r="DX5" i="2"/>
  <c r="DX3" i="2"/>
  <c r="DY2" i="2"/>
  <c r="P127" i="7"/>
  <c r="DW29" i="2"/>
  <c r="DV49" i="2"/>
  <c r="DV50" i="2" s="1"/>
  <c r="DV44" i="2"/>
  <c r="DV45" i="2" s="1"/>
  <c r="DU51" i="2"/>
  <c r="DU52" i="2" s="1"/>
  <c r="DU55" i="2" s="1"/>
  <c r="DU56" i="2" s="1"/>
  <c r="DU72" i="2" s="1"/>
  <c r="DU61" i="2" l="1"/>
  <c r="DU62" i="2" s="1"/>
  <c r="DU63" i="2" s="1"/>
  <c r="DU64" i="2" s="1"/>
  <c r="DU73" i="2" s="1"/>
  <c r="F31" i="6" s="1"/>
  <c r="DV59" i="2"/>
  <c r="DV60" i="2"/>
  <c r="R25" i="6"/>
  <c r="Q25" i="6"/>
  <c r="DT75" i="2"/>
  <c r="DT76" i="2" s="1"/>
  <c r="DT78" i="2" s="1"/>
  <c r="J41" i="6"/>
  <c r="N41" i="6" s="1"/>
  <c r="D31" i="6"/>
  <c r="M35" i="6"/>
  <c r="DW49" i="2"/>
  <c r="DW50" i="2" s="1"/>
  <c r="DW44" i="2"/>
  <c r="DW45" i="2" s="1"/>
  <c r="O128" i="7"/>
  <c r="DX29" i="2"/>
  <c r="P128" i="7"/>
  <c r="DW38" i="2"/>
  <c r="DW37" i="2"/>
  <c r="DX27" i="2"/>
  <c r="N128" i="7"/>
  <c r="DY10" i="2"/>
  <c r="DY9" i="2"/>
  <c r="DY28" i="2" s="1"/>
  <c r="DY8" i="2"/>
  <c r="DY79" i="2" s="1"/>
  <c r="DY6" i="2"/>
  <c r="DY82" i="2" s="1"/>
  <c r="DY5" i="2"/>
  <c r="DZ2" i="2"/>
  <c r="DY7" i="2"/>
  <c r="DY3" i="2"/>
  <c r="DY11" i="2"/>
  <c r="DY4" i="2"/>
  <c r="Q128" i="7"/>
  <c r="DX30" i="2"/>
  <c r="DV51" i="2"/>
  <c r="DV52" i="2" s="1"/>
  <c r="DV55" i="2" s="1"/>
  <c r="DV56" i="2" s="1"/>
  <c r="DV72" i="2" s="1"/>
  <c r="DV61" i="2" l="1"/>
  <c r="DV62" i="2" s="1"/>
  <c r="DV63" i="2" s="1"/>
  <c r="DV64" i="2" s="1"/>
  <c r="DV73" i="2" s="1"/>
  <c r="F24" i="6" s="1"/>
  <c r="DW60" i="2"/>
  <c r="DW59" i="2"/>
  <c r="J39" i="6"/>
  <c r="N39" i="6" s="1"/>
  <c r="DT81" i="2"/>
  <c r="DT84" i="2" s="1"/>
  <c r="S39" i="6" s="1"/>
  <c r="R35" i="6"/>
  <c r="Q35" i="6"/>
  <c r="DU75" i="2"/>
  <c r="DU76" i="2" s="1"/>
  <c r="DU78" i="2" s="1"/>
  <c r="D24" i="6"/>
  <c r="M19" i="6"/>
  <c r="DW51" i="2"/>
  <c r="DW52" i="2" s="1"/>
  <c r="DW55" i="2" s="1"/>
  <c r="DW56" i="2" s="1"/>
  <c r="DW72" i="2" s="1"/>
  <c r="DY30" i="2"/>
  <c r="Q129" i="7"/>
  <c r="DY29" i="2"/>
  <c r="P129" i="7"/>
  <c r="DZ11" i="2"/>
  <c r="DZ7" i="2"/>
  <c r="DZ10" i="2"/>
  <c r="DZ9" i="2"/>
  <c r="DZ28" i="2" s="1"/>
  <c r="DZ8" i="2"/>
  <c r="DZ79" i="2" s="1"/>
  <c r="DZ4" i="2"/>
  <c r="DZ6" i="2"/>
  <c r="DZ82" i="2" s="1"/>
  <c r="DZ5" i="2"/>
  <c r="EA2" i="2"/>
  <c r="DZ3" i="2"/>
  <c r="O129" i="7"/>
  <c r="DX49" i="2"/>
  <c r="DX50" i="2" s="1"/>
  <c r="DX44" i="2"/>
  <c r="DX45" i="2" s="1"/>
  <c r="N129" i="7"/>
  <c r="DY27" i="2"/>
  <c r="DX37" i="2"/>
  <c r="DX38" i="2"/>
  <c r="DW61" i="2" l="1"/>
  <c r="DW62" i="2" s="1"/>
  <c r="DW63" i="2" s="1"/>
  <c r="DW64" i="2" s="1"/>
  <c r="DW73" i="2" s="1"/>
  <c r="F25" i="6" s="1"/>
  <c r="DX60" i="2"/>
  <c r="DX59" i="2"/>
  <c r="J31" i="6"/>
  <c r="N31" i="6" s="1"/>
  <c r="DU81" i="2"/>
  <c r="DU84" i="2" s="1"/>
  <c r="S31" i="6" s="1"/>
  <c r="R19" i="6"/>
  <c r="Q19" i="6"/>
  <c r="DV75" i="2"/>
  <c r="DV76" i="2" s="1"/>
  <c r="DV78" i="2" s="1"/>
  <c r="DV81" i="2" s="1"/>
  <c r="DV84" i="2" s="1"/>
  <c r="S24" i="6" s="1"/>
  <c r="D25" i="6"/>
  <c r="DX51" i="2"/>
  <c r="DX52" i="2" s="1"/>
  <c r="DX55" i="2" s="1"/>
  <c r="DX56" i="2" s="1"/>
  <c r="DX72" i="2" s="1"/>
  <c r="M84" i="6"/>
  <c r="Q130" i="7"/>
  <c r="DZ30" i="2"/>
  <c r="EA8" i="2"/>
  <c r="EA79" i="2" s="1"/>
  <c r="EA11" i="2"/>
  <c r="EA10" i="2"/>
  <c r="EA9" i="2"/>
  <c r="EA28" i="2" s="1"/>
  <c r="EA4" i="2"/>
  <c r="EA7" i="2"/>
  <c r="EA6" i="2"/>
  <c r="EA82" i="2" s="1"/>
  <c r="EA5" i="2"/>
  <c r="EA3" i="2"/>
  <c r="EB2" i="2"/>
  <c r="DY37" i="2"/>
  <c r="DY38" i="2"/>
  <c r="N130" i="7"/>
  <c r="DZ27" i="2"/>
  <c r="O130" i="7"/>
  <c r="DY44" i="2"/>
  <c r="DY45" i="2" s="1"/>
  <c r="DY49" i="2"/>
  <c r="DY50" i="2" s="1"/>
  <c r="DZ29" i="2"/>
  <c r="P130" i="7"/>
  <c r="DX61" i="2" l="1"/>
  <c r="DX62" i="2" s="1"/>
  <c r="DX63" i="2" s="1"/>
  <c r="DX64" i="2" s="1"/>
  <c r="DX73" i="2" s="1"/>
  <c r="F35" i="6" s="1"/>
  <c r="DY59" i="2"/>
  <c r="DY60" i="2"/>
  <c r="Q84" i="6"/>
  <c r="R84" i="6"/>
  <c r="DW75" i="2"/>
  <c r="DW76" i="2" s="1"/>
  <c r="DW78" i="2" s="1"/>
  <c r="J24" i="6"/>
  <c r="N24" i="6" s="1"/>
  <c r="D35" i="6"/>
  <c r="M88" i="6"/>
  <c r="DZ44" i="2"/>
  <c r="DZ45" i="2" s="1"/>
  <c r="DZ49" i="2"/>
  <c r="DZ50" i="2" s="1"/>
  <c r="EA29" i="2"/>
  <c r="P131" i="7"/>
  <c r="DY51" i="2"/>
  <c r="DY52" i="2" s="1"/>
  <c r="DY55" i="2" s="1"/>
  <c r="DY56" i="2" s="1"/>
  <c r="DY72" i="2" s="1"/>
  <c r="DZ38" i="2"/>
  <c r="DZ37" i="2"/>
  <c r="EB9" i="2"/>
  <c r="EB28" i="2" s="1"/>
  <c r="EB11" i="2"/>
  <c r="EB10" i="2"/>
  <c r="EB8" i="2"/>
  <c r="EB79" i="2" s="1"/>
  <c r="EB4" i="2"/>
  <c r="EB7" i="2"/>
  <c r="EB6" i="2"/>
  <c r="EB82" i="2" s="1"/>
  <c r="EB5" i="2"/>
  <c r="EB3" i="2"/>
  <c r="EC2" i="2"/>
  <c r="EA30" i="2"/>
  <c r="Q131" i="7"/>
  <c r="N131" i="7"/>
  <c r="EA27" i="2"/>
  <c r="O131" i="7"/>
  <c r="DY61" i="2" l="1"/>
  <c r="DY62" i="2" s="1"/>
  <c r="DY63" i="2" s="1"/>
  <c r="DY64" i="2" s="1"/>
  <c r="DY73" i="2" s="1"/>
  <c r="F19" i="6" s="1"/>
  <c r="DZ59" i="2"/>
  <c r="DZ60" i="2"/>
  <c r="J25" i="6"/>
  <c r="N25" i="6" s="1"/>
  <c r="DW81" i="2"/>
  <c r="DW84" i="2" s="1"/>
  <c r="S25" i="6" s="1"/>
  <c r="DX75" i="2"/>
  <c r="DX76" i="2" s="1"/>
  <c r="DX78" i="2" s="1"/>
  <c r="DX81" i="2" s="1"/>
  <c r="DX84" i="2" s="1"/>
  <c r="S35" i="6" s="1"/>
  <c r="Q88" i="6"/>
  <c r="R88" i="6"/>
  <c r="D19" i="6"/>
  <c r="M18" i="6"/>
  <c r="DZ51" i="2"/>
  <c r="DZ52" i="2" s="1"/>
  <c r="DZ55" i="2" s="1"/>
  <c r="DZ56" i="2" s="1"/>
  <c r="DZ72" i="2" s="1"/>
  <c r="EA44" i="2"/>
  <c r="EA45" i="2" s="1"/>
  <c r="EA49" i="2"/>
  <c r="EA50" i="2" s="1"/>
  <c r="O132" i="7"/>
  <c r="EA37" i="2"/>
  <c r="EA38" i="2"/>
  <c r="EA60" i="2" s="1"/>
  <c r="EB27" i="2"/>
  <c r="N132" i="7"/>
  <c r="P132" i="7"/>
  <c r="EB29" i="2"/>
  <c r="EC10" i="2"/>
  <c r="EC11" i="2"/>
  <c r="EC9" i="2"/>
  <c r="EC28" i="2" s="1"/>
  <c r="EC8" i="2"/>
  <c r="EC79" i="2" s="1"/>
  <c r="EC6" i="2"/>
  <c r="EC82" i="2" s="1"/>
  <c r="EC7" i="2"/>
  <c r="EC5" i="2"/>
  <c r="EC4" i="2"/>
  <c r="EC3" i="2"/>
  <c r="ED2" i="2"/>
  <c r="EB30" i="2"/>
  <c r="Q132" i="7"/>
  <c r="DZ61" i="2" l="1"/>
  <c r="DZ62" i="2" s="1"/>
  <c r="DZ63" i="2" s="1"/>
  <c r="DZ64" i="2" s="1"/>
  <c r="DZ73" i="2" s="1"/>
  <c r="F84" i="6" s="1"/>
  <c r="EA59" i="2"/>
  <c r="EA61" i="2" s="1"/>
  <c r="J35" i="6"/>
  <c r="N35" i="6" s="1"/>
  <c r="R18" i="6"/>
  <c r="Q18" i="6"/>
  <c r="DY75" i="2"/>
  <c r="DY76" i="2" s="1"/>
  <c r="DY78" i="2" s="1"/>
  <c r="D84" i="6"/>
  <c r="M70" i="6"/>
  <c r="O133" i="7"/>
  <c r="EB37" i="2"/>
  <c r="EB38" i="2"/>
  <c r="ED11" i="2"/>
  <c r="ED10" i="2"/>
  <c r="ED9" i="2"/>
  <c r="ED28" i="2" s="1"/>
  <c r="ED8" i="2"/>
  <c r="ED79" i="2" s="1"/>
  <c r="ED7" i="2"/>
  <c r="ED6" i="2"/>
  <c r="ED82" i="2" s="1"/>
  <c r="ED4" i="2"/>
  <c r="EE2" i="2"/>
  <c r="ED3" i="2"/>
  <c r="ED5" i="2"/>
  <c r="EC30" i="2"/>
  <c r="Q133" i="7"/>
  <c r="N133" i="7"/>
  <c r="EC27" i="2"/>
  <c r="EB44" i="2"/>
  <c r="EB45" i="2" s="1"/>
  <c r="EB49" i="2"/>
  <c r="EB50" i="2" s="1"/>
  <c r="EC29" i="2"/>
  <c r="P133" i="7"/>
  <c r="EA51" i="2"/>
  <c r="EA52" i="2" s="1"/>
  <c r="EA55" i="2" s="1"/>
  <c r="EA56" i="2" s="1"/>
  <c r="EA72" i="2" s="1"/>
  <c r="EB60" i="2" l="1"/>
  <c r="EB59" i="2"/>
  <c r="EA62" i="2"/>
  <c r="EA63" i="2" s="1"/>
  <c r="EA64" i="2" s="1"/>
  <c r="EA73" i="2" s="1"/>
  <c r="EA75" i="2" s="1"/>
  <c r="EA76" i="2" s="1"/>
  <c r="J19" i="6"/>
  <c r="N19" i="6" s="1"/>
  <c r="DY81" i="2"/>
  <c r="DY84" i="2" s="1"/>
  <c r="S19" i="6" s="1"/>
  <c r="R70" i="6"/>
  <c r="Q70" i="6"/>
  <c r="DZ75" i="2"/>
  <c r="DZ76" i="2" s="1"/>
  <c r="DZ78" i="2" s="1"/>
  <c r="D88" i="6"/>
  <c r="M14" i="6"/>
  <c r="EB51" i="2"/>
  <c r="EB52" i="2" s="1"/>
  <c r="EB55" i="2" s="1"/>
  <c r="EB56" i="2" s="1"/>
  <c r="EB72" i="2" s="1"/>
  <c r="ED30" i="2"/>
  <c r="Q134" i="7"/>
  <c r="O134" i="7"/>
  <c r="EE8" i="2"/>
  <c r="EE79" i="2" s="1"/>
  <c r="EE9" i="2"/>
  <c r="EE28" i="2" s="1"/>
  <c r="EE4" i="2"/>
  <c r="EE11" i="2"/>
  <c r="EE5" i="2"/>
  <c r="EF2" i="2"/>
  <c r="EE10" i="2"/>
  <c r="EE3" i="2"/>
  <c r="EE7" i="2"/>
  <c r="EE6" i="2"/>
  <c r="EE82" i="2" s="1"/>
  <c r="EC37" i="2"/>
  <c r="EC38" i="2"/>
  <c r="N134" i="7"/>
  <c r="ED27" i="2"/>
  <c r="P134" i="7"/>
  <c r="ED29" i="2"/>
  <c r="EC49" i="2"/>
  <c r="EC50" i="2" s="1"/>
  <c r="EC44" i="2"/>
  <c r="EC45" i="2" s="1"/>
  <c r="EB61" i="2" l="1"/>
  <c r="EB62" i="2" s="1"/>
  <c r="EB63" i="2" s="1"/>
  <c r="EB64" i="2" s="1"/>
  <c r="EB73" i="2" s="1"/>
  <c r="F18" i="6" s="1"/>
  <c r="EC59" i="2"/>
  <c r="EC60" i="2"/>
  <c r="J84" i="6"/>
  <c r="N84" i="6" s="1"/>
  <c r="DZ81" i="2"/>
  <c r="DZ84" i="2" s="1"/>
  <c r="S84" i="6" s="1"/>
  <c r="R14" i="6"/>
  <c r="Q14" i="6"/>
  <c r="F88" i="6"/>
  <c r="D18" i="6"/>
  <c r="EA78" i="2"/>
  <c r="EA81" i="2" s="1"/>
  <c r="EA84" i="2" s="1"/>
  <c r="S88" i="6" s="1"/>
  <c r="M76" i="6"/>
  <c r="Q135" i="7"/>
  <c r="EE30" i="2"/>
  <c r="N135" i="7"/>
  <c r="EE27" i="2"/>
  <c r="EC51" i="2"/>
  <c r="EC52" i="2" s="1"/>
  <c r="EC55" i="2" s="1"/>
  <c r="EC56" i="2" s="1"/>
  <c r="EC72" i="2" s="1"/>
  <c r="P135" i="7"/>
  <c r="EE29" i="2"/>
  <c r="ED49" i="2"/>
  <c r="ED50" i="2" s="1"/>
  <c r="ED44" i="2"/>
  <c r="ED45" i="2" s="1"/>
  <c r="ED37" i="2"/>
  <c r="ED38" i="2"/>
  <c r="EF9" i="2"/>
  <c r="EF28" i="2" s="1"/>
  <c r="EF11" i="2"/>
  <c r="EF10" i="2"/>
  <c r="EF4" i="2"/>
  <c r="EF8" i="2"/>
  <c r="EF79" i="2" s="1"/>
  <c r="EF5" i="2"/>
  <c r="EF7" i="2"/>
  <c r="EF6" i="2"/>
  <c r="EF82" i="2" s="1"/>
  <c r="EF3" i="2"/>
  <c r="EG2" i="2"/>
  <c r="O135" i="7"/>
  <c r="ED59" i="2" l="1"/>
  <c r="EC61" i="2"/>
  <c r="EC62" i="2" s="1"/>
  <c r="EC63" i="2" s="1"/>
  <c r="EC64" i="2" s="1"/>
  <c r="EC73" i="2" s="1"/>
  <c r="F70" i="6" s="1"/>
  <c r="ED60" i="2"/>
  <c r="Q76" i="6"/>
  <c r="R76" i="6"/>
  <c r="EB75" i="2"/>
  <c r="EB76" i="2" s="1"/>
  <c r="EB78" i="2" s="1"/>
  <c r="EB81" i="2" s="1"/>
  <c r="EB84" i="2" s="1"/>
  <c r="S18" i="6" s="1"/>
  <c r="J88" i="6"/>
  <c r="N88" i="6" s="1"/>
  <c r="D70" i="6"/>
  <c r="M42" i="6"/>
  <c r="ED51" i="2"/>
  <c r="ED52" i="2" s="1"/>
  <c r="ED55" i="2" s="1"/>
  <c r="ED56" i="2" s="1"/>
  <c r="ED72" i="2" s="1"/>
  <c r="EF29" i="2"/>
  <c r="P136" i="7"/>
  <c r="EE38" i="2"/>
  <c r="EE37" i="2"/>
  <c r="EG10" i="2"/>
  <c r="EG11" i="2"/>
  <c r="EG9" i="2"/>
  <c r="EG28" i="2" s="1"/>
  <c r="EG8" i="2"/>
  <c r="EG79" i="2" s="1"/>
  <c r="EG6" i="2"/>
  <c r="EG82" i="2" s="1"/>
  <c r="EG5" i="2"/>
  <c r="EG7" i="2"/>
  <c r="EG3" i="2"/>
  <c r="EG4" i="2"/>
  <c r="EH2" i="2"/>
  <c r="N136" i="7"/>
  <c r="EF27" i="2"/>
  <c r="Q136" i="7"/>
  <c r="EF30" i="2"/>
  <c r="EE49" i="2"/>
  <c r="EE50" i="2" s="1"/>
  <c r="EE44" i="2"/>
  <c r="EE45" i="2" s="1"/>
  <c r="O136" i="7"/>
  <c r="ED61" i="2" l="1"/>
  <c r="ED62" i="2" s="1"/>
  <c r="ED63" i="2" s="1"/>
  <c r="ED64" i="2" s="1"/>
  <c r="ED73" i="2" s="1"/>
  <c r="F14" i="6" s="1"/>
  <c r="EE60" i="2"/>
  <c r="EE59" i="2"/>
  <c r="R42" i="6"/>
  <c r="Q42" i="6"/>
  <c r="EC75" i="2"/>
  <c r="EC76" i="2" s="1"/>
  <c r="EC78" i="2" s="1"/>
  <c r="J18" i="6"/>
  <c r="N18" i="6" s="1"/>
  <c r="D14" i="6"/>
  <c r="M129" i="6"/>
  <c r="O137" i="7"/>
  <c r="EH11" i="2"/>
  <c r="EH10" i="2"/>
  <c r="EH9" i="2"/>
  <c r="EH28" i="2" s="1"/>
  <c r="EH8" i="2"/>
  <c r="EH79" i="2" s="1"/>
  <c r="EH7" i="2"/>
  <c r="EH6" i="2"/>
  <c r="EH82" i="2" s="1"/>
  <c r="EH4" i="2"/>
  <c r="EI2" i="2"/>
  <c r="EH5" i="2"/>
  <c r="EH3" i="2"/>
  <c r="N137" i="7"/>
  <c r="EG27" i="2"/>
  <c r="EG30" i="2"/>
  <c r="Q137" i="7"/>
  <c r="EF44" i="2"/>
  <c r="EF45" i="2" s="1"/>
  <c r="EF49" i="2"/>
  <c r="EF50" i="2" s="1"/>
  <c r="EG29" i="2"/>
  <c r="P137" i="7"/>
  <c r="EF37" i="2"/>
  <c r="EF38" i="2"/>
  <c r="EF60" i="2" s="1"/>
  <c r="EE51" i="2"/>
  <c r="EE52" i="2" s="1"/>
  <c r="EE55" i="2" s="1"/>
  <c r="EE56" i="2" s="1"/>
  <c r="EE72" i="2" s="1"/>
  <c r="EE61" i="2" l="1"/>
  <c r="EE62" i="2" s="1"/>
  <c r="EE63" i="2" s="1"/>
  <c r="EE64" i="2" s="1"/>
  <c r="EE73" i="2" s="1"/>
  <c r="F76" i="6" s="1"/>
  <c r="EF59" i="2"/>
  <c r="EF61" i="2" s="1"/>
  <c r="J70" i="6"/>
  <c r="N70" i="6" s="1"/>
  <c r="EC81" i="2"/>
  <c r="EC84" i="2" s="1"/>
  <c r="S70" i="6" s="1"/>
  <c r="R129" i="6"/>
  <c r="Q129" i="6"/>
  <c r="ED75" i="2"/>
  <c r="ED76" i="2" s="1"/>
  <c r="ED78" i="2" s="1"/>
  <c r="D76" i="6"/>
  <c r="M103" i="6"/>
  <c r="N138" i="7"/>
  <c r="EH27" i="2"/>
  <c r="EH30" i="2"/>
  <c r="Q138" i="7"/>
  <c r="EH29" i="2"/>
  <c r="P138" i="7"/>
  <c r="EG37" i="2"/>
  <c r="EG38" i="2"/>
  <c r="EI8" i="2"/>
  <c r="EI79" i="2" s="1"/>
  <c r="EI11" i="2"/>
  <c r="EI10" i="2"/>
  <c r="EI9" i="2"/>
  <c r="EI28" i="2" s="1"/>
  <c r="EI7" i="2"/>
  <c r="EI6" i="2"/>
  <c r="EI82" i="2" s="1"/>
  <c r="EI4" i="2"/>
  <c r="EI5" i="2"/>
  <c r="EI3" i="2"/>
  <c r="EJ2" i="2"/>
  <c r="EG49" i="2"/>
  <c r="EG50" i="2" s="1"/>
  <c r="EG44" i="2"/>
  <c r="EG45" i="2" s="1"/>
  <c r="EF51" i="2"/>
  <c r="EF52" i="2" s="1"/>
  <c r="EF55" i="2" s="1"/>
  <c r="EF56" i="2" s="1"/>
  <c r="EF72" i="2" s="1"/>
  <c r="O138" i="7"/>
  <c r="EG59" i="2" l="1"/>
  <c r="EG60" i="2"/>
  <c r="EF62" i="2"/>
  <c r="EF63" i="2" s="1"/>
  <c r="EF64" i="2" s="1"/>
  <c r="EF73" i="2" s="1"/>
  <c r="F42" i="6" s="1"/>
  <c r="J14" i="6"/>
  <c r="N14" i="6" s="1"/>
  <c r="ED81" i="2"/>
  <c r="ED84" i="2" s="1"/>
  <c r="S14" i="6" s="1"/>
  <c r="EE75" i="2"/>
  <c r="EE76" i="2" s="1"/>
  <c r="EE78" i="2" s="1"/>
  <c r="R103" i="6"/>
  <c r="Q103" i="6"/>
  <c r="D42" i="6"/>
  <c r="M110" i="6"/>
  <c r="EH49" i="2"/>
  <c r="EH50" i="2" s="1"/>
  <c r="EH44" i="2"/>
  <c r="EH45" i="2" s="1"/>
  <c r="EI29" i="2"/>
  <c r="P139" i="7"/>
  <c r="EG51" i="2"/>
  <c r="EG52" i="2" s="1"/>
  <c r="EG55" i="2" s="1"/>
  <c r="EG56" i="2" s="1"/>
  <c r="EG72" i="2" s="1"/>
  <c r="EJ9" i="2"/>
  <c r="EJ28" i="2" s="1"/>
  <c r="EJ8" i="2"/>
  <c r="EJ79" i="2" s="1"/>
  <c r="EJ4" i="2"/>
  <c r="EJ11" i="2"/>
  <c r="EJ5" i="2"/>
  <c r="EJ10" i="2"/>
  <c r="EJ6" i="2"/>
  <c r="EJ82" i="2" s="1"/>
  <c r="EK2" i="2"/>
  <c r="EJ7" i="2"/>
  <c r="EJ3" i="2"/>
  <c r="EI30" i="2"/>
  <c r="Q139" i="7"/>
  <c r="EH37" i="2"/>
  <c r="EH38" i="2"/>
  <c r="EI27" i="2"/>
  <c r="N139" i="7"/>
  <c r="O139" i="7"/>
  <c r="EG61" i="2" l="1"/>
  <c r="EG62" i="2" s="1"/>
  <c r="EG63" i="2" s="1"/>
  <c r="EG64" i="2" s="1"/>
  <c r="EG73" i="2" s="1"/>
  <c r="F129" i="6" s="1"/>
  <c r="EH59" i="2"/>
  <c r="EH60" i="2"/>
  <c r="J76" i="6"/>
  <c r="N76" i="6" s="1"/>
  <c r="EE81" i="2"/>
  <c r="EE84" i="2" s="1"/>
  <c r="S76" i="6" s="1"/>
  <c r="EF75" i="2"/>
  <c r="EF76" i="2" s="1"/>
  <c r="EF78" i="2" s="1"/>
  <c r="R110" i="6"/>
  <c r="Q110" i="6"/>
  <c r="D129" i="6"/>
  <c r="M105" i="6"/>
  <c r="EH51" i="2"/>
  <c r="EH52" i="2" s="1"/>
  <c r="EH55" i="2" s="1"/>
  <c r="EH56" i="2" s="1"/>
  <c r="EH72" i="2" s="1"/>
  <c r="EJ29" i="2"/>
  <c r="P140" i="7"/>
  <c r="EJ27" i="2"/>
  <c r="N140" i="7"/>
  <c r="O140" i="7"/>
  <c r="EI38" i="2"/>
  <c r="EI37" i="2"/>
  <c r="EI49" i="2"/>
  <c r="EI50" i="2" s="1"/>
  <c r="EI44" i="2"/>
  <c r="EI45" i="2" s="1"/>
  <c r="EK10" i="2"/>
  <c r="EK11" i="2"/>
  <c r="EK6" i="2"/>
  <c r="EK82" i="2" s="1"/>
  <c r="EK8" i="2"/>
  <c r="EK79" i="2" s="1"/>
  <c r="EK5" i="2"/>
  <c r="EK7" i="2"/>
  <c r="EK3" i="2"/>
  <c r="EK9" i="2"/>
  <c r="EK28" i="2" s="1"/>
  <c r="EK4" i="2"/>
  <c r="EL2" i="2"/>
  <c r="EJ30" i="2"/>
  <c r="Q140" i="7"/>
  <c r="EH61" i="2" l="1"/>
  <c r="EH62" i="2" s="1"/>
  <c r="EH63" i="2" s="1"/>
  <c r="EH64" i="2" s="1"/>
  <c r="EH73" i="2" s="1"/>
  <c r="F103" i="6" s="1"/>
  <c r="EI59" i="2"/>
  <c r="EI60" i="2"/>
  <c r="J42" i="6"/>
  <c r="N42" i="6" s="1"/>
  <c r="EF81" i="2"/>
  <c r="EF84" i="2" s="1"/>
  <c r="S42" i="6" s="1"/>
  <c r="EG75" i="2"/>
  <c r="EG76" i="2" s="1"/>
  <c r="EG78" i="2" s="1"/>
  <c r="R105" i="6"/>
  <c r="Q105" i="6"/>
  <c r="D103" i="6"/>
  <c r="M108" i="6"/>
  <c r="EJ37" i="2"/>
  <c r="EJ38" i="2"/>
  <c r="EL11" i="2"/>
  <c r="EL10" i="2"/>
  <c r="EL9" i="2"/>
  <c r="EL28" i="2" s="1"/>
  <c r="EL8" i="2"/>
  <c r="EL79" i="2" s="1"/>
  <c r="EL7" i="2"/>
  <c r="EL6" i="2"/>
  <c r="EL82" i="2" s="1"/>
  <c r="EL4" i="2"/>
  <c r="EL3" i="2"/>
  <c r="EM2" i="2"/>
  <c r="EL5" i="2"/>
  <c r="EK30" i="2"/>
  <c r="Q141" i="7"/>
  <c r="EI51" i="2"/>
  <c r="EI52" i="2" s="1"/>
  <c r="EI55" i="2" s="1"/>
  <c r="EI56" i="2" s="1"/>
  <c r="EI72" i="2" s="1"/>
  <c r="O141" i="7"/>
  <c r="N141" i="7"/>
  <c r="EK27" i="2"/>
  <c r="EK29" i="2"/>
  <c r="P141" i="7"/>
  <c r="EJ44" i="2"/>
  <c r="EJ45" i="2" s="1"/>
  <c r="EJ49" i="2"/>
  <c r="EJ50" i="2" s="1"/>
  <c r="EI61" i="2" l="1"/>
  <c r="EI62" i="2" s="1"/>
  <c r="EI63" i="2" s="1"/>
  <c r="EI64" i="2" s="1"/>
  <c r="EI73" i="2" s="1"/>
  <c r="F110" i="6" s="1"/>
  <c r="EJ60" i="2"/>
  <c r="EJ59" i="2"/>
  <c r="J129" i="6"/>
  <c r="N129" i="6" s="1"/>
  <c r="EG81" i="2"/>
  <c r="EG84" i="2" s="1"/>
  <c r="S129" i="6" s="1"/>
  <c r="Q108" i="6"/>
  <c r="R108" i="6"/>
  <c r="EH75" i="2"/>
  <c r="EH76" i="2" s="1"/>
  <c r="EH78" i="2" s="1"/>
  <c r="D110" i="6"/>
  <c r="M15" i="6"/>
  <c r="EJ51" i="2"/>
  <c r="EJ52" i="2" s="1"/>
  <c r="EJ55" i="2" s="1"/>
  <c r="EJ56" i="2" s="1"/>
  <c r="EJ72" i="2" s="1"/>
  <c r="EM8" i="2"/>
  <c r="EM79" i="2" s="1"/>
  <c r="EM11" i="2"/>
  <c r="EM10" i="2"/>
  <c r="EM9" i="2"/>
  <c r="EM28" i="2" s="1"/>
  <c r="EM7" i="2"/>
  <c r="EM3" i="2"/>
  <c r="EM6" i="2"/>
  <c r="EM82" i="2" s="1"/>
  <c r="EM4" i="2"/>
  <c r="EM5" i="2"/>
  <c r="EN2" i="2"/>
  <c r="EL30" i="2"/>
  <c r="Q142" i="7"/>
  <c r="P142" i="7"/>
  <c r="EL29" i="2"/>
  <c r="N142" i="7"/>
  <c r="EL27" i="2"/>
  <c r="EK38" i="2"/>
  <c r="EK37" i="2"/>
  <c r="EK49" i="2"/>
  <c r="EK50" i="2" s="1"/>
  <c r="EK44" i="2"/>
  <c r="EK45" i="2" s="1"/>
  <c r="O142" i="7"/>
  <c r="EJ61" i="2" l="1"/>
  <c r="EJ62" i="2" s="1"/>
  <c r="EJ63" i="2" s="1"/>
  <c r="EJ64" i="2" s="1"/>
  <c r="EJ73" i="2" s="1"/>
  <c r="F105" i="6" s="1"/>
  <c r="EK59" i="2"/>
  <c r="EK60" i="2"/>
  <c r="J103" i="6"/>
  <c r="N103" i="6" s="1"/>
  <c r="EH81" i="2"/>
  <c r="EH84" i="2" s="1"/>
  <c r="S103" i="6" s="1"/>
  <c r="R15" i="6"/>
  <c r="Q15" i="6"/>
  <c r="EI75" i="2"/>
  <c r="EI76" i="2" s="1"/>
  <c r="EI78" i="2" s="1"/>
  <c r="D105" i="6"/>
  <c r="M135" i="6"/>
  <c r="EK51" i="2"/>
  <c r="EK52" i="2" s="1"/>
  <c r="EK55" i="2" s="1"/>
  <c r="EK56" i="2" s="1"/>
  <c r="EK72" i="2" s="1"/>
  <c r="EL49" i="2"/>
  <c r="EL50" i="2" s="1"/>
  <c r="EL44" i="2"/>
  <c r="EL45" i="2" s="1"/>
  <c r="O143" i="7"/>
  <c r="P143" i="7"/>
  <c r="EM29" i="2"/>
  <c r="EL37" i="2"/>
  <c r="EL38" i="2"/>
  <c r="EN9" i="2"/>
  <c r="EN28" i="2" s="1"/>
  <c r="EN11" i="2"/>
  <c r="EN10" i="2"/>
  <c r="EN7" i="2"/>
  <c r="EN8" i="2"/>
  <c r="EN79" i="2" s="1"/>
  <c r="EN6" i="2"/>
  <c r="EN82" i="2" s="1"/>
  <c r="EN4" i="2"/>
  <c r="EN5" i="2"/>
  <c r="EO2" i="2"/>
  <c r="EN3" i="2"/>
  <c r="EM30" i="2"/>
  <c r="Q143" i="7"/>
  <c r="EM27" i="2"/>
  <c r="N143" i="7"/>
  <c r="EK61" i="2" l="1"/>
  <c r="EK62" i="2" s="1"/>
  <c r="EK63" i="2" s="1"/>
  <c r="EK64" i="2" s="1"/>
  <c r="EK73" i="2" s="1"/>
  <c r="F108" i="6" s="1"/>
  <c r="EL59" i="2"/>
  <c r="EL60" i="2"/>
  <c r="J110" i="6"/>
  <c r="N110" i="6" s="1"/>
  <c r="EI81" i="2"/>
  <c r="EI84" i="2" s="1"/>
  <c r="S110" i="6" s="1"/>
  <c r="R135" i="6"/>
  <c r="Q135" i="6"/>
  <c r="EJ75" i="2"/>
  <c r="EJ76" i="2" s="1"/>
  <c r="EJ78" i="2" s="1"/>
  <c r="EJ81" i="2" s="1"/>
  <c r="EJ84" i="2" s="1"/>
  <c r="S105" i="6" s="1"/>
  <c r="D108" i="6"/>
  <c r="EL51" i="2"/>
  <c r="EL52" i="2" s="1"/>
  <c r="EL55" i="2" s="1"/>
  <c r="EL56" i="2" s="1"/>
  <c r="EL72" i="2" s="1"/>
  <c r="M69" i="6"/>
  <c r="Q144" i="7"/>
  <c r="EN30" i="2"/>
  <c r="EM49" i="2"/>
  <c r="EM50" i="2" s="1"/>
  <c r="EM44" i="2"/>
  <c r="EM45" i="2" s="1"/>
  <c r="EN29" i="2"/>
  <c r="P144" i="7"/>
  <c r="EM37" i="2"/>
  <c r="EM38" i="2"/>
  <c r="EO10" i="2"/>
  <c r="EO9" i="2"/>
  <c r="EO28" i="2" s="1"/>
  <c r="EO8" i="2"/>
  <c r="EO79" i="2" s="1"/>
  <c r="EO6" i="2"/>
  <c r="EO82" i="2" s="1"/>
  <c r="EO11" i="2"/>
  <c r="EO5" i="2"/>
  <c r="EO7" i="2"/>
  <c r="EO3" i="2"/>
  <c r="EO4" i="2"/>
  <c r="EP2" i="2"/>
  <c r="O144" i="7"/>
  <c r="EN27" i="2"/>
  <c r="N144" i="7"/>
  <c r="EL61" i="2" l="1"/>
  <c r="EL62" i="2" s="1"/>
  <c r="EL63" i="2" s="1"/>
  <c r="EL64" i="2" s="1"/>
  <c r="EL73" i="2" s="1"/>
  <c r="F15" i="6" s="1"/>
  <c r="EM60" i="2"/>
  <c r="EM59" i="2"/>
  <c r="J105" i="6"/>
  <c r="N105" i="6" s="1"/>
  <c r="R69" i="6"/>
  <c r="Q69" i="6"/>
  <c r="EK75" i="2"/>
  <c r="EK76" i="2" s="1"/>
  <c r="EK78" i="2" s="1"/>
  <c r="D15" i="6"/>
  <c r="M48" i="6"/>
  <c r="Q145" i="7"/>
  <c r="EO30" i="2"/>
  <c r="EO29" i="2"/>
  <c r="P145" i="7"/>
  <c r="EN49" i="2"/>
  <c r="EN50" i="2" s="1"/>
  <c r="EN44" i="2"/>
  <c r="EN45" i="2" s="1"/>
  <c r="EM51" i="2"/>
  <c r="EM52" i="2" s="1"/>
  <c r="EM55" i="2" s="1"/>
  <c r="EM56" i="2" s="1"/>
  <c r="EM72" i="2" s="1"/>
  <c r="EN38" i="2"/>
  <c r="EN37" i="2"/>
  <c r="EP11" i="2"/>
  <c r="EP7" i="2"/>
  <c r="EP10" i="2"/>
  <c r="EP9" i="2"/>
  <c r="EP28" i="2" s="1"/>
  <c r="EP4" i="2"/>
  <c r="EP5" i="2"/>
  <c r="EQ2" i="2"/>
  <c r="EP6" i="2"/>
  <c r="EP82" i="2" s="1"/>
  <c r="EP3" i="2"/>
  <c r="EP8" i="2"/>
  <c r="EP79" i="2" s="1"/>
  <c r="EO27" i="2"/>
  <c r="N145" i="7"/>
  <c r="O145" i="7"/>
  <c r="EM61" i="2" l="1"/>
  <c r="EM62" i="2" s="1"/>
  <c r="EM63" i="2" s="1"/>
  <c r="EM64" i="2" s="1"/>
  <c r="EM73" i="2" s="1"/>
  <c r="F135" i="6" s="1"/>
  <c r="EN60" i="2"/>
  <c r="EN59" i="2"/>
  <c r="J108" i="6"/>
  <c r="N108" i="6" s="1"/>
  <c r="EK81" i="2"/>
  <c r="EK84" i="2" s="1"/>
  <c r="S108" i="6" s="1"/>
  <c r="Q48" i="6"/>
  <c r="R48" i="6"/>
  <c r="EL75" i="2"/>
  <c r="EL76" i="2" s="1"/>
  <c r="EL78" i="2" s="1"/>
  <c r="D135" i="6"/>
  <c r="M93" i="6"/>
  <c r="EN51" i="2"/>
  <c r="EN52" i="2" s="1"/>
  <c r="EN55" i="2" s="1"/>
  <c r="EN56" i="2" s="1"/>
  <c r="EN72" i="2" s="1"/>
  <c r="O146" i="7"/>
  <c r="EO37" i="2"/>
  <c r="EO38" i="2"/>
  <c r="EQ8" i="2"/>
  <c r="EQ79" i="2" s="1"/>
  <c r="EQ7" i="2"/>
  <c r="EQ11" i="2"/>
  <c r="EQ10" i="2"/>
  <c r="EQ9" i="2"/>
  <c r="EQ28" i="2" s="1"/>
  <c r="EQ3" i="2"/>
  <c r="EQ4" i="2"/>
  <c r="EQ6" i="2"/>
  <c r="EQ82" i="2" s="1"/>
  <c r="EQ5" i="2"/>
  <c r="ER2" i="2"/>
  <c r="EP29" i="2"/>
  <c r="P146" i="7"/>
  <c r="N146" i="7"/>
  <c r="EP27" i="2"/>
  <c r="EO49" i="2"/>
  <c r="EO50" i="2" s="1"/>
  <c r="EO44" i="2"/>
  <c r="EO45" i="2" s="1"/>
  <c r="EP30" i="2"/>
  <c r="Q146" i="7"/>
  <c r="EN61" i="2" l="1"/>
  <c r="EN62" i="2" s="1"/>
  <c r="EN63" i="2" s="1"/>
  <c r="EN64" i="2" s="1"/>
  <c r="EN73" i="2" s="1"/>
  <c r="F69" i="6" s="1"/>
  <c r="EO59" i="2"/>
  <c r="EO60" i="2"/>
  <c r="J15" i="6"/>
  <c r="N15" i="6" s="1"/>
  <c r="EL81" i="2"/>
  <c r="EL84" i="2" s="1"/>
  <c r="S15" i="6" s="1"/>
  <c r="R93" i="6"/>
  <c r="Q93" i="6"/>
  <c r="EM75" i="2"/>
  <c r="EM76" i="2" s="1"/>
  <c r="EM78" i="2" s="1"/>
  <c r="EM81" i="2" s="1"/>
  <c r="EM84" i="2" s="1"/>
  <c r="S135" i="6" s="1"/>
  <c r="D69" i="6"/>
  <c r="M116" i="6"/>
  <c r="Q147" i="7"/>
  <c r="EQ30" i="2"/>
  <c r="EO51" i="2"/>
  <c r="EO52" i="2" s="1"/>
  <c r="EO55" i="2" s="1"/>
  <c r="EO56" i="2" s="1"/>
  <c r="EO72" i="2" s="1"/>
  <c r="ER9" i="2"/>
  <c r="ER28" i="2" s="1"/>
  <c r="ER7" i="2"/>
  <c r="ER11" i="2"/>
  <c r="ER10" i="2"/>
  <c r="ER8" i="2"/>
  <c r="ER79" i="2" s="1"/>
  <c r="ER4" i="2"/>
  <c r="ER6" i="2"/>
  <c r="ER82" i="2" s="1"/>
  <c r="ER5" i="2"/>
  <c r="ES2" i="2"/>
  <c r="ER3" i="2"/>
  <c r="EP49" i="2"/>
  <c r="EP50" i="2" s="1"/>
  <c r="EP44" i="2"/>
  <c r="EP45" i="2" s="1"/>
  <c r="EQ29" i="2"/>
  <c r="P147" i="7"/>
  <c r="EP37" i="2"/>
  <c r="EP38" i="2"/>
  <c r="EQ27" i="2"/>
  <c r="N147" i="7"/>
  <c r="O147" i="7"/>
  <c r="EO61" i="2" l="1"/>
  <c r="EO62" i="2" s="1"/>
  <c r="EO63" i="2" s="1"/>
  <c r="EO64" i="2" s="1"/>
  <c r="EO73" i="2" s="1"/>
  <c r="F48" i="6" s="1"/>
  <c r="EP59" i="2"/>
  <c r="EP60" i="2"/>
  <c r="J135" i="6"/>
  <c r="N135" i="6" s="1"/>
  <c r="EN75" i="2"/>
  <c r="EN76" i="2" s="1"/>
  <c r="EN78" i="2" s="1"/>
  <c r="Q116" i="6"/>
  <c r="R116" i="6"/>
  <c r="D48" i="6"/>
  <c r="EP51" i="2"/>
  <c r="EP52" i="2" s="1"/>
  <c r="EP55" i="2" s="1"/>
  <c r="EP56" i="2" s="1"/>
  <c r="EP72" i="2" s="1"/>
  <c r="M28" i="6"/>
  <c r="ER30" i="2"/>
  <c r="Q148" i="7"/>
  <c r="EQ44" i="2"/>
  <c r="EQ45" i="2" s="1"/>
  <c r="EQ49" i="2"/>
  <c r="EQ50" i="2" s="1"/>
  <c r="EQ37" i="2"/>
  <c r="EQ38" i="2"/>
  <c r="EQ60" i="2" s="1"/>
  <c r="ES10" i="2"/>
  <c r="ES11" i="2"/>
  <c r="ES9" i="2"/>
  <c r="ES28" i="2" s="1"/>
  <c r="ES8" i="2"/>
  <c r="ES79" i="2" s="1"/>
  <c r="ES6" i="2"/>
  <c r="ES82" i="2" s="1"/>
  <c r="ES7" i="2"/>
  <c r="ES5" i="2"/>
  <c r="ES3" i="2"/>
  <c r="ET2" i="2"/>
  <c r="ES4" i="2"/>
  <c r="O148" i="7"/>
  <c r="N148" i="7"/>
  <c r="ER27" i="2"/>
  <c r="ER29" i="2"/>
  <c r="P148" i="7"/>
  <c r="EP61" i="2" l="1"/>
  <c r="EP62" i="2" s="1"/>
  <c r="EP63" i="2" s="1"/>
  <c r="EP64" i="2" s="1"/>
  <c r="EP73" i="2" s="1"/>
  <c r="F93" i="6" s="1"/>
  <c r="EQ59" i="2"/>
  <c r="EQ61" i="2" s="1"/>
  <c r="J69" i="6"/>
  <c r="N69" i="6" s="1"/>
  <c r="EN81" i="2"/>
  <c r="EN84" i="2" s="1"/>
  <c r="S69" i="6" s="1"/>
  <c r="Q28" i="6"/>
  <c r="R28" i="6"/>
  <c r="EO75" i="2"/>
  <c r="EO76" i="2" s="1"/>
  <c r="EO78" i="2" s="1"/>
  <c r="D93" i="6"/>
  <c r="M50" i="6"/>
  <c r="ER44" i="2"/>
  <c r="ER45" i="2" s="1"/>
  <c r="ER49" i="2"/>
  <c r="ER50" i="2" s="1"/>
  <c r="N149" i="7"/>
  <c r="ES27" i="2"/>
  <c r="ES30" i="2"/>
  <c r="Q149" i="7"/>
  <c r="EQ51" i="2"/>
  <c r="EQ52" i="2" s="1"/>
  <c r="EQ55" i="2" s="1"/>
  <c r="EQ56" i="2" s="1"/>
  <c r="EQ72" i="2" s="1"/>
  <c r="ER38" i="2"/>
  <c r="ER37" i="2"/>
  <c r="O149" i="7"/>
  <c r="ET11" i="2"/>
  <c r="ET10" i="2"/>
  <c r="ET9" i="2"/>
  <c r="ET28" i="2" s="1"/>
  <c r="ET8" i="2"/>
  <c r="ET79" i="2" s="1"/>
  <c r="ET7" i="2"/>
  <c r="ET6" i="2"/>
  <c r="ET82" i="2" s="1"/>
  <c r="ET4" i="2"/>
  <c r="ET3" i="2"/>
  <c r="EU2" i="2"/>
  <c r="ET5" i="2"/>
  <c r="P149" i="7"/>
  <c r="ES29" i="2"/>
  <c r="ER59" i="2" l="1"/>
  <c r="ER60" i="2"/>
  <c r="EQ62" i="2"/>
  <c r="EQ63" i="2" s="1"/>
  <c r="EQ64" i="2" s="1"/>
  <c r="EQ73" i="2" s="1"/>
  <c r="F116" i="6" s="1"/>
  <c r="J48" i="6"/>
  <c r="N48" i="6" s="1"/>
  <c r="EO81" i="2"/>
  <c r="EO84" i="2" s="1"/>
  <c r="S48" i="6" s="1"/>
  <c r="EP75" i="2"/>
  <c r="EP76" i="2" s="1"/>
  <c r="EP78" i="2" s="1"/>
  <c r="R50" i="6"/>
  <c r="Q50" i="6"/>
  <c r="D116" i="6"/>
  <c r="M23" i="6"/>
  <c r="EU8" i="2"/>
  <c r="EU79" i="2" s="1"/>
  <c r="EU7" i="2"/>
  <c r="EU10" i="2"/>
  <c r="EU3" i="2"/>
  <c r="EU9" i="2"/>
  <c r="EU28" i="2" s="1"/>
  <c r="EU4" i="2"/>
  <c r="EU5" i="2"/>
  <c r="EU6" i="2"/>
  <c r="EU82" i="2" s="1"/>
  <c r="EU11" i="2"/>
  <c r="EV2" i="2"/>
  <c r="O150" i="7"/>
  <c r="ES49" i="2"/>
  <c r="ES50" i="2" s="1"/>
  <c r="ES44" i="2"/>
  <c r="ES45" i="2" s="1"/>
  <c r="ER51" i="2"/>
  <c r="ER52" i="2" s="1"/>
  <c r="ER55" i="2" s="1"/>
  <c r="ER56" i="2" s="1"/>
  <c r="ER72" i="2" s="1"/>
  <c r="ET30" i="2"/>
  <c r="Q150" i="7"/>
  <c r="ES38" i="2"/>
  <c r="ES37" i="2"/>
  <c r="N150" i="7"/>
  <c r="ET27" i="2"/>
  <c r="ET29" i="2"/>
  <c r="P150" i="7"/>
  <c r="ES59" i="2" l="1"/>
  <c r="ER61" i="2"/>
  <c r="ER62" i="2" s="1"/>
  <c r="ER63" i="2" s="1"/>
  <c r="ER64" i="2" s="1"/>
  <c r="ER73" i="2" s="1"/>
  <c r="F28" i="6" s="1"/>
  <c r="ES60" i="2"/>
  <c r="J93" i="6"/>
  <c r="N93" i="6" s="1"/>
  <c r="EP81" i="2"/>
  <c r="EP84" i="2" s="1"/>
  <c r="S93" i="6" s="1"/>
  <c r="R23" i="6"/>
  <c r="Q23" i="6"/>
  <c r="EQ75" i="2"/>
  <c r="EQ76" i="2" s="1"/>
  <c r="EQ78" i="2" s="1"/>
  <c r="EQ81" i="2" s="1"/>
  <c r="EQ84" i="2" s="1"/>
  <c r="S116" i="6" s="1"/>
  <c r="D28" i="6"/>
  <c r="M85" i="6"/>
  <c r="ET49" i="2"/>
  <c r="ET50" i="2" s="1"/>
  <c r="ET44" i="2"/>
  <c r="ET45" i="2" s="1"/>
  <c r="N151" i="7"/>
  <c r="EU27" i="2"/>
  <c r="P151" i="7"/>
  <c r="EU29" i="2"/>
  <c r="ES51" i="2"/>
  <c r="ES52" i="2" s="1"/>
  <c r="ES55" i="2" s="1"/>
  <c r="ES56" i="2" s="1"/>
  <c r="ES72" i="2" s="1"/>
  <c r="EV9" i="2"/>
  <c r="EV28" i="2" s="1"/>
  <c r="EV7" i="2"/>
  <c r="EV11" i="2"/>
  <c r="EV10" i="2"/>
  <c r="EV4" i="2"/>
  <c r="EV5" i="2"/>
  <c r="EV8" i="2"/>
  <c r="EV79" i="2" s="1"/>
  <c r="EV6" i="2"/>
  <c r="EV82" i="2" s="1"/>
  <c r="EV3" i="2"/>
  <c r="EW2" i="2"/>
  <c r="ET38" i="2"/>
  <c r="ET37" i="2"/>
  <c r="EU30" i="2"/>
  <c r="Q151" i="7"/>
  <c r="O151" i="7"/>
  <c r="ES61" i="2" l="1"/>
  <c r="ES62" i="2" s="1"/>
  <c r="ES63" i="2" s="1"/>
  <c r="ES64" i="2" s="1"/>
  <c r="ES73" i="2" s="1"/>
  <c r="F50" i="6" s="1"/>
  <c r="ET59" i="2"/>
  <c r="ET60" i="2"/>
  <c r="R85" i="6"/>
  <c r="Q85" i="6"/>
  <c r="ER75" i="2"/>
  <c r="ER76" i="2" s="1"/>
  <c r="ER78" i="2" s="1"/>
  <c r="J116" i="6"/>
  <c r="N116" i="6" s="1"/>
  <c r="D50" i="6"/>
  <c r="ET51" i="2"/>
  <c r="ET52" i="2" s="1"/>
  <c r="ET55" i="2" s="1"/>
  <c r="ET56" i="2" s="1"/>
  <c r="ET72" i="2" s="1"/>
  <c r="M49" i="6"/>
  <c r="EW10" i="2"/>
  <c r="EW11" i="2"/>
  <c r="EW9" i="2"/>
  <c r="EW28" i="2" s="1"/>
  <c r="EW8" i="2"/>
  <c r="EW79" i="2" s="1"/>
  <c r="EW6" i="2"/>
  <c r="EW82" i="2" s="1"/>
  <c r="EW5" i="2"/>
  <c r="EW3" i="2"/>
  <c r="EW7" i="2"/>
  <c r="EW4" i="2"/>
  <c r="EX2" i="2"/>
  <c r="EV27" i="2"/>
  <c r="N152" i="7"/>
  <c r="EU37" i="2"/>
  <c r="EU38" i="2"/>
  <c r="O152" i="7"/>
  <c r="EU49" i="2"/>
  <c r="EU50" i="2" s="1"/>
  <c r="EU44" i="2"/>
  <c r="EU45" i="2" s="1"/>
  <c r="EV29" i="2"/>
  <c r="P152" i="7"/>
  <c r="Q152" i="7"/>
  <c r="EV30" i="2"/>
  <c r="ET61" i="2" l="1"/>
  <c r="ET62" i="2" s="1"/>
  <c r="ET63" i="2" s="1"/>
  <c r="ET64" i="2" s="1"/>
  <c r="ET73" i="2" s="1"/>
  <c r="ET75" i="2" s="1"/>
  <c r="ET76" i="2" s="1"/>
  <c r="ET78" i="2" s="1"/>
  <c r="ET81" i="2" s="1"/>
  <c r="ET84" i="2" s="1"/>
  <c r="S23" i="6" s="1"/>
  <c r="EU60" i="2"/>
  <c r="EU59" i="2"/>
  <c r="J28" i="6"/>
  <c r="N28" i="6" s="1"/>
  <c r="ER81" i="2"/>
  <c r="ER84" i="2" s="1"/>
  <c r="S28" i="6" s="1"/>
  <c r="R49" i="6"/>
  <c r="Q49" i="6"/>
  <c r="ES75" i="2"/>
  <c r="ES76" i="2" s="1"/>
  <c r="ES78" i="2" s="1"/>
  <c r="ES81" i="2" s="1"/>
  <c r="ES84" i="2" s="1"/>
  <c r="S50" i="6" s="1"/>
  <c r="D23" i="6"/>
  <c r="M33" i="6"/>
  <c r="EX11" i="2"/>
  <c r="EX10" i="2"/>
  <c r="EX9" i="2"/>
  <c r="EX28" i="2" s="1"/>
  <c r="EX8" i="2"/>
  <c r="EX79" i="2" s="1"/>
  <c r="EX7" i="2"/>
  <c r="EX6" i="2"/>
  <c r="EX82" i="2" s="1"/>
  <c r="EX4" i="2"/>
  <c r="EY2" i="2"/>
  <c r="EX5" i="2"/>
  <c r="EX3" i="2"/>
  <c r="N153" i="7"/>
  <c r="EW27" i="2"/>
  <c r="Q153" i="7"/>
  <c r="EW30" i="2"/>
  <c r="EU51" i="2"/>
  <c r="EU52" i="2" s="1"/>
  <c r="EU55" i="2" s="1"/>
  <c r="EU56" i="2" s="1"/>
  <c r="EU72" i="2" s="1"/>
  <c r="EW29" i="2"/>
  <c r="P153" i="7"/>
  <c r="EV49" i="2"/>
  <c r="EV50" i="2" s="1"/>
  <c r="EV44" i="2"/>
  <c r="EV45" i="2" s="1"/>
  <c r="EV38" i="2"/>
  <c r="EV37" i="2"/>
  <c r="O153" i="7"/>
  <c r="EU61" i="2" l="1"/>
  <c r="EU62" i="2" s="1"/>
  <c r="EU63" i="2" s="1"/>
  <c r="EU64" i="2" s="1"/>
  <c r="EU73" i="2" s="1"/>
  <c r="F85" i="6" s="1"/>
  <c r="EV60" i="2"/>
  <c r="EV59" i="2"/>
  <c r="R33" i="6"/>
  <c r="Q33" i="6"/>
  <c r="F23" i="6"/>
  <c r="J23" i="6"/>
  <c r="N23" i="6" s="1"/>
  <c r="J50" i="6"/>
  <c r="N50" i="6" s="1"/>
  <c r="D85" i="6"/>
  <c r="M44" i="6"/>
  <c r="O154" i="7"/>
  <c r="EX29" i="2"/>
  <c r="P154" i="7"/>
  <c r="EW38" i="2"/>
  <c r="EW37" i="2"/>
  <c r="EY8" i="2"/>
  <c r="EY79" i="2" s="1"/>
  <c r="EY11" i="2"/>
  <c r="EY10" i="2"/>
  <c r="EY9" i="2"/>
  <c r="EY28" i="2" s="1"/>
  <c r="EY7" i="2"/>
  <c r="EY6" i="2"/>
  <c r="EY82" i="2" s="1"/>
  <c r="EY3" i="2"/>
  <c r="EY4" i="2"/>
  <c r="EY5" i="2"/>
  <c r="EZ2" i="2"/>
  <c r="EW49" i="2"/>
  <c r="EW50" i="2" s="1"/>
  <c r="EW44" i="2"/>
  <c r="EW45" i="2" s="1"/>
  <c r="EV51" i="2"/>
  <c r="EV52" i="2" s="1"/>
  <c r="EV55" i="2" s="1"/>
  <c r="EV56" i="2" s="1"/>
  <c r="EV72" i="2" s="1"/>
  <c r="N154" i="7"/>
  <c r="EX27" i="2"/>
  <c r="Q154" i="7"/>
  <c r="EX30" i="2"/>
  <c r="EV61" i="2" l="1"/>
  <c r="EV62" i="2" s="1"/>
  <c r="EV63" i="2" s="1"/>
  <c r="EV64" i="2" s="1"/>
  <c r="EV73" i="2" s="1"/>
  <c r="F49" i="6" s="1"/>
  <c r="EW59" i="2"/>
  <c r="EW60" i="2"/>
  <c r="Q44" i="6"/>
  <c r="R44" i="6"/>
  <c r="EU75" i="2"/>
  <c r="EU76" i="2" s="1"/>
  <c r="EU78" i="2" s="1"/>
  <c r="EU81" i="2" s="1"/>
  <c r="EU84" i="2" s="1"/>
  <c r="S85" i="6" s="1"/>
  <c r="D49" i="6"/>
  <c r="M83" i="6"/>
  <c r="O155" i="7"/>
  <c r="EW51" i="2"/>
  <c r="EW52" i="2" s="1"/>
  <c r="EW55" i="2" s="1"/>
  <c r="EW56" i="2" s="1"/>
  <c r="EW72" i="2" s="1"/>
  <c r="EY27" i="2"/>
  <c r="N155" i="7"/>
  <c r="EX37" i="2"/>
  <c r="EX38" i="2"/>
  <c r="EY29" i="2"/>
  <c r="P155" i="7"/>
  <c r="EX49" i="2"/>
  <c r="EX50" i="2" s="1"/>
  <c r="EX44" i="2"/>
  <c r="EX45" i="2" s="1"/>
  <c r="EZ9" i="2"/>
  <c r="EZ28" i="2" s="1"/>
  <c r="EZ8" i="2"/>
  <c r="EZ79" i="2" s="1"/>
  <c r="EZ7" i="2"/>
  <c r="EZ4" i="2"/>
  <c r="EZ5" i="2"/>
  <c r="EZ11" i="2"/>
  <c r="EZ10" i="2"/>
  <c r="FA2" i="2"/>
  <c r="EZ3" i="2"/>
  <c r="EZ6" i="2"/>
  <c r="EZ82" i="2" s="1"/>
  <c r="Q155" i="7"/>
  <c r="EY30" i="2"/>
  <c r="EW61" i="2" l="1"/>
  <c r="EW62" i="2" s="1"/>
  <c r="EW63" i="2" s="1"/>
  <c r="EW64" i="2" s="1"/>
  <c r="EW73" i="2" s="1"/>
  <c r="F33" i="6" s="1"/>
  <c r="EX60" i="2"/>
  <c r="EX59" i="2"/>
  <c r="R83" i="6"/>
  <c r="Q83" i="6"/>
  <c r="EV75" i="2"/>
  <c r="EV76" i="2" s="1"/>
  <c r="EV78" i="2" s="1"/>
  <c r="EV81" i="2" s="1"/>
  <c r="EV84" i="2" s="1"/>
  <c r="S49" i="6" s="1"/>
  <c r="J85" i="6"/>
  <c r="N85" i="6" s="1"/>
  <c r="D33" i="6"/>
  <c r="M115" i="6"/>
  <c r="EZ27" i="2"/>
  <c r="N156" i="7"/>
  <c r="O156" i="7"/>
  <c r="FA10" i="2"/>
  <c r="FA11" i="2"/>
  <c r="FA6" i="2"/>
  <c r="FA82" i="2" s="1"/>
  <c r="FA9" i="2"/>
  <c r="FA28" i="2" s="1"/>
  <c r="FA5" i="2"/>
  <c r="FA8" i="2"/>
  <c r="FA79" i="2" s="1"/>
  <c r="FA7" i="2"/>
  <c r="FA3" i="2"/>
  <c r="FA4" i="2"/>
  <c r="FB2" i="2"/>
  <c r="EY37" i="2"/>
  <c r="EY38" i="2"/>
  <c r="EY60" i="2" s="1"/>
  <c r="EZ30" i="2"/>
  <c r="Q156" i="7"/>
  <c r="P156" i="7"/>
  <c r="EZ29" i="2"/>
  <c r="EX51" i="2"/>
  <c r="EX52" i="2" s="1"/>
  <c r="EX55" i="2" s="1"/>
  <c r="EX56" i="2" s="1"/>
  <c r="EX72" i="2" s="1"/>
  <c r="EY49" i="2"/>
  <c r="EY50" i="2" s="1"/>
  <c r="EY44" i="2"/>
  <c r="EY45" i="2" s="1"/>
  <c r="EX61" i="2" l="1"/>
  <c r="EX62" i="2" s="1"/>
  <c r="EX63" i="2" s="1"/>
  <c r="EX64" i="2" s="1"/>
  <c r="EX73" i="2" s="1"/>
  <c r="F44" i="6" s="1"/>
  <c r="EY59" i="2"/>
  <c r="EY61" i="2" s="1"/>
  <c r="J49" i="6"/>
  <c r="N49" i="6" s="1"/>
  <c r="R115" i="6"/>
  <c r="Q115" i="6"/>
  <c r="EW75" i="2"/>
  <c r="EW76" i="2" s="1"/>
  <c r="EW78" i="2" s="1"/>
  <c r="H86" i="6"/>
  <c r="H101" i="6"/>
  <c r="H41" i="6"/>
  <c r="H39" i="6"/>
  <c r="H142" i="6"/>
  <c r="H131" i="6"/>
  <c r="H128" i="6"/>
  <c r="H62" i="6"/>
  <c r="H107" i="6"/>
  <c r="H58" i="6"/>
  <c r="H34" i="6"/>
  <c r="H26" i="6"/>
  <c r="H35" i="6"/>
  <c r="H11" i="6"/>
  <c r="H36" i="6"/>
  <c r="H91" i="6"/>
  <c r="H59" i="6"/>
  <c r="H154" i="6"/>
  <c r="H85" i="6"/>
  <c r="H143" i="6"/>
  <c r="H54" i="6"/>
  <c r="H21" i="6"/>
  <c r="H47" i="6"/>
  <c r="H10" i="6"/>
  <c r="H43" i="6"/>
  <c r="H51" i="6"/>
  <c r="H29" i="6"/>
  <c r="H81" i="6"/>
  <c r="H135" i="6"/>
  <c r="H87" i="6"/>
  <c r="H27" i="6"/>
  <c r="H115" i="6"/>
  <c r="H56" i="6"/>
  <c r="H14" i="6"/>
  <c r="H137" i="6"/>
  <c r="H123" i="6"/>
  <c r="H140" i="6"/>
  <c r="H96" i="6"/>
  <c r="H6" i="6"/>
  <c r="H53" i="6"/>
  <c r="H94" i="6"/>
  <c r="H32" i="6"/>
  <c r="H151" i="6"/>
  <c r="H50" i="6"/>
  <c r="H155" i="6"/>
  <c r="H25" i="6"/>
  <c r="H149" i="6"/>
  <c r="H109" i="6"/>
  <c r="H33" i="6"/>
  <c r="E33" i="6" s="1"/>
  <c r="H80" i="6"/>
  <c r="H124" i="6"/>
  <c r="H79" i="6"/>
  <c r="H98" i="6"/>
  <c r="H52" i="6"/>
  <c r="H66" i="6"/>
  <c r="H24" i="6"/>
  <c r="H78" i="6"/>
  <c r="H60" i="6"/>
  <c r="H148" i="6"/>
  <c r="H104" i="6"/>
  <c r="H74" i="6"/>
  <c r="H63" i="6"/>
  <c r="H19" i="6"/>
  <c r="H108" i="6"/>
  <c r="H84" i="6"/>
  <c r="H129" i="6"/>
  <c r="H9" i="6"/>
  <c r="H95" i="6"/>
  <c r="H46" i="6"/>
  <c r="H145" i="6"/>
  <c r="H157" i="6"/>
  <c r="H132" i="6"/>
  <c r="H89" i="6"/>
  <c r="H5" i="6"/>
  <c r="H31" i="6"/>
  <c r="H99" i="6"/>
  <c r="H106" i="6"/>
  <c r="H77" i="6"/>
  <c r="H153" i="6"/>
  <c r="H138" i="6"/>
  <c r="H120" i="6"/>
  <c r="H110" i="6"/>
  <c r="H72" i="6"/>
  <c r="H44" i="6"/>
  <c r="H150" i="6"/>
  <c r="H152" i="6"/>
  <c r="H159" i="6"/>
  <c r="H45" i="6"/>
  <c r="H64" i="6"/>
  <c r="H49" i="6"/>
  <c r="H83" i="6"/>
  <c r="H111" i="6"/>
  <c r="H144" i="6"/>
  <c r="H105" i="6"/>
  <c r="H116" i="6"/>
  <c r="H57" i="6"/>
  <c r="H73" i="6"/>
  <c r="H76" i="6"/>
  <c r="H69" i="6"/>
  <c r="H28" i="6"/>
  <c r="H71" i="6"/>
  <c r="H125" i="6"/>
  <c r="H37" i="6"/>
  <c r="H38" i="6"/>
  <c r="H17" i="6"/>
  <c r="H133" i="6"/>
  <c r="H90" i="6"/>
  <c r="H147" i="6"/>
  <c r="H100" i="6"/>
  <c r="H42" i="6"/>
  <c r="H8" i="6"/>
  <c r="H68" i="6"/>
  <c r="H118" i="6"/>
  <c r="H12" i="6"/>
  <c r="H117" i="6"/>
  <c r="H88" i="6"/>
  <c r="H134" i="6"/>
  <c r="H158" i="6"/>
  <c r="H130" i="6"/>
  <c r="H18" i="6"/>
  <c r="H75" i="6"/>
  <c r="H48" i="6"/>
  <c r="H139" i="6"/>
  <c r="H20" i="6"/>
  <c r="H92" i="6"/>
  <c r="H82" i="6"/>
  <c r="H30" i="6"/>
  <c r="H103" i="6"/>
  <c r="H13" i="6"/>
  <c r="H40" i="6"/>
  <c r="H126" i="6"/>
  <c r="H61" i="6"/>
  <c r="H136" i="6"/>
  <c r="H141" i="6"/>
  <c r="H7" i="6"/>
  <c r="H23" i="6"/>
  <c r="H114" i="6"/>
  <c r="H70" i="6"/>
  <c r="H97" i="6"/>
  <c r="H22" i="6"/>
  <c r="H93" i="6"/>
  <c r="H146" i="6"/>
  <c r="H121" i="6"/>
  <c r="H156" i="6"/>
  <c r="H122" i="6"/>
  <c r="H102" i="6"/>
  <c r="H15" i="6"/>
  <c r="H55" i="6"/>
  <c r="D44" i="6"/>
  <c r="M57" i="6"/>
  <c r="FA27" i="2"/>
  <c r="N157" i="7"/>
  <c r="O157" i="7"/>
  <c r="FA29" i="2"/>
  <c r="P157" i="7"/>
  <c r="EZ49" i="2"/>
  <c r="EZ50" i="2" s="1"/>
  <c r="EZ44" i="2"/>
  <c r="EZ45" i="2" s="1"/>
  <c r="EY51" i="2"/>
  <c r="EY52" i="2" s="1"/>
  <c r="EY55" i="2" s="1"/>
  <c r="EY56" i="2" s="1"/>
  <c r="EY72" i="2" s="1"/>
  <c r="EZ38" i="2"/>
  <c r="EZ37" i="2"/>
  <c r="FB11" i="2"/>
  <c r="FB10" i="2"/>
  <c r="FB9" i="2"/>
  <c r="FB28" i="2" s="1"/>
  <c r="FB8" i="2"/>
  <c r="FB79" i="2" s="1"/>
  <c r="FB7" i="2"/>
  <c r="FB6" i="2"/>
  <c r="FB82" i="2" s="1"/>
  <c r="FB4" i="2"/>
  <c r="FB3" i="2"/>
  <c r="FB5" i="2"/>
  <c r="C157" i="6"/>
  <c r="K157" i="6" s="1"/>
  <c r="C77" i="6"/>
  <c r="K77" i="6" s="1"/>
  <c r="C47" i="6"/>
  <c r="K47" i="6" s="1"/>
  <c r="C120" i="6"/>
  <c r="K120" i="6" s="1"/>
  <c r="C129" i="6"/>
  <c r="K129" i="6" s="1"/>
  <c r="C37" i="6"/>
  <c r="K37" i="6" s="1"/>
  <c r="C102" i="6"/>
  <c r="K102" i="6" s="1"/>
  <c r="C159" i="6"/>
  <c r="C148" i="6"/>
  <c r="K148" i="6" s="1"/>
  <c r="C152" i="6"/>
  <c r="K152" i="6" s="1"/>
  <c r="C126" i="6"/>
  <c r="K126" i="6" s="1"/>
  <c r="C55" i="6"/>
  <c r="K55" i="6" s="1"/>
  <c r="C48" i="6"/>
  <c r="K48" i="6" s="1"/>
  <c r="C50" i="6"/>
  <c r="K50" i="6" s="1"/>
  <c r="C125" i="6"/>
  <c r="K125" i="6" s="1"/>
  <c r="C32" i="6"/>
  <c r="K32" i="6" s="1"/>
  <c r="C151" i="6"/>
  <c r="K151" i="6" s="1"/>
  <c r="C75" i="6"/>
  <c r="K75" i="6" s="1"/>
  <c r="C63" i="6"/>
  <c r="K63" i="6" s="1"/>
  <c r="C123" i="6"/>
  <c r="K123" i="6" s="1"/>
  <c r="C144" i="6"/>
  <c r="K144" i="6" s="1"/>
  <c r="C92" i="6"/>
  <c r="K92" i="6" s="1"/>
  <c r="C117" i="6"/>
  <c r="K117" i="6" s="1"/>
  <c r="C27" i="6"/>
  <c r="K27" i="6" s="1"/>
  <c r="C62" i="6"/>
  <c r="K62" i="6" s="1"/>
  <c r="C18" i="6"/>
  <c r="K18" i="6" s="1"/>
  <c r="C153" i="6"/>
  <c r="K153" i="6" s="1"/>
  <c r="C80" i="6"/>
  <c r="K80" i="6" s="1"/>
  <c r="C158" i="6"/>
  <c r="K158" i="6" s="1"/>
  <c r="C95" i="6"/>
  <c r="K95" i="6" s="1"/>
  <c r="C139" i="6"/>
  <c r="K139" i="6" s="1"/>
  <c r="C9" i="6"/>
  <c r="K9" i="6" s="1"/>
  <c r="C107" i="6"/>
  <c r="K107" i="6" s="1"/>
  <c r="C147" i="6"/>
  <c r="K147" i="6" s="1"/>
  <c r="C58" i="6"/>
  <c r="K58" i="6" s="1"/>
  <c r="C45" i="6"/>
  <c r="K45" i="6" s="1"/>
  <c r="C121" i="6"/>
  <c r="K121" i="6" s="1"/>
  <c r="C23" i="6"/>
  <c r="K23" i="6" s="1"/>
  <c r="C78" i="6"/>
  <c r="K78" i="6" s="1"/>
  <c r="C38" i="6"/>
  <c r="K38" i="6" s="1"/>
  <c r="C53" i="6"/>
  <c r="K53" i="6" s="1"/>
  <c r="C122" i="6"/>
  <c r="K122" i="6" s="1"/>
  <c r="C140" i="6"/>
  <c r="K140" i="6" s="1"/>
  <c r="C17" i="6"/>
  <c r="K17" i="6" s="1"/>
  <c r="C138" i="6"/>
  <c r="K138" i="6" s="1"/>
  <c r="C100" i="6"/>
  <c r="K100" i="6" s="1"/>
  <c r="C106" i="6"/>
  <c r="K106" i="6" s="1"/>
  <c r="C105" i="6"/>
  <c r="K105" i="6" s="1"/>
  <c r="C145" i="6"/>
  <c r="K145" i="6" s="1"/>
  <c r="C85" i="6"/>
  <c r="K85" i="6" s="1"/>
  <c r="C82" i="6"/>
  <c r="K82" i="6" s="1"/>
  <c r="C68" i="6"/>
  <c r="K68" i="6" s="1"/>
  <c r="C35" i="6"/>
  <c r="K35" i="6" s="1"/>
  <c r="C118" i="6"/>
  <c r="K118" i="6" s="1"/>
  <c r="C21" i="6"/>
  <c r="K21" i="6" s="1"/>
  <c r="C90" i="6"/>
  <c r="K90" i="6" s="1"/>
  <c r="C101" i="6"/>
  <c r="K101" i="6" s="1"/>
  <c r="C134" i="6"/>
  <c r="K134" i="6" s="1"/>
  <c r="C133" i="6"/>
  <c r="K133" i="6" s="1"/>
  <c r="C109" i="6"/>
  <c r="K109" i="6" s="1"/>
  <c r="C132" i="6"/>
  <c r="K132" i="6" s="1"/>
  <c r="C94" i="6"/>
  <c r="K94" i="6" s="1"/>
  <c r="C87" i="6"/>
  <c r="K87" i="6" s="1"/>
  <c r="C74" i="6"/>
  <c r="K74" i="6" s="1"/>
  <c r="C83" i="6"/>
  <c r="C96" i="6"/>
  <c r="K96" i="6" s="1"/>
  <c r="C116" i="6"/>
  <c r="K116" i="6" s="1"/>
  <c r="C42" i="6"/>
  <c r="K42" i="6" s="1"/>
  <c r="C110" i="6"/>
  <c r="K110" i="6" s="1"/>
  <c r="C99" i="6"/>
  <c r="K99" i="6" s="1"/>
  <c r="C89" i="6"/>
  <c r="K89" i="6" s="1"/>
  <c r="C8" i="6"/>
  <c r="K8" i="6" s="1"/>
  <c r="C19" i="6"/>
  <c r="K19" i="6" s="1"/>
  <c r="C36" i="6"/>
  <c r="K36" i="6" s="1"/>
  <c r="C143" i="6"/>
  <c r="K143" i="6" s="1"/>
  <c r="C10" i="6"/>
  <c r="K10" i="6" s="1"/>
  <c r="C71" i="6"/>
  <c r="K71" i="6" s="1"/>
  <c r="C12" i="6"/>
  <c r="K12" i="6" s="1"/>
  <c r="C43" i="6"/>
  <c r="K43" i="6" s="1"/>
  <c r="C98" i="6"/>
  <c r="K98" i="6" s="1"/>
  <c r="C79" i="6"/>
  <c r="K79" i="6" s="1"/>
  <c r="C13" i="6"/>
  <c r="C25" i="6"/>
  <c r="K25" i="6" s="1"/>
  <c r="C81" i="6"/>
  <c r="K81" i="6" s="1"/>
  <c r="C103" i="6"/>
  <c r="K103" i="6" s="1"/>
  <c r="C29" i="6"/>
  <c r="K29" i="6" s="1"/>
  <c r="C46" i="6"/>
  <c r="K46" i="6" s="1"/>
  <c r="C33" i="6"/>
  <c r="K33" i="6" s="1"/>
  <c r="C142" i="6"/>
  <c r="K142" i="6" s="1"/>
  <c r="C54" i="6"/>
  <c r="K54" i="6" s="1"/>
  <c r="C49" i="6"/>
  <c r="K49" i="6" s="1"/>
  <c r="C115" i="6"/>
  <c r="C149" i="6"/>
  <c r="K149" i="6" s="1"/>
  <c r="C31" i="6"/>
  <c r="K31" i="6" s="1"/>
  <c r="C156" i="6"/>
  <c r="K156" i="6" s="1"/>
  <c r="C84" i="6"/>
  <c r="K84" i="6" s="1"/>
  <c r="C40" i="6"/>
  <c r="K40" i="6" s="1"/>
  <c r="C154" i="6"/>
  <c r="K154" i="6" s="1"/>
  <c r="C135" i="6"/>
  <c r="K135" i="6" s="1"/>
  <c r="C141" i="6"/>
  <c r="K141" i="6" s="1"/>
  <c r="C22" i="6"/>
  <c r="K22" i="6" s="1"/>
  <c r="C24" i="6"/>
  <c r="K24" i="6" s="1"/>
  <c r="C20" i="6"/>
  <c r="K20" i="6" s="1"/>
  <c r="C131" i="6"/>
  <c r="K131" i="6" s="1"/>
  <c r="C69" i="6"/>
  <c r="K69" i="6" s="1"/>
  <c r="C111" i="6"/>
  <c r="K111" i="6" s="1"/>
  <c r="C51" i="6"/>
  <c r="K51" i="6" s="1"/>
  <c r="C14" i="6"/>
  <c r="K14" i="6" s="1"/>
  <c r="C66" i="6"/>
  <c r="K66" i="6" s="1"/>
  <c r="C15" i="6"/>
  <c r="K15" i="6" s="1"/>
  <c r="C114" i="6"/>
  <c r="K114" i="6" s="1"/>
  <c r="C155" i="6"/>
  <c r="K155" i="6" s="1"/>
  <c r="C104" i="6"/>
  <c r="K104" i="6" s="1"/>
  <c r="C30" i="6"/>
  <c r="K30" i="6" s="1"/>
  <c r="C44" i="6"/>
  <c r="C57" i="6"/>
  <c r="C150" i="6"/>
  <c r="K150" i="6" s="1"/>
  <c r="C88" i="6"/>
  <c r="K88" i="6" s="1"/>
  <c r="C39" i="6"/>
  <c r="K39" i="6" s="1"/>
  <c r="C72" i="6"/>
  <c r="K72" i="6" s="1"/>
  <c r="C61" i="6"/>
  <c r="K61" i="6" s="1"/>
  <c r="C41" i="6"/>
  <c r="K41" i="6" s="1"/>
  <c r="C76" i="6"/>
  <c r="K76" i="6" s="1"/>
  <c r="C34" i="6"/>
  <c r="K34" i="6" s="1"/>
  <c r="C97" i="6"/>
  <c r="K97" i="6" s="1"/>
  <c r="C28" i="6"/>
  <c r="K28" i="6" s="1"/>
  <c r="C7" i="6"/>
  <c r="C124" i="6"/>
  <c r="K124" i="6" s="1"/>
  <c r="C11" i="6"/>
  <c r="K11" i="6" s="1"/>
  <c r="C70" i="6"/>
  <c r="K70" i="6" s="1"/>
  <c r="C91" i="6"/>
  <c r="K91" i="6" s="1"/>
  <c r="C59" i="6"/>
  <c r="K59" i="6" s="1"/>
  <c r="C146" i="6"/>
  <c r="K146" i="6" s="1"/>
  <c r="C108" i="6"/>
  <c r="K108" i="6" s="1"/>
  <c r="C136" i="6"/>
  <c r="K136" i="6" s="1"/>
  <c r="C56" i="6"/>
  <c r="K56" i="6" s="1"/>
  <c r="C26" i="6"/>
  <c r="K26" i="6" s="1"/>
  <c r="C64" i="6"/>
  <c r="K64" i="6" s="1"/>
  <c r="C128" i="6"/>
  <c r="K128" i="6" s="1"/>
  <c r="C130" i="6"/>
  <c r="K130" i="6" s="1"/>
  <c r="C73" i="6"/>
  <c r="K73" i="6" s="1"/>
  <c r="C93" i="6"/>
  <c r="K93" i="6" s="1"/>
  <c r="C60" i="6"/>
  <c r="K60" i="6" s="1"/>
  <c r="C52" i="6"/>
  <c r="K52" i="6" s="1"/>
  <c r="FA30" i="2"/>
  <c r="Q157" i="7"/>
  <c r="EZ60" i="2" l="1"/>
  <c r="EZ59" i="2"/>
  <c r="EY62" i="2"/>
  <c r="EY63" i="2" s="1"/>
  <c r="EY64" i="2" s="1"/>
  <c r="EY73" i="2" s="1"/>
  <c r="F83" i="6" s="1"/>
  <c r="J33" i="6"/>
  <c r="N33" i="6" s="1"/>
  <c r="EW81" i="2"/>
  <c r="EW84" i="2" s="1"/>
  <c r="S33" i="6" s="1"/>
  <c r="K44" i="6"/>
  <c r="EX75" i="2"/>
  <c r="EX76" i="2" s="1"/>
  <c r="EX78" i="2" s="1"/>
  <c r="K13" i="6"/>
  <c r="R57" i="6"/>
  <c r="Q57" i="6"/>
  <c r="K159" i="6"/>
  <c r="K7" i="6"/>
  <c r="L11" i="6"/>
  <c r="P11" i="6" s="1"/>
  <c r="L97" i="6"/>
  <c r="P97" i="6" s="1"/>
  <c r="L61" i="6"/>
  <c r="P61" i="6" s="1"/>
  <c r="L150" i="6"/>
  <c r="P150" i="6" s="1"/>
  <c r="L104" i="6"/>
  <c r="P104" i="6" s="1"/>
  <c r="L66" i="6"/>
  <c r="P66" i="6" s="1"/>
  <c r="L69" i="6"/>
  <c r="P69" i="6" s="1"/>
  <c r="L22" i="6"/>
  <c r="P22" i="6" s="1"/>
  <c r="L40" i="6"/>
  <c r="P40" i="6" s="1"/>
  <c r="L149" i="6"/>
  <c r="P149" i="6" s="1"/>
  <c r="L142" i="6"/>
  <c r="P142" i="6" s="1"/>
  <c r="L103" i="6"/>
  <c r="P103" i="6" s="1"/>
  <c r="L79" i="6"/>
  <c r="P79" i="6" s="1"/>
  <c r="L71" i="6"/>
  <c r="P71" i="6" s="1"/>
  <c r="L19" i="6"/>
  <c r="P19" i="6" s="1"/>
  <c r="L110" i="6"/>
  <c r="P110" i="6" s="1"/>
  <c r="L132" i="6"/>
  <c r="P132" i="6" s="1"/>
  <c r="L101" i="6"/>
  <c r="P101" i="6" s="1"/>
  <c r="L35" i="6"/>
  <c r="P35" i="6" s="1"/>
  <c r="L145" i="6"/>
  <c r="P145" i="6" s="1"/>
  <c r="L138" i="6"/>
  <c r="P138" i="6" s="1"/>
  <c r="L53" i="6"/>
  <c r="P53" i="6" s="1"/>
  <c r="L121" i="6"/>
  <c r="P121" i="6" s="1"/>
  <c r="L107" i="6"/>
  <c r="P107" i="6" s="1"/>
  <c r="L158" i="6"/>
  <c r="P158" i="6" s="1"/>
  <c r="L62" i="6"/>
  <c r="P62" i="6" s="1"/>
  <c r="L144" i="6"/>
  <c r="P144" i="6" s="1"/>
  <c r="L151" i="6"/>
  <c r="P151" i="6" s="1"/>
  <c r="L48" i="6"/>
  <c r="P48" i="6" s="1"/>
  <c r="L148" i="6"/>
  <c r="P148" i="6" s="1"/>
  <c r="L129" i="6"/>
  <c r="P129" i="6" s="1"/>
  <c r="L157" i="6"/>
  <c r="P157" i="6" s="1"/>
  <c r="L93" i="6"/>
  <c r="P93" i="6" s="1"/>
  <c r="L64" i="6"/>
  <c r="P64" i="6" s="1"/>
  <c r="L70" i="6"/>
  <c r="P70" i="6" s="1"/>
  <c r="L41" i="6"/>
  <c r="P41" i="6" s="1"/>
  <c r="L30" i="6"/>
  <c r="P30" i="6" s="1"/>
  <c r="L24" i="6"/>
  <c r="P24" i="6" s="1"/>
  <c r="L31" i="6"/>
  <c r="P31" i="6" s="1"/>
  <c r="L29" i="6"/>
  <c r="P29" i="6" s="1"/>
  <c r="L12" i="6"/>
  <c r="P12" i="6" s="1"/>
  <c r="L36" i="6"/>
  <c r="P36" i="6" s="1"/>
  <c r="L96" i="6"/>
  <c r="P96" i="6" s="1"/>
  <c r="L94" i="6"/>
  <c r="P94" i="6" s="1"/>
  <c r="L134" i="6"/>
  <c r="P134" i="6" s="1"/>
  <c r="L118" i="6"/>
  <c r="P118" i="6" s="1"/>
  <c r="L85" i="6"/>
  <c r="P85" i="6" s="1"/>
  <c r="L100" i="6"/>
  <c r="P100" i="6" s="1"/>
  <c r="L122" i="6"/>
  <c r="P122" i="6" s="1"/>
  <c r="L147" i="6"/>
  <c r="P147" i="6" s="1"/>
  <c r="L18" i="6"/>
  <c r="P18" i="6" s="1"/>
  <c r="L50" i="6"/>
  <c r="P50" i="6" s="1"/>
  <c r="L37" i="6"/>
  <c r="P37" i="6" s="1"/>
  <c r="L73" i="6"/>
  <c r="P73" i="6" s="1"/>
  <c r="L26" i="6"/>
  <c r="P26" i="6" s="1"/>
  <c r="L146" i="6"/>
  <c r="P146" i="6" s="1"/>
  <c r="L52" i="6"/>
  <c r="P52" i="6" s="1"/>
  <c r="L130" i="6"/>
  <c r="P130" i="6" s="1"/>
  <c r="L56" i="6"/>
  <c r="P56" i="6" s="1"/>
  <c r="L59" i="6"/>
  <c r="P59" i="6" s="1"/>
  <c r="L124" i="6"/>
  <c r="P124" i="6" s="1"/>
  <c r="L34" i="6"/>
  <c r="P34" i="6" s="1"/>
  <c r="L72" i="6"/>
  <c r="P72" i="6" s="1"/>
  <c r="L155" i="6"/>
  <c r="P155" i="6" s="1"/>
  <c r="L14" i="6"/>
  <c r="P14" i="6" s="1"/>
  <c r="L131" i="6"/>
  <c r="P131" i="6" s="1"/>
  <c r="L141" i="6"/>
  <c r="P141" i="6" s="1"/>
  <c r="L84" i="6"/>
  <c r="P84" i="6" s="1"/>
  <c r="L33" i="6"/>
  <c r="P33" i="6" s="1"/>
  <c r="L81" i="6"/>
  <c r="P81" i="6" s="1"/>
  <c r="L98" i="6"/>
  <c r="P98" i="6" s="1"/>
  <c r="L10" i="6"/>
  <c r="P10" i="6" s="1"/>
  <c r="L8" i="6"/>
  <c r="P8" i="6" s="1"/>
  <c r="L42" i="6"/>
  <c r="P42" i="6" s="1"/>
  <c r="L74" i="6"/>
  <c r="P74" i="6" s="1"/>
  <c r="L109" i="6"/>
  <c r="P109" i="6" s="1"/>
  <c r="L90" i="6"/>
  <c r="P90" i="6" s="1"/>
  <c r="L68" i="6"/>
  <c r="P68" i="6" s="1"/>
  <c r="L105" i="6"/>
  <c r="P105" i="6" s="1"/>
  <c r="L17" i="6"/>
  <c r="P17" i="6" s="1"/>
  <c r="L38" i="6"/>
  <c r="P38" i="6" s="1"/>
  <c r="L45" i="6"/>
  <c r="P45" i="6" s="1"/>
  <c r="L9" i="6"/>
  <c r="P9" i="6" s="1"/>
  <c r="L80" i="6"/>
  <c r="P80" i="6" s="1"/>
  <c r="L27" i="6"/>
  <c r="P27" i="6" s="1"/>
  <c r="L123" i="6"/>
  <c r="P123" i="6" s="1"/>
  <c r="L32" i="6"/>
  <c r="P32" i="6" s="1"/>
  <c r="L55" i="6"/>
  <c r="P55" i="6" s="1"/>
  <c r="L159" i="6"/>
  <c r="P159" i="6" s="1"/>
  <c r="L120" i="6"/>
  <c r="P120" i="6" s="1"/>
  <c r="L108" i="6"/>
  <c r="P108" i="6" s="1"/>
  <c r="L28" i="6"/>
  <c r="P28" i="6" s="1"/>
  <c r="L88" i="6"/>
  <c r="P88" i="6" s="1"/>
  <c r="L15" i="6"/>
  <c r="P15" i="6" s="1"/>
  <c r="L111" i="6"/>
  <c r="P111" i="6" s="1"/>
  <c r="L154" i="6"/>
  <c r="P154" i="6" s="1"/>
  <c r="L54" i="6"/>
  <c r="P54" i="6" s="1"/>
  <c r="L13" i="6"/>
  <c r="P13" i="6" s="1"/>
  <c r="L99" i="6"/>
  <c r="P99" i="6" s="1"/>
  <c r="L23" i="6"/>
  <c r="P23" i="6" s="1"/>
  <c r="L95" i="6"/>
  <c r="P95" i="6" s="1"/>
  <c r="L92" i="6"/>
  <c r="P92" i="6" s="1"/>
  <c r="L75" i="6"/>
  <c r="P75" i="6" s="1"/>
  <c r="L152" i="6"/>
  <c r="P152" i="6" s="1"/>
  <c r="L77" i="6"/>
  <c r="P77" i="6" s="1"/>
  <c r="L60" i="6"/>
  <c r="P60" i="6" s="1"/>
  <c r="L128" i="6"/>
  <c r="P128" i="6" s="1"/>
  <c r="L136" i="6"/>
  <c r="P136" i="6" s="1"/>
  <c r="L91" i="6"/>
  <c r="P91" i="6" s="1"/>
  <c r="L76" i="6"/>
  <c r="P76" i="6" s="1"/>
  <c r="L39" i="6"/>
  <c r="P39" i="6" s="1"/>
  <c r="L114" i="6"/>
  <c r="P114" i="6" s="1"/>
  <c r="L51" i="6"/>
  <c r="P51" i="6" s="1"/>
  <c r="L20" i="6"/>
  <c r="P20" i="6" s="1"/>
  <c r="L135" i="6"/>
  <c r="P135" i="6" s="1"/>
  <c r="L156" i="6"/>
  <c r="P156" i="6" s="1"/>
  <c r="L49" i="6"/>
  <c r="P49" i="6" s="1"/>
  <c r="L46" i="6"/>
  <c r="P46" i="6" s="1"/>
  <c r="L25" i="6"/>
  <c r="P25" i="6" s="1"/>
  <c r="L43" i="6"/>
  <c r="P43" i="6" s="1"/>
  <c r="L143" i="6"/>
  <c r="P143" i="6" s="1"/>
  <c r="L89" i="6"/>
  <c r="P89" i="6" s="1"/>
  <c r="L116" i="6"/>
  <c r="P116" i="6" s="1"/>
  <c r="L87" i="6"/>
  <c r="P87" i="6" s="1"/>
  <c r="L133" i="6"/>
  <c r="P133" i="6" s="1"/>
  <c r="L21" i="6"/>
  <c r="P21" i="6" s="1"/>
  <c r="L82" i="6"/>
  <c r="P82" i="6" s="1"/>
  <c r="L106" i="6"/>
  <c r="P106" i="6" s="1"/>
  <c r="L140" i="6"/>
  <c r="P140" i="6" s="1"/>
  <c r="L78" i="6"/>
  <c r="P78" i="6" s="1"/>
  <c r="L58" i="6"/>
  <c r="P58" i="6" s="1"/>
  <c r="L139" i="6"/>
  <c r="P139" i="6" s="1"/>
  <c r="L153" i="6"/>
  <c r="P153" i="6" s="1"/>
  <c r="L117" i="6"/>
  <c r="P117" i="6" s="1"/>
  <c r="L63" i="6"/>
  <c r="P63" i="6" s="1"/>
  <c r="L125" i="6"/>
  <c r="P125" i="6" s="1"/>
  <c r="L126" i="6"/>
  <c r="P126" i="6" s="1"/>
  <c r="L102" i="6"/>
  <c r="P102" i="6" s="1"/>
  <c r="L47" i="6"/>
  <c r="P47" i="6" s="1"/>
  <c r="L7" i="6"/>
  <c r="L44" i="6"/>
  <c r="P44" i="6" s="1"/>
  <c r="E70" i="6"/>
  <c r="I70" i="6"/>
  <c r="G70" i="6"/>
  <c r="E48" i="6"/>
  <c r="I48" i="6"/>
  <c r="G48" i="6"/>
  <c r="E42" i="6"/>
  <c r="I42" i="6"/>
  <c r="G42" i="6"/>
  <c r="E76" i="6"/>
  <c r="I76" i="6"/>
  <c r="G76" i="6"/>
  <c r="E110" i="6"/>
  <c r="I110" i="6"/>
  <c r="G110" i="6"/>
  <c r="E5" i="6"/>
  <c r="I5" i="6"/>
  <c r="G5" i="6"/>
  <c r="G63" i="6"/>
  <c r="E63" i="6"/>
  <c r="I63" i="6"/>
  <c r="E80" i="6"/>
  <c r="G80" i="6"/>
  <c r="I80" i="6"/>
  <c r="E32" i="6"/>
  <c r="G32" i="6"/>
  <c r="I32" i="6"/>
  <c r="E14" i="6"/>
  <c r="I14" i="6"/>
  <c r="G14" i="6"/>
  <c r="E21" i="6"/>
  <c r="I21" i="6"/>
  <c r="G21" i="6"/>
  <c r="E154" i="6"/>
  <c r="G154" i="6"/>
  <c r="I154" i="6"/>
  <c r="E11" i="6"/>
  <c r="I11" i="6"/>
  <c r="G11" i="6"/>
  <c r="E58" i="6"/>
  <c r="I58" i="6"/>
  <c r="G58" i="6"/>
  <c r="E131" i="6"/>
  <c r="I131" i="6"/>
  <c r="G131" i="6"/>
  <c r="E101" i="6"/>
  <c r="I101" i="6"/>
  <c r="G101" i="6"/>
  <c r="E122" i="6"/>
  <c r="I122" i="6"/>
  <c r="G122" i="6"/>
  <c r="E93" i="6"/>
  <c r="I93" i="6"/>
  <c r="G93" i="6"/>
  <c r="G114" i="6"/>
  <c r="E114" i="6"/>
  <c r="I114" i="6"/>
  <c r="E136" i="6"/>
  <c r="G136" i="6"/>
  <c r="I136" i="6"/>
  <c r="E13" i="6"/>
  <c r="I13" i="6"/>
  <c r="G13" i="6"/>
  <c r="E92" i="6"/>
  <c r="I92" i="6"/>
  <c r="G92" i="6"/>
  <c r="E75" i="6"/>
  <c r="I75" i="6"/>
  <c r="G75" i="6"/>
  <c r="E134" i="6"/>
  <c r="G134" i="6"/>
  <c r="I134" i="6"/>
  <c r="E118" i="6"/>
  <c r="G118" i="6"/>
  <c r="I118" i="6"/>
  <c r="E100" i="6"/>
  <c r="G100" i="6"/>
  <c r="I100" i="6"/>
  <c r="E17" i="6"/>
  <c r="I17" i="6"/>
  <c r="G17" i="6"/>
  <c r="E71" i="6"/>
  <c r="I71" i="6"/>
  <c r="G71" i="6"/>
  <c r="E73" i="6"/>
  <c r="I73" i="6"/>
  <c r="G73" i="6"/>
  <c r="E144" i="6"/>
  <c r="I144" i="6"/>
  <c r="G144" i="6"/>
  <c r="E64" i="6"/>
  <c r="G64" i="6"/>
  <c r="I64" i="6"/>
  <c r="E150" i="6"/>
  <c r="G150" i="6"/>
  <c r="I150" i="6"/>
  <c r="E120" i="6"/>
  <c r="I120" i="6"/>
  <c r="G120" i="6"/>
  <c r="E106" i="6"/>
  <c r="I106" i="6"/>
  <c r="G106" i="6"/>
  <c r="E89" i="6"/>
  <c r="I89" i="6"/>
  <c r="G89" i="6"/>
  <c r="E46" i="6"/>
  <c r="G46" i="6"/>
  <c r="I46" i="6"/>
  <c r="E84" i="6"/>
  <c r="I84" i="6"/>
  <c r="G84" i="6"/>
  <c r="G74" i="6"/>
  <c r="E74" i="6"/>
  <c r="I74" i="6"/>
  <c r="E78" i="6"/>
  <c r="I78" i="6"/>
  <c r="G78" i="6"/>
  <c r="E98" i="6"/>
  <c r="I98" i="6"/>
  <c r="G98" i="6"/>
  <c r="E155" i="6"/>
  <c r="G155" i="6"/>
  <c r="I155" i="6"/>
  <c r="E94" i="6"/>
  <c r="I94" i="6"/>
  <c r="G94" i="6"/>
  <c r="E140" i="6"/>
  <c r="I140" i="6"/>
  <c r="G140" i="6"/>
  <c r="G56" i="6"/>
  <c r="E56" i="6"/>
  <c r="I56" i="6"/>
  <c r="E135" i="6"/>
  <c r="I135" i="6"/>
  <c r="G135" i="6"/>
  <c r="E43" i="6"/>
  <c r="G43" i="6"/>
  <c r="I43" i="6"/>
  <c r="E54" i="6"/>
  <c r="I54" i="6"/>
  <c r="G54" i="6"/>
  <c r="E59" i="6"/>
  <c r="I59" i="6"/>
  <c r="G59" i="6"/>
  <c r="E35" i="6"/>
  <c r="I35" i="6"/>
  <c r="G35" i="6"/>
  <c r="E107" i="6"/>
  <c r="I107" i="6"/>
  <c r="G107" i="6"/>
  <c r="E142" i="6"/>
  <c r="I142" i="6"/>
  <c r="G142" i="6"/>
  <c r="E86" i="6"/>
  <c r="I86" i="6"/>
  <c r="G86" i="6"/>
  <c r="G33" i="6"/>
  <c r="E146" i="6"/>
  <c r="I146" i="6"/>
  <c r="G146" i="6"/>
  <c r="E40" i="6"/>
  <c r="I40" i="6"/>
  <c r="G40" i="6"/>
  <c r="E12" i="6"/>
  <c r="G12" i="6"/>
  <c r="I12" i="6"/>
  <c r="E133" i="6"/>
  <c r="I133" i="6"/>
  <c r="G133" i="6"/>
  <c r="E49" i="6"/>
  <c r="I49" i="6"/>
  <c r="G49" i="6"/>
  <c r="E152" i="6"/>
  <c r="I152" i="6"/>
  <c r="G152" i="6"/>
  <c r="E145" i="6"/>
  <c r="I145" i="6"/>
  <c r="G145" i="6"/>
  <c r="E60" i="6"/>
  <c r="I60" i="6"/>
  <c r="G60" i="6"/>
  <c r="E52" i="6"/>
  <c r="G52" i="6"/>
  <c r="I52" i="6"/>
  <c r="E87" i="6"/>
  <c r="I87" i="6"/>
  <c r="G87" i="6"/>
  <c r="E55" i="6"/>
  <c r="I55" i="6"/>
  <c r="G55" i="6"/>
  <c r="E156" i="6"/>
  <c r="G156" i="6"/>
  <c r="I156" i="6"/>
  <c r="E22" i="6"/>
  <c r="I22" i="6"/>
  <c r="G22" i="6"/>
  <c r="E23" i="6"/>
  <c r="I23" i="6"/>
  <c r="G23" i="6"/>
  <c r="E61" i="6"/>
  <c r="I61" i="6"/>
  <c r="G61" i="6"/>
  <c r="E103" i="6"/>
  <c r="I103" i="6"/>
  <c r="G103" i="6"/>
  <c r="E20" i="6"/>
  <c r="I20" i="6"/>
  <c r="G20" i="6"/>
  <c r="E18" i="6"/>
  <c r="I18" i="6"/>
  <c r="G18" i="6"/>
  <c r="E88" i="6"/>
  <c r="I88" i="6"/>
  <c r="G88" i="6"/>
  <c r="E68" i="6"/>
  <c r="I68" i="6"/>
  <c r="G68" i="6"/>
  <c r="E147" i="6"/>
  <c r="I147" i="6"/>
  <c r="G147" i="6"/>
  <c r="E38" i="6"/>
  <c r="I38" i="6"/>
  <c r="G38" i="6"/>
  <c r="E28" i="6"/>
  <c r="I28" i="6"/>
  <c r="G28" i="6"/>
  <c r="E111" i="6"/>
  <c r="I111" i="6"/>
  <c r="G111" i="6"/>
  <c r="E45" i="6"/>
  <c r="I45" i="6"/>
  <c r="G45" i="6"/>
  <c r="E138" i="6"/>
  <c r="I138" i="6"/>
  <c r="G138" i="6"/>
  <c r="E99" i="6"/>
  <c r="I99" i="6"/>
  <c r="G99" i="6"/>
  <c r="E132" i="6"/>
  <c r="I132" i="6"/>
  <c r="G132" i="6"/>
  <c r="E95" i="6"/>
  <c r="G95" i="6"/>
  <c r="I95" i="6"/>
  <c r="E108" i="6"/>
  <c r="I108" i="6"/>
  <c r="G108" i="6"/>
  <c r="E104" i="6"/>
  <c r="I104" i="6"/>
  <c r="G104" i="6"/>
  <c r="E24" i="6"/>
  <c r="I24" i="6"/>
  <c r="G24" i="6"/>
  <c r="G79" i="6"/>
  <c r="E79" i="6"/>
  <c r="I79" i="6"/>
  <c r="E109" i="6"/>
  <c r="I109" i="6"/>
  <c r="G109" i="6"/>
  <c r="E50" i="6"/>
  <c r="I50" i="6"/>
  <c r="G50" i="6"/>
  <c r="G53" i="6"/>
  <c r="E53" i="6"/>
  <c r="I53" i="6"/>
  <c r="E123" i="6"/>
  <c r="I123" i="6"/>
  <c r="G123" i="6"/>
  <c r="E81" i="6"/>
  <c r="I81" i="6"/>
  <c r="G81" i="6"/>
  <c r="E10" i="6"/>
  <c r="I10" i="6"/>
  <c r="G10" i="6"/>
  <c r="E143" i="6"/>
  <c r="G143" i="6"/>
  <c r="I143" i="6"/>
  <c r="E91" i="6"/>
  <c r="I91" i="6"/>
  <c r="G91" i="6"/>
  <c r="E26" i="6"/>
  <c r="I26" i="6"/>
  <c r="G26" i="6"/>
  <c r="E62" i="6"/>
  <c r="I62" i="6"/>
  <c r="G62" i="6"/>
  <c r="E39" i="6"/>
  <c r="G39" i="6"/>
  <c r="I39" i="6"/>
  <c r="I33" i="6"/>
  <c r="E102" i="6"/>
  <c r="I102" i="6"/>
  <c r="G102" i="6"/>
  <c r="E141" i="6"/>
  <c r="I141" i="6"/>
  <c r="G141" i="6"/>
  <c r="E82" i="6"/>
  <c r="I82" i="6"/>
  <c r="G82" i="6"/>
  <c r="E158" i="6"/>
  <c r="G158" i="6"/>
  <c r="I158" i="6"/>
  <c r="E125" i="6"/>
  <c r="G125" i="6"/>
  <c r="I125" i="6"/>
  <c r="E105" i="6"/>
  <c r="I105" i="6"/>
  <c r="G105" i="6"/>
  <c r="G77" i="6"/>
  <c r="I77" i="6"/>
  <c r="E77" i="6"/>
  <c r="E129" i="6"/>
  <c r="I129" i="6"/>
  <c r="G129" i="6"/>
  <c r="E25" i="6"/>
  <c r="I25" i="6"/>
  <c r="G25" i="6"/>
  <c r="E96" i="6"/>
  <c r="I96" i="6"/>
  <c r="G96" i="6"/>
  <c r="E51" i="6"/>
  <c r="I51" i="6"/>
  <c r="G51" i="6"/>
  <c r="E15" i="6"/>
  <c r="I15" i="6"/>
  <c r="G15" i="6"/>
  <c r="E121" i="6"/>
  <c r="I121" i="6"/>
  <c r="G121" i="6"/>
  <c r="G97" i="6"/>
  <c r="E97" i="6"/>
  <c r="I97" i="6"/>
  <c r="E7" i="6"/>
  <c r="G7" i="6"/>
  <c r="I7" i="6"/>
  <c r="E126" i="6"/>
  <c r="I126" i="6"/>
  <c r="G126" i="6"/>
  <c r="E30" i="6"/>
  <c r="I30" i="6"/>
  <c r="G30" i="6"/>
  <c r="E139" i="6"/>
  <c r="I139" i="6"/>
  <c r="G139" i="6"/>
  <c r="E130" i="6"/>
  <c r="I130" i="6"/>
  <c r="G130" i="6"/>
  <c r="E117" i="6"/>
  <c r="G117" i="6"/>
  <c r="I117" i="6"/>
  <c r="E8" i="6"/>
  <c r="G8" i="6"/>
  <c r="I8" i="6"/>
  <c r="E90" i="6"/>
  <c r="I90" i="6"/>
  <c r="G90" i="6"/>
  <c r="E37" i="6"/>
  <c r="I37" i="6"/>
  <c r="G37" i="6"/>
  <c r="E69" i="6"/>
  <c r="G69" i="6"/>
  <c r="I69" i="6"/>
  <c r="G116" i="6"/>
  <c r="E116" i="6"/>
  <c r="I116" i="6"/>
  <c r="E159" i="6"/>
  <c r="G159" i="6"/>
  <c r="I159" i="6"/>
  <c r="E72" i="6"/>
  <c r="I72" i="6"/>
  <c r="G72" i="6"/>
  <c r="E153" i="6"/>
  <c r="I153" i="6"/>
  <c r="G153" i="6"/>
  <c r="E31" i="6"/>
  <c r="G31" i="6"/>
  <c r="I31" i="6"/>
  <c r="E157" i="6"/>
  <c r="G157" i="6"/>
  <c r="I157" i="6"/>
  <c r="E9" i="6"/>
  <c r="I9" i="6"/>
  <c r="G9" i="6"/>
  <c r="E19" i="6"/>
  <c r="I19" i="6"/>
  <c r="G19" i="6"/>
  <c r="E148" i="6"/>
  <c r="G148" i="6"/>
  <c r="I148" i="6"/>
  <c r="E66" i="6"/>
  <c r="I66" i="6"/>
  <c r="G66" i="6"/>
  <c r="E124" i="6"/>
  <c r="G124" i="6"/>
  <c r="I124" i="6"/>
  <c r="E149" i="6"/>
  <c r="I149" i="6"/>
  <c r="G149" i="6"/>
  <c r="E151" i="6"/>
  <c r="I151" i="6"/>
  <c r="G151" i="6"/>
  <c r="E6" i="6"/>
  <c r="I6" i="6"/>
  <c r="G6" i="6"/>
  <c r="E27" i="6"/>
  <c r="I27" i="6"/>
  <c r="G27" i="6"/>
  <c r="E29" i="6"/>
  <c r="I29" i="6"/>
  <c r="G29" i="6"/>
  <c r="G47" i="6"/>
  <c r="E47" i="6"/>
  <c r="I47" i="6"/>
  <c r="E85" i="6"/>
  <c r="I85" i="6"/>
  <c r="G85" i="6"/>
  <c r="E36" i="6"/>
  <c r="I36" i="6"/>
  <c r="G36" i="6"/>
  <c r="E34" i="6"/>
  <c r="I34" i="6"/>
  <c r="G34" i="6"/>
  <c r="G128" i="6"/>
  <c r="E128" i="6"/>
  <c r="I128" i="6"/>
  <c r="E41" i="6"/>
  <c r="G41" i="6"/>
  <c r="I41" i="6"/>
  <c r="E44" i="6"/>
  <c r="I44" i="6"/>
  <c r="G44" i="6"/>
  <c r="D83" i="6"/>
  <c r="M137" i="6"/>
  <c r="EZ51" i="2"/>
  <c r="EZ52" i="2" s="1"/>
  <c r="EZ55" i="2" s="1"/>
  <c r="EZ56" i="2" s="1"/>
  <c r="EZ72" i="2" s="1"/>
  <c r="N158" i="7"/>
  <c r="FB27" i="2"/>
  <c r="FB30" i="2"/>
  <c r="Q158" i="7"/>
  <c r="FA37" i="2"/>
  <c r="FA38" i="2"/>
  <c r="C137" i="6"/>
  <c r="AB11" i="6" s="1"/>
  <c r="O158" i="7"/>
  <c r="FA49" i="2"/>
  <c r="FA50" i="2" s="1"/>
  <c r="FA44" i="2"/>
  <c r="FA45" i="2" s="1"/>
  <c r="P158" i="7"/>
  <c r="FB29" i="2"/>
  <c r="EZ61" i="2" l="1"/>
  <c r="EZ62" i="2" s="1"/>
  <c r="EZ63" i="2" s="1"/>
  <c r="EZ64" i="2" s="1"/>
  <c r="EZ73" i="2" s="1"/>
  <c r="F115" i="6" s="1"/>
  <c r="FA59" i="2"/>
  <c r="FA60" i="2"/>
  <c r="J44" i="6"/>
  <c r="N44" i="6" s="1"/>
  <c r="EX81" i="2"/>
  <c r="EX84" i="2" s="1"/>
  <c r="S44" i="6" s="1"/>
  <c r="AB20" i="6"/>
  <c r="AB21" i="6"/>
  <c r="AB22" i="6"/>
  <c r="R137" i="6"/>
  <c r="AA22" i="6" s="1"/>
  <c r="Q137" i="6"/>
  <c r="AA12" i="6" s="1"/>
  <c r="K83" i="6"/>
  <c r="AB12" i="6"/>
  <c r="AB13" i="6"/>
  <c r="L83" i="6"/>
  <c r="P83" i="6" s="1"/>
  <c r="W29" i="6"/>
  <c r="P7" i="6"/>
  <c r="W31" i="6"/>
  <c r="W30" i="6"/>
  <c r="O117" i="6"/>
  <c r="O25" i="6"/>
  <c r="O158" i="6"/>
  <c r="O24" i="6"/>
  <c r="O68" i="6"/>
  <c r="O103" i="6"/>
  <c r="O33" i="6"/>
  <c r="O140" i="6"/>
  <c r="O17" i="6"/>
  <c r="O75" i="6"/>
  <c r="O131" i="6"/>
  <c r="O42" i="6"/>
  <c r="O44" i="6"/>
  <c r="O85" i="6"/>
  <c r="O6" i="6"/>
  <c r="O66" i="6"/>
  <c r="O148" i="6"/>
  <c r="O31" i="6"/>
  <c r="O90" i="6"/>
  <c r="O8" i="6"/>
  <c r="O139" i="6"/>
  <c r="O96" i="6"/>
  <c r="O105" i="6"/>
  <c r="O125" i="6"/>
  <c r="O141" i="6"/>
  <c r="O39" i="6"/>
  <c r="O91" i="6"/>
  <c r="O143" i="6"/>
  <c r="O123" i="6"/>
  <c r="O45" i="6"/>
  <c r="O147" i="6"/>
  <c r="O20" i="6"/>
  <c r="O22" i="6"/>
  <c r="O156" i="6"/>
  <c r="O49" i="6"/>
  <c r="O146" i="6"/>
  <c r="O86" i="6"/>
  <c r="O59" i="6"/>
  <c r="O98" i="6"/>
  <c r="O74" i="6"/>
  <c r="O64" i="6"/>
  <c r="O71" i="6"/>
  <c r="O101" i="6"/>
  <c r="O76" i="6"/>
  <c r="O69" i="6"/>
  <c r="O121" i="6"/>
  <c r="O77" i="6"/>
  <c r="O102" i="6"/>
  <c r="O111" i="6"/>
  <c r="O133" i="6"/>
  <c r="O43" i="6"/>
  <c r="O41" i="6"/>
  <c r="O128" i="6"/>
  <c r="O36" i="6"/>
  <c r="O47" i="6"/>
  <c r="O27" i="6"/>
  <c r="O9" i="6"/>
  <c r="O157" i="6"/>
  <c r="O72" i="6"/>
  <c r="O159" i="6"/>
  <c r="O116" i="6"/>
  <c r="O37" i="6"/>
  <c r="O130" i="6"/>
  <c r="O51" i="6"/>
  <c r="O82" i="6"/>
  <c r="O26" i="6"/>
  <c r="O81" i="6"/>
  <c r="O53" i="6"/>
  <c r="O109" i="6"/>
  <c r="O108" i="6"/>
  <c r="O95" i="6"/>
  <c r="O138" i="6"/>
  <c r="O38" i="6"/>
  <c r="O18" i="6"/>
  <c r="O23" i="6"/>
  <c r="O87" i="6"/>
  <c r="O52" i="6"/>
  <c r="O152" i="6"/>
  <c r="O40" i="6"/>
  <c r="O35" i="6"/>
  <c r="O135" i="6"/>
  <c r="O84" i="6"/>
  <c r="O46" i="6"/>
  <c r="O120" i="6"/>
  <c r="O150" i="6"/>
  <c r="O73" i="6"/>
  <c r="O134" i="6"/>
  <c r="O13" i="6"/>
  <c r="O136" i="6"/>
  <c r="O114" i="6"/>
  <c r="O122" i="6"/>
  <c r="O11" i="6"/>
  <c r="O154" i="6"/>
  <c r="O80" i="6"/>
  <c r="O63" i="6"/>
  <c r="O110" i="6"/>
  <c r="O70" i="6"/>
  <c r="O151" i="6"/>
  <c r="O30" i="6"/>
  <c r="O132" i="6"/>
  <c r="O60" i="6"/>
  <c r="O12" i="6"/>
  <c r="O142" i="6"/>
  <c r="O54" i="6"/>
  <c r="O78" i="6"/>
  <c r="O89" i="6"/>
  <c r="O100" i="6"/>
  <c r="O21" i="6"/>
  <c r="O34" i="6"/>
  <c r="O29" i="6"/>
  <c r="O149" i="6"/>
  <c r="O124" i="6"/>
  <c r="O19" i="6"/>
  <c r="O153" i="6"/>
  <c r="O126" i="6"/>
  <c r="O7" i="6"/>
  <c r="O97" i="6"/>
  <c r="O15" i="6"/>
  <c r="O129" i="6"/>
  <c r="O62" i="6"/>
  <c r="O10" i="6"/>
  <c r="O50" i="6"/>
  <c r="O79" i="6"/>
  <c r="O104" i="6"/>
  <c r="O99" i="6"/>
  <c r="O28" i="6"/>
  <c r="O88" i="6"/>
  <c r="O61" i="6"/>
  <c r="O55" i="6"/>
  <c r="O145" i="6"/>
  <c r="O107" i="6"/>
  <c r="O56" i="6"/>
  <c r="O94" i="6"/>
  <c r="O155" i="6"/>
  <c r="O106" i="6"/>
  <c r="O144" i="6"/>
  <c r="O118" i="6"/>
  <c r="O92" i="6"/>
  <c r="O93" i="6"/>
  <c r="O58" i="6"/>
  <c r="O14" i="6"/>
  <c r="O32" i="6"/>
  <c r="O48" i="6"/>
  <c r="W20" i="6"/>
  <c r="W22" i="6"/>
  <c r="W21" i="6"/>
  <c r="EY75" i="2"/>
  <c r="EY76" i="2" s="1"/>
  <c r="EY78" i="2" s="1"/>
  <c r="C2377" i="8" a="1"/>
  <c r="C2377" i="8" s="1"/>
  <c r="F2377" i="8" s="1"/>
  <c r="V4" i="6"/>
  <c r="V5" i="6"/>
  <c r="V6" i="6"/>
  <c r="C1080" i="8" a="1"/>
  <c r="C1080" i="8" s="1"/>
  <c r="C123" i="8" a="1"/>
  <c r="C123" i="8" s="1"/>
  <c r="C436" i="8" a="1"/>
  <c r="C436" i="8" s="1"/>
  <c r="C1435" i="8" a="1"/>
  <c r="C1435" i="8" s="1"/>
  <c r="C1352" i="8" a="1"/>
  <c r="C1352" i="8" s="1"/>
  <c r="C1636" i="8" a="1"/>
  <c r="C1636" i="8" s="1"/>
  <c r="C321" i="8" a="1"/>
  <c r="C321" i="8" s="1"/>
  <c r="C694" i="8" a="1"/>
  <c r="C694" i="8" s="1"/>
  <c r="C434" i="8" a="1"/>
  <c r="C434" i="8" s="1"/>
  <c r="C162" i="8" a="1"/>
  <c r="C162" i="8" s="1"/>
  <c r="C870" i="8" a="1"/>
  <c r="C870" i="8" s="1"/>
  <c r="C719" i="8" a="1"/>
  <c r="C719" i="8" s="1"/>
  <c r="C907" i="8" a="1"/>
  <c r="C907" i="8" s="1"/>
  <c r="C305" i="8" a="1"/>
  <c r="C305" i="8" s="1"/>
  <c r="C843" i="8" a="1"/>
  <c r="C843" i="8" s="1"/>
  <c r="C191" i="8" a="1"/>
  <c r="C191" i="8" s="1"/>
  <c r="C1126" i="8" a="1"/>
  <c r="C1126" i="8" s="1"/>
  <c r="C1007" i="8" a="1"/>
  <c r="C1007" i="8" s="1"/>
  <c r="C1134" i="8" a="1"/>
  <c r="C1134" i="8" s="1"/>
  <c r="C571" i="8" a="1"/>
  <c r="C571" i="8" s="1"/>
  <c r="C383" i="8" a="1"/>
  <c r="C383" i="8" s="1"/>
  <c r="C225" i="8" a="1"/>
  <c r="C225" i="8" s="1"/>
  <c r="C1382" i="8" a="1"/>
  <c r="C1382" i="8" s="1"/>
  <c r="C3323" i="8" a="1"/>
  <c r="C3323" i="8" s="1"/>
  <c r="C1359" i="8" a="1"/>
  <c r="C1359" i="8" s="1"/>
  <c r="C1061" i="8" a="1"/>
  <c r="C1061" i="8" s="1"/>
  <c r="C1749" i="8" a="1"/>
  <c r="C1749" i="8" s="1"/>
  <c r="C1038" i="8" a="1"/>
  <c r="C1038" i="8" s="1"/>
  <c r="C603" i="8" a="1"/>
  <c r="C603" i="8" s="1"/>
  <c r="C488" i="8" a="1"/>
  <c r="C488" i="8" s="1"/>
  <c r="C878" i="8" a="1"/>
  <c r="C878" i="8" s="1"/>
  <c r="C1288" i="8" a="1"/>
  <c r="C1288" i="8" s="1"/>
  <c r="C566" i="8" a="1"/>
  <c r="C566" i="8" s="1"/>
  <c r="C1072" i="8" a="1"/>
  <c r="C1072" i="8" s="1"/>
  <c r="C443" i="8" a="1"/>
  <c r="C443" i="8" s="1"/>
  <c r="C825" i="8" a="1"/>
  <c r="C825" i="8" s="1"/>
  <c r="C370" i="8" a="1"/>
  <c r="C370" i="8" s="1"/>
  <c r="C712" i="8" a="1"/>
  <c r="C712" i="8" s="1"/>
  <c r="C319" i="8" a="1"/>
  <c r="C319" i="8" s="1"/>
  <c r="C59" i="8" a="1"/>
  <c r="C59" i="8" s="1"/>
  <c r="C98" i="8" a="1"/>
  <c r="C98" i="8" s="1"/>
  <c r="C127" i="8" a="1"/>
  <c r="C127" i="8" s="1"/>
  <c r="C161" i="8" a="1"/>
  <c r="C161" i="8" s="1"/>
  <c r="C1499" i="8" a="1"/>
  <c r="C1499" i="8" s="1"/>
  <c r="C934" i="8" a="1"/>
  <c r="C934" i="8" s="1"/>
  <c r="C1190" i="8" a="1"/>
  <c r="C1190" i="8" s="1"/>
  <c r="C1446" i="8" a="1"/>
  <c r="C1446" i="8" s="1"/>
  <c r="C508" i="8" a="1"/>
  <c r="C508" i="8" s="1"/>
  <c r="C783" i="8" a="1"/>
  <c r="C783" i="8" s="1"/>
  <c r="C1103" i="8" a="1"/>
  <c r="C1103" i="8" s="1"/>
  <c r="C1439" i="8" a="1"/>
  <c r="C1439" i="8" s="1"/>
  <c r="C677" i="8" a="1"/>
  <c r="C677" i="8" s="1"/>
  <c r="C1189" i="8" a="1"/>
  <c r="C1189" i="8" s="1"/>
  <c r="C1708" i="8" a="1"/>
  <c r="C1708" i="8" s="1"/>
  <c r="C1647" i="8" a="1"/>
  <c r="C1647" i="8" s="1"/>
  <c r="C2140" i="8" a="1"/>
  <c r="C2140" i="8" s="1"/>
  <c r="C2085" i="8" a="1"/>
  <c r="C2085" i="8" s="1"/>
  <c r="C1567" i="8" a="1"/>
  <c r="C1567" i="8" s="1"/>
  <c r="C484" i="8" a="1"/>
  <c r="C484" i="8" s="1"/>
  <c r="C1541" i="8" a="1"/>
  <c r="C1541" i="8" s="1"/>
  <c r="C1290" i="8" a="1"/>
  <c r="C1290" i="8" s="1"/>
  <c r="C1726" i="8" a="1"/>
  <c r="C1726" i="8" s="1"/>
  <c r="C2261" i="8" a="1"/>
  <c r="C2261" i="8" s="1"/>
  <c r="C1128" i="8" a="1"/>
  <c r="C1128" i="8" s="1"/>
  <c r="C729" i="8" a="1"/>
  <c r="C729" i="8" s="1"/>
  <c r="C935" i="8" a="1"/>
  <c r="C935" i="8" s="1"/>
  <c r="C615" i="8" a="1"/>
  <c r="C615" i="8" s="1"/>
  <c r="C1102" i="8" a="1"/>
  <c r="C1102" i="8" s="1"/>
  <c r="C1411" i="8" a="1"/>
  <c r="C1411" i="8" s="1"/>
  <c r="C790" i="8" a="1"/>
  <c r="C790" i="8" s="1"/>
  <c r="C353" i="8" a="1"/>
  <c r="C353" i="8" s="1"/>
  <c r="C667" i="8" a="1"/>
  <c r="C667" i="8" s="1"/>
  <c r="C1272" i="8" a="1"/>
  <c r="C1272" i="8" s="1"/>
  <c r="C537" i="8" a="1"/>
  <c r="C537" i="8" s="1"/>
  <c r="C1035" i="8" a="1"/>
  <c r="C1035" i="8" s="1"/>
  <c r="C431" i="8" a="1"/>
  <c r="C431" i="8" s="1"/>
  <c r="C171" i="8" a="1"/>
  <c r="C171" i="8" s="1"/>
  <c r="C210" i="8" a="1"/>
  <c r="C210" i="8" s="1"/>
  <c r="C239" i="8" a="1"/>
  <c r="C239" i="8" s="1"/>
  <c r="C273" i="8" a="1"/>
  <c r="C273" i="8" s="1"/>
  <c r="C1387" i="8" a="1"/>
  <c r="C1387" i="8" s="1"/>
  <c r="C1650" i="8" a="1"/>
  <c r="C1650" i="8" s="1"/>
  <c r="C1078" i="8" a="1"/>
  <c r="C1078" i="8" s="1"/>
  <c r="C1334" i="8" a="1"/>
  <c r="C1334" i="8" s="1"/>
  <c r="C1588" i="8" a="1"/>
  <c r="C1588" i="8" s="1"/>
  <c r="C671" i="8" a="1"/>
  <c r="C671" i="8" s="1"/>
  <c r="C943" i="8" a="1"/>
  <c r="C943" i="8" s="1"/>
  <c r="C1295" i="8" a="1"/>
  <c r="C1295" i="8" s="1"/>
  <c r="C469" i="8" a="1"/>
  <c r="C469" i="8" s="1"/>
  <c r="C981" i="8" a="1"/>
  <c r="C981" i="8" s="1"/>
  <c r="C1494" i="8" a="1"/>
  <c r="C1494" i="8" s="1"/>
  <c r="C1669" i="8" a="1"/>
  <c r="C1669" i="8" s="1"/>
  <c r="C1926" i="8" a="1"/>
  <c r="C1926" i="8" s="1"/>
  <c r="C1847" i="8" a="1"/>
  <c r="C1847" i="8" s="1"/>
  <c r="C2374" i="8" a="1"/>
  <c r="C2374" i="8" s="1"/>
  <c r="C1241" i="8" a="1"/>
  <c r="C1241" i="8" s="1"/>
  <c r="C1092" i="8" a="1"/>
  <c r="C1092" i="8" s="1"/>
  <c r="C842" i="8" a="1"/>
  <c r="C842" i="8" s="1"/>
  <c r="C1719" i="8" a="1"/>
  <c r="C1719" i="8" s="1"/>
  <c r="C1983" i="8" a="1"/>
  <c r="C1983" i="8" s="1"/>
  <c r="C1166" i="8" a="1"/>
  <c r="C1166" i="8" s="1"/>
  <c r="C731" i="8" a="1"/>
  <c r="C731" i="8" s="1"/>
  <c r="C399" i="8" a="1"/>
  <c r="C399" i="8" s="1"/>
  <c r="C1063" i="8" a="1"/>
  <c r="C1063" i="8" s="1"/>
  <c r="C1326" i="8" a="1"/>
  <c r="C1326" i="8" s="1"/>
  <c r="C1635" i="8" a="1"/>
  <c r="C1635" i="8" s="1"/>
  <c r="C1192" i="8" a="1"/>
  <c r="C1192" i="8" s="1"/>
  <c r="C502" i="8" a="1"/>
  <c r="C502" i="8" s="1"/>
  <c r="C944" i="8" a="1"/>
  <c r="C944" i="8" s="1"/>
  <c r="C411" i="8" a="1"/>
  <c r="C411" i="8" s="1"/>
  <c r="C633" i="8" a="1"/>
  <c r="C633" i="8" s="1"/>
  <c r="C776" i="8" a="1"/>
  <c r="C776" i="8" s="1"/>
  <c r="C283" i="8" a="1"/>
  <c r="C283" i="8" s="1"/>
  <c r="C258" i="8" a="1"/>
  <c r="C258" i="8" s="1"/>
  <c r="C159" i="8" a="1"/>
  <c r="C159" i="8" s="1"/>
  <c r="C129" i="8" a="1"/>
  <c r="C129" i="8" s="1"/>
  <c r="C1595" i="8" a="1"/>
  <c r="C1595" i="8" s="1"/>
  <c r="C1158" i="8" a="1"/>
  <c r="C1158" i="8" s="1"/>
  <c r="C1478" i="8" a="1"/>
  <c r="C1478" i="8" s="1"/>
  <c r="C623" i="8" a="1"/>
  <c r="C623" i="8" s="1"/>
  <c r="C1055" i="8" a="1"/>
  <c r="C1055" i="8" s="1"/>
  <c r="C1505" i="8" a="1"/>
  <c r="C1505" i="8" s="1"/>
  <c r="C869" i="8" a="1"/>
  <c r="C869" i="8" s="1"/>
  <c r="C1640" i="8" a="1"/>
  <c r="C1640" i="8" s="1"/>
  <c r="C1691" i="8" a="1"/>
  <c r="C1691" i="8" s="1"/>
  <c r="C2019" i="8" a="1"/>
  <c r="C2019" i="8" s="1"/>
  <c r="C1503" i="8" a="1"/>
  <c r="C1503" i="8" s="1"/>
  <c r="C644" i="8" a="1"/>
  <c r="C644" i="8" s="1"/>
  <c r="C650" i="8" a="1"/>
  <c r="C650" i="8" s="1"/>
  <c r="C1909" i="8" a="1"/>
  <c r="C1909" i="8" s="1"/>
  <c r="C2212" i="8" a="1"/>
  <c r="C2212" i="8" s="1"/>
  <c r="C1136" i="8" a="1"/>
  <c r="C1136" i="8" s="1"/>
  <c r="C203" i="8" a="1"/>
  <c r="C203" i="8" s="1"/>
  <c r="C50" i="8" a="1"/>
  <c r="C50" i="8" s="1"/>
  <c r="C15" i="8" a="1"/>
  <c r="C15" i="8" s="1"/>
  <c r="C1483" i="8" a="1"/>
  <c r="C1483" i="8" s="1"/>
  <c r="C982" i="8" a="1"/>
  <c r="C982" i="8" s="1"/>
  <c r="C1302" i="8" a="1"/>
  <c r="C1302" i="8" s="1"/>
  <c r="C476" i="8" a="1"/>
  <c r="C476" i="8" s="1"/>
  <c r="C831" i="8" a="1"/>
  <c r="C831" i="8" s="1"/>
  <c r="C1247" i="8" a="1"/>
  <c r="C1247" i="8" s="1"/>
  <c r="C661" i="8" a="1"/>
  <c r="C661" i="8" s="1"/>
  <c r="C1301" i="8" a="1"/>
  <c r="C1301" i="8" s="1"/>
  <c r="C1794" i="8" a="1"/>
  <c r="C1794" i="8" s="1"/>
  <c r="C2118" i="8" a="1"/>
  <c r="C2118" i="8" s="1"/>
  <c r="C2345" i="8" a="1"/>
  <c r="C2345" i="8" s="1"/>
  <c r="C1113" i="8" a="1"/>
  <c r="C1113" i="8" s="1"/>
  <c r="C1476" i="8" a="1"/>
  <c r="C1476" i="8" s="1"/>
  <c r="C1665" i="8" a="1"/>
  <c r="C1665" i="8" s="1"/>
  <c r="C1207" i="8" a="1"/>
  <c r="C1207" i="8" s="1"/>
  <c r="C445" i="8" a="1"/>
  <c r="C445" i="8" s="1"/>
  <c r="C957" i="8" a="1"/>
  <c r="C957" i="8" s="1"/>
  <c r="C1469" i="8" a="1"/>
  <c r="C1469" i="8" s="1"/>
  <c r="C1846" i="8" a="1"/>
  <c r="C1846" i="8" s="1"/>
  <c r="C1902" i="8" a="1"/>
  <c r="C1902" i="8" s="1"/>
  <c r="C3087" i="8" a="1"/>
  <c r="C3087" i="8" s="1"/>
  <c r="C1212" i="8" a="1"/>
  <c r="C1212" i="8" s="1"/>
  <c r="C962" i="8" a="1"/>
  <c r="C962" i="8" s="1"/>
  <c r="C1853" i="8" a="1"/>
  <c r="C1853" i="8" s="1"/>
  <c r="C2162" i="8" a="1"/>
  <c r="C2162" i="8" s="1"/>
  <c r="C2052" i="8" a="1"/>
  <c r="C2052" i="8" s="1"/>
  <c r="C2390" i="8" a="1"/>
  <c r="C2390" i="8" s="1"/>
  <c r="C1368" i="8" a="1"/>
  <c r="C1368" i="8" s="1"/>
  <c r="C139" i="8" a="1"/>
  <c r="C139" i="8" s="1"/>
  <c r="C1571" i="8" a="1"/>
  <c r="C1571" i="8" s="1"/>
  <c r="C1064" i="8" a="1"/>
  <c r="C1064" i="8" s="1"/>
  <c r="C433" i="8" a="1"/>
  <c r="C433" i="8" s="1"/>
  <c r="C827" i="8" a="1"/>
  <c r="C827" i="8" s="1"/>
  <c r="C379" i="8" a="1"/>
  <c r="C379" i="8" s="1"/>
  <c r="C697" i="8" a="1"/>
  <c r="C697" i="8" s="1"/>
  <c r="C306" i="8" a="1"/>
  <c r="C306" i="8" s="1"/>
  <c r="C584" i="8" a="1"/>
  <c r="C584" i="8" s="1"/>
  <c r="C251" i="8" a="1"/>
  <c r="C251" i="8" s="1"/>
  <c r="C292" i="8" a="1"/>
  <c r="C292" i="8" s="1"/>
  <c r="C34" i="8" a="1"/>
  <c r="C34" i="8" s="1"/>
  <c r="C63" i="8" a="1"/>
  <c r="C63" i="8" s="1"/>
  <c r="C97" i="8" a="1"/>
  <c r="C97" i="8" s="1"/>
  <c r="C1563" i="8" a="1"/>
  <c r="C1563" i="8" s="1"/>
  <c r="C998" i="8" a="1"/>
  <c r="C998" i="8" s="1"/>
  <c r="C1254" i="8" a="1"/>
  <c r="C1254" i="8" s="1"/>
  <c r="C1508" i="8" a="1"/>
  <c r="C1508" i="8" s="1"/>
  <c r="C591" i="8" a="1"/>
  <c r="C591" i="8" s="1"/>
  <c r="C847" i="8" a="1"/>
  <c r="C847" i="8" s="1"/>
  <c r="C1183" i="8" a="1"/>
  <c r="C1183" i="8" s="1"/>
  <c r="C1569" i="8" a="1"/>
  <c r="C1569" i="8" s="1"/>
  <c r="C805" i="8" a="1"/>
  <c r="C805" i="8" s="1"/>
  <c r="C1317" i="8" a="1"/>
  <c r="C1317" i="8" s="1"/>
  <c r="C1861" i="8" a="1"/>
  <c r="C1861" i="8" s="1"/>
  <c r="C1755" i="8" a="1"/>
  <c r="C1755" i="8" s="1"/>
  <c r="C1935" i="8" a="1"/>
  <c r="C1935" i="8" s="1"/>
  <c r="C2595" i="8" a="1"/>
  <c r="C2595" i="8" s="1"/>
  <c r="C921" i="8" a="1"/>
  <c r="C921" i="8" s="1"/>
  <c r="C772" i="8" a="1"/>
  <c r="C772" i="8" s="1"/>
  <c r="C522" i="8" a="1"/>
  <c r="C522" i="8" s="1"/>
  <c r="C1546" i="8" a="1"/>
  <c r="C1546" i="8" s="1"/>
  <c r="C1978" i="8" a="1"/>
  <c r="C1978" i="8" s="1"/>
  <c r="C999" i="8" a="1"/>
  <c r="C999" i="8" s="1"/>
  <c r="C470" i="8" a="1"/>
  <c r="C470" i="8" s="1"/>
  <c r="C322" i="8" a="1"/>
  <c r="C322" i="8" s="1"/>
  <c r="C1390" i="8" a="1"/>
  <c r="C1390" i="8" s="1"/>
  <c r="C1532" i="8" a="1"/>
  <c r="C1532" i="8" s="1"/>
  <c r="C974" i="8" a="1"/>
  <c r="C974" i="8" s="1"/>
  <c r="C1336" i="8" a="1"/>
  <c r="C1336" i="8" s="1"/>
  <c r="C662" i="8" a="1"/>
  <c r="C662" i="8" s="1"/>
  <c r="C1264" i="8" a="1"/>
  <c r="C1264" i="8" s="1"/>
  <c r="C539" i="8" a="1"/>
  <c r="C539" i="8" s="1"/>
  <c r="C1016" i="8" a="1"/>
  <c r="C1016" i="8" s="1"/>
  <c r="C418" i="8" a="1"/>
  <c r="C418" i="8" s="1"/>
  <c r="C808" i="8" a="1"/>
  <c r="C808" i="8" s="1"/>
  <c r="C367" i="8" a="1"/>
  <c r="C367" i="8" s="1"/>
  <c r="C107" i="8" a="1"/>
  <c r="C107" i="8" s="1"/>
  <c r="C146" i="8" a="1"/>
  <c r="C146" i="8" s="1"/>
  <c r="C175" i="8" a="1"/>
  <c r="C175" i="8" s="1"/>
  <c r="C209" i="8" a="1"/>
  <c r="C209" i="8" s="1"/>
  <c r="C1451" i="8" a="1"/>
  <c r="C1451" i="8" s="1"/>
  <c r="C886" i="8" a="1"/>
  <c r="C886" i="8" s="1"/>
  <c r="C1142" i="8" a="1"/>
  <c r="C1142" i="8" s="1"/>
  <c r="C1398" i="8" a="1"/>
  <c r="C1398" i="8" s="1"/>
  <c r="C1679" i="8" a="1"/>
  <c r="C1679" i="8" s="1"/>
  <c r="C735" i="8" a="1"/>
  <c r="C735" i="8" s="1"/>
  <c r="C1039" i="8" a="1"/>
  <c r="C1039" i="8" s="1"/>
  <c r="C1375" i="8" a="1"/>
  <c r="C1375" i="8" s="1"/>
  <c r="C597" i="8" a="1"/>
  <c r="C597" i="8" s="1"/>
  <c r="C1109" i="8" a="1"/>
  <c r="C1109" i="8" s="1"/>
  <c r="C1622" i="8" a="1"/>
  <c r="C1622" i="8" s="1"/>
  <c r="C1797" i="8" a="1"/>
  <c r="C1797" i="8" s="1"/>
  <c r="C2054" i="8" a="1"/>
  <c r="C2054" i="8" s="1"/>
  <c r="C2072" i="8" a="1"/>
  <c r="C2072" i="8" s="1"/>
  <c r="C1488" i="8" a="1"/>
  <c r="C1488" i="8" s="1"/>
  <c r="C1496" i="8" a="1"/>
  <c r="C1496" i="8" s="1"/>
  <c r="C1348" i="8" a="1"/>
  <c r="C1348" i="8" s="1"/>
  <c r="C1098" i="8" a="1"/>
  <c r="C1098" i="8" s="1"/>
  <c r="C1784" i="8" a="1"/>
  <c r="C1784" i="8" s="1"/>
  <c r="C2048" i="8" a="1"/>
  <c r="C2048" i="8" s="1"/>
  <c r="C1475" i="8" a="1"/>
  <c r="C1475" i="8" s="1"/>
  <c r="C331" i="8" a="1"/>
  <c r="C331" i="8" s="1"/>
  <c r="C75" i="8" a="1"/>
  <c r="C75" i="8" s="1"/>
  <c r="C807" i="8" a="1"/>
  <c r="C807" i="8" s="1"/>
  <c r="C1198" i="8" a="1"/>
  <c r="C1198" i="8" s="1"/>
  <c r="C1507" i="8" a="1"/>
  <c r="C1507" i="8" s="1"/>
  <c r="C936" i="8" a="1"/>
  <c r="C936" i="8" s="1"/>
  <c r="C401" i="8" a="1"/>
  <c r="C401" i="8" s="1"/>
  <c r="C763" i="8" a="1"/>
  <c r="C763" i="8" s="1"/>
  <c r="C347" i="8" a="1"/>
  <c r="C347" i="8" s="1"/>
  <c r="C402" i="8" a="1"/>
  <c r="C402" i="8" s="1"/>
  <c r="C648" i="8" a="1"/>
  <c r="C648" i="8" s="1"/>
  <c r="C219" i="8" a="1"/>
  <c r="C219" i="8" s="1"/>
  <c r="C130" i="8" a="1"/>
  <c r="C130" i="8" s="1"/>
  <c r="C95" i="8" a="1"/>
  <c r="C95" i="8" s="1"/>
  <c r="C65" i="8" a="1"/>
  <c r="C65" i="8" s="1"/>
  <c r="C902" i="8" a="1"/>
  <c r="C902" i="8" s="1"/>
  <c r="C1222" i="8" a="1"/>
  <c r="C1222" i="8" s="1"/>
  <c r="C1540" i="8" a="1"/>
  <c r="C1540" i="8" s="1"/>
  <c r="C751" i="8" a="1"/>
  <c r="C751" i="8" s="1"/>
  <c r="C1135" i="8" a="1"/>
  <c r="C1135" i="8" s="1"/>
  <c r="C1633" i="8" a="1"/>
  <c r="C1633" i="8" s="1"/>
  <c r="C1125" i="8" a="1"/>
  <c r="C1125" i="8" s="1"/>
  <c r="C1772" i="8" a="1"/>
  <c r="C1772" i="8" s="1"/>
  <c r="C1819" i="8" a="1"/>
  <c r="C1819" i="8" s="1"/>
  <c r="C2104" i="8" a="1"/>
  <c r="C2104" i="8" s="1"/>
  <c r="C1631" i="8" a="1"/>
  <c r="C1631" i="8" s="1"/>
  <c r="C900" i="8" a="1"/>
  <c r="C900" i="8" s="1"/>
  <c r="C1162" i="8" a="1"/>
  <c r="C1162" i="8" s="1"/>
  <c r="C1851" i="8" a="1"/>
  <c r="C1851" i="8" s="1"/>
  <c r="C1422" i="8" a="1"/>
  <c r="C1422" i="8" s="1"/>
  <c r="C888" i="8" a="1"/>
  <c r="C888" i="8" s="1"/>
  <c r="C11" i="8" a="1"/>
  <c r="C11" i="8" s="1"/>
  <c r="C271" i="8" a="1"/>
  <c r="C271" i="8" s="1"/>
  <c r="C177" i="8" a="1"/>
  <c r="C177" i="8" s="1"/>
  <c r="C1547" i="8" a="1"/>
  <c r="C1547" i="8" s="1"/>
  <c r="C1046" i="8" a="1"/>
  <c r="C1046" i="8" s="1"/>
  <c r="C1430" i="8" a="1"/>
  <c r="C1430" i="8" s="1"/>
  <c r="C575" i="8" a="1"/>
  <c r="C575" i="8" s="1"/>
  <c r="C911" i="8" a="1"/>
  <c r="C911" i="8" s="1"/>
  <c r="C1423" i="8" a="1"/>
  <c r="C1423" i="8" s="1"/>
  <c r="C789" i="8" a="1"/>
  <c r="C789" i="8" s="1"/>
  <c r="C1429" i="8" a="1"/>
  <c r="C1429" i="8" s="1"/>
  <c r="C1639" i="8" a="1"/>
  <c r="C1639" i="8" s="1"/>
  <c r="C1921" i="8" a="1"/>
  <c r="C1921" i="8" s="1"/>
  <c r="C2260" i="8" a="1"/>
  <c r="C2260" i="8" s="1"/>
  <c r="C1624" i="8" a="1"/>
  <c r="C1624" i="8" s="1"/>
  <c r="C714" i="8" a="1"/>
  <c r="C714" i="8" s="1"/>
  <c r="C1844" i="8" a="1"/>
  <c r="C1844" i="8" s="1"/>
  <c r="C1335" i="8" a="1"/>
  <c r="C1335" i="8" s="1"/>
  <c r="C573" i="8" a="1"/>
  <c r="C573" i="8" s="1"/>
  <c r="C1085" i="8" a="1"/>
  <c r="C1085" i="8" s="1"/>
  <c r="C1598" i="8" a="1"/>
  <c r="C1598" i="8" s="1"/>
  <c r="C1773" i="8" a="1"/>
  <c r="C1773" i="8" s="1"/>
  <c r="C1833" i="8" a="1"/>
  <c r="C1833" i="8" s="1"/>
  <c r="C1616" i="8" a="1"/>
  <c r="C1616" i="8" s="1"/>
  <c r="C1468" i="8" a="1"/>
  <c r="C1468" i="8" s="1"/>
  <c r="C1218" i="8" a="1"/>
  <c r="C1218" i="8" s="1"/>
  <c r="C1661" i="8" a="1"/>
  <c r="C1661" i="8" s="1"/>
  <c r="C2239" i="8" a="1"/>
  <c r="C2239" i="8" s="1"/>
  <c r="C2081" i="8" a="1"/>
  <c r="C2081" i="8" s="1"/>
  <c r="C1047" i="8" a="1"/>
  <c r="C1047" i="8" s="1"/>
  <c r="C182" i="8" a="1"/>
  <c r="C182" i="8" s="1"/>
  <c r="C148" i="8" a="1"/>
  <c r="C148" i="8" s="1"/>
  <c r="C117" i="8" a="1"/>
  <c r="C117" i="8" s="1"/>
  <c r="C80" i="8" a="1"/>
  <c r="C80" i="8" s="1"/>
  <c r="C340" i="8" a="1"/>
  <c r="C340" i="8" s="1"/>
  <c r="C755" i="8" a="1"/>
  <c r="C755" i="8" s="1"/>
  <c r="C389" i="8" a="1"/>
  <c r="C389" i="8" s="1"/>
  <c r="C899" i="8" a="1"/>
  <c r="C899" i="8" s="1"/>
  <c r="C480" i="8" a="1"/>
  <c r="C480" i="8" s="1"/>
  <c r="C1147" i="8" a="1"/>
  <c r="C1147" i="8" s="1"/>
  <c r="C609" i="8" a="1"/>
  <c r="C609" i="8" s="1"/>
  <c r="C1307" i="8" a="1"/>
  <c r="C1307" i="8" s="1"/>
  <c r="C913" i="8" a="1"/>
  <c r="C913" i="8" s="1"/>
  <c r="C1425" i="8" a="1"/>
  <c r="C1425" i="8" s="1"/>
  <c r="C169" i="8" a="1"/>
  <c r="C169" i="8" s="1"/>
  <c r="C263" i="8" a="1"/>
  <c r="C263" i="8" s="1"/>
  <c r="C234" i="8" a="1"/>
  <c r="C234" i="8" s="1"/>
  <c r="C195" i="8" a="1"/>
  <c r="C195" i="8" s="1"/>
  <c r="C472" i="8" a="1"/>
  <c r="C472" i="8" s="1"/>
  <c r="C1131" i="8" a="1"/>
  <c r="C1131" i="8" s="1"/>
  <c r="C585" i="8" a="1"/>
  <c r="C585" i="8" s="1"/>
  <c r="C323" i="8" a="1"/>
  <c r="C323" i="8" s="1"/>
  <c r="C715" i="8" a="1"/>
  <c r="C715" i="8" s="1"/>
  <c r="C377" i="8" a="1"/>
  <c r="C377" i="8" s="1"/>
  <c r="C840" i="8" a="1"/>
  <c r="C840" i="8" s="1"/>
  <c r="C1459" i="8" a="1"/>
  <c r="C1459" i="8" s="1"/>
  <c r="C1150" i="8" a="1"/>
  <c r="C1150" i="8" s="1"/>
  <c r="C711" i="8" a="1"/>
  <c r="C711" i="8" s="1"/>
  <c r="C87" i="8" a="1"/>
  <c r="C87" i="8" s="1"/>
  <c r="C238" i="8" a="1"/>
  <c r="C238" i="8" s="1"/>
  <c r="C204" i="8" a="1"/>
  <c r="C204" i="8" s="1"/>
  <c r="C173" i="8" a="1"/>
  <c r="C173" i="8" s="1"/>
  <c r="C136" i="8" a="1"/>
  <c r="C136" i="8" s="1"/>
  <c r="C396" i="8" a="1"/>
  <c r="C396" i="8" s="1"/>
  <c r="C896" i="8" a="1"/>
  <c r="C896" i="8" s="1"/>
  <c r="C462" i="8" a="1"/>
  <c r="C462" i="8" s="1"/>
  <c r="C1123" i="8" a="1"/>
  <c r="C1123" i="8" s="1"/>
  <c r="C592" i="8" a="1"/>
  <c r="C592" i="8" s="1"/>
  <c r="C318" i="8" a="1"/>
  <c r="C318" i="8" s="1"/>
  <c r="C721" i="8" a="1"/>
  <c r="C721" i="8" s="1"/>
  <c r="C1363" i="8" a="1"/>
  <c r="C1363" i="8" s="1"/>
  <c r="C1025" i="8" a="1"/>
  <c r="C1025" i="8" s="1"/>
  <c r="C1652" i="8" a="1"/>
  <c r="C1652" i="8" s="1"/>
  <c r="C3232" i="8" a="1"/>
  <c r="C3232" i="8" s="1"/>
  <c r="C3167" i="8" a="1"/>
  <c r="C3167" i="8" s="1"/>
  <c r="C3106" i="8" a="1"/>
  <c r="C3106" i="8" s="1"/>
  <c r="C3079" i="8" a="1"/>
  <c r="C3079" i="8" s="1"/>
  <c r="C3073" i="8" a="1"/>
  <c r="C3073" i="8" s="1"/>
  <c r="C2894" i="8" a="1"/>
  <c r="C2894" i="8" s="1"/>
  <c r="C3159" i="8" a="1"/>
  <c r="C3159" i="8" s="1"/>
  <c r="C2661" i="8" a="1"/>
  <c r="C2661" i="8" s="1"/>
  <c r="C2796" i="8" a="1"/>
  <c r="C2796" i="8" s="1"/>
  <c r="C2540" i="8" a="1"/>
  <c r="C2540" i="8" s="1"/>
  <c r="C2890" i="8" a="1"/>
  <c r="C2890" i="8" s="1"/>
  <c r="C2609" i="8" a="1"/>
  <c r="C2609" i="8" s="1"/>
  <c r="C2499" i="8" a="1"/>
  <c r="C2499" i="8" s="1"/>
  <c r="C2544" i="8" a="1"/>
  <c r="C2544" i="8" s="1"/>
  <c r="C2507" i="8" a="1"/>
  <c r="C2507" i="8" s="1"/>
  <c r="C2560" i="8" a="1"/>
  <c r="C2560" i="8" s="1"/>
  <c r="C2131" i="8" a="1"/>
  <c r="C2131" i="8" s="1"/>
  <c r="C2157" i="8" a="1"/>
  <c r="C2157" i="8" s="1"/>
  <c r="C2125" i="8" a="1"/>
  <c r="C2125" i="8" s="1"/>
  <c r="C3292" i="8" a="1"/>
  <c r="C3292" i="8" s="1"/>
  <c r="C3254" i="8" a="1"/>
  <c r="C3254" i="8" s="1"/>
  <c r="C3171" i="8" a="1"/>
  <c r="C3171" i="8" s="1"/>
  <c r="C3207" i="8" a="1"/>
  <c r="C3207" i="8" s="1"/>
  <c r="C3206" i="8" a="1"/>
  <c r="C3206" i="8" s="1"/>
  <c r="C3005" i="8" a="1"/>
  <c r="C3005" i="8" s="1"/>
  <c r="C2896" i="8" a="1"/>
  <c r="C2896" i="8" s="1"/>
  <c r="C2722" i="8" a="1"/>
  <c r="C2722" i="8" s="1"/>
  <c r="C2920" i="8" a="1"/>
  <c r="C2920" i="8" s="1"/>
  <c r="C2599" i="8" a="1"/>
  <c r="C2599" i="8" s="1"/>
  <c r="C2343" i="8" a="1"/>
  <c r="C2343" i="8" s="1"/>
  <c r="C2670" i="8" a="1"/>
  <c r="C2670" i="8" s="1"/>
  <c r="C2728" i="8" a="1"/>
  <c r="C2728" i="8" s="1"/>
  <c r="C2779" i="8" a="1"/>
  <c r="C2779" i="8" s="1"/>
  <c r="C2275" i="8" a="1"/>
  <c r="C2275" i="8" s="1"/>
  <c r="C2169" i="8" a="1"/>
  <c r="C2169" i="8" s="1"/>
  <c r="C2174" i="8" a="1"/>
  <c r="C2174" i="8" s="1"/>
  <c r="C2216" i="8" a="1"/>
  <c r="C2216" i="8" s="1"/>
  <c r="C2226" i="8" a="1"/>
  <c r="C2226" i="8" s="1"/>
  <c r="C1929" i="8" a="1"/>
  <c r="C1929" i="8" s="1"/>
  <c r="C3317" i="8" a="1"/>
  <c r="C3317" i="8" s="1"/>
  <c r="C3247" i="8" a="1"/>
  <c r="C3247" i="8" s="1"/>
  <c r="C3230" i="8" a="1"/>
  <c r="C3230" i="8" s="1"/>
  <c r="C3050" i="8" a="1"/>
  <c r="C3050" i="8" s="1"/>
  <c r="C2919" i="8" a="1"/>
  <c r="C2919" i="8" s="1"/>
  <c r="C3282" i="8" a="1"/>
  <c r="C3282" i="8" s="1"/>
  <c r="C2971" i="8" a="1"/>
  <c r="C2971" i="8" s="1"/>
  <c r="C2765" i="8" a="1"/>
  <c r="C2765" i="8" s="1"/>
  <c r="C3151" i="8" a="1"/>
  <c r="C3151" i="8" s="1"/>
  <c r="C2644" i="8" a="1"/>
  <c r="C2644" i="8" s="1"/>
  <c r="C2388" i="8" a="1"/>
  <c r="C2388" i="8" s="1"/>
  <c r="C2713" i="8" a="1"/>
  <c r="C2713" i="8" s="1"/>
  <c r="C3191" i="8" a="1"/>
  <c r="C3191" i="8" s="1"/>
  <c r="C2294" i="8" a="1"/>
  <c r="C2294" i="8" s="1"/>
  <c r="C3275" i="8" a="1"/>
  <c r="C3275" i="8" s="1"/>
  <c r="C3285" i="8" a="1"/>
  <c r="C3285" i="8" s="1"/>
  <c r="C3102" i="8" a="1"/>
  <c r="C3102" i="8" s="1"/>
  <c r="C2948" i="8" a="1"/>
  <c r="C2948" i="8" s="1"/>
  <c r="C2937" i="8" a="1"/>
  <c r="C2937" i="8" s="1"/>
  <c r="C3024" i="8" a="1"/>
  <c r="C3024" i="8" s="1"/>
  <c r="C2794" i="8" a="1"/>
  <c r="C2794" i="8" s="1"/>
  <c r="C2538" i="8" a="1"/>
  <c r="C2538" i="8" s="1"/>
  <c r="C2671" i="8" a="1"/>
  <c r="C2671" i="8" s="1"/>
  <c r="C2415" i="8" a="1"/>
  <c r="C2415" i="8" s="1"/>
  <c r="C2742" i="8" a="1"/>
  <c r="C2742" i="8" s="1"/>
  <c r="C2486" i="8" a="1"/>
  <c r="C2486" i="8" s="1"/>
  <c r="C2321" i="8" a="1"/>
  <c r="C2321" i="8" s="1"/>
  <c r="C2346" i="8" a="1"/>
  <c r="C2346" i="8" s="1"/>
  <c r="C2241" i="8" a="1"/>
  <c r="C2241" i="8" s="1"/>
  <c r="C2246" i="8" a="1"/>
  <c r="C2246" i="8" s="1"/>
  <c r="C2306" i="8" a="1"/>
  <c r="C2306" i="8" s="1"/>
  <c r="C2316" i="8" a="1"/>
  <c r="C2316" i="8" s="1"/>
  <c r="C2001" i="8" a="1"/>
  <c r="C2001" i="8" s="1"/>
  <c r="C1972" i="8" a="1"/>
  <c r="C1972" i="8" s="1"/>
  <c r="C2039" i="8" a="1"/>
  <c r="C2039" i="8" s="1"/>
  <c r="C2624" i="8" a="1"/>
  <c r="C2624" i="8" s="1"/>
  <c r="C2128" i="8" a="1"/>
  <c r="C2128" i="8" s="1"/>
  <c r="C2035" i="8" a="1"/>
  <c r="C2035" i="8" s="1"/>
  <c r="C2082" i="8" a="1"/>
  <c r="C2082" i="8" s="1"/>
  <c r="C1838" i="8" a="1"/>
  <c r="C1838" i="8" s="1"/>
  <c r="C1832" i="8" a="1"/>
  <c r="C1832" i="8" s="1"/>
  <c r="C1759" i="8" a="1"/>
  <c r="C1759" i="8" s="1"/>
  <c r="C1664" i="8" a="1"/>
  <c r="C1664" i="8" s="1"/>
  <c r="C1394" i="8" a="1"/>
  <c r="C1394" i="8" s="1"/>
  <c r="C1138" i="8" a="1"/>
  <c r="C1138" i="8" s="1"/>
  <c r="C882" i="8" a="1"/>
  <c r="C882" i="8" s="1"/>
  <c r="C626" i="8" a="1"/>
  <c r="C626" i="8" s="1"/>
  <c r="C1654" i="8" a="1"/>
  <c r="C1654" i="8" s="1"/>
  <c r="C1388" i="8" a="1"/>
  <c r="C1388" i="8" s="1"/>
  <c r="C1132" i="8" a="1"/>
  <c r="C1132" i="8" s="1"/>
  <c r="C876" i="8" a="1"/>
  <c r="C876" i="8" s="1"/>
  <c r="C620" i="8" a="1"/>
  <c r="C620" i="8" s="1"/>
  <c r="C1536" i="8" a="1"/>
  <c r="C1536" i="8" s="1"/>
  <c r="C2506" i="8" a="1"/>
  <c r="C2506" i="8" s="1"/>
  <c r="C2120" i="8" a="1"/>
  <c r="C2120" i="8" s="1"/>
  <c r="C2031" i="8" a="1"/>
  <c r="C2031" i="8" s="1"/>
  <c r="C2078" i="8" a="1"/>
  <c r="C2078" i="8" s="1"/>
  <c r="C1827" i="8" a="1"/>
  <c r="C1827" i="8" s="1"/>
  <c r="C1822" i="8" a="1"/>
  <c r="C1822" i="8" s="1"/>
  <c r="C1754" i="8" a="1"/>
  <c r="C1754" i="8" s="1"/>
  <c r="C1656" i="8" a="1"/>
  <c r="C1656" i="8" s="1"/>
  <c r="C1389" i="8" a="1"/>
  <c r="C1389" i="8" s="1"/>
  <c r="C1133" i="8" a="1"/>
  <c r="C1133" i="8" s="1"/>
  <c r="C877" i="8" a="1"/>
  <c r="C877" i="8" s="1"/>
  <c r="C621" i="8" a="1"/>
  <c r="C621" i="8" s="1"/>
  <c r="C1646" i="8" a="1"/>
  <c r="C1646" i="8" s="1"/>
  <c r="C1383" i="8" a="1"/>
  <c r="C1383" i="8" s="1"/>
  <c r="C1127" i="8" a="1"/>
  <c r="C1127" i="8" s="1"/>
  <c r="C2155" i="8" a="1"/>
  <c r="C2155" i="8" s="1"/>
  <c r="C2016" i="8" a="1"/>
  <c r="C2016" i="8" s="1"/>
  <c r="C1963" i="8" a="1"/>
  <c r="C1963" i="8" s="1"/>
  <c r="C2026" i="8" a="1"/>
  <c r="C2026" i="8" s="1"/>
  <c r="C1774" i="8" a="1"/>
  <c r="C1774" i="8" s="1"/>
  <c r="C1768" i="8" a="1"/>
  <c r="C1768" i="8" s="1"/>
  <c r="C1703" i="8" a="1"/>
  <c r="C1703" i="8" s="1"/>
  <c r="C1594" i="8" a="1"/>
  <c r="C1594" i="8" s="1"/>
  <c r="C1338" i="8" a="1"/>
  <c r="C1338" i="8" s="1"/>
  <c r="C1082" i="8" a="1"/>
  <c r="C1082" i="8" s="1"/>
  <c r="C826" i="8" a="1"/>
  <c r="C826" i="8" s="1"/>
  <c r="C570" i="8" a="1"/>
  <c r="C570" i="8" s="1"/>
  <c r="C1589" i="8" a="1"/>
  <c r="C1589" i="8" s="1"/>
  <c r="C1332" i="8" a="1"/>
  <c r="C1332" i="8" s="1"/>
  <c r="C1076" i="8" a="1"/>
  <c r="C1076" i="8" s="1"/>
  <c r="C820" i="8" a="1"/>
  <c r="C820" i="8" s="1"/>
  <c r="C564" i="8" a="1"/>
  <c r="C564" i="8" s="1"/>
  <c r="C1481" i="8" a="1"/>
  <c r="C1481" i="8" s="1"/>
  <c r="C1225" i="8" a="1"/>
  <c r="C1225" i="8" s="1"/>
  <c r="C969" i="8" a="1"/>
  <c r="C969" i="8" s="1"/>
  <c r="C1535" i="8" a="1"/>
  <c r="C1535" i="8" s="1"/>
  <c r="C2196" i="8" a="1"/>
  <c r="C2196" i="8" s="1"/>
  <c r="C1957" i="8" a="1"/>
  <c r="C1957" i="8" s="1"/>
  <c r="C2063" i="8" a="1"/>
  <c r="C2063" i="8" s="1"/>
  <c r="C2102" i="8" a="1"/>
  <c r="C2102" i="8" s="1"/>
  <c r="C1912" i="8" a="1"/>
  <c r="C1912" i="8" s="1"/>
  <c r="C1888" i="8" a="1"/>
  <c r="C1888" i="8" s="1"/>
  <c r="C1778" i="8" a="1"/>
  <c r="C1778" i="8" s="1"/>
  <c r="C1676" i="8" a="1"/>
  <c r="C1676" i="8" s="1"/>
  <c r="C1413" i="8" a="1"/>
  <c r="C1413" i="8" s="1"/>
  <c r="C1157" i="8" a="1"/>
  <c r="C1157" i="8" s="1"/>
  <c r="C901" i="8" a="1"/>
  <c r="C901" i="8" s="1"/>
  <c r="C645" i="8" a="1"/>
  <c r="C645" i="8" s="1"/>
  <c r="C442" i="8" a="1"/>
  <c r="C442" i="8" s="1"/>
  <c r="C1407" i="8" a="1"/>
  <c r="C1407" i="8" s="1"/>
  <c r="C1151" i="8" a="1"/>
  <c r="C1151" i="8" s="1"/>
  <c r="C895" i="8" a="1"/>
  <c r="C895" i="8" s="1"/>
  <c r="C134" i="8" a="1"/>
  <c r="C134" i="8" s="1"/>
  <c r="C100" i="8" a="1"/>
  <c r="C100" i="8" s="1"/>
  <c r="C69" i="8" a="1"/>
  <c r="C69" i="8" s="1"/>
  <c r="C32" i="8" a="1"/>
  <c r="C32" i="8" s="1"/>
  <c r="C286" i="8" a="1"/>
  <c r="C286" i="8" s="1"/>
  <c r="C659" i="8" a="1"/>
  <c r="C659" i="8" s="1"/>
  <c r="C341" i="8" a="1"/>
  <c r="C341" i="8" s="1"/>
  <c r="C766" i="8" a="1"/>
  <c r="C766" i="8" s="1"/>
  <c r="C416" i="8" a="1"/>
  <c r="C416" i="8" s="1"/>
  <c r="C955" i="8" a="1"/>
  <c r="C955" i="8" s="1"/>
  <c r="C513" i="8" a="1"/>
  <c r="C513" i="8" s="1"/>
  <c r="C1203" i="8" a="1"/>
  <c r="C1203" i="8" s="1"/>
  <c r="C1642" i="8" a="1"/>
  <c r="C1642" i="8" s="1"/>
  <c r="C1329" i="8" a="1"/>
  <c r="C1329" i="8" s="1"/>
  <c r="C41" i="8" a="1"/>
  <c r="C41" i="8" s="1"/>
  <c r="C215" i="8" a="1"/>
  <c r="C215" i="8" s="1"/>
  <c r="C186" i="8" a="1"/>
  <c r="C186" i="8" s="1"/>
  <c r="C147" i="8" a="1"/>
  <c r="C147" i="8" s="1"/>
  <c r="C407" i="8" a="1"/>
  <c r="C407" i="8" s="1"/>
  <c r="C939" i="8" a="1"/>
  <c r="C939" i="8" s="1"/>
  <c r="C489" i="8" a="1"/>
  <c r="C489" i="8" s="1"/>
  <c r="C1176" i="8" a="1"/>
  <c r="C1176" i="8" s="1"/>
  <c r="C619" i="8" a="1"/>
  <c r="C619" i="8" s="1"/>
  <c r="C329" i="8" a="1"/>
  <c r="C329" i="8" s="1"/>
  <c r="C742" i="8" a="1"/>
  <c r="C742" i="8" s="1"/>
  <c r="C1376" i="8" a="1"/>
  <c r="C1376" i="8" s="1"/>
  <c r="C1054" i="8" a="1"/>
  <c r="C1054" i="8" s="1"/>
  <c r="C492" i="8" a="1"/>
  <c r="C492" i="8" s="1"/>
  <c r="C281" i="8" a="1"/>
  <c r="C281" i="8" s="1"/>
  <c r="C190" i="8" a="1"/>
  <c r="C190" i="8" s="1"/>
  <c r="C156" i="8" a="1"/>
  <c r="C156" i="8" s="1"/>
  <c r="C125" i="8" a="1"/>
  <c r="C125" i="8" s="1"/>
  <c r="C88" i="8" a="1"/>
  <c r="C88" i="8" s="1"/>
  <c r="C348" i="8" a="1"/>
  <c r="C348" i="8" s="1"/>
  <c r="C771" i="8" a="1"/>
  <c r="C771" i="8" s="1"/>
  <c r="C397" i="8" a="1"/>
  <c r="C397" i="8" s="1"/>
  <c r="C931" i="8" a="1"/>
  <c r="C931" i="8" s="1"/>
  <c r="C496" i="8" a="1"/>
  <c r="C496" i="8" s="1"/>
  <c r="C1179" i="8" a="1"/>
  <c r="C1179" i="8" s="1"/>
  <c r="C625" i="8" a="1"/>
  <c r="C625" i="8" s="1"/>
  <c r="C1315" i="8" a="1"/>
  <c r="C1315" i="8" s="1"/>
  <c r="C929" i="8" a="1"/>
  <c r="C929" i="8" s="1"/>
  <c r="C1454" i="8" a="1"/>
  <c r="C1454" i="8" s="1"/>
  <c r="C3280" i="8" a="1"/>
  <c r="C3280" i="8" s="1"/>
  <c r="C3231" i="8" a="1"/>
  <c r="C3231" i="8" s="1"/>
  <c r="C3155" i="8" a="1"/>
  <c r="C3155" i="8" s="1"/>
  <c r="C3175" i="8" a="1"/>
  <c r="C3175" i="8" s="1"/>
  <c r="C3174" i="8" a="1"/>
  <c r="C3174" i="8" s="1"/>
  <c r="C2978" i="8" a="1"/>
  <c r="C2978" i="8" s="1"/>
  <c r="C2883" i="8" a="1"/>
  <c r="C2883" i="8" s="1"/>
  <c r="C2709" i="8" a="1"/>
  <c r="C2709" i="8" s="1"/>
  <c r="C2887" i="8" a="1"/>
  <c r="C2887" i="8" s="1"/>
  <c r="C2588" i="8" a="1"/>
  <c r="C2588" i="8" s="1"/>
  <c r="C3135" i="8" a="1"/>
  <c r="C3135" i="8" s="1"/>
  <c r="C2657" i="8" a="1"/>
  <c r="C2657" i="8" s="1"/>
  <c r="C2675" i="8" a="1"/>
  <c r="C2675" i="8" s="1"/>
  <c r="C2736" i="8" a="1"/>
  <c r="C2736" i="8" s="1"/>
  <c r="C2895" i="8" a="1"/>
  <c r="C2895" i="8" s="1"/>
  <c r="C2156" i="8" a="1"/>
  <c r="C2156" i="8" s="1"/>
  <c r="C2163" i="8" a="1"/>
  <c r="C2163" i="8" s="1"/>
  <c r="C2205" i="8" a="1"/>
  <c r="C2205" i="8" s="1"/>
  <c r="C2215" i="8" a="1"/>
  <c r="C2215" i="8" s="1"/>
  <c r="C3321" i="8" a="1"/>
  <c r="C3321" i="8" s="1"/>
  <c r="C3251" i="8" a="1"/>
  <c r="C3251" i="8" s="1"/>
  <c r="C3237" i="8" a="1"/>
  <c r="C3237" i="8" s="1"/>
  <c r="C3053" i="8" a="1"/>
  <c r="C3053" i="8" s="1"/>
  <c r="C2924" i="8" a="1"/>
  <c r="C2924" i="8" s="1"/>
  <c r="C2913" i="8" a="1"/>
  <c r="C2913" i="8" s="1"/>
  <c r="C2976" i="8" a="1"/>
  <c r="C2976" i="8" s="1"/>
  <c r="C2770" i="8" a="1"/>
  <c r="C2770" i="8" s="1"/>
  <c r="C3234" i="8" a="1"/>
  <c r="C3234" i="8" s="1"/>
  <c r="C2647" i="8" a="1"/>
  <c r="C2647" i="8" s="1"/>
  <c r="C2391" i="8" a="1"/>
  <c r="C2391" i="8" s="1"/>
  <c r="C2718" i="8" a="1"/>
  <c r="C2718" i="8" s="1"/>
  <c r="C2462" i="8" a="1"/>
  <c r="C2462" i="8" s="1"/>
  <c r="C2297" i="8" a="1"/>
  <c r="C2297" i="8" s="1"/>
  <c r="C2323" i="8" a="1"/>
  <c r="C2323" i="8" s="1"/>
  <c r="C2217" i="8" a="1"/>
  <c r="C2217" i="8" s="1"/>
  <c r="C2222" i="8" a="1"/>
  <c r="C2222" i="8" s="1"/>
  <c r="C2264" i="8" a="1"/>
  <c r="C2264" i="8" s="1"/>
  <c r="C2274" i="8" a="1"/>
  <c r="C2274" i="8" s="1"/>
  <c r="C1977" i="8" a="1"/>
  <c r="C1977" i="8" s="1"/>
  <c r="C1948" i="8" a="1"/>
  <c r="C1948" i="8" s="1"/>
  <c r="C3295" i="8" a="1"/>
  <c r="C3295" i="8" s="1"/>
  <c r="C3063" i="8" a="1"/>
  <c r="C3063" i="8" s="1"/>
  <c r="C3145" i="8" a="1"/>
  <c r="C3145" i="8" s="1"/>
  <c r="C2967" i="8" a="1"/>
  <c r="C2967" i="8" s="1"/>
  <c r="C2958" i="8" a="1"/>
  <c r="C2958" i="8" s="1"/>
  <c r="C3140" i="8" a="1"/>
  <c r="C3140" i="8" s="1"/>
  <c r="C2813" i="8" a="1"/>
  <c r="C2813" i="8" s="1"/>
  <c r="C2557" i="8" a="1"/>
  <c r="C2557" i="8" s="1"/>
  <c r="C2692" i="8" a="1"/>
  <c r="C2692" i="8" s="1"/>
  <c r="C2436" i="8" a="1"/>
  <c r="C2436" i="8" s="1"/>
  <c r="C2761" i="8" a="1"/>
  <c r="C2761" i="8" s="1"/>
  <c r="C2505" i="8" a="1"/>
  <c r="C2505" i="8" s="1"/>
  <c r="C2347" i="8" a="1"/>
  <c r="C2347" i="8" s="1"/>
  <c r="C3156" i="8" a="1"/>
  <c r="C3156" i="8" s="1"/>
  <c r="C3088" i="8" a="1"/>
  <c r="C3088" i="8" s="1"/>
  <c r="C3211" i="8" a="1"/>
  <c r="C3211" i="8" s="1"/>
  <c r="C2996" i="8" a="1"/>
  <c r="C2996" i="8" s="1"/>
  <c r="C2985" i="8" a="1"/>
  <c r="C2985" i="8" s="1"/>
  <c r="C2829" i="8" a="1"/>
  <c r="C2829" i="8" s="1"/>
  <c r="C2840" i="8" a="1"/>
  <c r="C2840" i="8" s="1"/>
  <c r="C2586" i="8" a="1"/>
  <c r="C2586" i="8" s="1"/>
  <c r="C2719" i="8" a="1"/>
  <c r="C2719" i="8" s="1"/>
  <c r="C2463" i="8" a="1"/>
  <c r="C2463" i="8" s="1"/>
  <c r="C2790" i="8" a="1"/>
  <c r="C2790" i="8" s="1"/>
  <c r="C2534" i="8" a="1"/>
  <c r="C2534" i="8" s="1"/>
  <c r="C2382" i="8" a="1"/>
  <c r="C2382" i="8" s="1"/>
  <c r="C2410" i="8" a="1"/>
  <c r="C2410" i="8" s="1"/>
  <c r="C2298" i="8" a="1"/>
  <c r="C2298" i="8" s="1"/>
  <c r="C2319" i="8" a="1"/>
  <c r="C2319" i="8" s="1"/>
  <c r="C2416" i="8" a="1"/>
  <c r="C2416" i="8" s="1"/>
  <c r="C2451" i="8" a="1"/>
  <c r="C2451" i="8" s="1"/>
  <c r="C2049" i="8" a="1"/>
  <c r="C2049" i="8" s="1"/>
  <c r="C2020" i="8" a="1"/>
  <c r="C2020" i="8" s="1"/>
  <c r="C2087" i="8" a="1"/>
  <c r="C2087" i="8" s="1"/>
  <c r="C2349" i="8" a="1"/>
  <c r="C2349" i="8" s="1"/>
  <c r="C2069" i="8" a="1"/>
  <c r="C2069" i="8" s="1"/>
  <c r="C2099" i="8" a="1"/>
  <c r="C2099" i="8" s="1"/>
  <c r="C2132" i="8" a="1"/>
  <c r="C2132" i="8" s="1"/>
  <c r="C1875" i="8" a="1"/>
  <c r="C1875" i="8" s="1"/>
  <c r="C1645" i="8" a="1"/>
  <c r="C1645" i="8" s="1"/>
  <c r="C1807" i="8" a="1"/>
  <c r="C1807" i="8" s="1"/>
  <c r="C1705" i="8" a="1"/>
  <c r="C1705" i="8" s="1"/>
  <c r="C1442" i="8" a="1"/>
  <c r="C1442" i="8" s="1"/>
  <c r="C1186" i="8" a="1"/>
  <c r="C1186" i="8" s="1"/>
  <c r="C930" i="8" a="1"/>
  <c r="C930" i="8" s="1"/>
  <c r="C674" i="8" a="1"/>
  <c r="C674" i="8" s="1"/>
  <c r="C495" i="8" a="1"/>
  <c r="C495" i="8" s="1"/>
  <c r="C1436" i="8" a="1"/>
  <c r="C1436" i="8" s="1"/>
  <c r="C1180" i="8" a="1"/>
  <c r="C1180" i="8" s="1"/>
  <c r="C924" i="8" a="1"/>
  <c r="C924" i="8" s="1"/>
  <c r="C668" i="8" a="1"/>
  <c r="C668" i="8" s="1"/>
  <c r="C1584" i="8" a="1"/>
  <c r="C1584" i="8" s="1"/>
  <c r="C2309" i="8" a="1"/>
  <c r="C2309" i="8" s="1"/>
  <c r="C2053" i="8" a="1"/>
  <c r="C2053" i="8" s="1"/>
  <c r="C2095" i="8" a="1"/>
  <c r="C2095" i="8" s="1"/>
  <c r="C2126" i="8" a="1"/>
  <c r="C2126" i="8" s="1"/>
  <c r="C1870" i="8" a="1"/>
  <c r="C1870" i="8" s="1"/>
  <c r="C1643" i="8" a="1"/>
  <c r="C1643" i="8" s="1"/>
  <c r="C1802" i="8" a="1"/>
  <c r="C1802" i="8" s="1"/>
  <c r="C1700" i="8" a="1"/>
  <c r="C1700" i="8" s="1"/>
  <c r="C1437" i="8" a="1"/>
  <c r="C1437" i="8" s="1"/>
  <c r="C1181" i="8" a="1"/>
  <c r="C1181" i="8" s="1"/>
  <c r="C925" i="8" a="1"/>
  <c r="C925" i="8" s="1"/>
  <c r="C669" i="8" a="1"/>
  <c r="C669" i="8" s="1"/>
  <c r="C487" i="8" a="1"/>
  <c r="C487" i="8" s="1"/>
  <c r="C1431" i="8" a="1"/>
  <c r="C1431" i="8" s="1"/>
  <c r="C1175" i="8" a="1"/>
  <c r="C1175" i="8" s="1"/>
  <c r="C2440" i="8" a="1"/>
  <c r="C2440" i="8" s="1"/>
  <c r="C2112" i="8" a="1"/>
  <c r="C2112" i="8" s="1"/>
  <c r="C2027" i="8" a="1"/>
  <c r="C2027" i="8" s="1"/>
  <c r="C2074" i="8" a="1"/>
  <c r="C2074" i="8" s="1"/>
  <c r="C1823" i="8" a="1"/>
  <c r="C1823" i="8" s="1"/>
  <c r="C1816" i="8" a="1"/>
  <c r="C1816" i="8" s="1"/>
  <c r="C1751" i="8" a="1"/>
  <c r="C1751" i="8" s="1"/>
  <c r="C1648" i="8" a="1"/>
  <c r="C1648" i="8" s="1"/>
  <c r="C1386" i="8" a="1"/>
  <c r="C1386" i="8" s="1"/>
  <c r="C1130" i="8" a="1"/>
  <c r="C1130" i="8" s="1"/>
  <c r="C874" i="8" a="1"/>
  <c r="C874" i="8" s="1"/>
  <c r="C618" i="8" a="1"/>
  <c r="C618" i="8" s="1"/>
  <c r="C1638" i="8" a="1"/>
  <c r="C1638" i="8" s="1"/>
  <c r="C1380" i="8" a="1"/>
  <c r="C1380" i="8" s="1"/>
  <c r="C1124" i="8" a="1"/>
  <c r="C1124" i="8" s="1"/>
  <c r="C868" i="8" a="1"/>
  <c r="C868" i="8" s="1"/>
  <c r="C612" i="8" a="1"/>
  <c r="C612" i="8" s="1"/>
  <c r="C1528" i="8" a="1"/>
  <c r="C1528" i="8" s="1"/>
  <c r="C1273" i="8" a="1"/>
  <c r="C1273" i="8" s="1"/>
  <c r="C1017" i="8" a="1"/>
  <c r="C1017" i="8" s="1"/>
  <c r="C1583" i="8" a="1"/>
  <c r="C1583" i="8" s="1"/>
  <c r="C2691" i="8" a="1"/>
  <c r="C2691" i="8" s="1"/>
  <c r="C2191" i="8" a="1"/>
  <c r="C2191" i="8" s="1"/>
  <c r="C2127" i="8" a="1"/>
  <c r="C2127" i="8" s="1"/>
  <c r="C1825" i="8" a="1"/>
  <c r="C1825" i="8" s="1"/>
  <c r="C1894" i="8" a="1"/>
  <c r="C1894" i="8" s="1"/>
  <c r="C1655" i="8" a="1"/>
  <c r="C1655" i="8" s="1"/>
  <c r="C1830" i="8" a="1"/>
  <c r="C1830" i="8" s="1"/>
  <c r="C1724" i="8" a="1"/>
  <c r="C1724" i="8" s="1"/>
  <c r="C1461" i="8" a="1"/>
  <c r="C1461" i="8" s="1"/>
  <c r="C1205" i="8" a="1"/>
  <c r="C1205" i="8" s="1"/>
  <c r="C949" i="8" a="1"/>
  <c r="C949" i="8" s="1"/>
  <c r="C693" i="8" a="1"/>
  <c r="C693" i="8" s="1"/>
  <c r="C535" i="8" a="1"/>
  <c r="C535" i="8" s="1"/>
  <c r="C1455" i="8" a="1"/>
  <c r="C1455" i="8" s="1"/>
  <c r="C150" i="8" a="1"/>
  <c r="C150" i="8" s="1"/>
  <c r="C116" i="8" a="1"/>
  <c r="C116" i="8" s="1"/>
  <c r="C85" i="8" a="1"/>
  <c r="C85" i="8" s="1"/>
  <c r="C48" i="8" a="1"/>
  <c r="C48" i="8" s="1"/>
  <c r="C308" i="8" a="1"/>
  <c r="C308" i="8" s="1"/>
  <c r="C691" i="8" a="1"/>
  <c r="C691" i="8" s="1"/>
  <c r="C357" i="8" a="1"/>
  <c r="C357" i="8" s="1"/>
  <c r="C798" i="8" a="1"/>
  <c r="C798" i="8" s="1"/>
  <c r="C432" i="8" a="1"/>
  <c r="C432" i="8" s="1"/>
  <c r="C1019" i="8" a="1"/>
  <c r="C1019" i="8" s="1"/>
  <c r="C545" i="8" a="1"/>
  <c r="C545" i="8" s="1"/>
  <c r="C1267" i="8" a="1"/>
  <c r="C1267" i="8" s="1"/>
  <c r="C849" i="8" a="1"/>
  <c r="C849" i="8" s="1"/>
  <c r="C1361" i="8" a="1"/>
  <c r="C1361" i="8" s="1"/>
  <c r="C105" i="8" a="1"/>
  <c r="C105" i="8" s="1"/>
  <c r="C231" i="8" a="1"/>
  <c r="C231" i="8" s="1"/>
  <c r="C202" i="8" a="1"/>
  <c r="C202" i="8" s="1"/>
  <c r="C163" i="8" a="1"/>
  <c r="C163" i="8" s="1"/>
  <c r="C423" i="8" a="1"/>
  <c r="C423" i="8" s="1"/>
  <c r="C1003" i="8" a="1"/>
  <c r="C1003" i="8" s="1"/>
  <c r="C521" i="8" a="1"/>
  <c r="C521" i="8" s="1"/>
  <c r="C1240" i="8" a="1"/>
  <c r="C1240" i="8" s="1"/>
  <c r="C651" i="8" a="1"/>
  <c r="C651" i="8" s="1"/>
  <c r="C345" i="8" a="1"/>
  <c r="C345" i="8" s="1"/>
  <c r="C774" i="8" a="1"/>
  <c r="C774" i="8" s="1"/>
  <c r="C1395" i="8" a="1"/>
  <c r="C1395" i="8" s="1"/>
  <c r="C1086" i="8" a="1"/>
  <c r="C1086" i="8" s="1"/>
  <c r="C583" i="8" a="1"/>
  <c r="C583" i="8" s="1"/>
  <c r="C23" i="8" a="1"/>
  <c r="C23" i="8" s="1"/>
  <c r="C206" i="8" a="1"/>
  <c r="C206" i="8" s="1"/>
  <c r="C172" i="8" a="1"/>
  <c r="C172" i="8" s="1"/>
  <c r="C141" i="8" a="1"/>
  <c r="C141" i="8" s="1"/>
  <c r="C104" i="8" a="1"/>
  <c r="C104" i="8" s="1"/>
  <c r="C364" i="8" a="1"/>
  <c r="C364" i="8" s="1"/>
  <c r="C803" i="8" a="1"/>
  <c r="C803" i="8" s="1"/>
  <c r="C413" i="8" a="1"/>
  <c r="C413" i="8" s="1"/>
  <c r="C995" i="8" a="1"/>
  <c r="C995" i="8" s="1"/>
  <c r="C528" i="8" a="1"/>
  <c r="C528" i="8" s="1"/>
  <c r="C1243" i="8" a="1"/>
  <c r="C1243" i="8" s="1"/>
  <c r="C657" i="8" a="1"/>
  <c r="C657" i="8" s="1"/>
  <c r="C1331" i="8" a="1"/>
  <c r="C1331" i="8" s="1"/>
  <c r="C961" i="8" a="1"/>
  <c r="C961" i="8" s="1"/>
  <c r="C1516" i="8" a="1"/>
  <c r="C1516" i="8" s="1"/>
  <c r="C3264" i="8" a="1"/>
  <c r="C3264" i="8" s="1"/>
  <c r="C3210" i="8" a="1"/>
  <c r="C3210" i="8" s="1"/>
  <c r="C3138" i="8" a="1"/>
  <c r="C3138" i="8" s="1"/>
  <c r="C3143" i="8" a="1"/>
  <c r="C3143" i="8" s="1"/>
  <c r="C3137" i="8" a="1"/>
  <c r="C3137" i="8" s="1"/>
  <c r="C2946" i="8" a="1"/>
  <c r="C2946" i="8" s="1"/>
  <c r="C2867" i="8" a="1"/>
  <c r="C2867" i="8" s="1"/>
  <c r="C2693" i="8" a="1"/>
  <c r="C2693" i="8" s="1"/>
  <c r="C2855" i="8" a="1"/>
  <c r="C2855" i="8" s="1"/>
  <c r="C2572" i="8" a="1"/>
  <c r="C2572" i="8" s="1"/>
  <c r="C3013" i="8" a="1"/>
  <c r="C3013" i="8" s="1"/>
  <c r="C2641" i="8" a="1"/>
  <c r="C2641" i="8" s="1"/>
  <c r="C2611" i="8" a="1"/>
  <c r="C2611" i="8" s="1"/>
  <c r="C2672" i="8" a="1"/>
  <c r="C2672" i="8" s="1"/>
  <c r="C2755" i="8" a="1"/>
  <c r="C2755" i="8" s="1"/>
  <c r="C2816" i="8" a="1"/>
  <c r="C2816" i="8" s="1"/>
  <c r="C2147" i="8" a="1"/>
  <c r="C2147" i="8" s="1"/>
  <c r="C2189" i="8" a="1"/>
  <c r="C2189" i="8" s="1"/>
  <c r="C2199" i="8" a="1"/>
  <c r="C2199" i="8" s="1"/>
  <c r="C3305" i="8" a="1"/>
  <c r="C3305" i="8" s="1"/>
  <c r="C3235" i="8" a="1"/>
  <c r="C3235" i="8" s="1"/>
  <c r="C3214" i="8" a="1"/>
  <c r="C3214" i="8" s="1"/>
  <c r="C3037" i="8" a="1"/>
  <c r="C3037" i="8" s="1"/>
  <c r="C2908" i="8" a="1"/>
  <c r="C2908" i="8" s="1"/>
  <c r="C3124" i="8" a="1"/>
  <c r="C3124" i="8" s="1"/>
  <c r="C2944" i="8" a="1"/>
  <c r="C2944" i="8" s="1"/>
  <c r="C2754" i="8" a="1"/>
  <c r="C2754" i="8" s="1"/>
  <c r="C3043" i="8" a="1"/>
  <c r="C3043" i="8" s="1"/>
  <c r="C2631" i="8" a="1"/>
  <c r="C2631" i="8" s="1"/>
  <c r="C2375" i="8" a="1"/>
  <c r="C2375" i="8" s="1"/>
  <c r="C2702" i="8" a="1"/>
  <c r="C2702" i="8" s="1"/>
  <c r="C2907" i="8" a="1"/>
  <c r="C2907" i="8" s="1"/>
  <c r="C2281" i="8" a="1"/>
  <c r="C2281" i="8" s="1"/>
  <c r="C2307" i="8" a="1"/>
  <c r="C2307" i="8" s="1"/>
  <c r="C2201" i="8" a="1"/>
  <c r="C2201" i="8" s="1"/>
  <c r="C2206" i="8" a="1"/>
  <c r="C2206" i="8" s="1"/>
  <c r="C2248" i="8" a="1"/>
  <c r="C2248" i="8" s="1"/>
  <c r="C2258" i="8" a="1"/>
  <c r="C2258" i="8" s="1"/>
  <c r="C1961" i="8" a="1"/>
  <c r="C1961" i="8" s="1"/>
  <c r="C1932" i="8" a="1"/>
  <c r="C1932" i="8" s="1"/>
  <c r="C3279" i="8" a="1"/>
  <c r="C3279" i="8" s="1"/>
  <c r="C3293" i="8" a="1"/>
  <c r="C3293" i="8" s="1"/>
  <c r="C3113" i="8" a="1"/>
  <c r="C3113" i="8" s="1"/>
  <c r="C2951" i="8" a="1"/>
  <c r="C2951" i="8" s="1"/>
  <c r="C2942" i="8" a="1"/>
  <c r="C2942" i="8" s="1"/>
  <c r="C3048" i="8" a="1"/>
  <c r="C3048" i="8" s="1"/>
  <c r="C2797" i="8" a="1"/>
  <c r="C2797" i="8" s="1"/>
  <c r="C2541" i="8" a="1"/>
  <c r="C2541" i="8" s="1"/>
  <c r="C2676" i="8" a="1"/>
  <c r="C2676" i="8" s="1"/>
  <c r="C2420" i="8" a="1"/>
  <c r="C2420" i="8" s="1"/>
  <c r="C2745" i="8" a="1"/>
  <c r="C2745" i="8" s="1"/>
  <c r="C2489" i="8" a="1"/>
  <c r="C2489" i="8" s="1"/>
  <c r="C2326" i="8" a="1"/>
  <c r="C2326" i="8" s="1"/>
  <c r="C3307" i="8" a="1"/>
  <c r="C3307" i="8" s="1"/>
  <c r="C3072" i="8" a="1"/>
  <c r="C3072" i="8" s="1"/>
  <c r="C3169" i="8" a="1"/>
  <c r="C3169" i="8" s="1"/>
  <c r="C2980" i="8" a="1"/>
  <c r="C2980" i="8" s="1"/>
  <c r="C2969" i="8" a="1"/>
  <c r="C2969" i="8" s="1"/>
  <c r="C3266" i="8" a="1"/>
  <c r="C3266" i="8" s="1"/>
  <c r="C2824" i="8" a="1"/>
  <c r="C2824" i="8" s="1"/>
  <c r="C2570" i="8" a="1"/>
  <c r="C2570" i="8" s="1"/>
  <c r="C2703" i="8" a="1"/>
  <c r="C2703" i="8" s="1"/>
  <c r="C2447" i="8" a="1"/>
  <c r="C2447" i="8" s="1"/>
  <c r="C2774" i="8" a="1"/>
  <c r="C2774" i="8" s="1"/>
  <c r="C2518" i="8" a="1"/>
  <c r="C2518" i="8" s="1"/>
  <c r="C2361" i="8" a="1"/>
  <c r="C2361" i="8" s="1"/>
  <c r="C2389" i="8" a="1"/>
  <c r="C2389" i="8" s="1"/>
  <c r="C2273" i="8" a="1"/>
  <c r="C2273" i="8" s="1"/>
  <c r="C2287" i="8" a="1"/>
  <c r="C2287" i="8" s="1"/>
  <c r="C2381" i="8" a="1"/>
  <c r="C2381" i="8" s="1"/>
  <c r="C2401" i="8" a="1"/>
  <c r="C2401" i="8" s="1"/>
  <c r="C2033" i="8" a="1"/>
  <c r="C2033" i="8" s="1"/>
  <c r="C2004" i="8" a="1"/>
  <c r="C2004" i="8" s="1"/>
  <c r="C2071" i="8" a="1"/>
  <c r="C2071" i="8" s="1"/>
  <c r="C2244" i="8" a="1"/>
  <c r="C2244" i="8" s="1"/>
  <c r="C2005" i="8" a="1"/>
  <c r="C2005" i="8" s="1"/>
  <c r="C2079" i="8" a="1"/>
  <c r="C2079" i="8" s="1"/>
  <c r="C2114" i="8" a="1"/>
  <c r="C2114" i="8" s="1"/>
  <c r="C1859" i="8" a="1"/>
  <c r="C1859" i="8" s="1"/>
  <c r="C1637" i="8" a="1"/>
  <c r="C1637" i="8" s="1"/>
  <c r="C1791" i="8" a="1"/>
  <c r="C1791" i="8" s="1"/>
  <c r="C1689" i="8" a="1"/>
  <c r="C1689" i="8" s="1"/>
  <c r="C1426" i="8" a="1"/>
  <c r="C1426" i="8" s="1"/>
  <c r="C1170" i="8" a="1"/>
  <c r="C1170" i="8" s="1"/>
  <c r="C914" i="8" a="1"/>
  <c r="C914" i="8" s="1"/>
  <c r="C658" i="8" a="1"/>
  <c r="C658" i="8" s="1"/>
  <c r="C463" i="8" a="1"/>
  <c r="C463" i="8" s="1"/>
  <c r="C1420" i="8" a="1"/>
  <c r="C1420" i="8" s="1"/>
  <c r="C1164" i="8" a="1"/>
  <c r="C1164" i="8" s="1"/>
  <c r="C908" i="8" a="1"/>
  <c r="C908" i="8" s="1"/>
  <c r="C652" i="8" a="1"/>
  <c r="C652" i="8" s="1"/>
  <c r="C1568" i="8" a="1"/>
  <c r="C1568" i="8" s="1"/>
  <c r="C2228" i="8" a="1"/>
  <c r="C2228" i="8" s="1"/>
  <c r="C1989" i="8" a="1"/>
  <c r="C1989" i="8" s="1"/>
  <c r="C2075" i="8" a="1"/>
  <c r="C2075" i="8" s="1"/>
  <c r="C2110" i="8" a="1"/>
  <c r="C2110" i="8" s="1"/>
  <c r="C1854" i="8" a="1"/>
  <c r="C1854" i="8" s="1"/>
  <c r="C1920" i="8" a="1"/>
  <c r="C1920" i="8" s="1"/>
  <c r="C1786" i="8" a="1"/>
  <c r="C1786" i="8" s="1"/>
  <c r="C1684" i="8" a="1"/>
  <c r="C1684" i="8" s="1"/>
  <c r="C1421" i="8" a="1"/>
  <c r="C1421" i="8" s="1"/>
  <c r="C1165" i="8" a="1"/>
  <c r="C1165" i="8" s="1"/>
  <c r="C909" i="8" a="1"/>
  <c r="C909" i="8" s="1"/>
  <c r="C653" i="8" a="1"/>
  <c r="C653" i="8" s="1"/>
  <c r="C455" i="8" a="1"/>
  <c r="C455" i="8" s="1"/>
  <c r="C1415" i="8" a="1"/>
  <c r="C1415" i="8" s="1"/>
  <c r="C1159" i="8" a="1"/>
  <c r="C1159" i="8" s="1"/>
  <c r="C2292" i="8" a="1"/>
  <c r="C2292" i="8" s="1"/>
  <c r="C2080" i="8" a="1"/>
  <c r="C2080" i="8" s="1"/>
  <c r="C2003" i="8" a="1"/>
  <c r="C2003" i="8" s="1"/>
  <c r="C2058" i="8" a="1"/>
  <c r="C2058" i="8" s="1"/>
  <c r="C1806" i="8" a="1"/>
  <c r="C1806" i="8" s="1"/>
  <c r="C1800" i="8" a="1"/>
  <c r="C1800" i="8" s="1"/>
  <c r="C1735" i="8" a="1"/>
  <c r="C1735" i="8" s="1"/>
  <c r="C1626" i="8" a="1"/>
  <c r="C1626" i="8" s="1"/>
  <c r="C1370" i="8" a="1"/>
  <c r="C1370" i="8" s="1"/>
  <c r="C1114" i="8" a="1"/>
  <c r="C1114" i="8" s="1"/>
  <c r="C858" i="8" a="1"/>
  <c r="C858" i="8" s="1"/>
  <c r="C602" i="8" a="1"/>
  <c r="C602" i="8" s="1"/>
  <c r="C1621" i="8" a="1"/>
  <c r="C1621" i="8" s="1"/>
  <c r="C1364" i="8" a="1"/>
  <c r="C1364" i="8" s="1"/>
  <c r="C1108" i="8" a="1"/>
  <c r="C1108" i="8" s="1"/>
  <c r="C852" i="8" a="1"/>
  <c r="C852" i="8" s="1"/>
  <c r="C596" i="8" a="1"/>
  <c r="C596" i="8" s="1"/>
  <c r="C1512" i="8" a="1"/>
  <c r="C1512" i="8" s="1"/>
  <c r="C1257" i="8" a="1"/>
  <c r="C1257" i="8" s="1"/>
  <c r="C1001" i="8" a="1"/>
  <c r="C1001" i="8" s="1"/>
  <c r="C38" i="8" a="1"/>
  <c r="C38" i="8" s="1"/>
  <c r="C294" i="8" a="1"/>
  <c r="C294" i="8" s="1"/>
  <c r="C260" i="8" a="1"/>
  <c r="C260" i="8" s="1"/>
  <c r="C229" i="8" a="1"/>
  <c r="C229" i="8" s="1"/>
  <c r="C192" i="8" a="1"/>
  <c r="C192" i="8" s="1"/>
  <c r="C467" i="8" a="1"/>
  <c r="C467" i="8" s="1"/>
  <c r="C1120" i="8" a="1"/>
  <c r="C1120" i="8" s="1"/>
  <c r="C574" i="8" a="1"/>
  <c r="C574" i="8" s="1"/>
  <c r="C320" i="8" a="1"/>
  <c r="C320" i="8" s="1"/>
  <c r="C704" i="8" a="1"/>
  <c r="C704" i="8" s="1"/>
  <c r="C374" i="8" a="1"/>
  <c r="C374" i="8" s="1"/>
  <c r="C833" i="8" a="1"/>
  <c r="C833" i="8" s="1"/>
  <c r="C1448" i="8" a="1"/>
  <c r="C1448" i="8" s="1"/>
  <c r="C1137" i="8" a="1"/>
  <c r="C1137" i="8" s="1"/>
  <c r="C695" i="8" a="1"/>
  <c r="C695" i="8" s="1"/>
  <c r="C103" i="8" a="1"/>
  <c r="C103" i="8" s="1"/>
  <c r="C90" i="8" a="1"/>
  <c r="C90" i="8" s="1"/>
  <c r="C51" i="8" a="1"/>
  <c r="C51" i="8" s="1"/>
  <c r="C311" i="8" a="1"/>
  <c r="C311" i="8" s="1"/>
  <c r="C696" i="8" a="1"/>
  <c r="C696" i="8" s="1"/>
  <c r="C362" i="8" a="1"/>
  <c r="C362" i="8" s="1"/>
  <c r="C809" i="8" a="1"/>
  <c r="C809" i="8" s="1"/>
  <c r="C435" i="8" a="1"/>
  <c r="C435" i="8" s="1"/>
  <c r="C1040" i="8" a="1"/>
  <c r="C1040" i="8" s="1"/>
  <c r="C550" i="8" a="1"/>
  <c r="C550" i="8" s="1"/>
  <c r="C1280" i="8" a="1"/>
  <c r="C1280" i="8" s="1"/>
  <c r="C862" i="8" a="1"/>
  <c r="C862" i="8" s="1"/>
  <c r="C1374" i="8" a="1"/>
  <c r="C1374" i="8" s="1"/>
  <c r="C73" i="8" a="1"/>
  <c r="C73" i="8" s="1"/>
  <c r="C94" i="8" a="1"/>
  <c r="C94" i="8" s="1"/>
  <c r="C60" i="8" a="1"/>
  <c r="C60" i="8" s="1"/>
  <c r="C29" i="8" a="1"/>
  <c r="C29" i="8" s="1"/>
  <c r="C289" i="8" a="1"/>
  <c r="C289" i="8" s="1"/>
  <c r="C248" i="8" a="1"/>
  <c r="C248" i="8" s="1"/>
  <c r="C579" i="8" a="1"/>
  <c r="C579" i="8" s="1"/>
  <c r="C301" i="8" a="1"/>
  <c r="C301" i="8" s="1"/>
  <c r="C686" i="8" a="1"/>
  <c r="C686" i="8" s="1"/>
  <c r="C376" i="8" a="1"/>
  <c r="C376" i="8" s="1"/>
  <c r="C816" i="8" a="1"/>
  <c r="C816" i="8" s="1"/>
  <c r="C430" i="8" a="1"/>
  <c r="C430" i="8" s="1"/>
  <c r="C1043" i="8" a="1"/>
  <c r="C1043" i="8" s="1"/>
  <c r="C1559" i="8" a="1"/>
  <c r="C1559" i="8" s="1"/>
  <c r="C1249" i="8" a="1"/>
  <c r="C1249" i="8" s="1"/>
  <c r="C919" i="8" a="1"/>
  <c r="C919" i="8" s="1"/>
  <c r="C3287" i="8" a="1"/>
  <c r="C3287" i="8" s="1"/>
  <c r="C3314" i="8" a="1"/>
  <c r="C3314" i="8" s="1"/>
  <c r="C3129" i="8" a="1"/>
  <c r="C3129" i="8" s="1"/>
  <c r="C2959" i="8" a="1"/>
  <c r="C2959" i="8" s="1"/>
  <c r="C2950" i="8" a="1"/>
  <c r="C2950" i="8" s="1"/>
  <c r="C3076" i="8" a="1"/>
  <c r="C3076" i="8" s="1"/>
  <c r="C2805" i="8" a="1"/>
  <c r="C2805" i="8" s="1"/>
  <c r="C2549" i="8" a="1"/>
  <c r="C2549" i="8" s="1"/>
  <c r="C2684" i="8" a="1"/>
  <c r="C2684" i="8" s="1"/>
  <c r="C2428" i="8" a="1"/>
  <c r="C2428" i="8" s="1"/>
  <c r="C2753" i="8" a="1"/>
  <c r="C2753" i="8" s="1"/>
  <c r="C2497" i="8" a="1"/>
  <c r="C2497" i="8" s="1"/>
  <c r="C2334" i="8" a="1"/>
  <c r="C2334" i="8" s="1"/>
  <c r="C2360" i="8" a="1"/>
  <c r="C2360" i="8" s="1"/>
  <c r="C2252" i="8" a="1"/>
  <c r="C2252" i="8" s="1"/>
  <c r="C2259" i="8" a="1"/>
  <c r="C2259" i="8" s="1"/>
  <c r="C2333" i="8" a="1"/>
  <c r="C2333" i="8" s="1"/>
  <c r="C2344" i="8" a="1"/>
  <c r="C2344" i="8" s="1"/>
  <c r="C2013" i="8" a="1"/>
  <c r="C2013" i="8" s="1"/>
  <c r="C3180" i="8" a="1"/>
  <c r="C3180" i="8" s="1"/>
  <c r="C3112" i="8" a="1"/>
  <c r="C3112" i="8" s="1"/>
  <c r="C3306" i="8" a="1"/>
  <c r="C3306" i="8" s="1"/>
  <c r="C3020" i="8" a="1"/>
  <c r="C3020" i="8" s="1"/>
  <c r="C3009" i="8" a="1"/>
  <c r="C3009" i="8" s="1"/>
  <c r="C2841" i="8" a="1"/>
  <c r="C2841" i="8" s="1"/>
  <c r="C2882" i="8" a="1"/>
  <c r="C2882" i="8" s="1"/>
  <c r="C2610" i="8" a="1"/>
  <c r="C2610" i="8" s="1"/>
  <c r="C2743" i="8" a="1"/>
  <c r="C2743" i="8" s="1"/>
  <c r="C2487" i="8" a="1"/>
  <c r="C2487" i="8" s="1"/>
  <c r="C2814" i="8" a="1"/>
  <c r="C2814" i="8" s="1"/>
  <c r="C2558" i="8" a="1"/>
  <c r="C2558" i="8" s="1"/>
  <c r="C2414" i="8" a="1"/>
  <c r="C2414" i="8" s="1"/>
  <c r="C2442" i="8" a="1"/>
  <c r="C2442" i="8" s="1"/>
  <c r="C2363" i="8" a="1"/>
  <c r="C2363" i="8" s="1"/>
  <c r="C2369" i="8" a="1"/>
  <c r="C2369" i="8" s="1"/>
  <c r="C2512" i="8" a="1"/>
  <c r="C2512" i="8" s="1"/>
  <c r="C2571" i="8" a="1"/>
  <c r="C2571" i="8" s="1"/>
  <c r="C2073" i="8" a="1"/>
  <c r="C2073" i="8" s="1"/>
  <c r="C2044" i="8" a="1"/>
  <c r="C2044" i="8" s="1"/>
  <c r="C3224" i="8" a="1"/>
  <c r="C3224" i="8" s="1"/>
  <c r="C3157" i="8" a="1"/>
  <c r="C3157" i="8" s="1"/>
  <c r="C3098" i="8" a="1"/>
  <c r="C3098" i="8" s="1"/>
  <c r="C3064" i="8" a="1"/>
  <c r="C3064" i="8" s="1"/>
  <c r="C3054" i="8" a="1"/>
  <c r="C3054" i="8" s="1"/>
  <c r="C2886" i="8" a="1"/>
  <c r="C2886" i="8" s="1"/>
  <c r="C3029" i="8" a="1"/>
  <c r="C3029" i="8" s="1"/>
  <c r="C2653" i="8" a="1"/>
  <c r="C2653" i="8" s="1"/>
  <c r="C2788" i="8" a="1"/>
  <c r="C2788" i="8" s="1"/>
  <c r="C2532" i="8" a="1"/>
  <c r="C2532" i="8" s="1"/>
  <c r="C2874" i="8" a="1"/>
  <c r="C2874" i="8" s="1"/>
  <c r="C2601" i="8" a="1"/>
  <c r="C2601" i="8" s="1"/>
  <c r="C2483" i="8" a="1"/>
  <c r="C2483" i="8" s="1"/>
  <c r="C3252" i="8" a="1"/>
  <c r="C3252" i="8" s="1"/>
  <c r="C3194" i="8" a="1"/>
  <c r="C3194" i="8" s="1"/>
  <c r="C3125" i="8" a="1"/>
  <c r="C3125" i="8" s="1"/>
  <c r="C3116" i="8" a="1"/>
  <c r="C3116" i="8" s="1"/>
  <c r="C3110" i="8" a="1"/>
  <c r="C3110" i="8" s="1"/>
  <c r="C2925" i="8" a="1"/>
  <c r="C2925" i="8" s="1"/>
  <c r="C2856" i="8" a="1"/>
  <c r="C2856" i="8" s="1"/>
  <c r="C2682" i="8" a="1"/>
  <c r="C2682" i="8" s="1"/>
  <c r="C2815" i="8" a="1"/>
  <c r="C2815" i="8" s="1"/>
  <c r="C2559" i="8" a="1"/>
  <c r="C2559" i="8" s="1"/>
  <c r="C2970" i="8" a="1"/>
  <c r="C2970" i="8" s="1"/>
  <c r="C2630" i="8" a="1"/>
  <c r="C2630" i="8" s="1"/>
  <c r="C2568" i="8" a="1"/>
  <c r="C2568" i="8" s="1"/>
  <c r="C2619" i="8" a="1"/>
  <c r="C2619" i="8" s="1"/>
  <c r="C2648" i="8" a="1"/>
  <c r="C2648" i="8" s="1"/>
  <c r="C2731" i="8" a="1"/>
  <c r="C2731" i="8" s="1"/>
  <c r="C2141" i="8" a="1"/>
  <c r="C2141" i="8" s="1"/>
  <c r="C2176" i="8" a="1"/>
  <c r="C2176" i="8" s="1"/>
  <c r="C2178" i="8" a="1"/>
  <c r="C2178" i="8" s="1"/>
  <c r="C2116" i="8" a="1"/>
  <c r="C2116" i="8" s="1"/>
  <c r="C1858" i="8" a="1"/>
  <c r="C1858" i="8" s="1"/>
  <c r="C2879" i="8" a="1"/>
  <c r="C2879" i="8" s="1"/>
  <c r="C2229" i="8" a="1"/>
  <c r="C2229" i="8" s="1"/>
  <c r="C1903" i="8" a="1"/>
  <c r="C1903" i="8" s="1"/>
  <c r="C1900" i="8" a="1"/>
  <c r="C1900" i="8" s="1"/>
  <c r="C1970" i="8" a="1"/>
  <c r="C1970" i="8" s="1"/>
  <c r="C1718" i="8" a="1"/>
  <c r="C1718" i="8" s="1"/>
  <c r="C1712" i="8" a="1"/>
  <c r="C1712" i="8" s="1"/>
  <c r="C1801" i="8" a="1"/>
  <c r="C1801" i="8" s="1"/>
  <c r="C1538" i="8" a="1"/>
  <c r="C1538" i="8" s="1"/>
  <c r="C1282" i="8" a="1"/>
  <c r="C1282" i="8" s="1"/>
  <c r="C1026" i="8" a="1"/>
  <c r="C1026" i="8" s="1"/>
  <c r="C770" i="8" a="1"/>
  <c r="C770" i="8" s="1"/>
  <c r="C514" i="8" a="1"/>
  <c r="C514" i="8" s="1"/>
  <c r="C1533" i="8" a="1"/>
  <c r="C1533" i="8" s="1"/>
  <c r="C1276" i="8" a="1"/>
  <c r="C1276" i="8" s="1"/>
  <c r="C1020" i="8" a="1"/>
  <c r="C1020" i="8" s="1"/>
  <c r="C764" i="8" a="1"/>
  <c r="C764" i="8" s="1"/>
  <c r="C468" i="8" a="1"/>
  <c r="C468" i="8" s="1"/>
  <c r="C2768" i="8" a="1"/>
  <c r="C2768" i="8" s="1"/>
  <c r="C2213" i="8" a="1"/>
  <c r="C2213" i="8" s="1"/>
  <c r="C1898" i="8" a="1"/>
  <c r="C1898" i="8" s="1"/>
  <c r="C1897" i="8" a="1"/>
  <c r="C1897" i="8" s="1"/>
  <c r="C1966" i="8" a="1"/>
  <c r="C1966" i="8" s="1"/>
  <c r="C1715" i="8" a="1"/>
  <c r="C1715" i="8" s="1"/>
  <c r="C1709" i="8" a="1"/>
  <c r="C1709" i="8" s="1"/>
  <c r="C1796" i="8" a="1"/>
  <c r="C1796" i="8" s="1"/>
  <c r="C1534" i="8" a="1"/>
  <c r="C1534" i="8" s="1"/>
  <c r="C1277" i="8" a="1"/>
  <c r="C1277" i="8" s="1"/>
  <c r="C1021" i="8" a="1"/>
  <c r="C1021" i="8" s="1"/>
  <c r="C765" i="8" a="1"/>
  <c r="C765" i="8" s="1"/>
  <c r="C509" i="8" a="1"/>
  <c r="C509" i="8" s="1"/>
  <c r="C1529" i="8" a="1"/>
  <c r="C1529" i="8" s="1"/>
  <c r="C1271" i="8" a="1"/>
  <c r="C1271" i="8" s="1"/>
  <c r="C2320" i="8" a="1"/>
  <c r="C2320" i="8" s="1"/>
  <c r="C1915" i="8" a="1"/>
  <c r="C1915" i="8" s="1"/>
  <c r="C1482" i="8" a="1"/>
  <c r="C1482" i="8" s="1"/>
  <c r="C458" i="8" a="1"/>
  <c r="C458" i="8" s="1"/>
  <c r="C49" i="8" a="1"/>
  <c r="C49" i="8" s="1"/>
  <c r="C246" i="8" a="1"/>
  <c r="C246" i="8" s="1"/>
  <c r="C212" i="8" a="1"/>
  <c r="C212" i="8" s="1"/>
  <c r="C181" i="8" a="1"/>
  <c r="C181" i="8" s="1"/>
  <c r="C144" i="8" a="1"/>
  <c r="C144" i="8" s="1"/>
  <c r="C404" i="8" a="1"/>
  <c r="C404" i="8" s="1"/>
  <c r="C928" i="8" a="1"/>
  <c r="C928" i="8" s="1"/>
  <c r="C478" i="8" a="1"/>
  <c r="C478" i="8" s="1"/>
  <c r="C1155" i="8" a="1"/>
  <c r="C1155" i="8" s="1"/>
  <c r="C608" i="8" a="1"/>
  <c r="C608" i="8" s="1"/>
  <c r="C326" i="8" a="1"/>
  <c r="C326" i="8" s="1"/>
  <c r="C737" i="8" a="1"/>
  <c r="C737" i="8" s="1"/>
  <c r="C1371" i="8" a="1"/>
  <c r="C1371" i="8" s="1"/>
  <c r="C1041" i="8" a="1"/>
  <c r="C1041" i="8" s="1"/>
  <c r="C460" i="8" a="1"/>
  <c r="C460" i="8" s="1"/>
  <c r="C7" i="8" a="1"/>
  <c r="C7" i="8" s="1"/>
  <c r="C42" i="8" a="1"/>
  <c r="C42" i="8" s="1"/>
  <c r="C10" i="8" a="1"/>
  <c r="C10" i="8" s="1"/>
  <c r="C259" i="8" a="1"/>
  <c r="C259" i="8" s="1"/>
  <c r="C600" i="8" a="1"/>
  <c r="C600" i="8" s="1"/>
  <c r="C314" i="8" a="1"/>
  <c r="C314" i="8" s="1"/>
  <c r="C713" i="8" a="1"/>
  <c r="C713" i="8" s="1"/>
  <c r="C387" i="8" a="1"/>
  <c r="C387" i="8" s="1"/>
  <c r="C848" i="8" a="1"/>
  <c r="C848" i="8" s="1"/>
  <c r="C454" i="8" a="1"/>
  <c r="C454" i="8" s="1"/>
  <c r="C1096" i="8" a="1"/>
  <c r="C1096" i="8" s="1"/>
  <c r="C1587" i="8" a="1"/>
  <c r="C1587" i="8" s="1"/>
  <c r="C1278" i="8" a="1"/>
  <c r="C1278" i="8" s="1"/>
  <c r="C967" i="8" a="1"/>
  <c r="C967" i="8" s="1"/>
  <c r="C46" i="8" a="1"/>
  <c r="C46" i="8" s="1"/>
  <c r="C12" i="8" a="1"/>
  <c r="C12" i="8" s="1"/>
  <c r="C268" i="8" a="1"/>
  <c r="C268" i="8" s="1"/>
  <c r="C237" i="8" a="1"/>
  <c r="C237" i="8" s="1"/>
  <c r="C200" i="8" a="1"/>
  <c r="C200" i="8" s="1"/>
  <c r="C483" i="8" a="1"/>
  <c r="C483" i="8" s="1"/>
  <c r="C1152" i="8" a="1"/>
  <c r="C1152" i="8" s="1"/>
  <c r="C590" i="8" a="1"/>
  <c r="C590" i="8" s="1"/>
  <c r="C328" i="8" a="1"/>
  <c r="C328" i="8" s="1"/>
  <c r="C720" i="8" a="1"/>
  <c r="C720" i="8" s="1"/>
  <c r="C382" i="8" a="1"/>
  <c r="C382" i="8" s="1"/>
  <c r="C851" i="8" a="1"/>
  <c r="C851" i="8" s="1"/>
  <c r="C1464" i="8" a="1"/>
  <c r="C1464" i="8" s="1"/>
  <c r="C1153" i="8" a="1"/>
  <c r="C1153" i="8" s="1"/>
  <c r="C727" i="8" a="1"/>
  <c r="C727" i="8" s="1"/>
  <c r="C3168" i="8" a="1"/>
  <c r="C3168" i="8" s="1"/>
  <c r="C3099" i="8" a="1"/>
  <c r="C3099" i="8" s="1"/>
  <c r="C3249" i="8" a="1"/>
  <c r="C3249" i="8" s="1"/>
  <c r="C3007" i="8" a="1"/>
  <c r="C3007" i="8" s="1"/>
  <c r="C2998" i="8" a="1"/>
  <c r="C2998" i="8" s="1"/>
  <c r="C2835" i="8" a="1"/>
  <c r="C2835" i="8" s="1"/>
  <c r="C2861" i="8" a="1"/>
  <c r="C2861" i="8" s="1"/>
  <c r="C2597" i="8" a="1"/>
  <c r="C2597" i="8" s="1"/>
  <c r="C2732" i="8" a="1"/>
  <c r="C2732" i="8" s="1"/>
  <c r="C2476" i="8" a="1"/>
  <c r="C2476" i="8" s="1"/>
  <c r="C2801" i="8" a="1"/>
  <c r="C2801" i="8" s="1"/>
  <c r="C2545" i="8" a="1"/>
  <c r="C2545" i="8" s="1"/>
  <c r="C2397" i="8" a="1"/>
  <c r="C2397" i="8" s="1"/>
  <c r="C2424" i="8" a="1"/>
  <c r="C2424" i="8" s="1"/>
  <c r="C2325" i="8" a="1"/>
  <c r="C2325" i="8" s="1"/>
  <c r="C2341" i="8" a="1"/>
  <c r="C2341" i="8" s="1"/>
  <c r="C2459" i="8" a="1"/>
  <c r="C2459" i="8" s="1"/>
  <c r="C2490" i="8" a="1"/>
  <c r="C2490" i="8" s="1"/>
  <c r="C2061" i="8" a="1"/>
  <c r="C2061" i="8" s="1"/>
  <c r="C3228" i="8" a="1"/>
  <c r="C3228" i="8" s="1"/>
  <c r="C3162" i="8" a="1"/>
  <c r="C3162" i="8" s="1"/>
  <c r="C3101" i="8" a="1"/>
  <c r="C3101" i="8" s="1"/>
  <c r="C3068" i="8" a="1"/>
  <c r="C3068" i="8" s="1"/>
  <c r="C3057" i="8" a="1"/>
  <c r="C3057" i="8" s="1"/>
  <c r="C2889" i="8" a="1"/>
  <c r="C2889" i="8" s="1"/>
  <c r="C3071" i="8" a="1"/>
  <c r="C3071" i="8" s="1"/>
  <c r="C2658" i="8" a="1"/>
  <c r="C2658" i="8" s="1"/>
  <c r="C2791" i="8" a="1"/>
  <c r="C2791" i="8" s="1"/>
  <c r="C2535" i="8" a="1"/>
  <c r="C2535" i="8" s="1"/>
  <c r="C2885" i="8" a="1"/>
  <c r="C2885" i="8" s="1"/>
  <c r="C2606" i="8" a="1"/>
  <c r="C2606" i="8" s="1"/>
  <c r="C2488" i="8" a="1"/>
  <c r="C2488" i="8" s="1"/>
  <c r="C2523" i="8" a="1"/>
  <c r="C2523" i="8" s="1"/>
  <c r="C2496" i="8" a="1"/>
  <c r="C2496" i="8" s="1"/>
  <c r="C2539" i="8" a="1"/>
  <c r="C2539" i="8" s="1"/>
  <c r="C2129" i="8" a="1"/>
  <c r="C2129" i="8" s="1"/>
  <c r="C2152" i="8" a="1"/>
  <c r="C2152" i="8" s="1"/>
  <c r="C2121" i="8" a="1"/>
  <c r="C2121" i="8" s="1"/>
  <c r="C2092" i="8" a="1"/>
  <c r="C2092" i="8" s="1"/>
  <c r="C3272" i="8" a="1"/>
  <c r="C3272" i="8" s="1"/>
  <c r="C3221" i="8" a="1"/>
  <c r="C3221" i="8" s="1"/>
  <c r="C3146" i="8" a="1"/>
  <c r="C3146" i="8" s="1"/>
  <c r="C3154" i="8" a="1"/>
  <c r="C3154" i="8" s="1"/>
  <c r="C3153" i="8" a="1"/>
  <c r="C3153" i="8" s="1"/>
  <c r="C2962" i="8" a="1"/>
  <c r="C2962" i="8" s="1"/>
  <c r="C2875" i="8" a="1"/>
  <c r="C2875" i="8" s="1"/>
  <c r="C2701" i="8" a="1"/>
  <c r="C2701" i="8" s="1"/>
  <c r="C2871" i="8" a="1"/>
  <c r="C2871" i="8" s="1"/>
  <c r="C2580" i="8" a="1"/>
  <c r="C2580" i="8" s="1"/>
  <c r="C3056" i="8" a="1"/>
  <c r="C3056" i="8" s="1"/>
  <c r="C2649" i="8" a="1"/>
  <c r="C2649" i="8" s="1"/>
  <c r="C2643" i="8" a="1"/>
  <c r="C2643" i="8" s="1"/>
  <c r="C3300" i="8" a="1"/>
  <c r="C3300" i="8" s="1"/>
  <c r="C3270" i="8" a="1"/>
  <c r="C3270" i="8" s="1"/>
  <c r="C3182" i="8" a="1"/>
  <c r="C3182" i="8" s="1"/>
  <c r="C3229" i="8" a="1"/>
  <c r="C3229" i="8" s="1"/>
  <c r="C3227" i="8" a="1"/>
  <c r="C3227" i="8" s="1"/>
  <c r="C3021" i="8" a="1"/>
  <c r="C3021" i="8" s="1"/>
  <c r="C2905" i="8" a="1"/>
  <c r="C2905" i="8" s="1"/>
  <c r="C2730" i="8" a="1"/>
  <c r="C2730" i="8" s="1"/>
  <c r="C2952" i="8" a="1"/>
  <c r="C2952" i="8" s="1"/>
  <c r="C2607" i="8" a="1"/>
  <c r="C2607" i="8" s="1"/>
  <c r="C2351" i="8" a="1"/>
  <c r="C2351" i="8" s="1"/>
  <c r="C2678" i="8" a="1"/>
  <c r="C2678" i="8" s="1"/>
  <c r="C2760" i="8" a="1"/>
  <c r="C2760" i="8" s="1"/>
  <c r="C2811" i="8" a="1"/>
  <c r="C2811" i="8" s="1"/>
  <c r="C2283" i="8" a="1"/>
  <c r="C2283" i="8" s="1"/>
  <c r="C2177" i="8" a="1"/>
  <c r="C2177" i="8" s="1"/>
  <c r="C2182" i="8" a="1"/>
  <c r="C2182" i="8" s="1"/>
  <c r="C2224" i="8" a="1"/>
  <c r="C2224" i="8" s="1"/>
  <c r="C2234" i="8" a="1"/>
  <c r="C2234" i="8" s="1"/>
  <c r="C1937" i="8" a="1"/>
  <c r="C1937" i="8" s="1"/>
  <c r="C1906" i="8" a="1"/>
  <c r="C1906" i="8" s="1"/>
  <c r="C1975" i="8" a="1"/>
  <c r="C1975" i="8" s="1"/>
  <c r="C2135" i="8" a="1"/>
  <c r="C2135" i="8" s="1"/>
  <c r="C2000" i="8" a="1"/>
  <c r="C2000" i="8" s="1"/>
  <c r="C1951" i="8" a="1"/>
  <c r="C1951" i="8" s="1"/>
  <c r="C2018" i="8" a="1"/>
  <c r="C2018" i="8" s="1"/>
  <c r="C1766" i="8" a="1"/>
  <c r="C1766" i="8" s="1"/>
  <c r="C1760" i="8" a="1"/>
  <c r="C1760" i="8" s="1"/>
  <c r="C1904" i="8" a="1"/>
  <c r="C1904" i="8" s="1"/>
  <c r="C1586" i="8" a="1"/>
  <c r="C1586" i="8" s="1"/>
  <c r="C1330" i="8" a="1"/>
  <c r="C1330" i="8" s="1"/>
  <c r="C1074" i="8" a="1"/>
  <c r="C1074" i="8" s="1"/>
  <c r="C818" i="8" a="1"/>
  <c r="C818" i="8" s="1"/>
  <c r="C562" i="8" a="1"/>
  <c r="C562" i="8" s="1"/>
  <c r="C1581" i="8" a="1"/>
  <c r="C1581" i="8" s="1"/>
  <c r="C1324" i="8" a="1"/>
  <c r="C1324" i="8" s="1"/>
  <c r="C1068" i="8" a="1"/>
  <c r="C1068" i="8" s="1"/>
  <c r="C812" i="8" a="1"/>
  <c r="C812" i="8" s="1"/>
  <c r="C556" i="8" a="1"/>
  <c r="C556" i="8" s="1"/>
  <c r="C1473" i="8" a="1"/>
  <c r="C1473" i="8" s="1"/>
  <c r="C3011" i="8" a="1"/>
  <c r="C3011" i="8" s="1"/>
  <c r="C1992" i="8" a="1"/>
  <c r="C1992" i="8" s="1"/>
  <c r="C1947" i="8" a="1"/>
  <c r="C1947" i="8" s="1"/>
  <c r="C2014" i="8" a="1"/>
  <c r="C2014" i="8" s="1"/>
  <c r="C1763" i="8" a="1"/>
  <c r="C1763" i="8" s="1"/>
  <c r="C1757" i="8" a="1"/>
  <c r="C1757" i="8" s="1"/>
  <c r="C1893" i="8" a="1"/>
  <c r="C1893" i="8" s="1"/>
  <c r="C1582" i="8" a="1"/>
  <c r="C1582" i="8" s="1"/>
  <c r="C1325" i="8" a="1"/>
  <c r="C1325" i="8" s="1"/>
  <c r="C1069" i="8" a="1"/>
  <c r="C1069" i="8" s="1"/>
  <c r="C813" i="8" a="1"/>
  <c r="C813" i="8" s="1"/>
  <c r="C557" i="8" a="1"/>
  <c r="C557" i="8" s="1"/>
  <c r="C1577" i="8" a="1"/>
  <c r="C1577" i="8" s="1"/>
  <c r="C1319" i="8" a="1"/>
  <c r="C1319" i="8" s="1"/>
  <c r="C2704" i="8" a="1"/>
  <c r="C2704" i="8" s="1"/>
  <c r="C2197" i="8" a="1"/>
  <c r="C2197" i="8" s="1"/>
  <c r="C1895" i="8" a="1"/>
  <c r="C1895" i="8" s="1"/>
  <c r="C1892" i="8" a="1"/>
  <c r="C1892" i="8" s="1"/>
  <c r="C1962" i="8" a="1"/>
  <c r="C1962" i="8" s="1"/>
  <c r="C1710" i="8" a="1"/>
  <c r="C1710" i="8" s="1"/>
  <c r="C1704" i="8" a="1"/>
  <c r="C1704" i="8" s="1"/>
  <c r="C1793" i="8" a="1"/>
  <c r="C1793" i="8" s="1"/>
  <c r="C1530" i="8" a="1"/>
  <c r="C1530" i="8" s="1"/>
  <c r="C1274" i="8" a="1"/>
  <c r="C1274" i="8" s="1"/>
  <c r="C1018" i="8" a="1"/>
  <c r="C1018" i="8" s="1"/>
  <c r="C762" i="8" a="1"/>
  <c r="C762" i="8" s="1"/>
  <c r="C506" i="8" a="1"/>
  <c r="C506" i="8" s="1"/>
  <c r="C1525" i="8" a="1"/>
  <c r="C1525" i="8" s="1"/>
  <c r="C1268" i="8" a="1"/>
  <c r="C1268" i="8" s="1"/>
  <c r="C1012" i="8" a="1"/>
  <c r="C1012" i="8" s="1"/>
  <c r="C756" i="8" a="1"/>
  <c r="C756" i="8" s="1"/>
  <c r="C452" i="8" a="1"/>
  <c r="C452" i="8" s="1"/>
  <c r="C1417" i="8" a="1"/>
  <c r="C1417" i="8" s="1"/>
  <c r="C1161" i="8" a="1"/>
  <c r="C1161" i="8" s="1"/>
  <c r="C905" i="8" a="1"/>
  <c r="C905" i="8" s="1"/>
  <c r="C1472" i="8" a="1"/>
  <c r="C1472" i="8" s="1"/>
  <c r="C2203" i="8" a="1"/>
  <c r="C2203" i="8" s="1"/>
  <c r="C2040" i="8" a="1"/>
  <c r="C2040" i="8" s="1"/>
  <c r="C1979" i="8" a="1"/>
  <c r="C1979" i="8" s="1"/>
  <c r="C2038" i="8" a="1"/>
  <c r="C2038" i="8" s="1"/>
  <c r="C1787" i="8" a="1"/>
  <c r="C1787" i="8" s="1"/>
  <c r="C1781" i="8" a="1"/>
  <c r="C1781" i="8" s="1"/>
  <c r="C1714" i="8" a="1"/>
  <c r="C1714" i="8" s="1"/>
  <c r="C1606" i="8" a="1"/>
  <c r="C1606" i="8" s="1"/>
  <c r="C1349" i="8" a="1"/>
  <c r="C1349" i="8" s="1"/>
  <c r="C1093" i="8" a="1"/>
  <c r="C1093" i="8" s="1"/>
  <c r="C837" i="8" a="1"/>
  <c r="C837" i="8" s="1"/>
  <c r="C581" i="8" a="1"/>
  <c r="C581" i="8" s="1"/>
  <c r="C1601" i="8" a="1"/>
  <c r="C1601" i="8" s="1"/>
  <c r="C1343" i="8" a="1"/>
  <c r="C1343" i="8" s="1"/>
  <c r="C1087" i="8" a="1"/>
  <c r="C1087" i="8" s="1"/>
  <c r="C25" i="8" a="1"/>
  <c r="C25" i="8" s="1"/>
  <c r="C198" i="8" a="1"/>
  <c r="C198" i="8" s="1"/>
  <c r="C164" i="8" a="1"/>
  <c r="C164" i="8" s="1"/>
  <c r="C133" i="8" a="1"/>
  <c r="C133" i="8" s="1"/>
  <c r="C96" i="8" a="1"/>
  <c r="C96" i="8" s="1"/>
  <c r="C356" i="8" a="1"/>
  <c r="C356" i="8" s="1"/>
  <c r="C787" i="8" a="1"/>
  <c r="C787" i="8" s="1"/>
  <c r="C405" i="8" a="1"/>
  <c r="C405" i="8" s="1"/>
  <c r="C963" i="8" a="1"/>
  <c r="C963" i="8" s="1"/>
  <c r="C512" i="8" a="1"/>
  <c r="C512" i="8" s="1"/>
  <c r="C1211" i="8" a="1"/>
  <c r="C1211" i="8" s="1"/>
  <c r="C641" i="8" a="1"/>
  <c r="C641" i="8" s="1"/>
  <c r="C1323" i="8" a="1"/>
  <c r="C1323" i="8" s="1"/>
  <c r="C945" i="8" a="1"/>
  <c r="C945" i="8" s="1"/>
  <c r="C1486" i="8" a="1"/>
  <c r="C1486" i="8" s="1"/>
  <c r="C201" i="8" a="1"/>
  <c r="C201" i="8" s="1"/>
  <c r="C279" i="8" a="1"/>
  <c r="C279" i="8" s="1"/>
  <c r="C250" i="8" a="1"/>
  <c r="C250" i="8" s="1"/>
  <c r="C211" i="8" a="1"/>
  <c r="C211" i="8" s="1"/>
  <c r="C504" i="8" a="1"/>
  <c r="C504" i="8" s="1"/>
  <c r="C1195" i="8" a="1"/>
  <c r="C1195" i="8" s="1"/>
  <c r="C617" i="8" a="1"/>
  <c r="C617" i="8" s="1"/>
  <c r="C339" i="8" a="1"/>
  <c r="C339" i="8" s="1"/>
  <c r="C747" i="8" a="1"/>
  <c r="C747" i="8" s="1"/>
  <c r="C393" i="8" a="1"/>
  <c r="C393" i="8" s="1"/>
  <c r="C904" i="8" a="1"/>
  <c r="C904" i="8" s="1"/>
  <c r="C1491" i="8" a="1"/>
  <c r="C1491" i="8" s="1"/>
  <c r="C1182" i="8" a="1"/>
  <c r="C1182" i="8" s="1"/>
  <c r="C775" i="8" a="1"/>
  <c r="C775" i="8" s="1"/>
  <c r="C119" i="8" a="1"/>
  <c r="C119" i="8" s="1"/>
  <c r="C254" i="8" a="1"/>
  <c r="C254" i="8" s="1"/>
  <c r="C220" i="8" a="1"/>
  <c r="C220" i="8" s="1"/>
  <c r="C189" i="8" a="1"/>
  <c r="C189" i="8" s="1"/>
  <c r="C152" i="8" a="1"/>
  <c r="C152" i="8" s="1"/>
  <c r="C412" i="8" a="1"/>
  <c r="C412" i="8" s="1"/>
  <c r="C960" i="8" a="1"/>
  <c r="C960" i="8" s="1"/>
  <c r="C494" i="8" a="1"/>
  <c r="C494" i="8" s="1"/>
  <c r="C1187" i="8" a="1"/>
  <c r="C1187" i="8" s="1"/>
  <c r="C624" i="8" a="1"/>
  <c r="C624" i="8" s="1"/>
  <c r="C334" i="8" a="1"/>
  <c r="C334" i="8" s="1"/>
  <c r="C753" i="8" a="1"/>
  <c r="C753" i="8" s="1"/>
  <c r="C1379" i="8" a="1"/>
  <c r="C1379" i="8" s="1"/>
  <c r="C1057" i="8" a="1"/>
  <c r="C1057" i="8" s="1"/>
  <c r="C524" i="8" a="1"/>
  <c r="C524" i="8" s="1"/>
  <c r="C3216" i="8" a="1"/>
  <c r="C3216" i="8" s="1"/>
  <c r="C3147" i="8" a="1"/>
  <c r="C3147" i="8" s="1"/>
  <c r="C3090" i="8" a="1"/>
  <c r="C3090" i="8" s="1"/>
  <c r="C3055" i="8" a="1"/>
  <c r="C3055" i="8" s="1"/>
  <c r="C3046" i="8" a="1"/>
  <c r="C3046" i="8" s="1"/>
  <c r="C2878" i="8" a="1"/>
  <c r="C2878" i="8" s="1"/>
  <c r="C2997" i="8" a="1"/>
  <c r="C2997" i="8" s="1"/>
  <c r="C2645" i="8" a="1"/>
  <c r="C2645" i="8" s="1"/>
  <c r="C2780" i="8" a="1"/>
  <c r="C2780" i="8" s="1"/>
  <c r="C2524" i="8" a="1"/>
  <c r="C2524" i="8" s="1"/>
  <c r="C2858" i="8" a="1"/>
  <c r="C2858" i="8" s="1"/>
  <c r="C2593" i="8" a="1"/>
  <c r="C2593" i="8" s="1"/>
  <c r="C2467" i="8" a="1"/>
  <c r="C2467" i="8" s="1"/>
  <c r="C2498" i="8" a="1"/>
  <c r="C2498" i="8" s="1"/>
  <c r="C2448" i="8" a="1"/>
  <c r="C2448" i="8" s="1"/>
  <c r="C2474" i="8" a="1"/>
  <c r="C2474" i="8" s="1"/>
  <c r="C2787" i="8" a="1"/>
  <c r="C2787" i="8" s="1"/>
  <c r="C2915" i="8" a="1"/>
  <c r="C2915" i="8" s="1"/>
  <c r="C2109" i="8" a="1"/>
  <c r="C2109" i="8" s="1"/>
  <c r="C3276" i="8" a="1"/>
  <c r="C3276" i="8" s="1"/>
  <c r="C3226" i="8" a="1"/>
  <c r="C3226" i="8" s="1"/>
  <c r="C3149" i="8" a="1"/>
  <c r="C3149" i="8" s="1"/>
  <c r="C3165" i="8" a="1"/>
  <c r="C3165" i="8" s="1"/>
  <c r="C3163" i="8" a="1"/>
  <c r="C3163" i="8" s="1"/>
  <c r="C2973" i="8" a="1"/>
  <c r="C2973" i="8" s="1"/>
  <c r="C2880" i="8" a="1"/>
  <c r="C2880" i="8" s="1"/>
  <c r="C2706" i="8" a="1"/>
  <c r="C2706" i="8" s="1"/>
  <c r="C2876" i="8" a="1"/>
  <c r="C2876" i="8" s="1"/>
  <c r="C2583" i="8" a="1"/>
  <c r="C2583" i="8" s="1"/>
  <c r="C3092" i="8" a="1"/>
  <c r="C3092" i="8" s="1"/>
  <c r="C2654" i="8" a="1"/>
  <c r="C2654" i="8" s="1"/>
  <c r="C2664" i="8" a="1"/>
  <c r="C2664" i="8" s="1"/>
  <c r="C2715" i="8" a="1"/>
  <c r="C2715" i="8" s="1"/>
  <c r="C2852" i="8" a="1"/>
  <c r="C2852" i="8" s="1"/>
  <c r="C2153" i="8" a="1"/>
  <c r="C2153" i="8" s="1"/>
  <c r="C2158" i="8" a="1"/>
  <c r="C2158" i="8" s="1"/>
  <c r="C2200" i="8" a="1"/>
  <c r="C2200" i="8" s="1"/>
  <c r="C2210" i="8" a="1"/>
  <c r="C2210" i="8" s="1"/>
  <c r="C2154" i="8" a="1"/>
  <c r="C2154" i="8" s="1"/>
  <c r="C3320" i="8" a="1"/>
  <c r="C3320" i="8" s="1"/>
  <c r="C3318" i="8" a="1"/>
  <c r="C3318" i="8" s="1"/>
  <c r="C3209" i="8" a="1"/>
  <c r="C3209" i="8" s="1"/>
  <c r="C3034" i="8" a="1"/>
  <c r="C3034" i="8" s="1"/>
  <c r="C2903" i="8" a="1"/>
  <c r="C2903" i="8" s="1"/>
  <c r="C3103" i="8" a="1"/>
  <c r="C3103" i="8" s="1"/>
  <c r="C2939" i="8" a="1"/>
  <c r="C2939" i="8" s="1"/>
  <c r="C2749" i="8" a="1"/>
  <c r="C2749" i="8" s="1"/>
  <c r="C3027" i="8" a="1"/>
  <c r="C3027" i="8" s="1"/>
  <c r="C2628" i="8" a="1"/>
  <c r="C2628" i="8" s="1"/>
  <c r="C2372" i="8" a="1"/>
  <c r="C2372" i="8" s="1"/>
  <c r="C2697" i="8" a="1"/>
  <c r="C2697" i="8" s="1"/>
  <c r="C2884" i="8" a="1"/>
  <c r="C2884" i="8" s="1"/>
  <c r="C2278" i="8" a="1"/>
  <c r="C2278" i="8" s="1"/>
  <c r="C3259" i="8" a="1"/>
  <c r="C3259" i="8" s="1"/>
  <c r="C3253" i="8" a="1"/>
  <c r="C3253" i="8" s="1"/>
  <c r="C3070" i="8" a="1"/>
  <c r="C3070" i="8" s="1"/>
  <c r="C2932" i="8" a="1"/>
  <c r="C2932" i="8" s="1"/>
  <c r="C2921" i="8" a="1"/>
  <c r="C2921" i="8" s="1"/>
  <c r="C2992" i="8" a="1"/>
  <c r="C2992" i="8" s="1"/>
  <c r="C2778" i="8" a="1"/>
  <c r="C2778" i="8" s="1"/>
  <c r="C2522" i="8" a="1"/>
  <c r="C2522" i="8" s="1"/>
  <c r="C2655" i="8" a="1"/>
  <c r="C2655" i="8" s="1"/>
  <c r="C2399" i="8" a="1"/>
  <c r="C2399" i="8" s="1"/>
  <c r="C2726" i="8" a="1"/>
  <c r="C2726" i="8" s="1"/>
  <c r="C2470" i="8" a="1"/>
  <c r="C2470" i="8" s="1"/>
  <c r="C2305" i="8" a="1"/>
  <c r="C2305" i="8" s="1"/>
  <c r="C2331" i="8" a="1"/>
  <c r="C2331" i="8" s="1"/>
  <c r="C2225" i="8" a="1"/>
  <c r="C2225" i="8" s="1"/>
  <c r="C2230" i="8" a="1"/>
  <c r="C2230" i="8" s="1"/>
  <c r="C2272" i="8" a="1"/>
  <c r="C2272" i="8" s="1"/>
  <c r="C2284" i="8" a="1"/>
  <c r="C2284" i="8" s="1"/>
  <c r="C1985" i="8" a="1"/>
  <c r="C1985" i="8" s="1"/>
  <c r="C1956" i="8" a="1"/>
  <c r="C1956" i="8" s="1"/>
  <c r="C2023" i="8" a="1"/>
  <c r="C2023" i="8" s="1"/>
  <c r="C2362" i="8" a="1"/>
  <c r="C2362" i="8" s="1"/>
  <c r="C2096" i="8" a="1"/>
  <c r="C2096" i="8" s="1"/>
  <c r="C2015" i="8" a="1"/>
  <c r="C2015" i="8" s="1"/>
  <c r="C2066" i="8" a="1"/>
  <c r="C2066" i="8" s="1"/>
  <c r="C1814" i="8" a="1"/>
  <c r="C1814" i="8" s="1"/>
  <c r="C1808" i="8" a="1"/>
  <c r="C1808" i="8" s="1"/>
  <c r="C1743" i="8" a="1"/>
  <c r="C1743" i="8" s="1"/>
  <c r="C1634" i="8" a="1"/>
  <c r="C1634" i="8" s="1"/>
  <c r="C1378" i="8" a="1"/>
  <c r="C1378" i="8" s="1"/>
  <c r="C1122" i="8" a="1"/>
  <c r="C1122" i="8" s="1"/>
  <c r="C866" i="8" a="1"/>
  <c r="C866" i="8" s="1"/>
  <c r="C610" i="8" a="1"/>
  <c r="C610" i="8" s="1"/>
  <c r="C1629" i="8" a="1"/>
  <c r="C1629" i="8" s="1"/>
  <c r="C1372" i="8" a="1"/>
  <c r="C1372" i="8" s="1"/>
  <c r="C1116" i="8" a="1"/>
  <c r="C1116" i="8" s="1"/>
  <c r="C860" i="8" a="1"/>
  <c r="C860" i="8" s="1"/>
  <c r="C604" i="8" a="1"/>
  <c r="C604" i="8" s="1"/>
  <c r="C1520" i="8" a="1"/>
  <c r="C1520" i="8" s="1"/>
  <c r="C2324" i="8" a="1"/>
  <c r="C2324" i="8" s="1"/>
  <c r="C2088" i="8" a="1"/>
  <c r="C2088" i="8" s="1"/>
  <c r="C2011" i="8" a="1"/>
  <c r="C2011" i="8" s="1"/>
  <c r="C2062" i="8" a="1"/>
  <c r="C2062" i="8" s="1"/>
  <c r="C1811" i="8" a="1"/>
  <c r="C1811" i="8" s="1"/>
  <c r="C1805" i="8" a="1"/>
  <c r="C1805" i="8" s="1"/>
  <c r="C1738" i="8" a="1"/>
  <c r="C1738" i="8" s="1"/>
  <c r="C1630" i="8" a="1"/>
  <c r="C1630" i="8" s="1"/>
  <c r="C1373" i="8" a="1"/>
  <c r="C1373" i="8" s="1"/>
  <c r="C1117" i="8" a="1"/>
  <c r="C1117" i="8" s="1"/>
  <c r="C861" i="8" a="1"/>
  <c r="C861" i="8" s="1"/>
  <c r="C605" i="8" a="1"/>
  <c r="C605" i="8" s="1"/>
  <c r="C1625" i="8" a="1"/>
  <c r="C1625" i="8" s="1"/>
  <c r="C1367" i="8" a="1"/>
  <c r="C1367" i="8" s="1"/>
  <c r="C1111" i="8" a="1"/>
  <c r="C1111" i="8" s="1"/>
  <c r="C2723" i="8" a="1"/>
  <c r="C2723" i="8" s="1"/>
  <c r="C1984" i="8" a="1"/>
  <c r="C1984" i="8" s="1"/>
  <c r="C1939" i="8" a="1"/>
  <c r="C1939" i="8" s="1"/>
  <c r="C2010" i="8" a="1"/>
  <c r="C2010" i="8" s="1"/>
  <c r="C1758" i="8" a="1"/>
  <c r="C1758" i="8" s="1"/>
  <c r="C1752" i="8" a="1"/>
  <c r="C1752" i="8" s="1"/>
  <c r="C1872" i="8" a="1"/>
  <c r="C1872" i="8" s="1"/>
  <c r="C1578" i="8" a="1"/>
  <c r="C1578" i="8" s="1"/>
  <c r="C1322" i="8" a="1"/>
  <c r="C1322" i="8" s="1"/>
  <c r="C1066" i="8" a="1"/>
  <c r="C1066" i="8" s="1"/>
  <c r="C810" i="8" a="1"/>
  <c r="C810" i="8" s="1"/>
  <c r="C554" i="8" a="1"/>
  <c r="C554" i="8" s="1"/>
  <c r="C1573" i="8" a="1"/>
  <c r="C1573" i="8" s="1"/>
  <c r="C1316" i="8" a="1"/>
  <c r="C1316" i="8" s="1"/>
  <c r="C1060" i="8" a="1"/>
  <c r="C1060" i="8" s="1"/>
  <c r="C804" i="8" a="1"/>
  <c r="C804" i="8" s="1"/>
  <c r="C543" i="8" a="1"/>
  <c r="C543" i="8" s="1"/>
  <c r="C1465" i="8" a="1"/>
  <c r="C1465" i="8" s="1"/>
  <c r="C1209" i="8" a="1"/>
  <c r="C1209" i="8" s="1"/>
  <c r="C953" i="8" a="1"/>
  <c r="C953" i="8" s="1"/>
  <c r="C1519" i="8" a="1"/>
  <c r="C1519" i="8" s="1"/>
  <c r="C2752" i="8" a="1"/>
  <c r="C2752" i="8" s="1"/>
  <c r="C2144" i="8" a="1"/>
  <c r="C2144" i="8" s="1"/>
  <c r="C2043" i="8" a="1"/>
  <c r="C2043" i="8" s="1"/>
  <c r="C2086" i="8" a="1"/>
  <c r="C2086" i="8" s="1"/>
  <c r="C1843" i="8" a="1"/>
  <c r="C1843" i="8" s="1"/>
  <c r="C1837" i="8" a="1"/>
  <c r="C1837" i="8" s="1"/>
  <c r="C1762" i="8" a="1"/>
  <c r="C1762" i="8" s="1"/>
  <c r="C1674" i="8" a="1"/>
  <c r="C1674" i="8" s="1"/>
  <c r="C1397" i="8" a="1"/>
  <c r="C1397" i="8" s="1"/>
  <c r="C1141" i="8" a="1"/>
  <c r="C1141" i="8" s="1"/>
  <c r="C885" i="8" a="1"/>
  <c r="C885" i="8" s="1"/>
  <c r="C629" i="8" a="1"/>
  <c r="C629" i="8" s="1"/>
  <c r="C1662" i="8" a="1"/>
  <c r="C1662" i="8" s="1"/>
  <c r="C89" i="8" a="1"/>
  <c r="C89" i="8" s="1"/>
  <c r="C214" i="8" a="1"/>
  <c r="C214" i="8" s="1"/>
  <c r="C180" i="8" a="1"/>
  <c r="C180" i="8" s="1"/>
  <c r="C149" i="8" a="1"/>
  <c r="C149" i="8" s="1"/>
  <c r="C112" i="8" a="1"/>
  <c r="C112" i="8" s="1"/>
  <c r="C372" i="8" a="1"/>
  <c r="C372" i="8" s="1"/>
  <c r="C819" i="8" a="1"/>
  <c r="C819" i="8" s="1"/>
  <c r="C421" i="8" a="1"/>
  <c r="C421" i="8" s="1"/>
  <c r="C1027" i="8" a="1"/>
  <c r="C1027" i="8" s="1"/>
  <c r="C544" i="8" a="1"/>
  <c r="C544" i="8" s="1"/>
  <c r="C1275" i="8" a="1"/>
  <c r="C1275" i="8" s="1"/>
  <c r="C673" i="8" a="1"/>
  <c r="C673" i="8" s="1"/>
  <c r="C1339" i="8" a="1"/>
  <c r="C1339" i="8" s="1"/>
  <c r="C977" i="8" a="1"/>
  <c r="C977" i="8" s="1"/>
  <c r="C1548" i="8" a="1"/>
  <c r="C1548" i="8" s="1"/>
  <c r="C233" i="8" a="1"/>
  <c r="C233" i="8" s="1"/>
  <c r="C5" i="8" a="1"/>
  <c r="C5" i="8" s="1"/>
  <c r="C266" i="8" a="1"/>
  <c r="C266" i="8" s="1"/>
  <c r="C227" i="8" a="1"/>
  <c r="C227" i="8" s="1"/>
  <c r="C536" i="8" a="1"/>
  <c r="C536" i="8" s="1"/>
  <c r="C1259" i="8" a="1"/>
  <c r="C1259" i="8" s="1"/>
  <c r="C649" i="8" a="1"/>
  <c r="C649" i="8" s="1"/>
  <c r="C355" i="8" a="1"/>
  <c r="C355" i="8" s="1"/>
  <c r="C779" i="8" a="1"/>
  <c r="C779" i="8" s="1"/>
  <c r="C409" i="8" a="1"/>
  <c r="C409" i="8" s="1"/>
  <c r="C968" i="8" a="1"/>
  <c r="C968" i="8" s="1"/>
  <c r="C1523" i="8" a="1"/>
  <c r="C1523" i="8" s="1"/>
  <c r="C1214" i="8" a="1"/>
  <c r="C1214" i="8" s="1"/>
  <c r="C839" i="8" a="1"/>
  <c r="C839" i="8" s="1"/>
  <c r="C14" i="8" a="1"/>
  <c r="C14" i="8" s="1"/>
  <c r="C270" i="8" a="1"/>
  <c r="C270" i="8" s="1"/>
  <c r="C236" i="8" a="1"/>
  <c r="C236" i="8" s="1"/>
  <c r="C205" i="8" a="1"/>
  <c r="C205" i="8" s="1"/>
  <c r="C168" i="8" a="1"/>
  <c r="C168" i="8" s="1"/>
  <c r="C428" i="8" a="1"/>
  <c r="C428" i="8" s="1"/>
  <c r="C1024" i="8" a="1"/>
  <c r="C1024" i="8" s="1"/>
  <c r="C526" i="8" a="1"/>
  <c r="C526" i="8" s="1"/>
  <c r="C1251" i="8" a="1"/>
  <c r="C1251" i="8" s="1"/>
  <c r="C656" i="8" a="1"/>
  <c r="C656" i="8" s="1"/>
  <c r="C350" i="8" a="1"/>
  <c r="C350" i="8" s="1"/>
  <c r="C785" i="8" a="1"/>
  <c r="C785" i="8" s="1"/>
  <c r="C1400" i="8" a="1"/>
  <c r="C1400" i="8" s="1"/>
  <c r="C1089" i="8" a="1"/>
  <c r="C1089" i="8" s="1"/>
  <c r="C599" i="8" a="1"/>
  <c r="C599" i="8" s="1"/>
  <c r="C3200" i="8" a="1"/>
  <c r="C3200" i="8" s="1"/>
  <c r="C3131" i="8" a="1"/>
  <c r="C3131" i="8" s="1"/>
  <c r="C3074" i="8" a="1"/>
  <c r="C3074" i="8" s="1"/>
  <c r="C3039" i="8" a="1"/>
  <c r="C3039" i="8" s="1"/>
  <c r="C3030" i="8" a="1"/>
  <c r="C3030" i="8" s="1"/>
  <c r="C2862" i="8" a="1"/>
  <c r="C2862" i="8" s="1"/>
  <c r="C2933" i="8" a="1"/>
  <c r="C2933" i="8" s="1"/>
  <c r="C2629" i="8" a="1"/>
  <c r="C2629" i="8" s="1"/>
  <c r="C2764" i="8" a="1"/>
  <c r="C2764" i="8" s="1"/>
  <c r="C2508" i="8" a="1"/>
  <c r="C2508" i="8" s="1"/>
  <c r="C2834" i="8" a="1"/>
  <c r="C2834" i="8" s="1"/>
  <c r="C2577" i="8" a="1"/>
  <c r="C2577" i="8" s="1"/>
  <c r="C2443" i="8" a="1"/>
  <c r="C2443" i="8" s="1"/>
  <c r="C2466" i="8" a="1"/>
  <c r="C2466" i="8" s="1"/>
  <c r="C2413" i="8" a="1"/>
  <c r="C2413" i="8" s="1"/>
  <c r="C2426" i="8" a="1"/>
  <c r="C2426" i="8" s="1"/>
  <c r="C2659" i="8" a="1"/>
  <c r="C2659" i="8" s="1"/>
  <c r="C2720" i="8" a="1"/>
  <c r="C2720" i="8" s="1"/>
  <c r="C2093" i="8" a="1"/>
  <c r="C2093" i="8" s="1"/>
  <c r="C3260" i="8" a="1"/>
  <c r="C3260" i="8" s="1"/>
  <c r="C3205" i="8" a="1"/>
  <c r="C3205" i="8" s="1"/>
  <c r="C3133" i="8" a="1"/>
  <c r="C3133" i="8" s="1"/>
  <c r="C3132" i="8" a="1"/>
  <c r="C3132" i="8" s="1"/>
  <c r="C3126" i="8" a="1"/>
  <c r="C3126" i="8" s="1"/>
  <c r="C2941" i="8" a="1"/>
  <c r="C2941" i="8" s="1"/>
  <c r="C2864" i="8" a="1"/>
  <c r="C2864" i="8" s="1"/>
  <c r="C2690" i="8" a="1"/>
  <c r="C2690" i="8" s="1"/>
  <c r="C2844" i="8" a="1"/>
  <c r="C2844" i="8" s="1"/>
  <c r="C2567" i="8" a="1"/>
  <c r="C2567" i="8" s="1"/>
  <c r="C3002" i="8" a="1"/>
  <c r="C3002" i="8" s="1"/>
  <c r="C2638" i="8" a="1"/>
  <c r="C2638" i="8" s="1"/>
  <c r="C2600" i="8" a="1"/>
  <c r="C2600" i="8" s="1"/>
  <c r="C2651" i="8" a="1"/>
  <c r="C2651" i="8" s="1"/>
  <c r="C2712" i="8" a="1"/>
  <c r="C2712" i="8" s="1"/>
  <c r="C2795" i="8" a="1"/>
  <c r="C2795" i="8" s="1"/>
  <c r="C2145" i="8" a="1"/>
  <c r="C2145" i="8" s="1"/>
  <c r="C2184" i="8" a="1"/>
  <c r="C2184" i="8" s="1"/>
  <c r="C2194" i="8" a="1"/>
  <c r="C2194" i="8" s="1"/>
  <c r="C2124" i="8" a="1"/>
  <c r="C2124" i="8" s="1"/>
  <c r="C3304" i="8" a="1"/>
  <c r="C3304" i="8" s="1"/>
  <c r="C3278" i="8" a="1"/>
  <c r="C3278" i="8" s="1"/>
  <c r="C3187" i="8" a="1"/>
  <c r="C3187" i="8" s="1"/>
  <c r="C3242" i="8" a="1"/>
  <c r="C3242" i="8" s="1"/>
  <c r="C3241" i="8" a="1"/>
  <c r="C3241" i="8" s="1"/>
  <c r="C3026" i="8" a="1"/>
  <c r="C3026" i="8" s="1"/>
  <c r="C2909" i="8" a="1"/>
  <c r="C2909" i="8" s="1"/>
  <c r="C2733" i="8" a="1"/>
  <c r="C2733" i="8" s="1"/>
  <c r="C2963" i="8" a="1"/>
  <c r="C2963" i="8" s="1"/>
  <c r="C2612" i="8" a="1"/>
  <c r="C2612" i="8" s="1"/>
  <c r="C2356" i="8" a="1"/>
  <c r="C2356" i="8" s="1"/>
  <c r="C2681" i="8" a="1"/>
  <c r="C2681" i="8" s="1"/>
  <c r="C2771" i="8" a="1"/>
  <c r="C2771" i="8" s="1"/>
  <c r="C3313" i="8" a="1"/>
  <c r="C3313" i="8" s="1"/>
  <c r="C3243" i="8" a="1"/>
  <c r="C3243" i="8" s="1"/>
  <c r="C3225" i="8" a="1"/>
  <c r="C3225" i="8" s="1"/>
  <c r="C3045" i="8" a="1"/>
  <c r="C3045" i="8" s="1"/>
  <c r="C2916" i="8" a="1"/>
  <c r="C2916" i="8" s="1"/>
  <c r="C3223" i="8" a="1"/>
  <c r="C3223" i="8" s="1"/>
  <c r="C2960" i="8" a="1"/>
  <c r="C2960" i="8" s="1"/>
  <c r="C2762" i="8" a="1"/>
  <c r="C2762" i="8" s="1"/>
  <c r="C3108" i="8" a="1"/>
  <c r="C3108" i="8" s="1"/>
  <c r="C2639" i="8" a="1"/>
  <c r="C2639" i="8" s="1"/>
  <c r="C2383" i="8" a="1"/>
  <c r="C2383" i="8" s="1"/>
  <c r="C2710" i="8" a="1"/>
  <c r="C2710" i="8" s="1"/>
  <c r="C3032" i="8" a="1"/>
  <c r="C3032" i="8" s="1"/>
  <c r="C2289" i="8" a="1"/>
  <c r="C2289" i="8" s="1"/>
  <c r="C2315" i="8" a="1"/>
  <c r="C2315" i="8" s="1"/>
  <c r="C2209" i="8" a="1"/>
  <c r="C2209" i="8" s="1"/>
  <c r="C2214" i="8" a="1"/>
  <c r="C2214" i="8" s="1"/>
  <c r="C2256" i="8" a="1"/>
  <c r="C2256" i="8" s="1"/>
  <c r="C2266" i="8" a="1"/>
  <c r="C2266" i="8" s="1"/>
  <c r="C1969" i="8" a="1"/>
  <c r="C1969" i="8" s="1"/>
  <c r="C1940" i="8" a="1"/>
  <c r="C1940" i="8" s="1"/>
  <c r="C2007" i="8" a="1"/>
  <c r="C2007" i="8" s="1"/>
  <c r="C2251" i="8" a="1"/>
  <c r="C2251" i="8" s="1"/>
  <c r="C2064" i="8" a="1"/>
  <c r="C2064" i="8" s="1"/>
  <c r="C1995" i="8" a="1"/>
  <c r="C1995" i="8" s="1"/>
  <c r="C2050" i="8" a="1"/>
  <c r="C2050" i="8" s="1"/>
  <c r="C1798" i="8" a="1"/>
  <c r="C1798" i="8" s="1"/>
  <c r="C1792" i="8" a="1"/>
  <c r="C1792" i="8" s="1"/>
  <c r="C1727" i="8" a="1"/>
  <c r="C1727" i="8" s="1"/>
  <c r="C1618" i="8" a="1"/>
  <c r="C1618" i="8" s="1"/>
  <c r="C1362" i="8" a="1"/>
  <c r="C1362" i="8" s="1"/>
  <c r="C1106" i="8" a="1"/>
  <c r="C1106" i="8" s="1"/>
  <c r="C850" i="8" a="1"/>
  <c r="C850" i="8" s="1"/>
  <c r="C594" i="8" a="1"/>
  <c r="C594" i="8" s="1"/>
  <c r="C1613" i="8" a="1"/>
  <c r="C1613" i="8" s="1"/>
  <c r="C1356" i="8" a="1"/>
  <c r="C1356" i="8" s="1"/>
  <c r="C1100" i="8" a="1"/>
  <c r="C1100" i="8" s="1"/>
  <c r="C844" i="8" a="1"/>
  <c r="C844" i="8" s="1"/>
  <c r="C588" i="8" a="1"/>
  <c r="C588" i="8" s="1"/>
  <c r="C1504" i="8" a="1"/>
  <c r="C1504" i="8" s="1"/>
  <c r="C2235" i="8" a="1"/>
  <c r="C2235" i="8" s="1"/>
  <c r="C2056" i="8" a="1"/>
  <c r="C2056" i="8" s="1"/>
  <c r="C1987" i="8" a="1"/>
  <c r="C1987" i="8" s="1"/>
  <c r="C2046" i="8" a="1"/>
  <c r="C2046" i="8" s="1"/>
  <c r="C1795" i="8" a="1"/>
  <c r="C1795" i="8" s="1"/>
  <c r="C1789" i="8" a="1"/>
  <c r="C1789" i="8" s="1"/>
  <c r="C1722" i="8" a="1"/>
  <c r="C1722" i="8" s="1"/>
  <c r="C1614" i="8" a="1"/>
  <c r="C1614" i="8" s="1"/>
  <c r="C1357" i="8" a="1"/>
  <c r="C1357" i="8" s="1"/>
  <c r="C1101" i="8" a="1"/>
  <c r="C1101" i="8" s="1"/>
  <c r="C845" i="8" a="1"/>
  <c r="C845" i="8" s="1"/>
  <c r="C589" i="8" a="1"/>
  <c r="C589" i="8" s="1"/>
  <c r="C1609" i="8" a="1"/>
  <c r="C1609" i="8" s="1"/>
  <c r="C1351" i="8" a="1"/>
  <c r="C1351" i="8" s="1"/>
  <c r="C1095" i="8" a="1"/>
  <c r="C1095" i="8" s="1"/>
  <c r="C2395" i="8" a="1"/>
  <c r="C2395" i="8" s="1"/>
  <c r="C1952" i="8" a="1"/>
  <c r="C1952" i="8" s="1"/>
  <c r="C1924" i="8" a="1"/>
  <c r="C1924" i="8" s="1"/>
  <c r="C1994" i="8" a="1"/>
  <c r="C1994" i="8" s="1"/>
  <c r="C1742" i="8" a="1"/>
  <c r="C1742" i="8" s="1"/>
  <c r="C1736" i="8" a="1"/>
  <c r="C1736" i="8" s="1"/>
  <c r="C1829" i="8" a="1"/>
  <c r="C1829" i="8" s="1"/>
  <c r="C1562" i="8" a="1"/>
  <c r="C1562" i="8" s="1"/>
  <c r="C1306" i="8" a="1"/>
  <c r="C1306" i="8" s="1"/>
  <c r="C1050" i="8" a="1"/>
  <c r="C1050" i="8" s="1"/>
  <c r="C794" i="8" a="1"/>
  <c r="C794" i="8" s="1"/>
  <c r="C538" i="8" a="1"/>
  <c r="C538" i="8" s="1"/>
  <c r="C1557" i="8" a="1"/>
  <c r="C1557" i="8" s="1"/>
  <c r="C1300" i="8" a="1"/>
  <c r="C1300" i="8" s="1"/>
  <c r="C1044" i="8" a="1"/>
  <c r="C1044" i="8" s="1"/>
  <c r="C788" i="8" a="1"/>
  <c r="C788" i="8" s="1"/>
  <c r="C516" i="8" a="1"/>
  <c r="C516" i="8" s="1"/>
  <c r="C1449" i="8" a="1"/>
  <c r="C1449" i="8" s="1"/>
  <c r="C1193" i="8" a="1"/>
  <c r="C1193" i="8" s="1"/>
  <c r="C937" i="8" a="1"/>
  <c r="C937" i="8" s="1"/>
  <c r="C102" i="8" a="1"/>
  <c r="C102" i="8" s="1"/>
  <c r="C68" i="8" a="1"/>
  <c r="C68" i="8" s="1"/>
  <c r="C37" i="8" a="1"/>
  <c r="C37" i="8" s="1"/>
  <c r="C299" i="8" a="1"/>
  <c r="C299" i="8" s="1"/>
  <c r="C256" i="8" a="1"/>
  <c r="C256" i="8" s="1"/>
  <c r="C595" i="8" a="1"/>
  <c r="C595" i="8" s="1"/>
  <c r="C309" i="8" a="1"/>
  <c r="C309" i="8" s="1"/>
  <c r="C702" i="8" a="1"/>
  <c r="C702" i="8" s="1"/>
  <c r="C384" i="8" a="1"/>
  <c r="C384" i="8" s="1"/>
  <c r="C832" i="8" a="1"/>
  <c r="C832" i="8" s="1"/>
  <c r="C449" i="8" a="1"/>
  <c r="C449" i="8" s="1"/>
  <c r="C1075" i="8" a="1"/>
  <c r="C1075" i="8" s="1"/>
  <c r="C1575" i="8" a="1"/>
  <c r="C1575" i="8" s="1"/>
  <c r="C1265" i="8" a="1"/>
  <c r="C1265" i="8" s="1"/>
  <c r="C951" i="8" a="1"/>
  <c r="C951" i="8" s="1"/>
  <c r="C183" i="8" a="1"/>
  <c r="C183" i="8" s="1"/>
  <c r="C154" i="8" a="1"/>
  <c r="C154" i="8" s="1"/>
  <c r="C115" i="8" a="1"/>
  <c r="C115" i="8" s="1"/>
  <c r="C375" i="8" a="1"/>
  <c r="C375" i="8" s="1"/>
  <c r="C824" i="8" a="1"/>
  <c r="C824" i="8" s="1"/>
  <c r="C426" i="8" a="1"/>
  <c r="C426" i="8" s="1"/>
  <c r="C1048" i="8" a="1"/>
  <c r="C1048" i="8" s="1"/>
  <c r="C555" i="8" a="1"/>
  <c r="C555" i="8" s="1"/>
  <c r="C297" i="8" a="1"/>
  <c r="C297" i="8" s="1"/>
  <c r="C678" i="8" a="1"/>
  <c r="C678" i="8" s="1"/>
  <c r="C1344" i="8" a="1"/>
  <c r="C1344" i="8" s="1"/>
  <c r="C990" i="8" a="1"/>
  <c r="C990" i="8" s="1"/>
  <c r="C1564" i="8" a="1"/>
  <c r="C1564" i="8" s="1"/>
  <c r="C217" i="8" a="1"/>
  <c r="C217" i="8" s="1"/>
  <c r="C158" i="8" a="1"/>
  <c r="C158" i="8" s="1"/>
  <c r="C124" i="8" a="1"/>
  <c r="C124" i="8" s="1"/>
  <c r="C93" i="8" a="1"/>
  <c r="C93" i="8" s="1"/>
  <c r="C56" i="8" a="1"/>
  <c r="C56" i="8" s="1"/>
  <c r="C316" i="8" a="1"/>
  <c r="C316" i="8" s="1"/>
  <c r="C707" i="8" a="1"/>
  <c r="C707" i="8" s="1"/>
  <c r="C365" i="8" a="1"/>
  <c r="C365" i="8" s="1"/>
  <c r="C814" i="8" a="1"/>
  <c r="C814" i="8" s="1"/>
  <c r="C439" i="8" a="1"/>
  <c r="C439" i="8" s="1"/>
  <c r="C1051" i="8" a="1"/>
  <c r="C1051" i="8" s="1"/>
  <c r="C561" i="8" a="1"/>
  <c r="C561" i="8" s="1"/>
  <c r="C1283" i="8" a="1"/>
  <c r="C1283" i="8" s="1"/>
  <c r="C865" i="8" a="1"/>
  <c r="C865" i="8" s="1"/>
  <c r="C1377" i="8" a="1"/>
  <c r="C1377" i="8" s="1"/>
  <c r="C3312" i="8" a="1"/>
  <c r="C3312" i="8" s="1"/>
  <c r="C3294" i="8" a="1"/>
  <c r="C3294" i="8" s="1"/>
  <c r="C3198" i="8" a="1"/>
  <c r="C3198" i="8" s="1"/>
  <c r="C3274" i="8" a="1"/>
  <c r="C3274" i="8" s="1"/>
  <c r="C3273" i="8" a="1"/>
  <c r="C3273" i="8" s="1"/>
  <c r="C3051" i="8" a="1"/>
  <c r="C3051" i="8" s="1"/>
  <c r="C2923" i="8" a="1"/>
  <c r="C2923" i="8" s="1"/>
  <c r="C2741" i="8" a="1"/>
  <c r="C2741" i="8" s="1"/>
  <c r="C2995" i="8" a="1"/>
  <c r="C2995" i="8" s="1"/>
  <c r="C2620" i="8" a="1"/>
  <c r="C2620" i="8" s="1"/>
  <c r="C2364" i="8" a="1"/>
  <c r="C2364" i="8" s="1"/>
  <c r="C2689" i="8" a="1"/>
  <c r="C2689" i="8" s="1"/>
  <c r="C2803" i="8" a="1"/>
  <c r="C2803" i="8" s="1"/>
  <c r="C2936" i="8" a="1"/>
  <c r="C2936" i="8" s="1"/>
  <c r="C2296" i="8" a="1"/>
  <c r="C2296" i="8" s="1"/>
  <c r="C2188" i="8" a="1"/>
  <c r="C2188" i="8" s="1"/>
  <c r="C2195" i="8" a="1"/>
  <c r="C2195" i="8" s="1"/>
  <c r="C2237" i="8" a="1"/>
  <c r="C2237" i="8" s="1"/>
  <c r="C2247" i="8" a="1"/>
  <c r="C2247" i="8" s="1"/>
  <c r="C1949" i="8" a="1"/>
  <c r="C1949" i="8" s="1"/>
  <c r="C3283" i="8" a="1"/>
  <c r="C3283" i="8" s="1"/>
  <c r="C3301" i="8" a="1"/>
  <c r="C3301" i="8" s="1"/>
  <c r="C3118" i="8" a="1"/>
  <c r="C3118" i="8" s="1"/>
  <c r="C2956" i="8" a="1"/>
  <c r="C2956" i="8" s="1"/>
  <c r="C2945" i="8" a="1"/>
  <c r="C2945" i="8" s="1"/>
  <c r="C3059" i="8" a="1"/>
  <c r="C3059" i="8" s="1"/>
  <c r="C2802" i="8" a="1"/>
  <c r="C2802" i="8" s="1"/>
  <c r="C2546" i="8" a="1"/>
  <c r="C2546" i="8" s="1"/>
  <c r="C2679" i="8" a="1"/>
  <c r="C2679" i="8" s="1"/>
  <c r="C2423" i="8" a="1"/>
  <c r="C2423" i="8" s="1"/>
  <c r="C2750" i="8" a="1"/>
  <c r="C2750" i="8" s="1"/>
  <c r="C2494" i="8" a="1"/>
  <c r="C2494" i="8" s="1"/>
  <c r="C2329" i="8" a="1"/>
  <c r="C2329" i="8" s="1"/>
  <c r="C2357" i="8" a="1"/>
  <c r="C2357" i="8" s="1"/>
  <c r="C2249" i="8" a="1"/>
  <c r="C2249" i="8" s="1"/>
  <c r="C2254" i="8" a="1"/>
  <c r="C2254" i="8" s="1"/>
  <c r="C2322" i="8" a="1"/>
  <c r="C2322" i="8" s="1"/>
  <c r="C2332" i="8" a="1"/>
  <c r="C2332" i="8" s="1"/>
  <c r="C2009" i="8" a="1"/>
  <c r="C2009" i="8" s="1"/>
  <c r="C1980" i="8" a="1"/>
  <c r="C1980" i="8" s="1"/>
  <c r="C3160" i="8" a="1"/>
  <c r="C3160" i="8" s="1"/>
  <c r="C3091" i="8" a="1"/>
  <c r="C3091" i="8" s="1"/>
  <c r="C3222" i="8" a="1"/>
  <c r="C3222" i="8" s="1"/>
  <c r="C2999" i="8" a="1"/>
  <c r="C2999" i="8" s="1"/>
  <c r="C2990" i="8" a="1"/>
  <c r="C2990" i="8" s="1"/>
  <c r="C2831" i="8" a="1"/>
  <c r="C2831" i="8" s="1"/>
  <c r="C2845" i="8" a="1"/>
  <c r="C2845" i="8" s="1"/>
  <c r="C2589" i="8" a="1"/>
  <c r="C2589" i="8" s="1"/>
  <c r="C2724" i="8" a="1"/>
  <c r="C2724" i="8" s="1"/>
  <c r="C2468" i="8" a="1"/>
  <c r="C2468" i="8" s="1"/>
  <c r="C2793" i="8" a="1"/>
  <c r="C2793" i="8" s="1"/>
  <c r="C2537" i="8" a="1"/>
  <c r="C2537" i="8" s="1"/>
  <c r="C2386" i="8" a="1"/>
  <c r="C2386" i="8" s="1"/>
  <c r="C3188" i="8" a="1"/>
  <c r="C3188" i="8" s="1"/>
  <c r="C3120" i="8" a="1"/>
  <c r="C3120" i="8" s="1"/>
  <c r="C3298" i="8" a="1"/>
  <c r="C3298" i="8" s="1"/>
  <c r="C3028" i="8" a="1"/>
  <c r="C3028" i="8" s="1"/>
  <c r="C3017" i="8" a="1"/>
  <c r="C3017" i="8" s="1"/>
  <c r="C2849" i="8" a="1"/>
  <c r="C2849" i="8" s="1"/>
  <c r="C2898" i="8" a="1"/>
  <c r="C2898" i="8" s="1"/>
  <c r="C2618" i="8" a="1"/>
  <c r="C2618" i="8" s="1"/>
  <c r="C2751" i="8" a="1"/>
  <c r="C2751" i="8" s="1"/>
  <c r="C2495" i="8" a="1"/>
  <c r="C2495" i="8" s="1"/>
  <c r="C2822" i="8" a="1"/>
  <c r="C2822" i="8" s="1"/>
  <c r="C2566" i="8" a="1"/>
  <c r="C2566" i="8" s="1"/>
  <c r="C54" i="8" a="1"/>
  <c r="C54" i="8" s="1"/>
  <c r="C20" i="8" a="1"/>
  <c r="C20" i="8" s="1"/>
  <c r="C276" i="8" a="1"/>
  <c r="C276" i="8" s="1"/>
  <c r="C245" i="8" a="1"/>
  <c r="C245" i="8" s="1"/>
  <c r="C208" i="8" a="1"/>
  <c r="C208" i="8" s="1"/>
  <c r="C499" i="8" a="1"/>
  <c r="C499" i="8" s="1"/>
  <c r="C1184" i="8" a="1"/>
  <c r="C1184" i="8" s="1"/>
  <c r="C606" i="8" a="1"/>
  <c r="C606" i="8" s="1"/>
  <c r="C336" i="8" a="1"/>
  <c r="C336" i="8" s="1"/>
  <c r="C736" i="8" a="1"/>
  <c r="C736" i="8" s="1"/>
  <c r="C390" i="8" a="1"/>
  <c r="C390" i="8" s="1"/>
  <c r="C883" i="8" a="1"/>
  <c r="C883" i="8" s="1"/>
  <c r="C1480" i="8" a="1"/>
  <c r="C1480" i="8" s="1"/>
  <c r="C1169" i="8" a="1"/>
  <c r="C1169" i="8" s="1"/>
  <c r="C759" i="8" a="1"/>
  <c r="C759" i="8" s="1"/>
  <c r="C135" i="8" a="1"/>
  <c r="C135" i="8" s="1"/>
  <c r="C106" i="8" a="1"/>
  <c r="C106" i="8" s="1"/>
  <c r="C67" i="8" a="1"/>
  <c r="C67" i="8" s="1"/>
  <c r="C327" i="8" a="1"/>
  <c r="C327" i="8" s="1"/>
  <c r="C728" i="8" a="1"/>
  <c r="C728" i="8" s="1"/>
  <c r="C378" i="8" a="1"/>
  <c r="C378" i="8" s="1"/>
  <c r="C856" i="8" a="1"/>
  <c r="C856" i="8" s="1"/>
  <c r="C459" i="8" a="1"/>
  <c r="C459" i="8" s="1"/>
  <c r="C1104" i="8" a="1"/>
  <c r="C1104" i="8" s="1"/>
  <c r="C582" i="8" a="1"/>
  <c r="C582" i="8" s="1"/>
  <c r="C1296" i="8" a="1"/>
  <c r="C1296" i="8" s="1"/>
  <c r="C894" i="8" a="1"/>
  <c r="C894" i="8" s="1"/>
  <c r="C1406" i="8" a="1"/>
  <c r="C1406" i="8" s="1"/>
  <c r="C121" i="8" a="1"/>
  <c r="C121" i="8" s="1"/>
  <c r="C110" i="8" a="1"/>
  <c r="C110" i="8" s="1"/>
  <c r="C76" i="8" a="1"/>
  <c r="C76" i="8" s="1"/>
  <c r="C45" i="8" a="1"/>
  <c r="C45" i="8" s="1"/>
  <c r="C8" i="8" a="1"/>
  <c r="C8" i="8" s="1"/>
  <c r="C264" i="8" a="1"/>
  <c r="C264" i="8" s="1"/>
  <c r="C611" i="8" a="1"/>
  <c r="C611" i="8" s="1"/>
  <c r="C317" i="8" a="1"/>
  <c r="C317" i="8" s="1"/>
  <c r="C718" i="8" a="1"/>
  <c r="C718" i="8" s="1"/>
  <c r="C392" i="8" a="1"/>
  <c r="C392" i="8" s="1"/>
  <c r="C859" i="8" a="1"/>
  <c r="C859" i="8" s="1"/>
  <c r="C465" i="8" a="1"/>
  <c r="C465" i="8" s="1"/>
  <c r="C1107" i="8" a="1"/>
  <c r="C1107" i="8" s="1"/>
  <c r="C1591" i="8" a="1"/>
  <c r="C1591" i="8" s="1"/>
  <c r="C1281" i="8" a="1"/>
  <c r="C1281" i="8" s="1"/>
  <c r="C983" i="8" a="1"/>
  <c r="C983" i="8" s="1"/>
  <c r="C3271" i="8" a="1"/>
  <c r="C3271" i="8" s="1"/>
  <c r="C3277" i="8" a="1"/>
  <c r="C3277" i="8" s="1"/>
  <c r="C3097" i="8" a="1"/>
  <c r="C3097" i="8" s="1"/>
  <c r="C2943" i="8" a="1"/>
  <c r="C2943" i="8" s="1"/>
  <c r="C2934" i="8" a="1"/>
  <c r="C2934" i="8" s="1"/>
  <c r="C3019" i="8" a="1"/>
  <c r="C3019" i="8" s="1"/>
  <c r="C2789" i="8" a="1"/>
  <c r="C2789" i="8" s="1"/>
  <c r="C2533" i="8" a="1"/>
  <c r="C2533" i="8" s="1"/>
  <c r="C2668" i="8" a="1"/>
  <c r="C2668" i="8" s="1"/>
  <c r="C2412" i="8" a="1"/>
  <c r="C2412" i="8" s="1"/>
  <c r="C2737" i="8" a="1"/>
  <c r="C2737" i="8" s="1"/>
  <c r="C2481" i="8" a="1"/>
  <c r="C2481" i="8" s="1"/>
  <c r="C2318" i="8" a="1"/>
  <c r="C2318" i="8" s="1"/>
  <c r="C2342" i="8" a="1"/>
  <c r="C2342" i="8" s="1"/>
  <c r="C2236" i="8" a="1"/>
  <c r="C2236" i="8" s="1"/>
  <c r="C2243" i="8" a="1"/>
  <c r="C2243" i="8" s="1"/>
  <c r="C2301" i="8" a="1"/>
  <c r="C2301" i="8" s="1"/>
  <c r="C2311" i="8" a="1"/>
  <c r="C2311" i="8" s="1"/>
  <c r="C1997" i="8" a="1"/>
  <c r="C1997" i="8" s="1"/>
  <c r="C3164" i="8" a="1"/>
  <c r="C3164" i="8" s="1"/>
  <c r="C3096" i="8" a="1"/>
  <c r="C3096" i="8" s="1"/>
  <c r="C3233" i="8" a="1"/>
  <c r="C3233" i="8" s="1"/>
  <c r="C3004" i="8" a="1"/>
  <c r="C3004" i="8" s="1"/>
  <c r="C2993" i="8" a="1"/>
  <c r="C2993" i="8" s="1"/>
  <c r="C2833" i="8" a="1"/>
  <c r="C2833" i="8" s="1"/>
  <c r="C2850" i="8" a="1"/>
  <c r="C2850" i="8" s="1"/>
  <c r="C2594" i="8" a="1"/>
  <c r="C2594" i="8" s="1"/>
  <c r="C2727" i="8" a="1"/>
  <c r="C2727" i="8" s="1"/>
  <c r="C2471" i="8" a="1"/>
  <c r="C2471" i="8" s="1"/>
  <c r="C2798" i="8" a="1"/>
  <c r="C2798" i="8" s="1"/>
  <c r="C2542" i="8" a="1"/>
  <c r="C2542" i="8" s="1"/>
  <c r="C2393" i="8" a="1"/>
  <c r="C2393" i="8" s="1"/>
  <c r="C2421" i="8" a="1"/>
  <c r="C2421" i="8" s="1"/>
  <c r="C2314" i="8" a="1"/>
  <c r="C2314" i="8" s="1"/>
  <c r="C2335" i="8" a="1"/>
  <c r="C2335" i="8" s="1"/>
  <c r="C2445" i="8" a="1"/>
  <c r="C2445" i="8" s="1"/>
  <c r="C2469" i="8" a="1"/>
  <c r="C2469" i="8" s="1"/>
  <c r="C2057" i="8" a="1"/>
  <c r="C2057" i="8" s="1"/>
  <c r="C2028" i="8" a="1"/>
  <c r="C2028" i="8" s="1"/>
  <c r="C3208" i="8" a="1"/>
  <c r="C3208" i="8" s="1"/>
  <c r="C3139" i="8" a="1"/>
  <c r="C3139" i="8" s="1"/>
  <c r="C3082" i="8" a="1"/>
  <c r="C3082" i="8" s="1"/>
  <c r="C3047" i="8" a="1"/>
  <c r="C3047" i="8" s="1"/>
  <c r="C3038" i="8" a="1"/>
  <c r="C3038" i="8" s="1"/>
  <c r="C2870" i="8" a="1"/>
  <c r="C2870" i="8" s="1"/>
  <c r="C2965" i="8" a="1"/>
  <c r="C2965" i="8" s="1"/>
  <c r="C2637" i="8" a="1"/>
  <c r="C2637" i="8" s="1"/>
  <c r="C2772" i="8" a="1"/>
  <c r="C2772" i="8" s="1"/>
  <c r="C2516" i="8" a="1"/>
  <c r="C2516" i="8" s="1"/>
  <c r="C2842" i="8" a="1"/>
  <c r="C2842" i="8" s="1"/>
  <c r="C2585" i="8" a="1"/>
  <c r="C2585" i="8" s="1"/>
  <c r="C2450" i="8" a="1"/>
  <c r="C2450" i="8" s="1"/>
  <c r="C3236" i="8" a="1"/>
  <c r="C3236" i="8" s="1"/>
  <c r="C3173" i="8" a="1"/>
  <c r="C3173" i="8" s="1"/>
  <c r="C3109" i="8" a="1"/>
  <c r="C3109" i="8" s="1"/>
  <c r="C3084" i="8" a="1"/>
  <c r="C3084" i="8" s="1"/>
  <c r="C3078" i="8" a="1"/>
  <c r="C3078" i="8" s="1"/>
  <c r="C2897" i="8" a="1"/>
  <c r="C2897" i="8" s="1"/>
  <c r="C3250" i="8" a="1"/>
  <c r="C3250" i="8" s="1"/>
  <c r="C2666" i="8" a="1"/>
  <c r="C2666" i="8" s="1"/>
  <c r="C2799" i="8" a="1"/>
  <c r="C2799" i="8" s="1"/>
  <c r="C2543" i="8" a="1"/>
  <c r="C2543" i="8" s="1"/>
  <c r="C2901" i="8" a="1"/>
  <c r="C2901" i="8" s="1"/>
  <c r="C2614" i="8" a="1"/>
  <c r="C2614" i="8" s="1"/>
  <c r="C2504" i="8" a="1"/>
  <c r="C2504" i="8" s="1"/>
  <c r="C2555" i="8" a="1"/>
  <c r="C2555" i="8" s="1"/>
  <c r="C2520" i="8" a="1"/>
  <c r="C2520" i="8" s="1"/>
  <c r="C2603" i="8" a="1"/>
  <c r="C2603" i="8" s="1"/>
  <c r="C2133" i="8" a="1"/>
  <c r="C2133" i="8" s="1"/>
  <c r="C2160" i="8" a="1"/>
  <c r="C2160" i="8" s="1"/>
  <c r="C2130" i="8" a="1"/>
  <c r="C2130" i="8" s="1"/>
  <c r="C2100" i="8" a="1"/>
  <c r="C2100" i="8" s="1"/>
  <c r="C1842" i="8" a="1"/>
  <c r="C1842" i="8" s="1"/>
  <c r="C2576" i="8" a="1"/>
  <c r="C2576" i="8" s="1"/>
  <c r="C2165" i="8" a="1"/>
  <c r="C2165" i="8" s="1"/>
  <c r="C1882" i="8" a="1"/>
  <c r="C1882" i="8" s="1"/>
  <c r="C1884" i="8" a="1"/>
  <c r="C1884" i="8" s="1"/>
  <c r="C1954" i="8" a="1"/>
  <c r="C1954" i="8" s="1"/>
  <c r="C1702" i="8" a="1"/>
  <c r="C1702" i="8" s="1"/>
  <c r="C1696" i="8" a="1"/>
  <c r="C1696" i="8" s="1"/>
  <c r="C1785" i="8" a="1"/>
  <c r="C1785" i="8" s="1"/>
  <c r="C1522" i="8" a="1"/>
  <c r="C1522" i="8" s="1"/>
  <c r="C1266" i="8" a="1"/>
  <c r="C1266" i="8" s="1"/>
  <c r="C1010" i="8" a="1"/>
  <c r="C1010" i="8" s="1"/>
  <c r="C754" i="8" a="1"/>
  <c r="C754" i="8" s="1"/>
  <c r="C498" i="8" a="1"/>
  <c r="C498" i="8" s="1"/>
  <c r="C1517" i="8" a="1"/>
  <c r="C1517" i="8" s="1"/>
  <c r="C1260" i="8" a="1"/>
  <c r="C1260" i="8" s="1"/>
  <c r="C1004" i="8" a="1"/>
  <c r="C1004" i="8" s="1"/>
  <c r="C748" i="8" a="1"/>
  <c r="C748" i="8" s="1"/>
  <c r="C440" i="8" a="1"/>
  <c r="C440" i="8" s="1"/>
  <c r="C2514" i="8" a="1"/>
  <c r="C2514" i="8" s="1"/>
  <c r="C2149" i="8" a="1"/>
  <c r="C2149" i="8" s="1"/>
  <c r="C1879" i="8" a="1"/>
  <c r="C1879" i="8" s="1"/>
  <c r="C1881" i="8" a="1"/>
  <c r="C1881" i="8" s="1"/>
  <c r="C1950" i="8" a="1"/>
  <c r="C1950" i="8" s="1"/>
  <c r="C1699" i="8" a="1"/>
  <c r="C1699" i="8" s="1"/>
  <c r="C1693" i="8" a="1"/>
  <c r="C1693" i="8" s="1"/>
  <c r="C1780" i="8" a="1"/>
  <c r="C1780" i="8" s="1"/>
  <c r="C1518" i="8" a="1"/>
  <c r="C1518" i="8" s="1"/>
  <c r="C1261" i="8" a="1"/>
  <c r="C1261" i="8" s="1"/>
  <c r="C1005" i="8" a="1"/>
  <c r="C1005" i="8" s="1"/>
  <c r="C749" i="8" a="1"/>
  <c r="C749" i="8" s="1"/>
  <c r="C493" i="8" a="1"/>
  <c r="C493" i="8" s="1"/>
  <c r="C1513" i="8" a="1"/>
  <c r="C1513" i="8" s="1"/>
  <c r="C1255" i="8" a="1"/>
  <c r="C1255" i="8" s="1"/>
  <c r="C2819" i="8" a="1"/>
  <c r="C2819" i="8" s="1"/>
  <c r="C2207" i="8" a="1"/>
  <c r="C2207" i="8" s="1"/>
  <c r="C2134" i="8" a="1"/>
  <c r="C2134" i="8" s="1"/>
  <c r="C1828" i="8" a="1"/>
  <c r="C1828" i="8" s="1"/>
  <c r="C1899" i="8" a="1"/>
  <c r="C1899" i="8" s="1"/>
  <c r="C1657" i="8" a="1"/>
  <c r="C1657" i="8" s="1"/>
  <c r="C1835" i="8" a="1"/>
  <c r="C1835" i="8" s="1"/>
  <c r="C1729" i="8" a="1"/>
  <c r="C1729" i="8" s="1"/>
  <c r="C1466" i="8" a="1"/>
  <c r="C1466" i="8" s="1"/>
  <c r="C1210" i="8" a="1"/>
  <c r="C1210" i="8" s="1"/>
  <c r="C954" i="8" a="1"/>
  <c r="C954" i="8" s="1"/>
  <c r="C698" i="8" a="1"/>
  <c r="C698" i="8" s="1"/>
  <c r="C548" i="8" a="1"/>
  <c r="C548" i="8" s="1"/>
  <c r="C1460" i="8" a="1"/>
  <c r="C1460" i="8" s="1"/>
  <c r="C1204" i="8" a="1"/>
  <c r="C1204" i="8" s="1"/>
  <c r="C948" i="8" a="1"/>
  <c r="C948" i="8" s="1"/>
  <c r="C692" i="8" a="1"/>
  <c r="C692" i="8" s="1"/>
  <c r="C1608" i="8" a="1"/>
  <c r="C1608" i="8" s="1"/>
  <c r="C1353" i="8" a="1"/>
  <c r="C1353" i="8" s="1"/>
  <c r="C1097" i="8" a="1"/>
  <c r="C1097" i="8" s="1"/>
  <c r="C841" i="8" a="1"/>
  <c r="C841" i="8" s="1"/>
  <c r="C1408" i="8" a="1"/>
  <c r="C1408" i="8" s="1"/>
  <c r="C2245" i="8" a="1"/>
  <c r="C2245" i="8" s="1"/>
  <c r="C1911" i="8" a="1"/>
  <c r="C1911" i="8" s="1"/>
  <c r="C1905" i="8" a="1"/>
  <c r="C1905" i="8" s="1"/>
  <c r="C1974" i="8" a="1"/>
  <c r="C1974" i="8" s="1"/>
  <c r="C1723" i="8" a="1"/>
  <c r="C1723" i="8" s="1"/>
  <c r="C1717" i="8" a="1"/>
  <c r="C1717" i="8" s="1"/>
  <c r="C1804" i="8" a="1"/>
  <c r="C1804" i="8" s="1"/>
  <c r="C1542" i="8" a="1"/>
  <c r="C1542" i="8" s="1"/>
  <c r="C1285" i="8" a="1"/>
  <c r="C1285" i="8" s="1"/>
  <c r="C1029" i="8" a="1"/>
  <c r="C1029" i="8" s="1"/>
  <c r="C773" i="8" a="1"/>
  <c r="C773" i="8" s="1"/>
  <c r="C517" i="8" a="1"/>
  <c r="C517" i="8" s="1"/>
  <c r="C1537" i="8" a="1"/>
  <c r="C1537" i="8" s="1"/>
  <c r="C1279" i="8" a="1"/>
  <c r="C1279" i="8" s="1"/>
  <c r="C1023" i="8" a="1"/>
  <c r="C1023" i="8" s="1"/>
  <c r="C6" i="8" a="1"/>
  <c r="C6" i="8" s="1"/>
  <c r="C262" i="8" a="1"/>
  <c r="C262" i="8" s="1"/>
  <c r="C228" i="8" a="1"/>
  <c r="C228" i="8" s="1"/>
  <c r="C197" i="8" a="1"/>
  <c r="C197" i="8" s="1"/>
  <c r="C160" i="8" a="1"/>
  <c r="C160" i="8" s="1"/>
  <c r="C420" i="8" a="1"/>
  <c r="C420" i="8" s="1"/>
  <c r="C992" i="8" a="1"/>
  <c r="C992" i="8" s="1"/>
  <c r="C510" i="8" a="1"/>
  <c r="C510" i="8" s="1"/>
  <c r="C1219" i="8" a="1"/>
  <c r="C1219" i="8" s="1"/>
  <c r="C640" i="8" a="1"/>
  <c r="C640" i="8" s="1"/>
  <c r="C342" i="8" a="1"/>
  <c r="C342" i="8" s="1"/>
  <c r="C769" i="8" a="1"/>
  <c r="C769" i="8" s="1"/>
  <c r="C1392" i="8" a="1"/>
  <c r="C1392" i="8" s="1"/>
  <c r="C1073" i="8" a="1"/>
  <c r="C1073" i="8" s="1"/>
  <c r="C567" i="8" a="1"/>
  <c r="C567" i="8" s="1"/>
  <c r="C39" i="8" a="1"/>
  <c r="C39" i="8" s="1"/>
  <c r="C58" i="8" a="1"/>
  <c r="C58" i="8" s="1"/>
  <c r="C19" i="8" a="1"/>
  <c r="C19" i="8" s="1"/>
  <c r="C275" i="8" a="1"/>
  <c r="C275" i="8" s="1"/>
  <c r="C632" i="8" a="1"/>
  <c r="C632" i="8" s="1"/>
  <c r="C330" i="8" a="1"/>
  <c r="C330" i="8" s="1"/>
  <c r="C745" i="8" a="1"/>
  <c r="C745" i="8" s="1"/>
  <c r="C403" i="8" a="1"/>
  <c r="C403" i="8" s="1"/>
  <c r="C912" i="8" a="1"/>
  <c r="C912" i="8" s="1"/>
  <c r="C486" i="8" a="1"/>
  <c r="C486" i="8" s="1"/>
  <c r="C1160" i="8" a="1"/>
  <c r="C1160" i="8" s="1"/>
  <c r="C1619" i="8" a="1"/>
  <c r="C1619" i="8" s="1"/>
  <c r="C1310" i="8" a="1"/>
  <c r="C1310" i="8" s="1"/>
  <c r="C1031" i="8" a="1"/>
  <c r="C1031" i="8" s="1"/>
  <c r="C62" i="8" a="1"/>
  <c r="C62" i="8" s="1"/>
  <c r="C28" i="8" a="1"/>
  <c r="C28" i="8" s="1"/>
  <c r="C284" i="8" a="1"/>
  <c r="C284" i="8" s="1"/>
  <c r="C253" i="8" a="1"/>
  <c r="C253" i="8" s="1"/>
  <c r="C216" i="8" a="1"/>
  <c r="C216" i="8" s="1"/>
  <c r="C515" i="8" a="1"/>
  <c r="C515" i="8" s="1"/>
  <c r="C1216" i="8" a="1"/>
  <c r="C1216" i="8" s="1"/>
  <c r="C622" i="8" a="1"/>
  <c r="C622" i="8" s="1"/>
  <c r="C344" i="8" a="1"/>
  <c r="C344" i="8" s="1"/>
  <c r="C752" i="8" a="1"/>
  <c r="C752" i="8" s="1"/>
  <c r="C398" i="8" a="1"/>
  <c r="C398" i="8" s="1"/>
  <c r="C915" i="8" a="1"/>
  <c r="C915" i="8" s="1"/>
  <c r="C1495" i="8" a="1"/>
  <c r="C1495" i="8" s="1"/>
  <c r="C1185" i="8" a="1"/>
  <c r="C1185" i="8" s="1"/>
  <c r="C791" i="8" a="1"/>
  <c r="C791" i="8" s="1"/>
  <c r="C3319" i="8" a="1"/>
  <c r="C3319" i="8" s="1"/>
  <c r="C3083" i="8" a="1"/>
  <c r="C3083" i="8" s="1"/>
  <c r="C3201" i="8" a="1"/>
  <c r="C3201" i="8" s="1"/>
  <c r="C2991" i="8" a="1"/>
  <c r="C2991" i="8" s="1"/>
  <c r="C2982" i="8" a="1"/>
  <c r="C2982" i="8" s="1"/>
  <c r="C2827" i="8" a="1"/>
  <c r="C2827" i="8" s="1"/>
  <c r="C2836" i="8" a="1"/>
  <c r="C2836" i="8" s="1"/>
  <c r="C2581" i="8" a="1"/>
  <c r="C2581" i="8" s="1"/>
  <c r="C2716" i="8" a="1"/>
  <c r="C2716" i="8" s="1"/>
  <c r="C2460" i="8" a="1"/>
  <c r="C2460" i="8" s="1"/>
  <c r="C2785" i="8" a="1"/>
  <c r="C2785" i="8" s="1"/>
  <c r="C2529" i="8" a="1"/>
  <c r="C2529" i="8" s="1"/>
  <c r="C2379" i="8" a="1"/>
  <c r="C2379" i="8" s="1"/>
  <c r="C2406" i="8" a="1"/>
  <c r="C2406" i="8" s="1"/>
  <c r="C2293" i="8" a="1"/>
  <c r="C2293" i="8" s="1"/>
  <c r="C2308" i="8" a="1"/>
  <c r="C2308" i="8" s="1"/>
  <c r="C2409" i="8" a="1"/>
  <c r="C2409" i="8" s="1"/>
  <c r="C2437" i="8" a="1"/>
  <c r="C2437" i="8" s="1"/>
  <c r="C2045" i="8" a="1"/>
  <c r="C2045" i="8" s="1"/>
  <c r="C3212" i="8" a="1"/>
  <c r="C3212" i="8" s="1"/>
  <c r="C3144" i="8" a="1"/>
  <c r="C3144" i="8" s="1"/>
  <c r="C3085" i="8" a="1"/>
  <c r="C3085" i="8" s="1"/>
  <c r="C3052" i="8" a="1"/>
  <c r="C3052" i="8" s="1"/>
  <c r="C3041" i="8" a="1"/>
  <c r="C3041" i="8" s="1"/>
  <c r="C2873" i="8" a="1"/>
  <c r="C2873" i="8" s="1"/>
  <c r="C2986" i="8" a="1"/>
  <c r="C2986" i="8" s="1"/>
  <c r="C2642" i="8" a="1"/>
  <c r="C2642" i="8" s="1"/>
  <c r="C2775" i="8" a="1"/>
  <c r="C2775" i="8" s="1"/>
  <c r="C2519" i="8" a="1"/>
  <c r="C2519" i="8" s="1"/>
  <c r="C2853" i="8" a="1"/>
  <c r="C2853" i="8" s="1"/>
  <c r="C2590" i="8" a="1"/>
  <c r="C2590" i="8" s="1"/>
  <c r="C2457" i="8" a="1"/>
  <c r="C2457" i="8" s="1"/>
  <c r="C2493" i="8" a="1"/>
  <c r="C2493" i="8" s="1"/>
  <c r="C2441" i="8" a="1"/>
  <c r="C2441" i="8" s="1"/>
  <c r="C2454" i="8" a="1"/>
  <c r="C2454" i="8" s="1"/>
  <c r="C2744" i="8" a="1"/>
  <c r="C2744" i="8" s="1"/>
  <c r="C2868" i="8" a="1"/>
  <c r="C2868" i="8" s="1"/>
  <c r="C2105" i="8" a="1"/>
  <c r="C2105" i="8" s="1"/>
  <c r="C2076" i="8" a="1"/>
  <c r="C2076" i="8" s="1"/>
  <c r="C3256" i="8" a="1"/>
  <c r="C3256" i="8" s="1"/>
  <c r="C3199" i="8" a="1"/>
  <c r="C3199" i="8" s="1"/>
  <c r="C3130" i="8" a="1"/>
  <c r="C3130" i="8" s="1"/>
  <c r="C3127" i="8" a="1"/>
  <c r="C3127" i="8" s="1"/>
  <c r="C3121" i="8" a="1"/>
  <c r="C3121" i="8" s="1"/>
  <c r="C2930" i="8" a="1"/>
  <c r="C2930" i="8" s="1"/>
  <c r="C2859" i="8" a="1"/>
  <c r="C2859" i="8" s="1"/>
  <c r="C2685" i="8" a="1"/>
  <c r="C2685" i="8" s="1"/>
  <c r="C2820" i="8" a="1"/>
  <c r="C2820" i="8" s="1"/>
  <c r="C2564" i="8" a="1"/>
  <c r="C2564" i="8" s="1"/>
  <c r="C2981" i="8" a="1"/>
  <c r="C2981" i="8" s="1"/>
  <c r="C2633" i="8" a="1"/>
  <c r="C2633" i="8" s="1"/>
  <c r="C2579" i="8" a="1"/>
  <c r="C2579" i="8" s="1"/>
  <c r="C3284" i="8" a="1"/>
  <c r="C3284" i="8" s="1"/>
  <c r="C3238" i="8" a="1"/>
  <c r="C3238" i="8" s="1"/>
  <c r="C3161" i="8" a="1"/>
  <c r="C3161" i="8" s="1"/>
  <c r="C3186" i="8" a="1"/>
  <c r="C3186" i="8" s="1"/>
  <c r="C3185" i="8" a="1"/>
  <c r="C3185" i="8" s="1"/>
  <c r="C2989" i="8" a="1"/>
  <c r="C2989" i="8" s="1"/>
  <c r="C2888" i="8" a="1"/>
  <c r="C2888" i="8" s="1"/>
  <c r="C2714" i="8" a="1"/>
  <c r="C2714" i="8" s="1"/>
  <c r="C2892" i="8" a="1"/>
  <c r="C2892" i="8" s="1"/>
  <c r="C2591" i="8" a="1"/>
  <c r="C2591" i="8" s="1"/>
  <c r="C3202" i="8" a="1"/>
  <c r="C3202" i="8" s="1"/>
  <c r="C2662" i="8" a="1"/>
  <c r="C2662" i="8" s="1"/>
  <c r="C2696" i="8" a="1"/>
  <c r="C2696" i="8" s="1"/>
  <c r="C2747" i="8" a="1"/>
  <c r="C2747" i="8" s="1"/>
  <c r="C2968" i="8" a="1"/>
  <c r="C2968" i="8" s="1"/>
  <c r="C2161" i="8" a="1"/>
  <c r="C2161" i="8" s="1"/>
  <c r="C2166" i="8" a="1"/>
  <c r="C2166" i="8" s="1"/>
  <c r="C2208" i="8" a="1"/>
  <c r="C2208" i="8" s="1"/>
  <c r="C2218" i="8" a="1"/>
  <c r="C2218" i="8" s="1"/>
  <c r="C2186" i="8" a="1"/>
  <c r="C2186" i="8" s="1"/>
  <c r="C1890" i="8" a="1"/>
  <c r="C1890" i="8" s="1"/>
  <c r="C1959" i="8" a="1"/>
  <c r="C1959" i="8" s="1"/>
  <c r="C2491" i="8" a="1"/>
  <c r="C2491" i="8" s="1"/>
  <c r="C1968" i="8" a="1"/>
  <c r="C1968" i="8" s="1"/>
  <c r="C1931" i="8" a="1"/>
  <c r="C1931" i="8" s="1"/>
  <c r="C2002" i="8" a="1"/>
  <c r="C2002" i="8" s="1"/>
  <c r="C1750" i="8" a="1"/>
  <c r="C1750" i="8" s="1"/>
  <c r="C1744" i="8" a="1"/>
  <c r="C1744" i="8" s="1"/>
  <c r="C1845" i="8" a="1"/>
  <c r="C1845" i="8" s="1"/>
  <c r="C1570" i="8" a="1"/>
  <c r="C1570" i="8" s="1"/>
  <c r="C1314" i="8" a="1"/>
  <c r="C1314" i="8" s="1"/>
  <c r="C1058" i="8" a="1"/>
  <c r="C1058" i="8" s="1"/>
  <c r="C802" i="8" a="1"/>
  <c r="C802" i="8" s="1"/>
  <c r="C546" i="8" a="1"/>
  <c r="C546" i="8" s="1"/>
  <c r="C1565" i="8" a="1"/>
  <c r="C1565" i="8" s="1"/>
  <c r="C1308" i="8" a="1"/>
  <c r="C1308" i="8" s="1"/>
  <c r="C1052" i="8" a="1"/>
  <c r="C1052" i="8" s="1"/>
  <c r="C796" i="8" a="1"/>
  <c r="C796" i="8" s="1"/>
  <c r="C532" i="8" a="1"/>
  <c r="C532" i="8" s="1"/>
  <c r="C1457" i="8" a="1"/>
  <c r="C1457" i="8" s="1"/>
  <c r="C2430" i="8" a="1"/>
  <c r="C2430" i="8" s="1"/>
  <c r="C1960" i="8" a="1"/>
  <c r="C1960" i="8" s="1"/>
  <c r="C1927" i="8" a="1"/>
  <c r="C1927" i="8" s="1"/>
  <c r="C1998" i="8" a="1"/>
  <c r="C1998" i="8" s="1"/>
  <c r="C1747" i="8" a="1"/>
  <c r="C1747" i="8" s="1"/>
  <c r="C1741" i="8" a="1"/>
  <c r="C1741" i="8" s="1"/>
  <c r="C1840" i="8" a="1"/>
  <c r="C1840" i="8" s="1"/>
  <c r="C1566" i="8" a="1"/>
  <c r="C1566" i="8" s="1"/>
  <c r="C1309" i="8" a="1"/>
  <c r="C1309" i="8" s="1"/>
  <c r="C1053" i="8" a="1"/>
  <c r="C1053" i="8" s="1"/>
  <c r="C797" i="8" a="1"/>
  <c r="C797" i="8" s="1"/>
  <c r="C541" i="8" a="1"/>
  <c r="C541" i="8" s="1"/>
  <c r="C1561" i="8" a="1"/>
  <c r="C1561" i="8" s="1"/>
  <c r="C1303" i="8" a="1"/>
  <c r="C1303" i="8" s="1"/>
  <c r="C2482" i="8" a="1"/>
  <c r="C2482" i="8" s="1"/>
  <c r="C2784" i="8" a="1"/>
  <c r="C2784" i="8" s="1"/>
  <c r="C1871" i="8" a="1"/>
  <c r="C1871" i="8" s="1"/>
  <c r="C1876" i="8" a="1"/>
  <c r="C1876" i="8" s="1"/>
  <c r="C1946" i="8" a="1"/>
  <c r="C1946" i="8" s="1"/>
  <c r="C1694" i="8" a="1"/>
  <c r="C1694" i="8" s="1"/>
  <c r="C1688" i="8" a="1"/>
  <c r="C1688" i="8" s="1"/>
  <c r="C1777" i="8" a="1"/>
  <c r="C1777" i="8" s="1"/>
  <c r="C1514" i="8" a="1"/>
  <c r="C1514" i="8" s="1"/>
  <c r="C1258" i="8" a="1"/>
  <c r="C1258" i="8" s="1"/>
  <c r="C1002" i="8" a="1"/>
  <c r="C1002" i="8" s="1"/>
  <c r="C746" i="8" a="1"/>
  <c r="C746" i="8" s="1"/>
  <c r="C490" i="8" a="1"/>
  <c r="C490" i="8" s="1"/>
  <c r="C1509" i="8" a="1"/>
  <c r="C1509" i="8" s="1"/>
  <c r="C1252" i="8" a="1"/>
  <c r="C1252" i="8" s="1"/>
  <c r="C996" i="8" a="1"/>
  <c r="C996" i="8" s="1"/>
  <c r="C740" i="8" a="1"/>
  <c r="C740" i="8" s="1"/>
  <c r="C1690" i="8" a="1"/>
  <c r="C1690" i="8" s="1"/>
  <c r="C1401" i="8" a="1"/>
  <c r="C1401" i="8" s="1"/>
  <c r="C1145" i="8" a="1"/>
  <c r="C1145" i="8" s="1"/>
  <c r="C889" i="8" a="1"/>
  <c r="C889" i="8" s="1"/>
  <c r="C1456" i="8" a="1"/>
  <c r="C1456" i="8" s="1"/>
  <c r="C2143" i="8" a="1"/>
  <c r="C2143" i="8" s="1"/>
  <c r="C2008" i="8" a="1"/>
  <c r="C2008" i="8" s="1"/>
  <c r="C1955" i="8" a="1"/>
  <c r="C1955" i="8" s="1"/>
  <c r="C2022" i="8" a="1"/>
  <c r="C2022" i="8" s="1"/>
  <c r="C1771" i="8" a="1"/>
  <c r="C1771" i="8" s="1"/>
  <c r="C1765" i="8" a="1"/>
  <c r="C1765" i="8" s="1"/>
  <c r="C1698" i="8" a="1"/>
  <c r="C1698" i="8" s="1"/>
  <c r="C1590" i="8" a="1"/>
  <c r="C1590" i="8" s="1"/>
  <c r="C1333" i="8" a="1"/>
  <c r="C1333" i="8" s="1"/>
  <c r="C1077" i="8" a="1"/>
  <c r="C1077" i="8" s="1"/>
  <c r="C821" i="8" a="1"/>
  <c r="C821" i="8" s="1"/>
  <c r="C565" i="8" a="1"/>
  <c r="C565" i="8" s="1"/>
  <c r="C1585" i="8" a="1"/>
  <c r="C1585" i="8" s="1"/>
  <c r="C22" i="8" a="1"/>
  <c r="C22" i="8" s="1"/>
  <c r="C278" i="8" a="1"/>
  <c r="C278" i="8" s="1"/>
  <c r="C244" i="8" a="1"/>
  <c r="C244" i="8" s="1"/>
  <c r="C213" i="8" a="1"/>
  <c r="C213" i="8" s="1"/>
  <c r="C176" i="8" a="1"/>
  <c r="C176" i="8" s="1"/>
  <c r="C437" i="8" a="1"/>
  <c r="C437" i="8" s="1"/>
  <c r="C1056" i="8" a="1"/>
  <c r="C1056" i="8" s="1"/>
  <c r="C542" i="8" a="1"/>
  <c r="C542" i="8" s="1"/>
  <c r="C304" i="8" a="1"/>
  <c r="C304" i="8" s="1"/>
  <c r="C672" i="8" a="1"/>
  <c r="C672" i="8" s="1"/>
  <c r="C358" i="8" a="1"/>
  <c r="C358" i="8" s="1"/>
  <c r="C801" i="8" a="1"/>
  <c r="C801" i="8" s="1"/>
  <c r="C1416" i="8" a="1"/>
  <c r="C1416" i="8" s="1"/>
  <c r="C1105" i="8" a="1"/>
  <c r="C1105" i="8" s="1"/>
  <c r="C631" i="8" a="1"/>
  <c r="C631" i="8" s="1"/>
  <c r="C71" i="8" a="1"/>
  <c r="C71" i="8" s="1"/>
  <c r="C74" i="8" a="1"/>
  <c r="C74" i="8" s="1"/>
  <c r="C35" i="8" a="1"/>
  <c r="C35" i="8" s="1"/>
  <c r="C295" i="8" a="1"/>
  <c r="C295" i="8" s="1"/>
  <c r="C664" i="8" a="1"/>
  <c r="C664" i="8" s="1"/>
  <c r="C346" i="8" a="1"/>
  <c r="C346" i="8" s="1"/>
  <c r="C777" i="8" a="1"/>
  <c r="C777" i="8" s="1"/>
  <c r="C419" i="8" a="1"/>
  <c r="C419" i="8" s="1"/>
  <c r="C976" i="8" a="1"/>
  <c r="C976" i="8" s="1"/>
  <c r="C518" i="8" a="1"/>
  <c r="C518" i="8" s="1"/>
  <c r="C1224" i="8" a="1"/>
  <c r="C1224" i="8" s="1"/>
  <c r="C1666" i="8" a="1"/>
  <c r="C1666" i="8" s="1"/>
  <c r="C1342" i="8" a="1"/>
  <c r="C1342" i="8" s="1"/>
  <c r="C9" i="8" a="1"/>
  <c r="C9" i="8" s="1"/>
  <c r="C78" i="8" a="1"/>
  <c r="C78" i="8" s="1"/>
  <c r="C44" i="8" a="1"/>
  <c r="C44" i="8" s="1"/>
  <c r="C13" i="8" a="1"/>
  <c r="C13" i="8" s="1"/>
  <c r="C269" i="8" a="1"/>
  <c r="C269" i="8" s="1"/>
  <c r="C232" i="8" a="1"/>
  <c r="C232" i="8" s="1"/>
  <c r="C547" i="8" a="1"/>
  <c r="C547" i="8" s="1"/>
  <c r="C285" i="8" a="1"/>
  <c r="C285" i="8" s="1"/>
  <c r="C654" i="8" a="1"/>
  <c r="C654" i="8" s="1"/>
  <c r="C360" i="8" a="1"/>
  <c r="C360" i="8" s="1"/>
  <c r="C784" i="8" a="1"/>
  <c r="C784" i="8" s="1"/>
  <c r="C414" i="8" a="1"/>
  <c r="C414" i="8" s="1"/>
  <c r="C979" i="8" a="1"/>
  <c r="C979" i="8" s="1"/>
  <c r="C1527" i="8" a="1"/>
  <c r="C1527" i="8" s="1"/>
  <c r="C1217" i="8" a="1"/>
  <c r="C1217" i="8" s="1"/>
  <c r="C855" i="8" a="1"/>
  <c r="C855" i="8" s="1"/>
  <c r="C3303" i="8" a="1"/>
  <c r="C3303" i="8" s="1"/>
  <c r="C3067" i="8" a="1"/>
  <c r="C3067" i="8" s="1"/>
  <c r="C3158" i="8" a="1"/>
  <c r="C3158" i="8" s="1"/>
  <c r="C2975" i="8" a="1"/>
  <c r="C2975" i="8" s="1"/>
  <c r="C2966" i="8" a="1"/>
  <c r="C2966" i="8" s="1"/>
  <c r="C3213" i="8" a="1"/>
  <c r="C3213" i="8" s="1"/>
  <c r="C2821" i="8" a="1"/>
  <c r="C2821" i="8" s="1"/>
  <c r="C2565" i="8" a="1"/>
  <c r="C2565" i="8" s="1"/>
  <c r="C2700" i="8" a="1"/>
  <c r="C2700" i="8" s="1"/>
  <c r="C2444" i="8" a="1"/>
  <c r="C2444" i="8" s="1"/>
  <c r="C2769" i="8" a="1"/>
  <c r="C2769" i="8" s="1"/>
  <c r="C2513" i="8" a="1"/>
  <c r="C2513" i="8" s="1"/>
  <c r="C2354" i="8" a="1"/>
  <c r="C2354" i="8" s="1"/>
  <c r="C2385" i="8" a="1"/>
  <c r="C2385" i="8" s="1"/>
  <c r="C2268" i="8" a="1"/>
  <c r="C2268" i="8" s="1"/>
  <c r="C2276" i="8" a="1"/>
  <c r="C2276" i="8" s="1"/>
  <c r="C2366" i="8" a="1"/>
  <c r="C2366" i="8" s="1"/>
  <c r="C2394" i="8" a="1"/>
  <c r="C2394" i="8" s="1"/>
  <c r="C2029" i="8" a="1"/>
  <c r="C2029" i="8" s="1"/>
  <c r="C3196" i="8" a="1"/>
  <c r="C3196" i="8" s="1"/>
  <c r="C3128" i="8" a="1"/>
  <c r="C3128" i="8" s="1"/>
  <c r="C3069" i="8" a="1"/>
  <c r="C3069" i="8" s="1"/>
  <c r="C3036" i="8" a="1"/>
  <c r="C3036" i="8" s="1"/>
  <c r="C3025" i="8" a="1"/>
  <c r="C3025" i="8" s="1"/>
  <c r="C2857" i="8" a="1"/>
  <c r="C2857" i="8" s="1"/>
  <c r="C2922" i="8" a="1"/>
  <c r="C2922" i="8" s="1"/>
  <c r="C2626" i="8" a="1"/>
  <c r="C2626" i="8" s="1"/>
  <c r="C2759" i="8" a="1"/>
  <c r="C2759" i="8" s="1"/>
  <c r="C2503" i="8" a="1"/>
  <c r="C2503" i="8" s="1"/>
  <c r="C2830" i="8" a="1"/>
  <c r="C2830" i="8" s="1"/>
  <c r="C2574" i="8" a="1"/>
  <c r="C2574" i="8" s="1"/>
  <c r="C2432" i="8" a="1"/>
  <c r="C2432" i="8" s="1"/>
  <c r="C2461" i="8" a="1"/>
  <c r="C2461" i="8" s="1"/>
  <c r="C2398" i="8" a="1"/>
  <c r="C2398" i="8" s="1"/>
  <c r="C2419" i="8" a="1"/>
  <c r="C2419" i="8" s="1"/>
  <c r="C2616" i="8" a="1"/>
  <c r="C2616" i="8" s="1"/>
  <c r="C2699" i="8" a="1"/>
  <c r="C2699" i="8" s="1"/>
  <c r="C2089" i="8" a="1"/>
  <c r="C2089" i="8" s="1"/>
  <c r="C2060" i="8" a="1"/>
  <c r="C2060" i="8" s="1"/>
  <c r="C3240" i="8" a="1"/>
  <c r="C3240" i="8" s="1"/>
  <c r="C3178" i="8" a="1"/>
  <c r="C3178" i="8" s="1"/>
  <c r="C3114" i="8" a="1"/>
  <c r="C3114" i="8" s="1"/>
  <c r="C3095" i="8" a="1"/>
  <c r="C3095" i="8" s="1"/>
  <c r="C3089" i="8" a="1"/>
  <c r="C3089" i="8" s="1"/>
  <c r="C2902" i="8" a="1"/>
  <c r="C2902" i="8" s="1"/>
  <c r="C2843" i="8" a="1"/>
  <c r="C2843" i="8" s="1"/>
  <c r="C2669" i="8" a="1"/>
  <c r="C2669" i="8" s="1"/>
  <c r="C2804" i="8" a="1"/>
  <c r="C2804" i="8" s="1"/>
  <c r="C2548" i="8" a="1"/>
  <c r="C2548" i="8" s="1"/>
  <c r="C2917" i="8" a="1"/>
  <c r="C2917" i="8" s="1"/>
  <c r="C2617" i="8" a="1"/>
  <c r="C2617" i="8" s="1"/>
  <c r="C2515" i="8" a="1"/>
  <c r="C2515" i="8" s="1"/>
  <c r="C3268" i="8" a="1"/>
  <c r="C3268" i="8" s="1"/>
  <c r="C3215" i="8" a="1"/>
  <c r="C3215" i="8" s="1"/>
  <c r="C3141" i="8" a="1"/>
  <c r="C3141" i="8" s="1"/>
  <c r="C3148" i="8" a="1"/>
  <c r="C3148" i="8" s="1"/>
  <c r="C3142" i="8" a="1"/>
  <c r="C3142" i="8" s="1"/>
  <c r="C2957" i="8" a="1"/>
  <c r="C2957" i="8" s="1"/>
  <c r="C2872" i="8" a="1"/>
  <c r="C2872" i="8" s="1"/>
  <c r="C2698" i="8" a="1"/>
  <c r="C2698" i="8" s="1"/>
  <c r="C2860" i="8" a="1"/>
  <c r="C2860" i="8" s="1"/>
  <c r="C2575" i="8" a="1"/>
  <c r="C2575" i="8" s="1"/>
  <c r="C3035" i="8" a="1"/>
  <c r="C3035" i="8" s="1"/>
  <c r="C2646" i="8" a="1"/>
  <c r="C2646" i="8" s="1"/>
  <c r="C2632" i="8" a="1"/>
  <c r="C2632" i="8" s="1"/>
  <c r="C2683" i="8" a="1"/>
  <c r="C2683" i="8" s="1"/>
  <c r="C2776" i="8" a="1"/>
  <c r="C2776" i="8" s="1"/>
  <c r="C2847" i="8" a="1"/>
  <c r="C2847" i="8" s="1"/>
  <c r="C2150" i="8" a="1"/>
  <c r="C2150" i="8" s="1"/>
  <c r="C2192" i="8" a="1"/>
  <c r="C2192" i="8" s="1"/>
  <c r="C2202" i="8" a="1"/>
  <c r="C2202" i="8" s="1"/>
  <c r="C2136" i="8" a="1"/>
  <c r="C2136" i="8" s="1"/>
  <c r="C1874" i="8" a="1"/>
  <c r="C1874" i="8" s="1"/>
  <c r="C1943" i="8" a="1"/>
  <c r="C1943" i="8" s="1"/>
  <c r="C2317" i="8" a="1"/>
  <c r="C2317" i="8" s="1"/>
  <c r="C1936" i="8" a="1"/>
  <c r="C1936" i="8" s="1"/>
  <c r="C1916" i="8" a="1"/>
  <c r="C1916" i="8" s="1"/>
  <c r="C1986" i="8" a="1"/>
  <c r="C1986" i="8" s="1"/>
  <c r="C1734" i="8" a="1"/>
  <c r="C1734" i="8" s="1"/>
  <c r="C1728" i="8" a="1"/>
  <c r="C1728" i="8" s="1"/>
  <c r="C1817" i="8" a="1"/>
  <c r="C1817" i="8" s="1"/>
  <c r="C1554" i="8" a="1"/>
  <c r="C1554" i="8" s="1"/>
  <c r="C1298" i="8" a="1"/>
  <c r="C1298" i="8" s="1"/>
  <c r="C1042" i="8" a="1"/>
  <c r="C1042" i="8" s="1"/>
  <c r="C786" i="8" a="1"/>
  <c r="C786" i="8" s="1"/>
  <c r="C530" i="8" a="1"/>
  <c r="C530" i="8" s="1"/>
  <c r="C1549" i="8" a="1"/>
  <c r="C1549" i="8" s="1"/>
  <c r="C1292" i="8" a="1"/>
  <c r="C1292" i="8" s="1"/>
  <c r="C1036" i="8" a="1"/>
  <c r="C1036" i="8" s="1"/>
  <c r="C780" i="8" a="1"/>
  <c r="C780" i="8" s="1"/>
  <c r="C500" i="8" a="1"/>
  <c r="C500" i="8" s="1"/>
  <c r="C1441" i="8" a="1"/>
  <c r="C1441" i="8" s="1"/>
  <c r="C2285" i="8" a="1"/>
  <c r="C2285" i="8" s="1"/>
  <c r="C1928" i="8" a="1"/>
  <c r="C1928" i="8" s="1"/>
  <c r="C1913" i="8" a="1"/>
  <c r="C1913" i="8" s="1"/>
  <c r="C1982" i="8" a="1"/>
  <c r="C1982" i="8" s="1"/>
  <c r="C1731" i="8" a="1"/>
  <c r="C1731" i="8" s="1"/>
  <c r="C1725" i="8" a="1"/>
  <c r="C1725" i="8" s="1"/>
  <c r="C1812" i="8" a="1"/>
  <c r="C1812" i="8" s="1"/>
  <c r="C1550" i="8" a="1"/>
  <c r="C1550" i="8" s="1"/>
  <c r="C1293" i="8" a="1"/>
  <c r="C1293" i="8" s="1"/>
  <c r="C1037" i="8" a="1"/>
  <c r="C1037" i="8" s="1"/>
  <c r="C781" i="8" a="1"/>
  <c r="C781" i="8" s="1"/>
  <c r="C525" i="8" a="1"/>
  <c r="C525" i="8" s="1"/>
  <c r="C1545" i="8" a="1"/>
  <c r="C1545" i="8" s="1"/>
  <c r="C1287" i="8" a="1"/>
  <c r="C1287" i="8" s="1"/>
  <c r="C2392" i="8" a="1"/>
  <c r="C2392" i="8" s="1"/>
  <c r="C2408" i="8" a="1"/>
  <c r="C2408" i="8" s="1"/>
  <c r="C1850" i="8" a="1"/>
  <c r="C1850" i="8" s="1"/>
  <c r="C1860" i="8" a="1"/>
  <c r="C1860" i="8" s="1"/>
  <c r="C1930" i="8" a="1"/>
  <c r="C1930" i="8" s="1"/>
  <c r="C1678" i="8" a="1"/>
  <c r="C1678" i="8" s="1"/>
  <c r="C1672" i="8" a="1"/>
  <c r="C1672" i="8" s="1"/>
  <c r="C1761" i="8" a="1"/>
  <c r="C1761" i="8" s="1"/>
  <c r="C1498" i="8" a="1"/>
  <c r="C1498" i="8" s="1"/>
  <c r="C1242" i="8" a="1"/>
  <c r="C1242" i="8" s="1"/>
  <c r="C986" i="8" a="1"/>
  <c r="C986" i="8" s="1"/>
  <c r="C730" i="8" a="1"/>
  <c r="C730" i="8" s="1"/>
  <c r="C474" i="8" a="1"/>
  <c r="C474" i="8" s="1"/>
  <c r="C1493" i="8" a="1"/>
  <c r="C1493" i="8" s="1"/>
  <c r="C1236" i="8" a="1"/>
  <c r="C1236" i="8" s="1"/>
  <c r="C980" i="8" a="1"/>
  <c r="C980" i="8" s="1"/>
  <c r="C724" i="8" a="1"/>
  <c r="C724" i="8" s="1"/>
  <c r="C1644" i="8" a="1"/>
  <c r="C1644" i="8" s="1"/>
  <c r="C1385" i="8" a="1"/>
  <c r="C1385" i="8" s="1"/>
  <c r="C1129" i="8" a="1"/>
  <c r="C1129" i="8" s="1"/>
  <c r="C873" i="8" a="1"/>
  <c r="C873" i="8" s="1"/>
  <c r="C166" i="8" a="1"/>
  <c r="C166" i="8" s="1"/>
  <c r="C132" i="8" a="1"/>
  <c r="C132" i="8" s="1"/>
  <c r="C101" i="8" a="1"/>
  <c r="C101" i="8" s="1"/>
  <c r="C64" i="8" a="1"/>
  <c r="C64" i="8" s="1"/>
  <c r="C324" i="8" a="1"/>
  <c r="C324" i="8" s="1"/>
  <c r="C723" i="8" a="1"/>
  <c r="C723" i="8" s="1"/>
  <c r="C373" i="8" a="1"/>
  <c r="C373" i="8" s="1"/>
  <c r="C830" i="8" a="1"/>
  <c r="C830" i="8" s="1"/>
  <c r="C448" i="8" a="1"/>
  <c r="C448" i="8" s="1"/>
  <c r="C1083" i="8" a="1"/>
  <c r="C1083" i="8" s="1"/>
  <c r="C577" i="8" a="1"/>
  <c r="C577" i="8" s="1"/>
  <c r="C1291" i="8" a="1"/>
  <c r="C1291" i="8" s="1"/>
  <c r="C881" i="8" a="1"/>
  <c r="C881" i="8" s="1"/>
  <c r="C1393" i="8" a="1"/>
  <c r="C1393" i="8" s="1"/>
  <c r="C137" i="8" a="1"/>
  <c r="C137" i="8" s="1"/>
  <c r="C247" i="8" a="1"/>
  <c r="C247" i="8" s="1"/>
  <c r="C218" i="8" a="1"/>
  <c r="C218" i="8" s="1"/>
  <c r="C179" i="8" a="1"/>
  <c r="C179" i="8" s="1"/>
  <c r="C441" i="8" a="1"/>
  <c r="C441" i="8" s="1"/>
  <c r="C1067" i="8" a="1"/>
  <c r="C1067" i="8" s="1"/>
  <c r="C553" i="8" a="1"/>
  <c r="C553" i="8" s="1"/>
  <c r="C307" i="8" a="1"/>
  <c r="C307" i="8" s="1"/>
  <c r="C683" i="8" a="1"/>
  <c r="C683" i="8" s="1"/>
  <c r="C361" i="8" a="1"/>
  <c r="C361" i="8" s="1"/>
  <c r="C806" i="8" a="1"/>
  <c r="C806" i="8" s="1"/>
  <c r="C1427" i="8" a="1"/>
  <c r="C1427" i="8" s="1"/>
  <c r="C1118" i="8" a="1"/>
  <c r="C1118" i="8" s="1"/>
  <c r="C647" i="8" a="1"/>
  <c r="C647" i="8" s="1"/>
  <c r="C55" i="8" a="1"/>
  <c r="C55" i="8" s="1"/>
  <c r="C222" i="8" a="1"/>
  <c r="C222" i="8" s="1"/>
  <c r="C188" i="8" a="1"/>
  <c r="C188" i="8" s="1"/>
  <c r="C157" i="8" a="1"/>
  <c r="C157" i="8" s="1"/>
  <c r="C120" i="8" a="1"/>
  <c r="C120" i="8" s="1"/>
  <c r="C380" i="8" a="1"/>
  <c r="C380" i="8" s="1"/>
  <c r="C835" i="8" a="1"/>
  <c r="C835" i="8" s="1"/>
  <c r="C429" i="8" a="1"/>
  <c r="C429" i="8" s="1"/>
  <c r="C1059" i="8" a="1"/>
  <c r="C1059" i="8" s="1"/>
  <c r="C560" i="8" a="1"/>
  <c r="C560" i="8" s="1"/>
  <c r="C302" i="8" a="1"/>
  <c r="C302" i="8" s="1"/>
  <c r="C689" i="8" a="1"/>
  <c r="C689" i="8" s="1"/>
  <c r="C1347" i="8" a="1"/>
  <c r="C1347" i="8" s="1"/>
  <c r="C993" i="8" a="1"/>
  <c r="C993" i="8" s="1"/>
  <c r="C1580" i="8" a="1"/>
  <c r="C1580" i="8" s="1"/>
  <c r="C3248" i="8" a="1"/>
  <c r="C3248" i="8" s="1"/>
  <c r="C3189" i="8" a="1"/>
  <c r="C3189" i="8" s="1"/>
  <c r="C3122" i="8" a="1"/>
  <c r="C3122" i="8" s="1"/>
  <c r="C3111" i="8" a="1"/>
  <c r="C3111" i="8" s="1"/>
  <c r="C3105" i="8" a="1"/>
  <c r="C3105" i="8" s="1"/>
  <c r="C2914" i="8" a="1"/>
  <c r="C2914" i="8" s="1"/>
  <c r="C2851" i="8" a="1"/>
  <c r="C2851" i="8" s="1"/>
  <c r="C2677" i="8" a="1"/>
  <c r="C2677" i="8" s="1"/>
  <c r="C2812" i="8" a="1"/>
  <c r="C2812" i="8" s="1"/>
  <c r="C2556" i="8" a="1"/>
  <c r="C2556" i="8" s="1"/>
  <c r="C2949" i="8" a="1"/>
  <c r="C2949" i="8" s="1"/>
  <c r="C2625" i="8" a="1"/>
  <c r="C2625" i="8" s="1"/>
  <c r="C2547" i="8" a="1"/>
  <c r="C2547" i="8" s="1"/>
  <c r="C2608" i="8" a="1"/>
  <c r="C2608" i="8" s="1"/>
  <c r="C2627" i="8" a="1"/>
  <c r="C2627" i="8" s="1"/>
  <c r="C2688" i="8" a="1"/>
  <c r="C2688" i="8" s="1"/>
  <c r="C2139" i="8" a="1"/>
  <c r="C2139" i="8" s="1"/>
  <c r="C2173" i="8" a="1"/>
  <c r="C2173" i="8" s="1"/>
  <c r="C2167" i="8" a="1"/>
  <c r="C2167" i="8" s="1"/>
  <c r="C3308" i="8" a="1"/>
  <c r="C3308" i="8" s="1"/>
  <c r="C3286" i="8" a="1"/>
  <c r="C3286" i="8" s="1"/>
  <c r="C3193" i="8" a="1"/>
  <c r="C3193" i="8" s="1"/>
  <c r="C3258" i="8" a="1"/>
  <c r="C3258" i="8" s="1"/>
  <c r="C3257" i="8" a="1"/>
  <c r="C3257" i="8" s="1"/>
  <c r="C3040" i="8" a="1"/>
  <c r="C3040" i="8" s="1"/>
  <c r="C2912" i="8" a="1"/>
  <c r="C2912" i="8" s="1"/>
  <c r="C2738" i="8" a="1"/>
  <c r="C2738" i="8" s="1"/>
  <c r="C2984" i="8" a="1"/>
  <c r="C2984" i="8" s="1"/>
  <c r="C2615" i="8" a="1"/>
  <c r="C2615" i="8" s="1"/>
  <c r="C2359" i="8" a="1"/>
  <c r="C2359" i="8" s="1"/>
  <c r="C2686" i="8" a="1"/>
  <c r="C2686" i="8" s="1"/>
  <c r="C2792" i="8" a="1"/>
  <c r="C2792" i="8" s="1"/>
  <c r="C2900" i="8" a="1"/>
  <c r="C2900" i="8" s="1"/>
  <c r="C2291" i="8" a="1"/>
  <c r="C2291" i="8" s="1"/>
  <c r="C2185" i="8" a="1"/>
  <c r="C2185" i="8" s="1"/>
  <c r="C2190" i="8" a="1"/>
  <c r="C2190" i="8" s="1"/>
  <c r="C2232" i="8" a="1"/>
  <c r="C2232" i="8" s="1"/>
  <c r="C2242" i="8" a="1"/>
  <c r="C2242" i="8" s="1"/>
  <c r="C1945" i="8" a="1"/>
  <c r="C1945" i="8" s="1"/>
  <c r="C1914" i="8" a="1"/>
  <c r="C1914" i="8" s="1"/>
  <c r="C3263" i="8" a="1"/>
  <c r="C3263" i="8" s="1"/>
  <c r="C3261" i="8" a="1"/>
  <c r="C3261" i="8" s="1"/>
  <c r="C3081" i="8" a="1"/>
  <c r="C3081" i="8" s="1"/>
  <c r="C2935" i="8" a="1"/>
  <c r="C2935" i="8" s="1"/>
  <c r="C2926" i="8" a="1"/>
  <c r="C2926" i="8" s="1"/>
  <c r="C3003" i="8" a="1"/>
  <c r="C3003" i="8" s="1"/>
  <c r="C2781" i="8" a="1"/>
  <c r="C2781" i="8" s="1"/>
  <c r="C2525" i="8" a="1"/>
  <c r="C2525" i="8" s="1"/>
  <c r="C2660" i="8" a="1"/>
  <c r="C2660" i="8" s="1"/>
  <c r="C2404" i="8" a="1"/>
  <c r="C2404" i="8" s="1"/>
  <c r="C2729" i="8" a="1"/>
  <c r="C2729" i="8" s="1"/>
  <c r="C2473" i="8" a="1"/>
  <c r="C2473" i="8" s="1"/>
  <c r="C2310" i="8" a="1"/>
  <c r="C2310" i="8" s="1"/>
  <c r="C3291" i="8" a="1"/>
  <c r="C3291" i="8" s="1"/>
  <c r="C3061" i="8" a="1"/>
  <c r="C3061" i="8" s="1"/>
  <c r="C3134" i="8" a="1"/>
  <c r="C3134" i="8" s="1"/>
  <c r="C2964" i="8" a="1"/>
  <c r="C2964" i="8" s="1"/>
  <c r="C2953" i="8" a="1"/>
  <c r="C2953" i="8" s="1"/>
  <c r="C3119" i="8" a="1"/>
  <c r="C3119" i="8" s="1"/>
  <c r="C2810" i="8" a="1"/>
  <c r="C2810" i="8" s="1"/>
  <c r="C2554" i="8" a="1"/>
  <c r="C2554" i="8" s="1"/>
  <c r="C2687" i="8" a="1"/>
  <c r="C2687" i="8" s="1"/>
  <c r="C2431" i="8" a="1"/>
  <c r="C2431" i="8" s="1"/>
  <c r="C2758" i="8" a="1"/>
  <c r="C2758" i="8" s="1"/>
  <c r="C2502" i="8" a="1"/>
  <c r="C2502" i="8" s="1"/>
  <c r="C2337" i="8" a="1"/>
  <c r="C2337" i="8" s="1"/>
  <c r="C2371" i="8" a="1"/>
  <c r="C2371" i="8" s="1"/>
  <c r="C2257" i="8" a="1"/>
  <c r="C2257" i="8" s="1"/>
  <c r="C2262" i="8" a="1"/>
  <c r="C2262" i="8" s="1"/>
  <c r="C2338" i="8" a="1"/>
  <c r="C2338" i="8" s="1"/>
  <c r="C2358" i="8" a="1"/>
  <c r="C2358" i="8" s="1"/>
  <c r="C2017" i="8" a="1"/>
  <c r="C2017" i="8" s="1"/>
  <c r="C1988" i="8" a="1"/>
  <c r="C1988" i="8" s="1"/>
  <c r="C2055" i="8" a="1"/>
  <c r="C2055" i="8" s="1"/>
  <c r="C2180" i="8" a="1"/>
  <c r="C2180" i="8" s="1"/>
  <c r="C1941" i="8" a="1"/>
  <c r="C1941" i="8" s="1"/>
  <c r="C2059" i="8" a="1"/>
  <c r="C2059" i="8" s="1"/>
  <c r="C2098" i="8" a="1"/>
  <c r="C2098" i="8" s="1"/>
  <c r="C1901" i="8" a="1"/>
  <c r="C1901" i="8" s="1"/>
  <c r="C1877" i="8" a="1"/>
  <c r="C1877" i="8" s="1"/>
  <c r="C1775" i="8" a="1"/>
  <c r="C1775" i="8" s="1"/>
  <c r="C1673" i="8" a="1"/>
  <c r="C1673" i="8" s="1"/>
  <c r="C1410" i="8" a="1"/>
  <c r="C1410" i="8" s="1"/>
  <c r="C1154" i="8" a="1"/>
  <c r="C1154" i="8" s="1"/>
  <c r="C898" i="8" a="1"/>
  <c r="C898" i="8" s="1"/>
  <c r="C642" i="8" a="1"/>
  <c r="C642" i="8" s="1"/>
  <c r="C438" i="8" a="1"/>
  <c r="C438" i="8" s="1"/>
  <c r="C1404" i="8" a="1"/>
  <c r="C1404" i="8" s="1"/>
  <c r="C1148" i="8" a="1"/>
  <c r="C1148" i="8" s="1"/>
  <c r="C892" i="8" a="1"/>
  <c r="C892" i="8" s="1"/>
  <c r="C636" i="8" a="1"/>
  <c r="C636" i="8" s="1"/>
  <c r="C1552" i="8" a="1"/>
  <c r="C1552" i="8" s="1"/>
  <c r="C2164" i="8" a="1"/>
  <c r="C2164" i="8" s="1"/>
  <c r="C1925" i="8" a="1"/>
  <c r="C1925" i="8" s="1"/>
  <c r="C2051" i="8" a="1"/>
  <c r="C2051" i="8" s="1"/>
  <c r="C2094" i="8" a="1"/>
  <c r="C2094" i="8" s="1"/>
  <c r="C1880" i="8" a="1"/>
  <c r="C1880" i="8" s="1"/>
  <c r="C1856" i="8" a="1"/>
  <c r="C1856" i="8" s="1"/>
  <c r="C1770" i="8" a="1"/>
  <c r="C1770" i="8" s="1"/>
  <c r="C1668" i="8" a="1"/>
  <c r="C1668" i="8" s="1"/>
  <c r="C1405" i="8" a="1"/>
  <c r="C1405" i="8" s="1"/>
  <c r="C1149" i="8" a="1"/>
  <c r="C1149" i="8" s="1"/>
  <c r="C893" i="8" a="1"/>
  <c r="C893" i="8" s="1"/>
  <c r="C637" i="8" a="1"/>
  <c r="C637" i="8" s="1"/>
  <c r="C1682" i="8" a="1"/>
  <c r="C1682" i="8" s="1"/>
  <c r="C1399" i="8" a="1"/>
  <c r="C1399" i="8" s="1"/>
  <c r="C1143" i="8" a="1"/>
  <c r="C1143" i="8" s="1"/>
  <c r="C1831" i="8" a="1"/>
  <c r="C1831" i="8" s="1"/>
  <c r="C1885" i="8" a="1"/>
  <c r="C1885" i="8" s="1"/>
  <c r="C970" i="8" a="1"/>
  <c r="C970" i="8" s="1"/>
  <c r="C1220" i="8" a="1"/>
  <c r="C1220" i="8" s="1"/>
  <c r="C1369" i="8" a="1"/>
  <c r="C1369" i="8" s="1"/>
  <c r="C1424" i="8" a="1"/>
  <c r="C1424" i="8" s="1"/>
  <c r="C1944" i="8" a="1"/>
  <c r="C1944" i="8" s="1"/>
  <c r="C1990" i="8" a="1"/>
  <c r="C1990" i="8" s="1"/>
  <c r="C1733" i="8" a="1"/>
  <c r="C1733" i="8" s="1"/>
  <c r="C1558" i="8" a="1"/>
  <c r="C1558" i="8" s="1"/>
  <c r="C1045" i="8" a="1"/>
  <c r="C1045" i="8" s="1"/>
  <c r="C533" i="8" a="1"/>
  <c r="C533" i="8" s="1"/>
  <c r="C1327" i="8" a="1"/>
  <c r="C1327" i="8" s="1"/>
  <c r="C991" i="8" a="1"/>
  <c r="C991" i="8" s="1"/>
  <c r="C703" i="8" a="1"/>
  <c r="C703" i="8" s="1"/>
  <c r="C1620" i="8" a="1"/>
  <c r="C1620" i="8" s="1"/>
  <c r="C1366" i="8" a="1"/>
  <c r="C1366" i="8" s="1"/>
  <c r="C1110" i="8" a="1"/>
  <c r="C1110" i="8" s="1"/>
  <c r="C854" i="8" a="1"/>
  <c r="C854" i="8" s="1"/>
  <c r="C1419" i="8" a="1"/>
  <c r="C1419" i="8" s="1"/>
  <c r="C241" i="8" a="1"/>
  <c r="C241" i="8" s="1"/>
  <c r="C207" i="8" a="1"/>
  <c r="C207" i="8" s="1"/>
  <c r="C178" i="8" a="1"/>
  <c r="C178" i="8" s="1"/>
  <c r="C335" i="8" a="1"/>
  <c r="C335" i="8" s="1"/>
  <c r="C475" i="8" a="1"/>
  <c r="C475" i="8" s="1"/>
  <c r="C910" i="8" a="1"/>
  <c r="C910" i="8" s="1"/>
  <c r="C2067" i="8" a="1"/>
  <c r="C2067" i="8" s="1"/>
  <c r="C1783" i="8" a="1"/>
  <c r="C1783" i="8" s="1"/>
  <c r="C906" i="8" a="1"/>
  <c r="C906" i="8" s="1"/>
  <c r="C1156" i="8" a="1"/>
  <c r="C1156" i="8" s="1"/>
  <c r="C1305" i="8" a="1"/>
  <c r="C1305" i="8" s="1"/>
  <c r="C2456" i="8" a="1"/>
  <c r="C2456" i="8" s="1"/>
  <c r="C1866" i="8" a="1"/>
  <c r="C1866" i="8" s="1"/>
  <c r="C1942" i="8" a="1"/>
  <c r="C1942" i="8" s="1"/>
  <c r="C1685" i="8" a="1"/>
  <c r="C1685" i="8" s="1"/>
  <c r="C1510" i="8" a="1"/>
  <c r="C1510" i="8" s="1"/>
  <c r="C997" i="8" a="1"/>
  <c r="C997" i="8" s="1"/>
  <c r="C485" i="8" a="1"/>
  <c r="C485" i="8" s="1"/>
  <c r="C1311" i="8" a="1"/>
  <c r="C1311" i="8" s="1"/>
  <c r="C975" i="8" a="1"/>
  <c r="C975" i="8" s="1"/>
  <c r="C687" i="8" a="1"/>
  <c r="C687" i="8" s="1"/>
  <c r="C1604" i="8" a="1"/>
  <c r="C1604" i="8" s="1"/>
  <c r="C1350" i="8" a="1"/>
  <c r="C1350" i="8" s="1"/>
  <c r="C1094" i="8" a="1"/>
  <c r="C1094" i="8" s="1"/>
  <c r="C838" i="8" a="1"/>
  <c r="C838" i="8" s="1"/>
  <c r="C1403" i="8" a="1"/>
  <c r="C1403" i="8" s="1"/>
  <c r="C257" i="8" a="1"/>
  <c r="C257" i="8" s="1"/>
  <c r="C223" i="8" a="1"/>
  <c r="C223" i="8" s="1"/>
  <c r="C194" i="8" a="1"/>
  <c r="C194" i="8" s="1"/>
  <c r="C155" i="8" a="1"/>
  <c r="C155" i="8" s="1"/>
  <c r="C415" i="8" a="1"/>
  <c r="C415" i="8" s="1"/>
  <c r="C971" i="8" a="1"/>
  <c r="C971" i="8" s="1"/>
  <c r="C505" i="8" a="1"/>
  <c r="C505" i="8" s="1"/>
  <c r="C1208" i="8" a="1"/>
  <c r="C1208" i="8" s="1"/>
  <c r="C118" i="8" a="1"/>
  <c r="C118" i="8" s="1"/>
  <c r="C84" i="8" a="1"/>
  <c r="C84" i="8" s="1"/>
  <c r="C53" i="8" a="1"/>
  <c r="C53" i="8" s="1"/>
  <c r="C16" i="8" a="1"/>
  <c r="C16" i="8" s="1"/>
  <c r="C272" i="8" a="1"/>
  <c r="C272" i="8" s="1"/>
  <c r="C627" i="8" a="1"/>
  <c r="C627" i="8" s="1"/>
  <c r="C325" i="8" a="1"/>
  <c r="C325" i="8" s="1"/>
  <c r="C734" i="8" a="1"/>
  <c r="C734" i="8" s="1"/>
  <c r="C400" i="8" a="1"/>
  <c r="C400" i="8" s="1"/>
  <c r="C891" i="8" a="1"/>
  <c r="C891" i="8" s="1"/>
  <c r="C481" i="8" a="1"/>
  <c r="C481" i="8" s="1"/>
  <c r="C1139" i="8" a="1"/>
  <c r="C1139" i="8" s="1"/>
  <c r="C1607" i="8" a="1"/>
  <c r="C1607" i="8" s="1"/>
  <c r="C1297" i="8" a="1"/>
  <c r="C1297" i="8" s="1"/>
  <c r="C1015" i="8" a="1"/>
  <c r="C1015" i="8" s="1"/>
  <c r="C199" i="8" a="1"/>
  <c r="C199" i="8" s="1"/>
  <c r="C170" i="8" a="1"/>
  <c r="C170" i="8" s="1"/>
  <c r="C131" i="8" a="1"/>
  <c r="C131" i="8" s="1"/>
  <c r="C391" i="8" a="1"/>
  <c r="C391" i="8" s="1"/>
  <c r="C875" i="8" a="1"/>
  <c r="C875" i="8" s="1"/>
  <c r="C457" i="8" a="1"/>
  <c r="C457" i="8" s="1"/>
  <c r="C1112" i="8" a="1"/>
  <c r="C1112" i="8" s="1"/>
  <c r="C587" i="8" a="1"/>
  <c r="C587" i="8" s="1"/>
  <c r="C313" i="8" a="1"/>
  <c r="C313" i="8" s="1"/>
  <c r="C710" i="8" a="1"/>
  <c r="C710" i="8" s="1"/>
  <c r="C1360" i="8" a="1"/>
  <c r="C1360" i="8" s="1"/>
  <c r="C1022" i="8" a="1"/>
  <c r="C1022" i="8" s="1"/>
  <c r="C1628" i="8" a="1"/>
  <c r="C1628" i="8" s="1"/>
  <c r="C249" i="8" a="1"/>
  <c r="C249" i="8" s="1"/>
  <c r="C174" i="8" a="1"/>
  <c r="C174" i="8" s="1"/>
  <c r="C140" i="8" a="1"/>
  <c r="C140" i="8" s="1"/>
  <c r="C109" i="8" a="1"/>
  <c r="C109" i="8" s="1"/>
  <c r="C72" i="8" a="1"/>
  <c r="C72" i="8" s="1"/>
  <c r="C332" i="8" a="1"/>
  <c r="C332" i="8" s="1"/>
  <c r="C739" i="8" a="1"/>
  <c r="C739" i="8" s="1"/>
  <c r="C381" i="8" a="1"/>
  <c r="C381" i="8" s="1"/>
  <c r="C867" i="8" a="1"/>
  <c r="C867" i="8" s="1"/>
  <c r="C464" i="8" a="1"/>
  <c r="C464" i="8" s="1"/>
  <c r="C1115" i="8" a="1"/>
  <c r="C1115" i="8" s="1"/>
  <c r="C593" i="8" a="1"/>
  <c r="C593" i="8" s="1"/>
  <c r="C1299" i="8" a="1"/>
  <c r="C1299" i="8" s="1"/>
  <c r="C897" i="8" a="1"/>
  <c r="C897" i="8" s="1"/>
  <c r="C1409" i="8" a="1"/>
  <c r="C1409" i="8" s="1"/>
  <c r="C3296" i="8" a="1"/>
  <c r="C3296" i="8" s="1"/>
  <c r="C3262" i="8" a="1"/>
  <c r="C3262" i="8" s="1"/>
  <c r="C3177" i="8" a="1"/>
  <c r="C3177" i="8" s="1"/>
  <c r="C3218" i="8" a="1"/>
  <c r="C3218" i="8" s="1"/>
  <c r="C3217" i="8" a="1"/>
  <c r="C3217" i="8" s="1"/>
  <c r="C3010" i="8" a="1"/>
  <c r="C3010" i="8" s="1"/>
  <c r="C2899" i="8" a="1"/>
  <c r="C2899" i="8" s="1"/>
  <c r="C2725" i="8" a="1"/>
  <c r="C2725" i="8" s="1"/>
  <c r="C2931" i="8" a="1"/>
  <c r="C2931" i="8" s="1"/>
  <c r="C2604" i="8" a="1"/>
  <c r="C2604" i="8" s="1"/>
  <c r="C2348" i="8" a="1"/>
  <c r="C2348" i="8" s="1"/>
  <c r="C2673" i="8" a="1"/>
  <c r="C2673" i="8" s="1"/>
  <c r="C2739" i="8" a="1"/>
  <c r="C2739" i="8" s="1"/>
  <c r="C2800" i="8" a="1"/>
  <c r="C2800" i="8" s="1"/>
  <c r="C2280" i="8" a="1"/>
  <c r="C2280" i="8" s="1"/>
  <c r="C2172" i="8" a="1"/>
  <c r="C2172" i="8" s="1"/>
  <c r="C2179" i="8" a="1"/>
  <c r="C2179" i="8" s="1"/>
  <c r="C2221" i="8" a="1"/>
  <c r="C2221" i="8" s="1"/>
  <c r="C2231" i="8" a="1"/>
  <c r="C2231" i="8" s="1"/>
  <c r="C1933" i="8" a="1"/>
  <c r="C1933" i="8" s="1"/>
  <c r="C3267" i="8" a="1"/>
  <c r="C3267" i="8" s="1"/>
  <c r="C3269" i="8" a="1"/>
  <c r="C3269" i="8" s="1"/>
  <c r="C3086" i="8" a="1"/>
  <c r="C3086" i="8" s="1"/>
  <c r="C2940" i="8" a="1"/>
  <c r="C2940" i="8" s="1"/>
  <c r="C2929" i="8" a="1"/>
  <c r="C2929" i="8" s="1"/>
  <c r="C3008" i="8" a="1"/>
  <c r="C3008" i="8" s="1"/>
  <c r="C2786" i="8" a="1"/>
  <c r="C2786" i="8" s="1"/>
  <c r="C2530" i="8" a="1"/>
  <c r="C2530" i="8" s="1"/>
  <c r="C2663" i="8" a="1"/>
  <c r="C2663" i="8" s="1"/>
  <c r="C2407" i="8" a="1"/>
  <c r="C2407" i="8" s="1"/>
  <c r="C2734" i="8" a="1"/>
  <c r="C2734" i="8" s="1"/>
  <c r="C2478" i="8" a="1"/>
  <c r="C2478" i="8" s="1"/>
  <c r="C2313" i="8" a="1"/>
  <c r="C2313" i="8" s="1"/>
  <c r="C2339" i="8" a="1"/>
  <c r="C2339" i="8" s="1"/>
  <c r="C2233" i="8" a="1"/>
  <c r="C2233" i="8" s="1"/>
  <c r="C2238" i="8" a="1"/>
  <c r="C2238" i="8" s="1"/>
  <c r="C2290" i="8" a="1"/>
  <c r="C2290" i="8" s="1"/>
  <c r="C2300" i="8" a="1"/>
  <c r="C2300" i="8" s="1"/>
  <c r="C1993" i="8" a="1"/>
  <c r="C1993" i="8" s="1"/>
  <c r="C1964" i="8" a="1"/>
  <c r="C1964" i="8" s="1"/>
  <c r="C3311" i="8" a="1"/>
  <c r="C3311" i="8" s="1"/>
  <c r="C3075" i="8" a="1"/>
  <c r="C3075" i="8" s="1"/>
  <c r="C3179" i="8" a="1"/>
  <c r="C3179" i="8" s="1"/>
  <c r="C2983" i="8" a="1"/>
  <c r="C2983" i="8" s="1"/>
  <c r="C2974" i="8" a="1"/>
  <c r="C2974" i="8" s="1"/>
  <c r="C2823" i="8" a="1"/>
  <c r="C2823" i="8" s="1"/>
  <c r="C2828" i="8" a="1"/>
  <c r="C2828" i="8" s="1"/>
  <c r="C2573" i="8" a="1"/>
  <c r="C2573" i="8" s="1"/>
  <c r="C2708" i="8" a="1"/>
  <c r="C2708" i="8" s="1"/>
  <c r="C2452" i="8" a="1"/>
  <c r="C2452" i="8" s="1"/>
  <c r="C2777" i="8" a="1"/>
  <c r="C2777" i="8" s="1"/>
  <c r="C2521" i="8" a="1"/>
  <c r="C2521" i="8" s="1"/>
  <c r="C2365" i="8" a="1"/>
  <c r="C2365" i="8" s="1"/>
  <c r="C3172" i="8" a="1"/>
  <c r="C3172" i="8" s="1"/>
  <c r="C3104" i="8" a="1"/>
  <c r="C3104" i="8" s="1"/>
  <c r="C3265" i="8" a="1"/>
  <c r="C3265" i="8" s="1"/>
  <c r="C3012" i="8" a="1"/>
  <c r="C3012" i="8" s="1"/>
  <c r="C3001" i="8" a="1"/>
  <c r="C3001" i="8" s="1"/>
  <c r="C2837" i="8" a="1"/>
  <c r="C2837" i="8" s="1"/>
  <c r="C2866" i="8" a="1"/>
  <c r="C2866" i="8" s="1"/>
  <c r="C2602" i="8" a="1"/>
  <c r="C2602" i="8" s="1"/>
  <c r="C2735" i="8" a="1"/>
  <c r="C2735" i="8" s="1"/>
  <c r="C2479" i="8" a="1"/>
  <c r="C2479" i="8" s="1"/>
  <c r="C2806" i="8" a="1"/>
  <c r="C2806" i="8" s="1"/>
  <c r="C2550" i="8" a="1"/>
  <c r="C2550" i="8" s="1"/>
  <c r="C2400" i="8" a="1"/>
  <c r="C2400" i="8" s="1"/>
  <c r="C2435" i="8" a="1"/>
  <c r="C2435" i="8" s="1"/>
  <c r="C2330" i="8" a="1"/>
  <c r="C2330" i="8" s="1"/>
  <c r="C2355" i="8" a="1"/>
  <c r="C2355" i="8" s="1"/>
  <c r="C2480" i="8" a="1"/>
  <c r="C2480" i="8" s="1"/>
  <c r="C2501" i="8" a="1"/>
  <c r="C2501" i="8" s="1"/>
  <c r="C2065" i="8" a="1"/>
  <c r="C2065" i="8" s="1"/>
  <c r="C2036" i="8" a="1"/>
  <c r="C2036" i="8" s="1"/>
  <c r="C2103" i="8" a="1"/>
  <c r="C2103" i="8" s="1"/>
  <c r="C2563" i="8" a="1"/>
  <c r="C2563" i="8" s="1"/>
  <c r="C2138" i="8" a="1"/>
  <c r="C2138" i="8" s="1"/>
  <c r="C2123" i="8" a="1"/>
  <c r="C2123" i="8" s="1"/>
  <c r="C1820" i="8" a="1"/>
  <c r="C1820" i="8" s="1"/>
  <c r="C1891" i="8" a="1"/>
  <c r="C1891" i="8" s="1"/>
  <c r="C1653" i="8" a="1"/>
  <c r="C1653" i="8" s="1"/>
  <c r="C1821" i="8" a="1"/>
  <c r="C1821" i="8" s="1"/>
  <c r="C1721" i="8" a="1"/>
  <c r="C1721" i="8" s="1"/>
  <c r="C1458" i="8" a="1"/>
  <c r="C1458" i="8" s="1"/>
  <c r="C1202" i="8" a="1"/>
  <c r="C1202" i="8" s="1"/>
  <c r="C946" i="8" a="1"/>
  <c r="C946" i="8" s="1"/>
  <c r="C690" i="8" a="1"/>
  <c r="C690" i="8" s="1"/>
  <c r="C527" i="8" a="1"/>
  <c r="C527" i="8" s="1"/>
  <c r="C1452" i="8" a="1"/>
  <c r="C1452" i="8" s="1"/>
  <c r="C1196" i="8" a="1"/>
  <c r="C1196" i="8" s="1"/>
  <c r="C940" i="8" a="1"/>
  <c r="C940" i="8" s="1"/>
  <c r="C684" i="8" a="1"/>
  <c r="C684" i="8" s="1"/>
  <c r="C1600" i="8" a="1"/>
  <c r="C1600" i="8" s="1"/>
  <c r="C2475" i="8" a="1"/>
  <c r="C2475" i="8" s="1"/>
  <c r="C2117" i="8" a="1"/>
  <c r="C2117" i="8" s="1"/>
  <c r="C2115" i="8" a="1"/>
  <c r="C2115" i="8" s="1"/>
  <c r="C2170" i="8" a="1"/>
  <c r="C2170" i="8" s="1"/>
  <c r="C1886" i="8" a="1"/>
  <c r="C1886" i="8" s="1"/>
  <c r="C1651" i="8" a="1"/>
  <c r="C1651" i="8" s="1"/>
  <c r="C1818" i="8" a="1"/>
  <c r="C1818" i="8" s="1"/>
  <c r="C1716" i="8" a="1"/>
  <c r="C1716" i="8" s="1"/>
  <c r="C1453" i="8" a="1"/>
  <c r="C1453" i="8" s="1"/>
  <c r="C1197" i="8" a="1"/>
  <c r="C1197" i="8" s="1"/>
  <c r="C941" i="8" a="1"/>
  <c r="C941" i="8" s="1"/>
  <c r="C685" i="8" a="1"/>
  <c r="C685" i="8" s="1"/>
  <c r="C519" i="8" a="1"/>
  <c r="C519" i="8" s="1"/>
  <c r="C1447" i="8" a="1"/>
  <c r="C1447" i="8" s="1"/>
  <c r="C1191" i="8" a="1"/>
  <c r="C1191" i="8" s="1"/>
  <c r="C2148" i="8" a="1"/>
  <c r="C2148" i="8" s="1"/>
  <c r="C2175" i="8" a="1"/>
  <c r="C2175" i="8" s="1"/>
  <c r="C2047" i="8" a="1"/>
  <c r="C2047" i="8" s="1"/>
  <c r="C2090" i="8" a="1"/>
  <c r="C2090" i="8" s="1"/>
  <c r="C1869" i="8" a="1"/>
  <c r="C1869" i="8" s="1"/>
  <c r="C1848" i="8" a="1"/>
  <c r="C1848" i="8" s="1"/>
  <c r="C1767" i="8" a="1"/>
  <c r="C1767" i="8" s="1"/>
  <c r="C1695" i="8" a="1"/>
  <c r="C1695" i="8" s="1"/>
  <c r="C1402" i="8" a="1"/>
  <c r="C1402" i="8" s="1"/>
  <c r="C1146" i="8" a="1"/>
  <c r="C1146" i="8" s="1"/>
  <c r="C890" i="8" a="1"/>
  <c r="C890" i="8" s="1"/>
  <c r="C634" i="8" a="1"/>
  <c r="C634" i="8" s="1"/>
  <c r="C1671" i="8" a="1"/>
  <c r="C1671" i="8" s="1"/>
  <c r="C1396" i="8" a="1"/>
  <c r="C1396" i="8" s="1"/>
  <c r="C1140" i="8" a="1"/>
  <c r="C1140" i="8" s="1"/>
  <c r="C884" i="8" a="1"/>
  <c r="C884" i="8" s="1"/>
  <c r="C628" i="8" a="1"/>
  <c r="C628" i="8" s="1"/>
  <c r="C1544" i="8" a="1"/>
  <c r="C1544" i="8" s="1"/>
  <c r="C1289" i="8" a="1"/>
  <c r="C1289" i="8" s="1"/>
  <c r="C1033" i="8" a="1"/>
  <c r="C1033" i="8" s="1"/>
  <c r="C1599" i="8" a="1"/>
  <c r="C1599" i="8" s="1"/>
  <c r="C2304" i="8" a="1"/>
  <c r="C2304" i="8" s="1"/>
  <c r="C2255" i="8" a="1"/>
  <c r="C2255" i="8" s="1"/>
  <c r="C2183" i="8" a="1"/>
  <c r="C2183" i="8" s="1"/>
  <c r="C1841" i="8" a="1"/>
  <c r="C1841" i="8" s="1"/>
  <c r="C1910" i="8" a="1"/>
  <c r="C1910" i="8" s="1"/>
  <c r="C1663" i="8" a="1"/>
  <c r="C1663" i="8" s="1"/>
  <c r="C1864" i="8" a="1"/>
  <c r="C1864" i="8" s="1"/>
  <c r="C1740" i="8" a="1"/>
  <c r="C1740" i="8" s="1"/>
  <c r="C1477" i="8" a="1"/>
  <c r="C1477" i="8" s="1"/>
  <c r="C1221" i="8" a="1"/>
  <c r="C1221" i="8" s="1"/>
  <c r="C965" i="8" a="1"/>
  <c r="C965" i="8" s="1"/>
  <c r="C709" i="8" a="1"/>
  <c r="C709" i="8" s="1"/>
  <c r="C453" i="8" a="1"/>
  <c r="C453" i="8" s="1"/>
  <c r="C1471" i="8" a="1"/>
  <c r="C1471" i="8" s="1"/>
  <c r="C1215" i="8" a="1"/>
  <c r="C1215" i="8" s="1"/>
  <c r="C959" i="8" a="1"/>
  <c r="C959" i="8" s="1"/>
  <c r="C70" i="8" a="1"/>
  <c r="C70" i="8" s="1"/>
  <c r="C36" i="8" a="1"/>
  <c r="C36" i="8" s="1"/>
  <c r="C296" i="8" a="1"/>
  <c r="C296" i="8" s="1"/>
  <c r="C261" i="8" a="1"/>
  <c r="C261" i="8" s="1"/>
  <c r="C224" i="8" a="1"/>
  <c r="C224" i="8" s="1"/>
  <c r="C531" i="8" a="1"/>
  <c r="C531" i="8" s="1"/>
  <c r="C1248" i="8" a="1"/>
  <c r="C1248" i="8" s="1"/>
  <c r="C638" i="8" a="1"/>
  <c r="C638" i="8" s="1"/>
  <c r="C352" i="8" a="1"/>
  <c r="C352" i="8" s="1"/>
  <c r="C768" i="8" a="1"/>
  <c r="C768" i="8" s="1"/>
  <c r="C406" i="8" a="1"/>
  <c r="C406" i="8" s="1"/>
  <c r="C947" i="8" a="1"/>
  <c r="C947" i="8" s="1"/>
  <c r="C1511" i="8" a="1"/>
  <c r="C1511" i="8" s="1"/>
  <c r="C1201" i="8" a="1"/>
  <c r="C1201" i="8" s="1"/>
  <c r="C823" i="8" a="1"/>
  <c r="C823" i="8" s="1"/>
  <c r="C151" i="8" a="1"/>
  <c r="C151" i="8" s="1"/>
  <c r="C122" i="8" a="1"/>
  <c r="C122" i="8" s="1"/>
  <c r="C83" i="8" a="1"/>
  <c r="C83" i="8" s="1"/>
  <c r="C343" i="8" a="1"/>
  <c r="C343" i="8" s="1"/>
  <c r="C760" i="8" a="1"/>
  <c r="C760" i="8" s="1"/>
  <c r="C394" i="8" a="1"/>
  <c r="C394" i="8" s="1"/>
  <c r="C920" i="8" a="1"/>
  <c r="C920" i="8" s="1"/>
  <c r="C491" i="8" a="1"/>
  <c r="C491" i="8" s="1"/>
  <c r="C1168" i="8" a="1"/>
  <c r="C1168" i="8" s="1"/>
  <c r="C614" i="8" a="1"/>
  <c r="C614" i="8" s="1"/>
  <c r="C1312" i="8" a="1"/>
  <c r="C1312" i="8" s="1"/>
  <c r="C926" i="8" a="1"/>
  <c r="C926" i="8" s="1"/>
  <c r="C1438" i="8" a="1"/>
  <c r="C1438" i="8" s="1"/>
  <c r="C153" i="8" a="1"/>
  <c r="C153" i="8" s="1"/>
  <c r="C126" i="8" a="1"/>
  <c r="C126" i="8" s="1"/>
  <c r="C92" i="8" a="1"/>
  <c r="C92" i="8" s="1"/>
  <c r="C61" i="8" a="1"/>
  <c r="C61" i="8" s="1"/>
  <c r="C24" i="8" a="1"/>
  <c r="C24" i="8" s="1"/>
  <c r="C280" i="8" a="1"/>
  <c r="C280" i="8" s="1"/>
  <c r="C643" i="8" a="1"/>
  <c r="C643" i="8" s="1"/>
  <c r="C333" i="8" a="1"/>
  <c r="C333" i="8" s="1"/>
  <c r="C750" i="8" a="1"/>
  <c r="C750" i="8" s="1"/>
  <c r="C408" i="8" a="1"/>
  <c r="C408" i="8" s="1"/>
  <c r="C923" i="8" a="1"/>
  <c r="C923" i="8" s="1"/>
  <c r="C497" i="8" a="1"/>
  <c r="C497" i="8" s="1"/>
  <c r="C1171" i="8" a="1"/>
  <c r="C1171" i="8" s="1"/>
  <c r="C1623" i="8" a="1"/>
  <c r="C1623" i="8" s="1"/>
  <c r="C1313" i="8" a="1"/>
  <c r="C1313" i="8" s="1"/>
  <c r="C3322" i="8" a="1"/>
  <c r="C3322" i="8" s="1"/>
  <c r="C3255" i="8" a="1"/>
  <c r="C3255" i="8" s="1"/>
  <c r="C3245" i="8" a="1"/>
  <c r="C3245" i="8" s="1"/>
  <c r="C3058" i="8" a="1"/>
  <c r="C3058" i="8" s="1"/>
  <c r="C2927" i="8" a="1"/>
  <c r="C2927" i="8" s="1"/>
  <c r="C2918" i="8" a="1"/>
  <c r="C2918" i="8" s="1"/>
  <c r="C2987" i="8" a="1"/>
  <c r="C2987" i="8" s="1"/>
  <c r="C2773" i="8" a="1"/>
  <c r="C2773" i="8" s="1"/>
  <c r="C2517" i="8" a="1"/>
  <c r="C2517" i="8" s="1"/>
  <c r="C2652" i="8" a="1"/>
  <c r="C2652" i="8" s="1"/>
  <c r="C2396" i="8" a="1"/>
  <c r="C2396" i="8" s="1"/>
  <c r="C2721" i="8" a="1"/>
  <c r="C2721" i="8" s="1"/>
  <c r="C2465" i="8" a="1"/>
  <c r="C2465" i="8" s="1"/>
  <c r="C2302" i="8" a="1"/>
  <c r="C2302" i="8" s="1"/>
  <c r="C2328" i="8" a="1"/>
  <c r="C2328" i="8" s="1"/>
  <c r="C2220" i="8" a="1"/>
  <c r="C2220" i="8" s="1"/>
  <c r="C2227" i="8" a="1"/>
  <c r="C2227" i="8" s="1"/>
  <c r="C2269" i="8" a="1"/>
  <c r="C2269" i="8" s="1"/>
  <c r="C2279" i="8" a="1"/>
  <c r="C2279" i="8" s="1"/>
  <c r="C1981" i="8" a="1"/>
  <c r="C1981" i="8" s="1"/>
  <c r="C3315" i="8" a="1"/>
  <c r="C3315" i="8" s="1"/>
  <c r="C3080" i="8" a="1"/>
  <c r="C3080" i="8" s="1"/>
  <c r="C3190" i="8" a="1"/>
  <c r="C3190" i="8" s="1"/>
  <c r="C2988" i="8" a="1"/>
  <c r="C2988" i="8" s="1"/>
  <c r="C2977" i="8" a="1"/>
  <c r="C2977" i="8" s="1"/>
  <c r="C2825" i="8" a="1"/>
  <c r="C2825" i="8" s="1"/>
  <c r="C2832" i="8" a="1"/>
  <c r="C2832" i="8" s="1"/>
  <c r="C2578" i="8" a="1"/>
  <c r="C2578" i="8" s="1"/>
  <c r="C2711" i="8" a="1"/>
  <c r="C2711" i="8" s="1"/>
  <c r="C2455" i="8" a="1"/>
  <c r="C2455" i="8" s="1"/>
  <c r="C2782" i="8" a="1"/>
  <c r="C2782" i="8" s="1"/>
  <c r="C2526" i="8" a="1"/>
  <c r="C2526" i="8" s="1"/>
  <c r="C2368" i="8" a="1"/>
  <c r="C2368" i="8" s="1"/>
  <c r="C2403" i="8" a="1"/>
  <c r="C2403" i="8" s="1"/>
  <c r="C2282" i="8" a="1"/>
  <c r="C2282" i="8" s="1"/>
  <c r="C2303" i="8" a="1"/>
  <c r="C2303" i="8" s="1"/>
  <c r="C2402" i="8" a="1"/>
  <c r="C2402" i="8" s="1"/>
  <c r="C2422" i="8" a="1"/>
  <c r="C2422" i="8" s="1"/>
  <c r="C2041" i="8" a="1"/>
  <c r="C2041" i="8" s="1"/>
  <c r="C2012" i="8" a="1"/>
  <c r="C2012" i="8" s="1"/>
  <c r="C3192" i="8" a="1"/>
  <c r="C3192" i="8" s="1"/>
  <c r="C3123" i="8" a="1"/>
  <c r="C3123" i="8" s="1"/>
  <c r="C3310" i="8" a="1"/>
  <c r="C3310" i="8" s="1"/>
  <c r="C3031" i="8" a="1"/>
  <c r="C3031" i="8" s="1"/>
  <c r="C3022" i="8" a="1"/>
  <c r="C3022" i="8" s="1"/>
  <c r="C2854" i="8" a="1"/>
  <c r="C2854" i="8" s="1"/>
  <c r="C2904" i="8" a="1"/>
  <c r="C2904" i="8" s="1"/>
  <c r="C2621" i="8" a="1"/>
  <c r="C2621" i="8" s="1"/>
  <c r="C2756" i="8" a="1"/>
  <c r="C2756" i="8" s="1"/>
  <c r="C2500" i="8" a="1"/>
  <c r="C2500" i="8" s="1"/>
  <c r="C2826" i="8" a="1"/>
  <c r="C2826" i="8" s="1"/>
  <c r="C2569" i="8" a="1"/>
  <c r="C2569" i="8" s="1"/>
  <c r="C2429" i="8" a="1"/>
  <c r="C2429" i="8" s="1"/>
  <c r="C3220" i="8" a="1"/>
  <c r="C3220" i="8" s="1"/>
  <c r="C3152" i="8" a="1"/>
  <c r="C3152" i="8" s="1"/>
  <c r="C3093" i="8" a="1"/>
  <c r="C3093" i="8" s="1"/>
  <c r="C3060" i="8" a="1"/>
  <c r="C3060" i="8" s="1"/>
  <c r="C3049" i="8" a="1"/>
  <c r="C3049" i="8" s="1"/>
  <c r="C2881" i="8" a="1"/>
  <c r="C2881" i="8" s="1"/>
  <c r="C3018" i="8" a="1"/>
  <c r="C3018" i="8" s="1"/>
  <c r="C2650" i="8" a="1"/>
  <c r="C2650" i="8" s="1"/>
  <c r="C2783" i="8" a="1"/>
  <c r="C2783" i="8" s="1"/>
  <c r="C2527" i="8" a="1"/>
  <c r="C2527" i="8" s="1"/>
  <c r="C2869" i="8" a="1"/>
  <c r="C2869" i="8" s="1"/>
  <c r="C2598" i="8" a="1"/>
  <c r="C2598" i="8" s="1"/>
  <c r="C2472" i="8" a="1"/>
  <c r="C2472" i="8" s="1"/>
  <c r="C2509" i="8" a="1"/>
  <c r="C2509" i="8" s="1"/>
  <c r="C2464" i="8" a="1"/>
  <c r="C2464" i="8" s="1"/>
  <c r="C2485" i="8" a="1"/>
  <c r="C2485" i="8" s="1"/>
  <c r="C2808" i="8" a="1"/>
  <c r="C2808" i="8" s="1"/>
  <c r="C3000" i="8" a="1"/>
  <c r="C3000" i="8" s="1"/>
  <c r="C2113" i="8" a="1"/>
  <c r="C2113" i="8" s="1"/>
  <c r="C2084" i="8" a="1"/>
  <c r="C2084" i="8" s="1"/>
  <c r="C1826" i="8" a="1"/>
  <c r="C1826" i="8" s="1"/>
  <c r="C2438" i="8" a="1"/>
  <c r="C2438" i="8" s="1"/>
  <c r="C2528" i="8" a="1"/>
  <c r="C2528" i="8" s="1"/>
  <c r="C1863" i="8" a="1"/>
  <c r="C1863" i="8" s="1"/>
  <c r="C1868" i="8" a="1"/>
  <c r="C1868" i="8" s="1"/>
  <c r="C1938" i="8" a="1"/>
  <c r="C1938" i="8" s="1"/>
  <c r="C1686" i="8" a="1"/>
  <c r="C1686" i="8" s="1"/>
  <c r="C1680" i="8" a="1"/>
  <c r="C1680" i="8" s="1"/>
  <c r="C1769" i="8" a="1"/>
  <c r="C1769" i="8" s="1"/>
  <c r="C1506" i="8" a="1"/>
  <c r="C1506" i="8" s="1"/>
  <c r="C1250" i="8" a="1"/>
  <c r="C1250" i="8" s="1"/>
  <c r="C994" i="8" a="1"/>
  <c r="C994" i="8" s="1"/>
  <c r="C738" i="8" a="1"/>
  <c r="C738" i="8" s="1"/>
  <c r="C482" i="8" a="1"/>
  <c r="C482" i="8" s="1"/>
  <c r="C1501" i="8" a="1"/>
  <c r="C1501" i="8" s="1"/>
  <c r="C1244" i="8" a="1"/>
  <c r="C1244" i="8" s="1"/>
  <c r="C988" i="8" a="1"/>
  <c r="C988" i="8" s="1"/>
  <c r="C732" i="8" a="1"/>
  <c r="C732" i="8" s="1"/>
  <c r="C1660" i="8" a="1"/>
  <c r="C1660" i="8" s="1"/>
  <c r="C2417" i="8" a="1"/>
  <c r="C2417" i="8" s="1"/>
  <c r="C2458" i="8" a="1"/>
  <c r="C2458" i="8" s="1"/>
  <c r="C1855" i="8" a="1"/>
  <c r="C1855" i="8" s="1"/>
  <c r="C1865" i="8" a="1"/>
  <c r="C1865" i="8" s="1"/>
  <c r="C1934" i="8" a="1"/>
  <c r="C1934" i="8" s="1"/>
  <c r="C1683" i="8" a="1"/>
  <c r="C1683" i="8" s="1"/>
  <c r="C1677" i="8" a="1"/>
  <c r="C1677" i="8" s="1"/>
  <c r="C1764" i="8" a="1"/>
  <c r="C1764" i="8" s="1"/>
  <c r="C1502" i="8" a="1"/>
  <c r="C1502" i="8" s="1"/>
  <c r="C1245" i="8" a="1"/>
  <c r="C1245" i="8" s="1"/>
  <c r="C989" i="8" a="1"/>
  <c r="C989" i="8" s="1"/>
  <c r="C733" i="8" a="1"/>
  <c r="C733" i="8" s="1"/>
  <c r="C477" i="8" a="1"/>
  <c r="C477" i="8" s="1"/>
  <c r="C1497" i="8" a="1"/>
  <c r="C1497" i="8" s="1"/>
  <c r="C1239" i="8" a="1"/>
  <c r="C1239" i="8" s="1"/>
  <c r="C2434" i="8" a="1"/>
  <c r="C2434" i="8" s="1"/>
  <c r="C2101" i="8" a="1"/>
  <c r="C2101" i="8" s="1"/>
  <c r="C2111" i="8" a="1"/>
  <c r="C2111" i="8" s="1"/>
  <c r="C2159" i="8" a="1"/>
  <c r="C2159" i="8" s="1"/>
  <c r="C1883" i="8" a="1"/>
  <c r="C1883" i="8" s="1"/>
  <c r="C1649" i="8" a="1"/>
  <c r="C1649" i="8" s="1"/>
  <c r="C1815" i="8" a="1"/>
  <c r="C1815" i="8" s="1"/>
  <c r="C1713" i="8" a="1"/>
  <c r="C1713" i="8" s="1"/>
  <c r="C1450" i="8" a="1"/>
  <c r="C1450" i="8" s="1"/>
  <c r="C1194" i="8" a="1"/>
  <c r="C1194" i="8" s="1"/>
  <c r="C938" i="8" a="1"/>
  <c r="C938" i="8" s="1"/>
  <c r="C682" i="8" a="1"/>
  <c r="C682" i="8" s="1"/>
  <c r="C511" i="8" a="1"/>
  <c r="C511" i="8" s="1"/>
  <c r="C1444" i="8" a="1"/>
  <c r="C1444" i="8" s="1"/>
  <c r="C1188" i="8" a="1"/>
  <c r="C1188" i="8" s="1"/>
  <c r="C932" i="8" a="1"/>
  <c r="C932" i="8" s="1"/>
  <c r="C676" i="8" a="1"/>
  <c r="C676" i="8" s="1"/>
  <c r="C1592" i="8" a="1"/>
  <c r="C1592" i="8" s="1"/>
  <c r="C1337" i="8" a="1"/>
  <c r="C1337" i="8" s="1"/>
  <c r="C1081" i="8" a="1"/>
  <c r="C1081" i="8" s="1"/>
  <c r="C1658" i="8" a="1"/>
  <c r="C1658" i="8" s="1"/>
  <c r="C2640" i="8" a="1"/>
  <c r="C2640" i="8" s="1"/>
  <c r="C2181" i="8" a="1"/>
  <c r="C2181" i="8" s="1"/>
  <c r="C1887" i="8" a="1"/>
  <c r="C1887" i="8" s="1"/>
  <c r="C1889" i="8" a="1"/>
  <c r="C1889" i="8" s="1"/>
  <c r="C1958" i="8" a="1"/>
  <c r="C1958" i="8" s="1"/>
  <c r="C1707" i="8" a="1"/>
  <c r="C1707" i="8" s="1"/>
  <c r="C1701" i="8" a="1"/>
  <c r="C1701" i="8" s="1"/>
  <c r="C1788" i="8" a="1"/>
  <c r="C1788" i="8" s="1"/>
  <c r="C1526" i="8" a="1"/>
  <c r="C1526" i="8" s="1"/>
  <c r="C1269" i="8" a="1"/>
  <c r="C1269" i="8" s="1"/>
  <c r="C1013" i="8" a="1"/>
  <c r="C1013" i="8" s="1"/>
  <c r="C757" i="8" a="1"/>
  <c r="C757" i="8" s="1"/>
  <c r="C501" i="8" a="1"/>
  <c r="C501" i="8" s="1"/>
  <c r="C1521" i="8" a="1"/>
  <c r="C1521" i="8" s="1"/>
  <c r="C86" i="8" a="1"/>
  <c r="C86" i="8" s="1"/>
  <c r="C52" i="8" a="1"/>
  <c r="C52" i="8" s="1"/>
  <c r="C21" i="8" a="1"/>
  <c r="C21" i="8" s="1"/>
  <c r="C277" i="8" a="1"/>
  <c r="C277" i="8" s="1"/>
  <c r="C240" i="8" a="1"/>
  <c r="C240" i="8" s="1"/>
  <c r="C563" i="8" a="1"/>
  <c r="C563" i="8" s="1"/>
  <c r="C293" i="8" a="1"/>
  <c r="C293" i="8" s="1"/>
  <c r="C670" i="8" a="1"/>
  <c r="C670" i="8" s="1"/>
  <c r="C368" i="8" a="1"/>
  <c r="C368" i="8" s="1"/>
  <c r="C800" i="8" a="1"/>
  <c r="C800" i="8" s="1"/>
  <c r="C422" i="8" a="1"/>
  <c r="C422" i="8" s="1"/>
  <c r="C1011" i="8" a="1"/>
  <c r="C1011" i="8" s="1"/>
  <c r="C1543" i="8" a="1"/>
  <c r="C1543" i="8" s="1"/>
  <c r="C1233" i="8" a="1"/>
  <c r="C1233" i="8" s="1"/>
  <c r="C887" i="8" a="1"/>
  <c r="C887" i="8" s="1"/>
  <c r="C167" i="8" a="1"/>
  <c r="C167" i="8" s="1"/>
  <c r="C138" i="8" a="1"/>
  <c r="C138" i="8" s="1"/>
  <c r="C99" i="8" a="1"/>
  <c r="C99" i="8" s="1"/>
  <c r="C359" i="8" a="1"/>
  <c r="C359" i="8" s="1"/>
  <c r="C792" i="8" a="1"/>
  <c r="C792" i="8" s="1"/>
  <c r="C410" i="8" a="1"/>
  <c r="C410" i="8" s="1"/>
  <c r="C984" i="8" a="1"/>
  <c r="C984" i="8" s="1"/>
  <c r="C523" i="8" a="1"/>
  <c r="C523" i="8" s="1"/>
  <c r="C1232" i="8" a="1"/>
  <c r="C1232" i="8" s="1"/>
  <c r="C646" i="8" a="1"/>
  <c r="C646" i="8" s="1"/>
  <c r="C1328" i="8" a="1"/>
  <c r="C1328" i="8" s="1"/>
  <c r="C958" i="8" a="1"/>
  <c r="C958" i="8" s="1"/>
  <c r="C1500" i="8" a="1"/>
  <c r="C1500" i="8" s="1"/>
  <c r="C185" i="8" a="1"/>
  <c r="C185" i="8" s="1"/>
  <c r="C142" i="8" a="1"/>
  <c r="C142" i="8" s="1"/>
  <c r="C108" i="8" a="1"/>
  <c r="C108" i="8" s="1"/>
  <c r="C77" i="8" a="1"/>
  <c r="C77" i="8" s="1"/>
  <c r="C40" i="8" a="1"/>
  <c r="C40" i="8" s="1"/>
  <c r="C300" i="8" a="1"/>
  <c r="C300" i="8" s="1"/>
  <c r="C675" i="8" a="1"/>
  <c r="C675" i="8" s="1"/>
  <c r="C349" i="8" a="1"/>
  <c r="C349" i="8" s="1"/>
  <c r="C782" i="8" a="1"/>
  <c r="C782" i="8" s="1"/>
  <c r="C424" i="8" a="1"/>
  <c r="C424" i="8" s="1"/>
  <c r="C987" i="8" a="1"/>
  <c r="C987" i="8" s="1"/>
  <c r="C529" i="8" a="1"/>
  <c r="C529" i="8" s="1"/>
  <c r="C1235" i="8" a="1"/>
  <c r="C1235" i="8" s="1"/>
  <c r="C1687" i="8" a="1"/>
  <c r="C1687" i="8" s="1"/>
  <c r="C1345" i="8" a="1"/>
  <c r="C1345" i="8" s="1"/>
  <c r="C3309" i="8" a="1"/>
  <c r="C3309" i="8" s="1"/>
  <c r="C3239" i="8" a="1"/>
  <c r="C3239" i="8" s="1"/>
  <c r="C3219" i="8" a="1"/>
  <c r="C3219" i="8" s="1"/>
  <c r="C3042" i="8" a="1"/>
  <c r="C3042" i="8" s="1"/>
  <c r="C2911" i="8" a="1"/>
  <c r="C2911" i="8" s="1"/>
  <c r="C3181" i="8" a="1"/>
  <c r="C3181" i="8" s="1"/>
  <c r="C2955" i="8" a="1"/>
  <c r="C2955" i="8" s="1"/>
  <c r="C2757" i="8" a="1"/>
  <c r="C2757" i="8" s="1"/>
  <c r="C3066" i="8" a="1"/>
  <c r="C3066" i="8" s="1"/>
  <c r="C2636" i="8" a="1"/>
  <c r="C2636" i="8" s="1"/>
  <c r="C2380" i="8" a="1"/>
  <c r="C2380" i="8" s="1"/>
  <c r="C2705" i="8" a="1"/>
  <c r="C2705" i="8" s="1"/>
  <c r="C2947" i="8" a="1"/>
  <c r="C2947" i="8" s="1"/>
  <c r="C2286" i="8" a="1"/>
  <c r="C2286" i="8" s="1"/>
  <c r="C2312" i="8" a="1"/>
  <c r="C2312" i="8" s="1"/>
  <c r="C2204" i="8" a="1"/>
  <c r="C2204" i="8" s="1"/>
  <c r="C2211" i="8" a="1"/>
  <c r="C2211" i="8" s="1"/>
  <c r="C2253" i="8" a="1"/>
  <c r="C2253" i="8" s="1"/>
  <c r="C2263" i="8" a="1"/>
  <c r="C2263" i="8" s="1"/>
  <c r="C1965" i="8" a="1"/>
  <c r="C1965" i="8" s="1"/>
  <c r="C3299" i="8" a="1"/>
  <c r="C3299" i="8" s="1"/>
  <c r="C3065" i="8" a="1"/>
  <c r="C3065" i="8" s="1"/>
  <c r="C3150" i="8" a="1"/>
  <c r="C3150" i="8" s="1"/>
  <c r="C2972" i="8" a="1"/>
  <c r="C2972" i="8" s="1"/>
  <c r="C2961" i="8" a="1"/>
  <c r="C2961" i="8" s="1"/>
  <c r="C3170" i="8" a="1"/>
  <c r="C3170" i="8" s="1"/>
  <c r="C2818" i="8" a="1"/>
  <c r="C2818" i="8" s="1"/>
  <c r="C2562" i="8" a="1"/>
  <c r="C2562" i="8" s="1"/>
  <c r="C2695" i="8" a="1"/>
  <c r="C2695" i="8" s="1"/>
  <c r="C2439" i="8" a="1"/>
  <c r="C2439" i="8" s="1"/>
  <c r="C2766" i="8" a="1"/>
  <c r="C2766" i="8" s="1"/>
  <c r="C2510" i="8" a="1"/>
  <c r="C2510" i="8" s="1"/>
  <c r="C2350" i="8" a="1"/>
  <c r="C2350" i="8" s="1"/>
  <c r="C2378" i="8" a="1"/>
  <c r="C2378" i="8" s="1"/>
  <c r="C2265" i="8" a="1"/>
  <c r="C2265" i="8" s="1"/>
  <c r="C2270" i="8" a="1"/>
  <c r="C2270" i="8" s="1"/>
  <c r="C2352" i="8" a="1"/>
  <c r="C2352" i="8" s="1"/>
  <c r="C2387" i="8" a="1"/>
  <c r="C2387" i="8" s="1"/>
  <c r="C2025" i="8" a="1"/>
  <c r="C2025" i="8" s="1"/>
  <c r="C1996" i="8" a="1"/>
  <c r="C1996" i="8" s="1"/>
  <c r="C3176" i="8" a="1"/>
  <c r="C3176" i="8" s="1"/>
  <c r="C3107" i="8" a="1"/>
  <c r="C3107" i="8" s="1"/>
  <c r="C3281" i="8" a="1"/>
  <c r="C3281" i="8" s="1"/>
  <c r="C3015" i="8" a="1"/>
  <c r="C3015" i="8" s="1"/>
  <c r="C3006" i="8" a="1"/>
  <c r="C3006" i="8" s="1"/>
  <c r="C2839" i="8" a="1"/>
  <c r="C2839" i="8" s="1"/>
  <c r="C2877" i="8" a="1"/>
  <c r="C2877" i="8" s="1"/>
  <c r="C2605" i="8" a="1"/>
  <c r="C2605" i="8" s="1"/>
  <c r="C2740" i="8" a="1"/>
  <c r="C2740" i="8" s="1"/>
  <c r="C2484" i="8" a="1"/>
  <c r="C2484" i="8" s="1"/>
  <c r="C2809" i="8" a="1"/>
  <c r="C2809" i="8" s="1"/>
  <c r="C2553" i="8" a="1"/>
  <c r="C2553" i="8" s="1"/>
  <c r="C2411" i="8" a="1"/>
  <c r="C2411" i="8" s="1"/>
  <c r="C3204" i="8" a="1"/>
  <c r="C3204" i="8" s="1"/>
  <c r="C3136" i="8" a="1"/>
  <c r="C3136" i="8" s="1"/>
  <c r="C3077" i="8" a="1"/>
  <c r="C3077" i="8" s="1"/>
  <c r="C3044" i="8" a="1"/>
  <c r="C3044" i="8" s="1"/>
  <c r="C3033" i="8" a="1"/>
  <c r="C3033" i="8" s="1"/>
  <c r="C2865" i="8" a="1"/>
  <c r="C2865" i="8" s="1"/>
  <c r="C2954" i="8" a="1"/>
  <c r="C2954" i="8" s="1"/>
  <c r="C2634" i="8" a="1"/>
  <c r="C2634" i="8" s="1"/>
  <c r="C2767" i="8" a="1"/>
  <c r="C2767" i="8" s="1"/>
  <c r="C2511" i="8" a="1"/>
  <c r="C2511" i="8" s="1"/>
  <c r="C2838" i="8" a="1"/>
  <c r="C2838" i="8" s="1"/>
  <c r="C2582" i="8" a="1"/>
  <c r="C2582" i="8" s="1"/>
  <c r="C2446" i="8" a="1"/>
  <c r="C2446" i="8" s="1"/>
  <c r="C2477" i="8" a="1"/>
  <c r="C2477" i="8" s="1"/>
  <c r="C2427" i="8" a="1"/>
  <c r="C2427" i="8" s="1"/>
  <c r="C2433" i="8" a="1"/>
  <c r="C2433" i="8" s="1"/>
  <c r="C2680" i="8" a="1"/>
  <c r="C2680" i="8" s="1"/>
  <c r="C2763" i="8" a="1"/>
  <c r="C2763" i="8" s="1"/>
  <c r="C2097" i="8" a="1"/>
  <c r="C2097" i="8" s="1"/>
  <c r="C2068" i="8" a="1"/>
  <c r="C2068" i="8" s="1"/>
  <c r="C2142" i="8" a="1"/>
  <c r="C2142" i="8" s="1"/>
  <c r="C2353" i="8" a="1"/>
  <c r="C2353" i="8" s="1"/>
  <c r="C2327" i="8" a="1"/>
  <c r="C2327" i="8" s="1"/>
  <c r="C1839" i="8" a="1"/>
  <c r="C1839" i="8" s="1"/>
  <c r="C1852" i="8" a="1"/>
  <c r="C1852" i="8" s="1"/>
  <c r="C1923" i="8" a="1"/>
  <c r="C1923" i="8" s="1"/>
  <c r="C1670" i="8" a="1"/>
  <c r="C1670" i="8" s="1"/>
  <c r="C1917" i="8" a="1"/>
  <c r="C1917" i="8" s="1"/>
  <c r="C1753" i="8" a="1"/>
  <c r="C1753" i="8" s="1"/>
  <c r="C1490" i="8" a="1"/>
  <c r="C1490" i="8" s="1"/>
  <c r="C1234" i="8" a="1"/>
  <c r="C1234" i="8" s="1"/>
  <c r="C978" i="8" a="1"/>
  <c r="C978" i="8" s="1"/>
  <c r="C722" i="8" a="1"/>
  <c r="C722" i="8" s="1"/>
  <c r="C466" i="8" a="1"/>
  <c r="C466" i="8" s="1"/>
  <c r="C1484" i="8" a="1"/>
  <c r="C1484" i="8" s="1"/>
  <c r="C1228" i="8" a="1"/>
  <c r="C1228" i="8" s="1"/>
  <c r="C972" i="8" a="1"/>
  <c r="C972" i="8" s="1"/>
  <c r="C716" i="8" a="1"/>
  <c r="C716" i="8" s="1"/>
  <c r="C1632" i="8" a="1"/>
  <c r="C1632" i="8" s="1"/>
  <c r="C2336" i="8" a="1"/>
  <c r="C2336" i="8" s="1"/>
  <c r="C2295" i="8" a="1"/>
  <c r="C2295" i="8" s="1"/>
  <c r="C1834" i="8" a="1"/>
  <c r="C1834" i="8" s="1"/>
  <c r="C1849" i="8" a="1"/>
  <c r="C1849" i="8" s="1"/>
  <c r="C1918" i="8" a="1"/>
  <c r="C1918" i="8" s="1"/>
  <c r="C1667" i="8" a="1"/>
  <c r="C1667" i="8" s="1"/>
  <c r="C1896" i="8" a="1"/>
  <c r="C1896" i="8" s="1"/>
  <c r="C1748" i="8" a="1"/>
  <c r="C1748" i="8" s="1"/>
  <c r="C1485" i="8" a="1"/>
  <c r="C1485" i="8" s="1"/>
  <c r="C1229" i="8" a="1"/>
  <c r="C1229" i="8" s="1"/>
  <c r="C973" i="8" a="1"/>
  <c r="C973" i="8" s="1"/>
  <c r="C717" i="8" a="1"/>
  <c r="C717" i="8" s="1"/>
  <c r="C461" i="8" a="1"/>
  <c r="C461" i="8" s="1"/>
  <c r="C1479" i="8" a="1"/>
  <c r="C1479" i="8" s="1"/>
  <c r="C1223" i="8" a="1"/>
  <c r="C1223" i="8" s="1"/>
  <c r="C2277" i="8" a="1"/>
  <c r="C2277" i="8" s="1"/>
  <c r="C2037" i="8" a="1"/>
  <c r="C2037" i="8" s="1"/>
  <c r="C2091" i="8" a="1"/>
  <c r="C2091" i="8" s="1"/>
  <c r="C2122" i="8" a="1"/>
  <c r="C2122" i="8" s="1"/>
  <c r="C1867" i="8" a="1"/>
  <c r="C1867" i="8" s="1"/>
  <c r="C1641" i="8" a="1"/>
  <c r="C1641" i="8" s="1"/>
  <c r="C1799" i="8" a="1"/>
  <c r="C1799" i="8" s="1"/>
  <c r="C1697" i="8" a="1"/>
  <c r="C1697" i="8" s="1"/>
  <c r="C1434" i="8" a="1"/>
  <c r="C1434" i="8" s="1"/>
  <c r="C1178" i="8" a="1"/>
  <c r="C1178" i="8" s="1"/>
  <c r="C922" i="8" a="1"/>
  <c r="C922" i="8" s="1"/>
  <c r="C666" i="8" a="1"/>
  <c r="C666" i="8" s="1"/>
  <c r="C479" i="8" a="1"/>
  <c r="C479" i="8" s="1"/>
  <c r="C1428" i="8" a="1"/>
  <c r="C1428" i="8" s="1"/>
  <c r="C1172" i="8" a="1"/>
  <c r="C1172" i="8" s="1"/>
  <c r="C916" i="8" a="1"/>
  <c r="C916" i="8" s="1"/>
  <c r="C660" i="8" a="1"/>
  <c r="C660" i="8" s="1"/>
  <c r="C1576" i="8" a="1"/>
  <c r="C1576" i="8" s="1"/>
  <c r="C1321" i="8" a="1"/>
  <c r="C1321" i="8" s="1"/>
  <c r="C1065" i="8" a="1"/>
  <c r="C1065" i="8" s="1"/>
  <c r="C17" i="8" a="1"/>
  <c r="C17" i="8" s="1"/>
  <c r="C230" i="8" a="1"/>
  <c r="C230" i="8" s="1"/>
  <c r="C196" i="8" a="1"/>
  <c r="C196" i="8" s="1"/>
  <c r="C165" i="8" a="1"/>
  <c r="C165" i="8" s="1"/>
  <c r="C128" i="8" a="1"/>
  <c r="C128" i="8" s="1"/>
  <c r="C388" i="8" a="1"/>
  <c r="C388" i="8" s="1"/>
  <c r="C864" i="8" a="1"/>
  <c r="C864" i="8" s="1"/>
  <c r="C446" i="8" a="1"/>
  <c r="C446" i="8" s="1"/>
  <c r="C1091" i="8" a="1"/>
  <c r="C1091" i="8" s="1"/>
  <c r="C576" i="8" a="1"/>
  <c r="C576" i="8" s="1"/>
  <c r="C310" i="8" a="1"/>
  <c r="C310" i="8" s="1"/>
  <c r="C705" i="8" a="1"/>
  <c r="C705" i="8" s="1"/>
  <c r="C1355" i="8" a="1"/>
  <c r="C1355" i="8" s="1"/>
  <c r="C1009" i="8" a="1"/>
  <c r="C1009" i="8" s="1"/>
  <c r="C1612" i="8" a="1"/>
  <c r="C1612" i="8" s="1"/>
  <c r="C265" i="8" a="1"/>
  <c r="C265" i="8" s="1"/>
  <c r="C26" i="8" a="1"/>
  <c r="C26" i="8" s="1"/>
  <c r="C282" i="8" a="1"/>
  <c r="C282" i="8" s="1"/>
  <c r="C243" i="8" a="1"/>
  <c r="C243" i="8" s="1"/>
  <c r="C568" i="8" a="1"/>
  <c r="C568" i="8" s="1"/>
  <c r="C298" i="8" a="1"/>
  <c r="C298" i="8" s="1"/>
  <c r="C681" i="8" a="1"/>
  <c r="C681" i="8" s="1"/>
  <c r="C371" i="8" a="1"/>
  <c r="C371" i="8" s="1"/>
  <c r="C811" i="8" a="1"/>
  <c r="C811" i="8" s="1"/>
  <c r="C425" i="8" a="1"/>
  <c r="C425" i="8" s="1"/>
  <c r="C1032" i="8" a="1"/>
  <c r="C1032" i="8" s="1"/>
  <c r="C1555" i="8" a="1"/>
  <c r="C1555" i="8" s="1"/>
  <c r="C1246" i="8" a="1"/>
  <c r="C1246" i="8" s="1"/>
  <c r="C903" i="8" a="1"/>
  <c r="C903" i="8" s="1"/>
  <c r="C30" i="8" a="1"/>
  <c r="C30" i="8" s="1"/>
  <c r="C287" i="8" a="1"/>
  <c r="C287" i="8" s="1"/>
  <c r="C252" i="8" a="1"/>
  <c r="C252" i="8" s="1"/>
  <c r="C221" i="8" a="1"/>
  <c r="C221" i="8" s="1"/>
  <c r="C184" i="8" a="1"/>
  <c r="C184" i="8" s="1"/>
  <c r="C451" i="8" a="1"/>
  <c r="C451" i="8" s="1"/>
  <c r="C1088" i="8" a="1"/>
  <c r="C1088" i="8" s="1"/>
  <c r="C558" i="8" a="1"/>
  <c r="C558" i="8" s="1"/>
  <c r="C312" i="8" a="1"/>
  <c r="C312" i="8" s="1"/>
  <c r="C688" i="8" a="1"/>
  <c r="C688" i="8" s="1"/>
  <c r="C366" i="8" a="1"/>
  <c r="C366" i="8" s="1"/>
  <c r="C817" i="8" a="1"/>
  <c r="C817" i="8" s="1"/>
  <c r="C1432" i="8" a="1"/>
  <c r="C1432" i="8" s="1"/>
  <c r="C1121" i="8" a="1"/>
  <c r="C1121" i="8" s="1"/>
  <c r="C663" i="8" a="1"/>
  <c r="C663" i="8" s="1"/>
  <c r="C3184" i="8" a="1"/>
  <c r="C3184" i="8" s="1"/>
  <c r="C3115" i="8" a="1"/>
  <c r="C3115" i="8" s="1"/>
  <c r="C3290" i="8" a="1"/>
  <c r="C3290" i="8" s="1"/>
  <c r="C3023" i="8" a="1"/>
  <c r="C3023" i="8" s="1"/>
  <c r="C3014" i="8" a="1"/>
  <c r="C3014" i="8" s="1"/>
  <c r="C2846" i="8" a="1"/>
  <c r="C2846" i="8" s="1"/>
  <c r="C2893" i="8" a="1"/>
  <c r="C2893" i="8" s="1"/>
  <c r="C2613" i="8" a="1"/>
  <c r="C2613" i="8" s="1"/>
  <c r="C2748" i="8" a="1"/>
  <c r="C2748" i="8" s="1"/>
  <c r="C2492" i="8" a="1"/>
  <c r="C2492" i="8" s="1"/>
  <c r="C2817" i="8" a="1"/>
  <c r="C2817" i="8" s="1"/>
  <c r="C2561" i="8" a="1"/>
  <c r="C2561" i="8" s="1"/>
  <c r="C2418" i="8" a="1"/>
  <c r="C2418" i="8" s="1"/>
  <c r="C2449" i="8" a="1"/>
  <c r="C2449" i="8" s="1"/>
  <c r="C2370" i="8" a="1"/>
  <c r="C2370" i="8" s="1"/>
  <c r="C2376" i="8" a="1"/>
  <c r="C2376" i="8" s="1"/>
  <c r="C2531" i="8" a="1"/>
  <c r="C2531" i="8" s="1"/>
  <c r="C2592" i="8" a="1"/>
  <c r="C2592" i="8" s="1"/>
  <c r="C2077" i="8" a="1"/>
  <c r="C2077" i="8" s="1"/>
  <c r="C3244" i="8" a="1"/>
  <c r="C3244" i="8" s="1"/>
  <c r="C3183" i="8" a="1"/>
  <c r="C3183" i="8" s="1"/>
  <c r="C3117" i="8" a="1"/>
  <c r="C3117" i="8" s="1"/>
  <c r="C3100" i="8" a="1"/>
  <c r="C3100" i="8" s="1"/>
  <c r="C3094" i="8" a="1"/>
  <c r="C3094" i="8" s="1"/>
  <c r="C2906" i="8" a="1"/>
  <c r="C2906" i="8" s="1"/>
  <c r="C2848" i="8" a="1"/>
  <c r="C2848" i="8" s="1"/>
  <c r="C2674" i="8" a="1"/>
  <c r="C2674" i="8" s="1"/>
  <c r="C2807" i="8" a="1"/>
  <c r="C2807" i="8" s="1"/>
  <c r="C2551" i="8" a="1"/>
  <c r="C2551" i="8" s="1"/>
  <c r="C2938" i="8" a="1"/>
  <c r="C2938" i="8" s="1"/>
  <c r="C2622" i="8" a="1"/>
  <c r="C2622" i="8" s="1"/>
  <c r="C2536" i="8" a="1"/>
  <c r="C2536" i="8" s="1"/>
  <c r="C2587" i="8" a="1"/>
  <c r="C2587" i="8" s="1"/>
  <c r="C2584" i="8" a="1"/>
  <c r="C2584" i="8" s="1"/>
  <c r="C2667" i="8" a="1"/>
  <c r="C2667" i="8" s="1"/>
  <c r="C2137" i="8" a="1"/>
  <c r="C2137" i="8" s="1"/>
  <c r="C2168" i="8" a="1"/>
  <c r="C2168" i="8" s="1"/>
  <c r="C2146" i="8" a="1"/>
  <c r="C2146" i="8" s="1"/>
  <c r="C2108" i="8" a="1"/>
  <c r="C2108" i="8" s="1"/>
  <c r="C3288" i="8" a="1"/>
  <c r="C3288" i="8" s="1"/>
  <c r="C3246" i="8" a="1"/>
  <c r="C3246" i="8" s="1"/>
  <c r="C3166" i="8" a="1"/>
  <c r="C3166" i="8" s="1"/>
  <c r="C3197" i="8" a="1"/>
  <c r="C3197" i="8" s="1"/>
  <c r="C3195" i="8" a="1"/>
  <c r="C3195" i="8" s="1"/>
  <c r="C2994" i="8" a="1"/>
  <c r="C2994" i="8" s="1"/>
  <c r="C2891" i="8" a="1"/>
  <c r="C2891" i="8" s="1"/>
  <c r="C2717" i="8" a="1"/>
  <c r="C2717" i="8" s="1"/>
  <c r="C2910" i="8" a="1"/>
  <c r="C2910" i="8" s="1"/>
  <c r="C2596" i="8" a="1"/>
  <c r="C2596" i="8" s="1"/>
  <c r="C2340" i="8" a="1"/>
  <c r="C2340" i="8" s="1"/>
  <c r="C2665" i="8" a="1"/>
  <c r="C2665" i="8" s="1"/>
  <c r="C2707" i="8" a="1"/>
  <c r="C2707" i="8" s="1"/>
  <c r="C3316" i="8" a="1"/>
  <c r="C3316" i="8" s="1"/>
  <c r="C3302" i="8" a="1"/>
  <c r="C3302" i="8" s="1"/>
  <c r="C3203" i="8" a="1"/>
  <c r="C3203" i="8" s="1"/>
  <c r="C3297" i="8" a="1"/>
  <c r="C3297" i="8" s="1"/>
  <c r="C3289" i="8" a="1"/>
  <c r="C3289" i="8" s="1"/>
  <c r="C3062" i="8" a="1"/>
  <c r="C3062" i="8" s="1"/>
  <c r="C2928" i="8" a="1"/>
  <c r="C2928" i="8" s="1"/>
  <c r="C2746" i="8" a="1"/>
  <c r="C2746" i="8" s="1"/>
  <c r="C3016" i="8" a="1"/>
  <c r="C3016" i="8" s="1"/>
  <c r="C2623" i="8" a="1"/>
  <c r="C2623" i="8" s="1"/>
  <c r="C2367" i="8" a="1"/>
  <c r="C2367" i="8" s="1"/>
  <c r="C2694" i="8" a="1"/>
  <c r="C2694" i="8" s="1"/>
  <c r="C2863" i="8" a="1"/>
  <c r="C2863" i="8" s="1"/>
  <c r="C2979" i="8" a="1"/>
  <c r="C2979" i="8" s="1"/>
  <c r="C2299" i="8" a="1"/>
  <c r="C2299" i="8" s="1"/>
  <c r="C2193" i="8" a="1"/>
  <c r="C2193" i="8" s="1"/>
  <c r="C2198" i="8" a="1"/>
  <c r="C2198" i="8" s="1"/>
  <c r="C2240" i="8" a="1"/>
  <c r="C2240" i="8" s="1"/>
  <c r="C2250" i="8" a="1"/>
  <c r="C2250" i="8" s="1"/>
  <c r="C1953" i="8" a="1"/>
  <c r="C1953" i="8" s="1"/>
  <c r="C1922" i="8" a="1"/>
  <c r="C1922" i="8" s="1"/>
  <c r="C1991" i="8" a="1"/>
  <c r="C1991" i="8" s="1"/>
  <c r="C2187" i="8" a="1"/>
  <c r="C2187" i="8" s="1"/>
  <c r="C2032" i="8" a="1"/>
  <c r="C2032" i="8" s="1"/>
  <c r="C1971" i="8" a="1"/>
  <c r="C1971" i="8" s="1"/>
  <c r="C2034" i="8" a="1"/>
  <c r="C2034" i="8" s="1"/>
  <c r="C1782" i="8" a="1"/>
  <c r="C1782" i="8" s="1"/>
  <c r="C1776" i="8" a="1"/>
  <c r="C1776" i="8" s="1"/>
  <c r="C1711" i="8" a="1"/>
  <c r="C1711" i="8" s="1"/>
  <c r="C1602" i="8" a="1"/>
  <c r="C1602" i="8" s="1"/>
  <c r="C1346" i="8" a="1"/>
  <c r="C1346" i="8" s="1"/>
  <c r="C1090" i="8" a="1"/>
  <c r="C1090" i="8" s="1"/>
  <c r="C834" i="8" a="1"/>
  <c r="C834" i="8" s="1"/>
  <c r="C578" i="8" a="1"/>
  <c r="C578" i="8" s="1"/>
  <c r="C1597" i="8" a="1"/>
  <c r="C1597" i="8" s="1"/>
  <c r="C1340" i="8" a="1"/>
  <c r="C1340" i="8" s="1"/>
  <c r="C1084" i="8" a="1"/>
  <c r="C1084" i="8" s="1"/>
  <c r="C828" i="8" a="1"/>
  <c r="C828" i="8" s="1"/>
  <c r="C572" i="8" a="1"/>
  <c r="C572" i="8" s="1"/>
  <c r="C1489" i="8" a="1"/>
  <c r="C1489" i="8" s="1"/>
  <c r="C2171" i="8" a="1"/>
  <c r="C2171" i="8" s="1"/>
  <c r="C2024" i="8" a="1"/>
  <c r="C2024" i="8" s="1"/>
  <c r="C1967" i="8" a="1"/>
  <c r="C1967" i="8" s="1"/>
  <c r="C2030" i="8" a="1"/>
  <c r="C2030" i="8" s="1"/>
  <c r="C1144" i="8" a="1"/>
  <c r="C1144" i="8" s="1"/>
  <c r="C726" i="8" a="1"/>
  <c r="C726" i="8" s="1"/>
  <c r="C473" i="8" a="1"/>
  <c r="C473" i="8" s="1"/>
  <c r="C1596" i="8" a="1"/>
  <c r="C1596" i="8" s="1"/>
  <c r="C1443" i="8" a="1"/>
  <c r="C1443" i="8" s="1"/>
  <c r="C822" i="8" a="1"/>
  <c r="C822" i="8" s="1"/>
  <c r="C369" i="8" a="1"/>
  <c r="C369" i="8" s="1"/>
  <c r="C699" i="8" a="1"/>
  <c r="C699" i="8" s="1"/>
  <c r="C315" i="8" a="1"/>
  <c r="C315" i="8" s="1"/>
  <c r="C569" i="8" a="1"/>
  <c r="C569" i="8" s="1"/>
  <c r="C1099" i="8" a="1"/>
  <c r="C1099" i="8" s="1"/>
  <c r="C456" i="8" a="1"/>
  <c r="C456" i="8" s="1"/>
  <c r="C187" i="8" a="1"/>
  <c r="C187" i="8" s="1"/>
  <c r="C226" i="8" a="1"/>
  <c r="C226" i="8" s="1"/>
  <c r="C255" i="8" a="1"/>
  <c r="C255" i="8" s="1"/>
  <c r="C291" i="8" a="1"/>
  <c r="C291" i="8" s="1"/>
  <c r="C57" i="8" a="1"/>
  <c r="C57" i="8" s="1"/>
  <c r="C1627" i="8" a="1"/>
  <c r="C1627" i="8" s="1"/>
  <c r="C1062" i="8" a="1"/>
  <c r="C1062" i="8" s="1"/>
  <c r="C1318" i="8" a="1"/>
  <c r="C1318" i="8" s="1"/>
  <c r="C1572" i="8" a="1"/>
  <c r="C1572" i="8" s="1"/>
  <c r="C655" i="8" a="1"/>
  <c r="C655" i="8" s="1"/>
  <c r="C927" i="8" a="1"/>
  <c r="C927" i="8" s="1"/>
  <c r="C1263" i="8" a="1"/>
  <c r="C1263" i="8" s="1"/>
  <c r="C503" i="8" a="1"/>
  <c r="C503" i="8" s="1"/>
  <c r="C933" i="8" a="1"/>
  <c r="C933" i="8" s="1"/>
  <c r="C1445" i="8" a="1"/>
  <c r="C1445" i="8" s="1"/>
  <c r="C1810" i="8" a="1"/>
  <c r="C1810" i="8" s="1"/>
  <c r="C1878" i="8" a="1"/>
  <c r="C1878" i="8" s="1"/>
  <c r="C2107" i="8" a="1"/>
  <c r="C2107" i="8" s="1"/>
  <c r="C2384" i="8" a="1"/>
  <c r="C2384" i="8" s="1"/>
  <c r="C1177" i="8" a="1"/>
  <c r="C1177" i="8" s="1"/>
  <c r="C1028" i="8" a="1"/>
  <c r="C1028" i="8" s="1"/>
  <c r="C778" i="8" a="1"/>
  <c r="C778" i="8" s="1"/>
  <c r="C1809" i="8" a="1"/>
  <c r="C1809" i="8" s="1"/>
  <c r="C1908" i="8" a="1"/>
  <c r="C1908" i="8" s="1"/>
  <c r="C1294" i="8" a="1"/>
  <c r="C1294" i="8" s="1"/>
  <c r="C880" i="8" a="1"/>
  <c r="C880" i="8" s="1"/>
  <c r="C616" i="8" a="1"/>
  <c r="C616" i="8" s="1"/>
  <c r="C1006" i="8" a="1"/>
  <c r="C1006" i="8" s="1"/>
  <c r="C1358" i="8" a="1"/>
  <c r="C1358" i="8" s="1"/>
  <c r="C846" i="8" a="1"/>
  <c r="C846" i="8" s="1"/>
  <c r="C1256" i="8" a="1"/>
  <c r="C1256" i="8" s="1"/>
  <c r="C534" i="8" a="1"/>
  <c r="C534" i="8" s="1"/>
  <c r="C1008" i="8" a="1"/>
  <c r="C1008" i="8" s="1"/>
  <c r="C427" i="8" a="1"/>
  <c r="C427" i="8" s="1"/>
  <c r="C793" i="8" a="1"/>
  <c r="C793" i="8" s="1"/>
  <c r="C354" i="8" a="1"/>
  <c r="C354" i="8" s="1"/>
  <c r="C680" i="8" a="1"/>
  <c r="C680" i="8" s="1"/>
  <c r="C303" i="8" a="1"/>
  <c r="C303" i="8" s="1"/>
  <c r="C43" i="8" a="1"/>
  <c r="C43" i="8" s="1"/>
  <c r="C82" i="8" a="1"/>
  <c r="C82" i="8" s="1"/>
  <c r="C111" i="8" a="1"/>
  <c r="C111" i="8" s="1"/>
  <c r="C145" i="8" a="1"/>
  <c r="C145" i="8" s="1"/>
  <c r="C1515" i="8" a="1"/>
  <c r="C1515" i="8" s="1"/>
  <c r="C950" i="8" a="1"/>
  <c r="C950" i="8" s="1"/>
  <c r="C1206" i="8" a="1"/>
  <c r="C1206" i="8" s="1"/>
  <c r="C1462" i="8" a="1"/>
  <c r="C1462" i="8" s="1"/>
  <c r="C540" i="8" a="1"/>
  <c r="C540" i="8" s="1"/>
  <c r="C799" i="8" a="1"/>
  <c r="C799" i="8" s="1"/>
  <c r="C1119" i="8" a="1"/>
  <c r="C1119" i="8" s="1"/>
  <c r="C1487" i="8" a="1"/>
  <c r="C1487" i="8" s="1"/>
  <c r="C725" i="8" a="1"/>
  <c r="C725" i="8" s="1"/>
  <c r="C1237" i="8" a="1"/>
  <c r="C1237" i="8" s="1"/>
  <c r="C1756" i="8" a="1"/>
  <c r="C1756" i="8" s="1"/>
  <c r="C1675" i="8" a="1"/>
  <c r="C1675" i="8" s="1"/>
  <c r="C1857" i="8" a="1"/>
  <c r="C1857" i="8" s="1"/>
  <c r="C2373" i="8" a="1"/>
  <c r="C2373" i="8" s="1"/>
  <c r="C1615" i="8" a="1"/>
  <c r="C1615" i="8" s="1"/>
  <c r="C580" i="8" a="1"/>
  <c r="C580" i="8" s="1"/>
  <c r="C1605" i="8" a="1"/>
  <c r="C1605" i="8" s="1"/>
  <c r="C1354" i="8" a="1"/>
  <c r="C1354" i="8" s="1"/>
  <c r="C1790" i="8" a="1"/>
  <c r="C1790" i="8" s="1"/>
  <c r="C2219" i="8" a="1"/>
  <c r="C2219" i="8" s="1"/>
  <c r="C872" i="8" a="1"/>
  <c r="C872" i="8" s="1"/>
  <c r="C601" i="8" a="1"/>
  <c r="C601" i="8" s="1"/>
  <c r="C679" i="8" a="1"/>
  <c r="C679" i="8" s="1"/>
  <c r="C551" i="8" a="1"/>
  <c r="C551" i="8" s="1"/>
  <c r="C1070" i="8" a="1"/>
  <c r="C1070" i="8" s="1"/>
  <c r="C1384" i="8" a="1"/>
  <c r="C1384" i="8" s="1"/>
  <c r="C758" i="8" a="1"/>
  <c r="C758" i="8" s="1"/>
  <c r="C337" i="8" a="1"/>
  <c r="C337" i="8" s="1"/>
  <c r="C635" i="8" a="1"/>
  <c r="C635" i="8" s="1"/>
  <c r="C952" i="8" a="1"/>
  <c r="C952" i="8" s="1"/>
  <c r="C338" i="8" a="1"/>
  <c r="C338" i="8" s="1"/>
  <c r="C520" i="8" a="1"/>
  <c r="C520" i="8" s="1"/>
  <c r="C91" i="8" a="1"/>
  <c r="C91" i="8" s="1"/>
  <c r="C66" i="8" a="1"/>
  <c r="C66" i="8" s="1"/>
  <c r="C31" i="8" a="1"/>
  <c r="C31" i="8" s="1"/>
  <c r="C1467" i="8" a="1"/>
  <c r="C1467" i="8" s="1"/>
  <c r="C966" i="8" a="1"/>
  <c r="C966" i="8" s="1"/>
  <c r="C1286" i="8" a="1"/>
  <c r="C1286" i="8" s="1"/>
  <c r="C444" i="8" a="1"/>
  <c r="C444" i="8" s="1"/>
  <c r="C815" i="8" a="1"/>
  <c r="C815" i="8" s="1"/>
  <c r="C1231" i="8" a="1"/>
  <c r="C1231" i="8" s="1"/>
  <c r="C613" i="8" a="1"/>
  <c r="C613" i="8" s="1"/>
  <c r="C1253" i="8" a="1"/>
  <c r="C1253" i="8" s="1"/>
  <c r="C1746" i="8" a="1"/>
  <c r="C1746" i="8" s="1"/>
  <c r="C2070" i="8" a="1"/>
  <c r="C2070" i="8" s="1"/>
  <c r="C2656" i="8" a="1"/>
  <c r="C2656" i="8" s="1"/>
  <c r="C1049" i="8" a="1"/>
  <c r="C1049" i="8" s="1"/>
  <c r="C1412" i="8" a="1"/>
  <c r="C1412" i="8" s="1"/>
  <c r="C1418" i="8" a="1"/>
  <c r="C1418" i="8" s="1"/>
  <c r="C2106" i="8" a="1"/>
  <c r="C2106" i="8" s="1"/>
  <c r="C1304" i="8" a="1"/>
  <c r="C1304" i="8" s="1"/>
  <c r="C386" i="8" a="1"/>
  <c r="C386" i="8" s="1"/>
  <c r="C242" i="8" a="1"/>
  <c r="C242" i="8" s="1"/>
  <c r="C143" i="8" a="1"/>
  <c r="C143" i="8" s="1"/>
  <c r="C113" i="8" a="1"/>
  <c r="C113" i="8" s="1"/>
  <c r="C1611" i="8" a="1"/>
  <c r="C1611" i="8" s="1"/>
  <c r="C1174" i="8" a="1"/>
  <c r="C1174" i="8" s="1"/>
  <c r="C1492" i="8" a="1"/>
  <c r="C1492" i="8" s="1"/>
  <c r="C639" i="8" a="1"/>
  <c r="C639" i="8" s="1"/>
  <c r="C1071" i="8" a="1"/>
  <c r="C1071" i="8" s="1"/>
  <c r="C1553" i="8" a="1"/>
  <c r="C1553" i="8" s="1"/>
  <c r="C917" i="8" a="1"/>
  <c r="C917" i="8" s="1"/>
  <c r="C1692" i="8" a="1"/>
  <c r="C1692" i="8" s="1"/>
  <c r="C1739" i="8" a="1"/>
  <c r="C1739" i="8" s="1"/>
  <c r="C2083" i="8" a="1"/>
  <c r="C2083" i="8" s="1"/>
  <c r="C1551" i="8" a="1"/>
  <c r="C1551" i="8" s="1"/>
  <c r="C708" i="8" a="1"/>
  <c r="C708" i="8" s="1"/>
  <c r="C1226" i="8" a="1"/>
  <c r="C1226" i="8" s="1"/>
  <c r="C2271" i="8" a="1"/>
  <c r="C2271" i="8" s="1"/>
  <c r="C1463" i="8" a="1"/>
  <c r="C1463" i="8" s="1"/>
  <c r="C701" i="8" a="1"/>
  <c r="C701" i="8" s="1"/>
  <c r="C1213" i="8" a="1"/>
  <c r="C1213" i="8" s="1"/>
  <c r="C1732" i="8" a="1"/>
  <c r="C1732" i="8" s="1"/>
  <c r="C1659" i="8" a="1"/>
  <c r="C1659" i="8" s="1"/>
  <c r="C2151" i="8" a="1"/>
  <c r="C2151" i="8" s="1"/>
  <c r="C700" i="8" a="1"/>
  <c r="C700" i="8" s="1"/>
  <c r="C450" i="8" a="1"/>
  <c r="C450" i="8" s="1"/>
  <c r="C1474" i="8" a="1"/>
  <c r="C1474" i="8" s="1"/>
  <c r="C1907" i="8" a="1"/>
  <c r="C1907" i="8" s="1"/>
  <c r="C2288" i="8" a="1"/>
  <c r="C2288" i="8" s="1"/>
  <c r="C2635" i="8" a="1"/>
  <c r="C2635" i="8" s="1"/>
  <c r="C2453" i="8" a="1"/>
  <c r="C2453" i="8" s="1"/>
  <c r="C549" i="8" a="1"/>
  <c r="C549" i="8" s="1"/>
  <c r="C1574" i="8" a="1"/>
  <c r="C1574" i="8" s="1"/>
  <c r="C2006" i="8" a="1"/>
  <c r="C2006" i="8" s="1"/>
  <c r="C1976" i="8" a="1"/>
  <c r="C1976" i="8" s="1"/>
  <c r="C1440" i="8" a="1"/>
  <c r="C1440" i="8" s="1"/>
  <c r="C1433" i="8" a="1"/>
  <c r="C1433" i="8" s="1"/>
  <c r="C1284" i="8" a="1"/>
  <c r="C1284" i="8" s="1"/>
  <c r="C1034" i="8" a="1"/>
  <c r="C1034" i="8" s="1"/>
  <c r="C1720" i="8" a="1"/>
  <c r="C1720" i="8" s="1"/>
  <c r="C1919" i="8" a="1"/>
  <c r="C1919" i="8" s="1"/>
  <c r="C1603" i="8" a="1"/>
  <c r="C1603" i="8" s="1"/>
  <c r="C395" i="8" a="1"/>
  <c r="C395" i="8" s="1"/>
  <c r="C267" i="8" a="1"/>
  <c r="C267" i="8" s="1"/>
  <c r="C871" i="8" a="1"/>
  <c r="C871" i="8" s="1"/>
  <c r="C1230" i="8" a="1"/>
  <c r="C1230" i="8" s="1"/>
  <c r="C1539" i="8" a="1"/>
  <c r="C1539" i="8" s="1"/>
  <c r="C1000" i="8" a="1"/>
  <c r="C1000" i="8" s="1"/>
  <c r="C417" i="8" a="1"/>
  <c r="C417" i="8" s="1"/>
  <c r="C795" i="8" a="1"/>
  <c r="C795" i="8" s="1"/>
  <c r="C363" i="8" a="1"/>
  <c r="C363" i="8" s="1"/>
  <c r="C665" i="8" a="1"/>
  <c r="C665" i="8" s="1"/>
  <c r="C290" i="8" a="1"/>
  <c r="C290" i="8" s="1"/>
  <c r="C552" i="8" a="1"/>
  <c r="C552" i="8" s="1"/>
  <c r="C235" i="8" a="1"/>
  <c r="C235" i="8" s="1"/>
  <c r="C274" i="8" a="1"/>
  <c r="C274" i="8" s="1"/>
  <c r="C18" i="8" a="1"/>
  <c r="C18" i="8" s="1"/>
  <c r="C47" i="8" a="1"/>
  <c r="C47" i="8" s="1"/>
  <c r="C81" i="8" a="1"/>
  <c r="C81" i="8" s="1"/>
  <c r="C1579" i="8" a="1"/>
  <c r="C1579" i="8" s="1"/>
  <c r="C1014" i="8" a="1"/>
  <c r="C1014" i="8" s="1"/>
  <c r="C1270" i="8" a="1"/>
  <c r="C1270" i="8" s="1"/>
  <c r="C1524" i="8" a="1"/>
  <c r="C1524" i="8" s="1"/>
  <c r="C607" i="8" a="1"/>
  <c r="C607" i="8" s="1"/>
  <c r="C863" i="8" a="1"/>
  <c r="C863" i="8" s="1"/>
  <c r="C1199" i="8" a="1"/>
  <c r="C1199" i="8" s="1"/>
  <c r="C1617" i="8" a="1"/>
  <c r="C1617" i="8" s="1"/>
  <c r="C853" i="8" a="1"/>
  <c r="C853" i="8" s="1"/>
  <c r="C1365" i="8" a="1"/>
  <c r="C1365" i="8" s="1"/>
  <c r="C1730" i="8" a="1"/>
  <c r="C1730" i="8" s="1"/>
  <c r="C1803" i="8" a="1"/>
  <c r="C1803" i="8" s="1"/>
  <c r="C1999" i="8" a="1"/>
  <c r="C1999" i="8" s="1"/>
  <c r="C2267" i="8" a="1"/>
  <c r="C2267" i="8" s="1"/>
  <c r="C985" i="8" a="1"/>
  <c r="C985" i="8" s="1"/>
  <c r="C836" i="8" a="1"/>
  <c r="C836" i="8" s="1"/>
  <c r="C586" i="8" a="1"/>
  <c r="C586" i="8" s="1"/>
  <c r="C1610" i="8" a="1"/>
  <c r="C1610" i="8" s="1"/>
  <c r="C2042" i="8" a="1"/>
  <c r="C2042" i="8" s="1"/>
  <c r="C743" i="8" a="1"/>
  <c r="C743" i="8" s="1"/>
  <c r="C385" i="8" a="1"/>
  <c r="C385" i="8" s="1"/>
  <c r="C1163" i="8" a="1"/>
  <c r="C1163" i="8" s="1"/>
  <c r="C1262" i="8" a="1"/>
  <c r="C1262" i="8" s="1"/>
  <c r="C1470" i="8" a="1"/>
  <c r="C1470" i="8" s="1"/>
  <c r="C942" i="8" a="1"/>
  <c r="C942" i="8" s="1"/>
  <c r="C1320" i="8" a="1"/>
  <c r="C1320" i="8" s="1"/>
  <c r="C630" i="8" a="1"/>
  <c r="C630" i="8" s="1"/>
  <c r="C1200" i="8" a="1"/>
  <c r="C1200" i="8" s="1"/>
  <c r="C507" i="8" a="1"/>
  <c r="C507" i="8" s="1"/>
  <c r="C761" i="8" a="1"/>
  <c r="C761" i="8" s="1"/>
  <c r="C1227" i="8" a="1"/>
  <c r="C1227" i="8" s="1"/>
  <c r="C351" i="8" a="1"/>
  <c r="C351" i="8" s="1"/>
  <c r="C27" i="8" a="1"/>
  <c r="C27" i="8" s="1"/>
  <c r="C288" i="8" a="1"/>
  <c r="C288" i="8" s="1"/>
  <c r="C193" i="8" a="1"/>
  <c r="C193" i="8" s="1"/>
  <c r="C1531" i="8" a="1"/>
  <c r="C1531" i="8" s="1"/>
  <c r="C1030" i="8" a="1"/>
  <c r="C1030" i="8" s="1"/>
  <c r="C1414" i="8" a="1"/>
  <c r="C1414" i="8" s="1"/>
  <c r="C559" i="8" a="1"/>
  <c r="C559" i="8" s="1"/>
  <c r="C879" i="8" a="1"/>
  <c r="C879" i="8" s="1"/>
  <c r="C1391" i="8" a="1"/>
  <c r="C1391" i="8" s="1"/>
  <c r="C741" i="8" a="1"/>
  <c r="C741" i="8" s="1"/>
  <c r="C1381" i="8" a="1"/>
  <c r="C1381" i="8" s="1"/>
  <c r="C1813" i="8" a="1"/>
  <c r="C1813" i="8" s="1"/>
  <c r="C1873" i="8" a="1"/>
  <c r="C1873" i="8" s="1"/>
  <c r="C2405" i="8" a="1"/>
  <c r="C2405" i="8" s="1"/>
  <c r="C1560" i="8" a="1"/>
  <c r="C1560" i="8" s="1"/>
  <c r="C447" i="8" a="1"/>
  <c r="C447" i="8" s="1"/>
  <c r="C1681" i="8" a="1"/>
  <c r="C1681" i="8" s="1"/>
  <c r="C1973" i="8" a="1"/>
  <c r="C1973" i="8" s="1"/>
  <c r="C598" i="8" a="1"/>
  <c r="C598" i="8" s="1"/>
  <c r="C744" i="8" a="1"/>
  <c r="C744" i="8" s="1"/>
  <c r="C114" i="8" a="1"/>
  <c r="C114" i="8" s="1"/>
  <c r="C79" i="8" a="1"/>
  <c r="C79" i="8" s="1"/>
  <c r="C33" i="8" a="1"/>
  <c r="C33" i="8" s="1"/>
  <c r="C918" i="8" a="1"/>
  <c r="C918" i="8" s="1"/>
  <c r="C1238" i="8" a="1"/>
  <c r="C1238" i="8" s="1"/>
  <c r="C1556" i="8" a="1"/>
  <c r="C1556" i="8" s="1"/>
  <c r="C767" i="8" a="1"/>
  <c r="C767" i="8" s="1"/>
  <c r="C1167" i="8" a="1"/>
  <c r="C1167" i="8" s="1"/>
  <c r="C471" i="8" a="1"/>
  <c r="C471" i="8" s="1"/>
  <c r="C1173" i="8" a="1"/>
  <c r="C1173" i="8" s="1"/>
  <c r="C1824" i="8" a="1"/>
  <c r="C1824" i="8" s="1"/>
  <c r="C1862" i="8" a="1"/>
  <c r="C1862" i="8" s="1"/>
  <c r="C2021" i="8" a="1"/>
  <c r="C2021" i="8" s="1"/>
  <c r="C857" i="8" a="1"/>
  <c r="C857" i="8" s="1"/>
  <c r="C964" i="8" a="1"/>
  <c r="C964" i="8" s="1"/>
  <c r="C1745" i="8" a="1"/>
  <c r="C1745" i="8" s="1"/>
  <c r="C1079" i="8" a="1"/>
  <c r="C1079" i="8" s="1"/>
  <c r="C1593" i="8" a="1"/>
  <c r="C1593" i="8" s="1"/>
  <c r="C829" i="8" a="1"/>
  <c r="C829" i="8" s="1"/>
  <c r="C1341" i="8" a="1"/>
  <c r="C1341" i="8" s="1"/>
  <c r="C1706" i="8" a="1"/>
  <c r="C1706" i="8" s="1"/>
  <c r="C1779" i="8" a="1"/>
  <c r="C1779" i="8" s="1"/>
  <c r="C2223" i="8" a="1"/>
  <c r="C2223" i="8" s="1"/>
  <c r="C956" i="8" a="1"/>
  <c r="C956" i="8" s="1"/>
  <c r="C706" i="8" a="1"/>
  <c r="C706" i="8" s="1"/>
  <c r="C1737" i="8" a="1"/>
  <c r="C1737" i="8" s="1"/>
  <c r="C1836" i="8" a="1"/>
  <c r="C1836" i="8" s="1"/>
  <c r="C2119" i="8" a="1"/>
  <c r="C2119" i="8" s="1"/>
  <c r="C2552" i="8" a="1"/>
  <c r="C2552" i="8" s="1"/>
  <c r="C2425" i="8" a="1"/>
  <c r="C2425" i="8" s="1"/>
  <c r="C4" i="8" a="1"/>
  <c r="C4" i="8" s="1"/>
  <c r="W11" i="6"/>
  <c r="W13" i="6"/>
  <c r="W12" i="6"/>
  <c r="E83" i="6"/>
  <c r="I83" i="6"/>
  <c r="G83" i="6"/>
  <c r="D115" i="6"/>
  <c r="FA51" i="2"/>
  <c r="FA52" i="2" s="1"/>
  <c r="FA55" i="2" s="1"/>
  <c r="FA56" i="2" s="1"/>
  <c r="FA72" i="2" s="1"/>
  <c r="FB37" i="2"/>
  <c r="FB38" i="2"/>
  <c r="FB49" i="2"/>
  <c r="FB50" i="2" s="1"/>
  <c r="FB44" i="2"/>
  <c r="FB45" i="2" s="1"/>
  <c r="FA61" i="2" l="1"/>
  <c r="FA62" i="2" s="1"/>
  <c r="FA63" i="2" s="1"/>
  <c r="FA64" i="2" s="1"/>
  <c r="FA73" i="2" s="1"/>
  <c r="F57" i="6" s="1"/>
  <c r="FB59" i="2"/>
  <c r="FB60" i="2"/>
  <c r="EZ75" i="2"/>
  <c r="EZ76" i="2" s="1"/>
  <c r="EZ78" i="2" s="1"/>
  <c r="EZ81" i="2" s="1"/>
  <c r="EZ84" i="2" s="1"/>
  <c r="S115" i="6" s="1"/>
  <c r="K115" i="6"/>
  <c r="J83" i="6"/>
  <c r="N83" i="6" s="1"/>
  <c r="EY81" i="2"/>
  <c r="EY84" i="2" s="1"/>
  <c r="S83" i="6" s="1"/>
  <c r="W25" i="6"/>
  <c r="AB25" i="6"/>
  <c r="AB16" i="6"/>
  <c r="W34" i="6"/>
  <c r="W16" i="6"/>
  <c r="AA13" i="6"/>
  <c r="AA16" i="6" s="1"/>
  <c r="AA20" i="6"/>
  <c r="AA21" i="6"/>
  <c r="AC22" i="6"/>
  <c r="AA11" i="6"/>
  <c r="AB23" i="6"/>
  <c r="AB14" i="6"/>
  <c r="W32" i="6"/>
  <c r="L115" i="6"/>
  <c r="P115" i="6" s="1"/>
  <c r="O83" i="6"/>
  <c r="O5" i="6"/>
  <c r="W23" i="6"/>
  <c r="E2377" i="8"/>
  <c r="D2377" i="8"/>
  <c r="V7" i="6"/>
  <c r="W14" i="6"/>
  <c r="D2425" i="8"/>
  <c r="E2425" i="8"/>
  <c r="F2425" i="8"/>
  <c r="D857" i="8"/>
  <c r="E857" i="8"/>
  <c r="F857" i="8"/>
  <c r="F79" i="8"/>
  <c r="D79" i="8"/>
  <c r="E79" i="8"/>
  <c r="E288" i="8"/>
  <c r="D288" i="8"/>
  <c r="F288" i="8"/>
  <c r="D1610" i="8"/>
  <c r="E1610" i="8"/>
  <c r="F1610" i="8"/>
  <c r="E863" i="8"/>
  <c r="F863" i="8"/>
  <c r="D863" i="8"/>
  <c r="F417" i="8"/>
  <c r="D417" i="8"/>
  <c r="E417" i="8"/>
  <c r="D1574" i="8"/>
  <c r="E1574" i="8"/>
  <c r="F1574" i="8"/>
  <c r="D1226" i="8"/>
  <c r="E1226" i="8"/>
  <c r="F1226" i="8"/>
  <c r="D386" i="8"/>
  <c r="E386" i="8"/>
  <c r="F386" i="8"/>
  <c r="D1467" i="8"/>
  <c r="E1467" i="8"/>
  <c r="F1467" i="8"/>
  <c r="E2219" i="8"/>
  <c r="F2219" i="8"/>
  <c r="D2219" i="8"/>
  <c r="D145" i="8"/>
  <c r="E145" i="8"/>
  <c r="F145" i="8"/>
  <c r="D846" i="8"/>
  <c r="E846" i="8"/>
  <c r="F846" i="8"/>
  <c r="D933" i="8"/>
  <c r="E933" i="8"/>
  <c r="F933" i="8"/>
  <c r="D822" i="8"/>
  <c r="E822" i="8"/>
  <c r="F822" i="8"/>
  <c r="E828" i="8"/>
  <c r="F828" i="8"/>
  <c r="D828" i="8"/>
  <c r="E1991" i="8"/>
  <c r="F1991" i="8"/>
  <c r="D1991" i="8"/>
  <c r="D3062" i="8"/>
  <c r="E3062" i="8"/>
  <c r="F3062" i="8"/>
  <c r="D3166" i="8"/>
  <c r="E3166" i="8"/>
  <c r="F3166" i="8"/>
  <c r="F2848" i="8"/>
  <c r="D2848" i="8"/>
  <c r="E2848" i="8"/>
  <c r="D2846" i="8"/>
  <c r="E2846" i="8"/>
  <c r="F2846" i="8"/>
  <c r="F184" i="8"/>
  <c r="D184" i="8"/>
  <c r="E184" i="8"/>
  <c r="D282" i="8"/>
  <c r="E282" i="8"/>
  <c r="F282" i="8"/>
  <c r="D230" i="8"/>
  <c r="E230" i="8"/>
  <c r="F230" i="8"/>
  <c r="F1641" i="8"/>
  <c r="D1641" i="8"/>
  <c r="E1641" i="8"/>
  <c r="D1918" i="8"/>
  <c r="E1918" i="8"/>
  <c r="F1918" i="8"/>
  <c r="D1917" i="8"/>
  <c r="E1917" i="8"/>
  <c r="F1917" i="8"/>
  <c r="D2582" i="8"/>
  <c r="E2582" i="8"/>
  <c r="F2582" i="8"/>
  <c r="E2411" i="8"/>
  <c r="F2411" i="8"/>
  <c r="D2411" i="8"/>
  <c r="F2352" i="8"/>
  <c r="D2352" i="8"/>
  <c r="E2352" i="8"/>
  <c r="E3299" i="8"/>
  <c r="F3299" i="8"/>
  <c r="D3299" i="8"/>
  <c r="E2911" i="8"/>
  <c r="F2911" i="8"/>
  <c r="D2911" i="8"/>
  <c r="E1500" i="8"/>
  <c r="F1500" i="8"/>
  <c r="D1500" i="8"/>
  <c r="E1079" i="8"/>
  <c r="F1079" i="8"/>
  <c r="D1079" i="8"/>
  <c r="F1681" i="8"/>
  <c r="D1681" i="8"/>
  <c r="E1681" i="8"/>
  <c r="D1030" i="8"/>
  <c r="E1030" i="8"/>
  <c r="F1030" i="8"/>
  <c r="F385" i="8"/>
  <c r="D385" i="8"/>
  <c r="E385" i="8"/>
  <c r="D853" i="8"/>
  <c r="E853" i="8"/>
  <c r="F853" i="8"/>
  <c r="D274" i="8"/>
  <c r="E274" i="8"/>
  <c r="F274" i="8"/>
  <c r="D267" i="8"/>
  <c r="E267" i="8"/>
  <c r="F267" i="8"/>
  <c r="F701" i="8"/>
  <c r="D701" i="8"/>
  <c r="E701" i="8"/>
  <c r="F639" i="8"/>
  <c r="D639" i="8"/>
  <c r="E639" i="8"/>
  <c r="D1049" i="8"/>
  <c r="E1049" i="8"/>
  <c r="F1049" i="8"/>
  <c r="F31" i="8"/>
  <c r="D31" i="8"/>
  <c r="E31" i="8"/>
  <c r="D679" i="8"/>
  <c r="E679" i="8"/>
  <c r="F679" i="8"/>
  <c r="E1756" i="8"/>
  <c r="F1756" i="8"/>
  <c r="D1756" i="8"/>
  <c r="F111" i="8"/>
  <c r="D111" i="8"/>
  <c r="E111" i="8"/>
  <c r="D1358" i="8"/>
  <c r="E1358" i="8"/>
  <c r="F1358" i="8"/>
  <c r="D1878" i="8"/>
  <c r="E1878" i="8"/>
  <c r="F1878" i="8"/>
  <c r="D57" i="8"/>
  <c r="E57" i="8"/>
  <c r="F57" i="8"/>
  <c r="D1443" i="8"/>
  <c r="E1443" i="8"/>
  <c r="F1443" i="8"/>
  <c r="F1084" i="8"/>
  <c r="D1084" i="8"/>
  <c r="E1084" i="8"/>
  <c r="E1971" i="8"/>
  <c r="F1971" i="8"/>
  <c r="D1971" i="8"/>
  <c r="E2863" i="8"/>
  <c r="F2863" i="8"/>
  <c r="D2863" i="8"/>
  <c r="F3316" i="8"/>
  <c r="D3316" i="8"/>
  <c r="E3316" i="8"/>
  <c r="D3246" i="8"/>
  <c r="E3246" i="8"/>
  <c r="F3246" i="8"/>
  <c r="E2551" i="8"/>
  <c r="F2551" i="8"/>
  <c r="D2551" i="8"/>
  <c r="E3183" i="8"/>
  <c r="F3183" i="8"/>
  <c r="D3183" i="8"/>
  <c r="D2418" i="8"/>
  <c r="E2418" i="8"/>
  <c r="F2418" i="8"/>
  <c r="F2748" i="8"/>
  <c r="D2748" i="8"/>
  <c r="E2748" i="8"/>
  <c r="F817" i="8"/>
  <c r="D817" i="8"/>
  <c r="E817" i="8"/>
  <c r="F221" i="8"/>
  <c r="D221" i="8"/>
  <c r="E221" i="8"/>
  <c r="F425" i="8"/>
  <c r="D425" i="8"/>
  <c r="E425" i="8"/>
  <c r="E26" i="8"/>
  <c r="F26" i="8"/>
  <c r="D26" i="8"/>
  <c r="F128" i="8"/>
  <c r="D128" i="8"/>
  <c r="E128" i="8"/>
  <c r="E660" i="8"/>
  <c r="F660" i="8"/>
  <c r="D660" i="8"/>
  <c r="D1434" i="8"/>
  <c r="E1434" i="8"/>
  <c r="F1434" i="8"/>
  <c r="D2277" i="8"/>
  <c r="E2277" i="8"/>
  <c r="F2277" i="8"/>
  <c r="E1748" i="8"/>
  <c r="F1748" i="8"/>
  <c r="D1748" i="8"/>
  <c r="E1484" i="8"/>
  <c r="F1484" i="8"/>
  <c r="D1484" i="8"/>
  <c r="D1670" i="8"/>
  <c r="E1670" i="8"/>
  <c r="F1670" i="8"/>
  <c r="D2097" i="8"/>
  <c r="E2097" i="8"/>
  <c r="F2097" i="8"/>
  <c r="D2838" i="8"/>
  <c r="E2838" i="8"/>
  <c r="F2838" i="8"/>
  <c r="D2553" i="8"/>
  <c r="E2553" i="8"/>
  <c r="F2553" i="8"/>
  <c r="E3015" i="8"/>
  <c r="F3015" i="8"/>
  <c r="D3015" i="8"/>
  <c r="D2270" i="8"/>
  <c r="E2270" i="8"/>
  <c r="F2270" i="8"/>
  <c r="F2972" i="8"/>
  <c r="D2972" i="8"/>
  <c r="E2972" i="8"/>
  <c r="F2204" i="8"/>
  <c r="D2204" i="8"/>
  <c r="E2204" i="8"/>
  <c r="D2757" i="8"/>
  <c r="E2757" i="8"/>
  <c r="F2757" i="8"/>
  <c r="F1345" i="8"/>
  <c r="D1345" i="8"/>
  <c r="E1345" i="8"/>
  <c r="D675" i="8"/>
  <c r="E675" i="8"/>
  <c r="F675" i="8"/>
  <c r="D958" i="8"/>
  <c r="E958" i="8"/>
  <c r="F958" i="8"/>
  <c r="D359" i="8"/>
  <c r="E359" i="8"/>
  <c r="F359" i="8"/>
  <c r="D422" i="8"/>
  <c r="E422" i="8"/>
  <c r="F422" i="8"/>
  <c r="F2640" i="8"/>
  <c r="D2640" i="8"/>
  <c r="E2640" i="8"/>
  <c r="D1194" i="8"/>
  <c r="E1194" i="8"/>
  <c r="F1194" i="8"/>
  <c r="D1502" i="8"/>
  <c r="E1502" i="8"/>
  <c r="F1502" i="8"/>
  <c r="D2417" i="8"/>
  <c r="E2417" i="8"/>
  <c r="F2417" i="8"/>
  <c r="E1680" i="8"/>
  <c r="F1680" i="8"/>
  <c r="D1680" i="8"/>
  <c r="D2485" i="8"/>
  <c r="E2485" i="8"/>
  <c r="F2485" i="8"/>
  <c r="F3060" i="8"/>
  <c r="D3060" i="8"/>
  <c r="E3060" i="8"/>
  <c r="F3192" i="8"/>
  <c r="D3192" i="8"/>
  <c r="E3192" i="8"/>
  <c r="E2711" i="8"/>
  <c r="F2711" i="8"/>
  <c r="D2711" i="8"/>
  <c r="E2227" i="8"/>
  <c r="F2227" i="8"/>
  <c r="D2227" i="8"/>
  <c r="D2517" i="8"/>
  <c r="E2517" i="8"/>
  <c r="F2517" i="8"/>
  <c r="D1438" i="8"/>
  <c r="E1438" i="8"/>
  <c r="F1438" i="8"/>
  <c r="E151" i="8"/>
  <c r="F151" i="8"/>
  <c r="D151" i="8"/>
  <c r="F261" i="8"/>
  <c r="D261" i="8"/>
  <c r="E261" i="8"/>
  <c r="E1740" i="8"/>
  <c r="F1740" i="8"/>
  <c r="D1740" i="8"/>
  <c r="D628" i="8"/>
  <c r="E628" i="8"/>
  <c r="F628" i="8"/>
  <c r="F1869" i="8"/>
  <c r="D1869" i="8"/>
  <c r="E1869" i="8"/>
  <c r="E1716" i="8"/>
  <c r="F1716" i="8"/>
  <c r="D1716" i="8"/>
  <c r="E1452" i="8"/>
  <c r="F1452" i="8"/>
  <c r="D1452" i="8"/>
  <c r="D2138" i="8"/>
  <c r="E2138" i="8"/>
  <c r="F2138" i="8"/>
  <c r="D2806" i="8"/>
  <c r="E2806" i="8"/>
  <c r="F2806" i="8"/>
  <c r="D2521" i="8"/>
  <c r="E2521" i="8"/>
  <c r="F2521" i="8"/>
  <c r="F1964" i="8"/>
  <c r="D1964" i="8"/>
  <c r="E1964" i="8"/>
  <c r="D2530" i="8"/>
  <c r="E2530" i="8"/>
  <c r="F2530" i="8"/>
  <c r="F2172" i="8"/>
  <c r="D2172" i="8"/>
  <c r="E2172" i="8"/>
  <c r="D3218" i="8"/>
  <c r="E3218" i="8"/>
  <c r="F3218" i="8"/>
  <c r="D739" i="8"/>
  <c r="E739" i="8"/>
  <c r="F739" i="8"/>
  <c r="D53" i="8"/>
  <c r="E53" i="8"/>
  <c r="F53" i="8"/>
  <c r="D838" i="8"/>
  <c r="E838" i="8"/>
  <c r="F838" i="8"/>
  <c r="D997" i="8"/>
  <c r="E997" i="8"/>
  <c r="F997" i="8"/>
  <c r="D906" i="8"/>
  <c r="E906" i="8"/>
  <c r="F906" i="8"/>
  <c r="F241" i="8"/>
  <c r="D241" i="8"/>
  <c r="E241" i="8"/>
  <c r="D1327" i="8"/>
  <c r="E1327" i="8"/>
  <c r="F1327" i="8"/>
  <c r="F1369" i="8"/>
  <c r="D1369" i="8"/>
  <c r="E1369" i="8"/>
  <c r="D1831" i="8"/>
  <c r="E1831" i="8"/>
  <c r="F1831" i="8"/>
  <c r="D637" i="8"/>
  <c r="E637" i="8"/>
  <c r="F637" i="8"/>
  <c r="E1668" i="8"/>
  <c r="F1668" i="8"/>
  <c r="D1668" i="8"/>
  <c r="D2094" i="8"/>
  <c r="E2094" i="8"/>
  <c r="F2094" i="8"/>
  <c r="E1552" i="8"/>
  <c r="F1552" i="8"/>
  <c r="D1552" i="8"/>
  <c r="E1404" i="8"/>
  <c r="F1404" i="8"/>
  <c r="D1404" i="8"/>
  <c r="F1877" i="8"/>
  <c r="D1877" i="8"/>
  <c r="E1877" i="8"/>
  <c r="D2017" i="8"/>
  <c r="E2017" i="8"/>
  <c r="F2017" i="8"/>
  <c r="D2758" i="8"/>
  <c r="E2758" i="8"/>
  <c r="F2758" i="8"/>
  <c r="D3134" i="8"/>
  <c r="E3134" i="8"/>
  <c r="F3134" i="8"/>
  <c r="E2935" i="8"/>
  <c r="F2935" i="8"/>
  <c r="D2935" i="8"/>
  <c r="D2190" i="8"/>
  <c r="E2190" i="8"/>
  <c r="F2190" i="8"/>
  <c r="F2792" i="8"/>
  <c r="D2792" i="8"/>
  <c r="E2792" i="8"/>
  <c r="F3308" i="8"/>
  <c r="D3308" i="8"/>
  <c r="E3308" i="8"/>
  <c r="F2688" i="8"/>
  <c r="D2688" i="8"/>
  <c r="E2688" i="8"/>
  <c r="D2677" i="8"/>
  <c r="E2677" i="8"/>
  <c r="F2677" i="8"/>
  <c r="E1580" i="8"/>
  <c r="F1580" i="8"/>
  <c r="D1580" i="8"/>
  <c r="E835" i="8"/>
  <c r="F835" i="8"/>
  <c r="D835" i="8"/>
  <c r="D1118" i="8"/>
  <c r="E1118" i="8"/>
  <c r="F1118" i="8"/>
  <c r="F441" i="8"/>
  <c r="D441" i="8"/>
  <c r="E441" i="8"/>
  <c r="D101" i="8"/>
  <c r="E101" i="8"/>
  <c r="F101" i="8"/>
  <c r="F980" i="8"/>
  <c r="D980" i="8"/>
  <c r="E980" i="8"/>
  <c r="F1761" i="8"/>
  <c r="D1761" i="8"/>
  <c r="E1761" i="8"/>
  <c r="D1287" i="8"/>
  <c r="E1287" i="8"/>
  <c r="F1287" i="8"/>
  <c r="F1725" i="8"/>
  <c r="D1725" i="8"/>
  <c r="E1725" i="8"/>
  <c r="E780" i="8"/>
  <c r="F780" i="8"/>
  <c r="D780" i="8"/>
  <c r="D1554" i="8"/>
  <c r="E1554" i="8"/>
  <c r="F1554" i="8"/>
  <c r="E1943" i="8"/>
  <c r="F1943" i="8"/>
  <c r="D1943" i="8"/>
  <c r="F2192" i="8"/>
  <c r="D2192" i="8"/>
  <c r="E2192" i="8"/>
  <c r="E2575" i="8"/>
  <c r="F2575" i="8"/>
  <c r="D2575" i="8"/>
  <c r="E3215" i="8"/>
  <c r="F3215" i="8"/>
  <c r="D3215" i="8"/>
  <c r="E2843" i="8"/>
  <c r="F2843" i="8"/>
  <c r="D2843" i="8"/>
  <c r="D2089" i="8"/>
  <c r="E2089" i="8"/>
  <c r="F2089" i="8"/>
  <c r="D2830" i="8"/>
  <c r="E2830" i="8"/>
  <c r="F2830" i="8"/>
  <c r="D3069" i="8"/>
  <c r="E3069" i="8"/>
  <c r="F3069" i="8"/>
  <c r="D2385" i="8"/>
  <c r="E2385" i="8"/>
  <c r="F2385" i="8"/>
  <c r="F2444" i="8"/>
  <c r="D2444" i="8"/>
  <c r="E2444" i="8"/>
  <c r="E3067" i="8"/>
  <c r="F3067" i="8"/>
  <c r="D3067" i="8"/>
  <c r="D1527" i="8"/>
  <c r="E1527" i="8"/>
  <c r="F1527" i="8"/>
  <c r="E360" i="8"/>
  <c r="F360" i="8"/>
  <c r="D360" i="8"/>
  <c r="E232" i="8"/>
  <c r="F232" i="8"/>
  <c r="D232" i="8"/>
  <c r="E78" i="8"/>
  <c r="F78" i="8"/>
  <c r="D78" i="8"/>
  <c r="F1224" i="8"/>
  <c r="D1224" i="8"/>
  <c r="E1224" i="8"/>
  <c r="F777" i="8"/>
  <c r="D777" i="8"/>
  <c r="E777" i="8"/>
  <c r="D1105" i="8"/>
  <c r="E1105" i="8"/>
  <c r="F1105" i="8"/>
  <c r="F437" i="8"/>
  <c r="D437" i="8"/>
  <c r="E437" i="8"/>
  <c r="F821" i="8"/>
  <c r="D821" i="8"/>
  <c r="E821" i="8"/>
  <c r="D1698" i="8"/>
  <c r="E1698" i="8"/>
  <c r="F1698" i="8"/>
  <c r="E1955" i="8"/>
  <c r="F1955" i="8"/>
  <c r="D1955" i="8"/>
  <c r="D889" i="8"/>
  <c r="E889" i="8"/>
  <c r="F889" i="8"/>
  <c r="E740" i="8"/>
  <c r="F740" i="8"/>
  <c r="D740" i="8"/>
  <c r="D1514" i="8"/>
  <c r="E1514" i="8"/>
  <c r="F1514" i="8"/>
  <c r="D1946" i="8"/>
  <c r="E1946" i="8"/>
  <c r="F1946" i="8"/>
  <c r="D2482" i="8"/>
  <c r="E2482" i="8"/>
  <c r="F2482" i="8"/>
  <c r="F797" i="8"/>
  <c r="D797" i="8"/>
  <c r="E797" i="8"/>
  <c r="E1840" i="8"/>
  <c r="F1840" i="8"/>
  <c r="D1840" i="8"/>
  <c r="E1927" i="8"/>
  <c r="F1927" i="8"/>
  <c r="D1927" i="8"/>
  <c r="F1565" i="8"/>
  <c r="D1565" i="8"/>
  <c r="E1565" i="8"/>
  <c r="D1314" i="8"/>
  <c r="E1314" i="8"/>
  <c r="F1314" i="8"/>
  <c r="D1750" i="8"/>
  <c r="E1750" i="8"/>
  <c r="F1750" i="8"/>
  <c r="E2491" i="8"/>
  <c r="F2491" i="8"/>
  <c r="D2491" i="8"/>
  <c r="D2218" i="8"/>
  <c r="E2218" i="8"/>
  <c r="F2218" i="8"/>
  <c r="F2968" i="8"/>
  <c r="D2968" i="8"/>
  <c r="E2968" i="8"/>
  <c r="D3202" i="8"/>
  <c r="E3202" i="8"/>
  <c r="F3202" i="8"/>
  <c r="F2888" i="8"/>
  <c r="D2888" i="8"/>
  <c r="E2888" i="8"/>
  <c r="D3161" i="8"/>
  <c r="E3161" i="8"/>
  <c r="F3161" i="8"/>
  <c r="D2633" i="8"/>
  <c r="E2633" i="8"/>
  <c r="F2633" i="8"/>
  <c r="D2685" i="8"/>
  <c r="E2685" i="8"/>
  <c r="F2685" i="8"/>
  <c r="E3127" i="8"/>
  <c r="F3127" i="8"/>
  <c r="D3127" i="8"/>
  <c r="F2076" i="8"/>
  <c r="D2076" i="8"/>
  <c r="E2076" i="8"/>
  <c r="D2454" i="8"/>
  <c r="E2454" i="8"/>
  <c r="F2454" i="8"/>
  <c r="D2590" i="8"/>
  <c r="E2590" i="8"/>
  <c r="F2590" i="8"/>
  <c r="D2642" i="8"/>
  <c r="E2642" i="8"/>
  <c r="F2642" i="8"/>
  <c r="F3052" i="8"/>
  <c r="D3052" i="8"/>
  <c r="E3052" i="8"/>
  <c r="D2045" i="8"/>
  <c r="E2045" i="8"/>
  <c r="F2045" i="8"/>
  <c r="D2293" i="8"/>
  <c r="E2293" i="8"/>
  <c r="F2293" i="8"/>
  <c r="D2785" i="8"/>
  <c r="E2785" i="8"/>
  <c r="F2785" i="8"/>
  <c r="F2836" i="8"/>
  <c r="D2836" i="8"/>
  <c r="E2836" i="8"/>
  <c r="D3201" i="8"/>
  <c r="E3201" i="8"/>
  <c r="F3201" i="8"/>
  <c r="D1185" i="8"/>
  <c r="E1185" i="8"/>
  <c r="F1185" i="8"/>
  <c r="E752" i="8"/>
  <c r="F752" i="8"/>
  <c r="D752" i="8"/>
  <c r="D1619" i="8"/>
  <c r="E1619" i="8"/>
  <c r="F1619" i="8"/>
  <c r="D403" i="8"/>
  <c r="E403" i="8"/>
  <c r="F403" i="8"/>
  <c r="D275" i="8"/>
  <c r="E275" i="8"/>
  <c r="F275" i="8"/>
  <c r="D342" i="8"/>
  <c r="E342" i="8"/>
  <c r="F342" i="8"/>
  <c r="F992" i="8"/>
  <c r="D992" i="8"/>
  <c r="E992" i="8"/>
  <c r="E228" i="8"/>
  <c r="F228" i="8"/>
  <c r="D228" i="8"/>
  <c r="D1279" i="8"/>
  <c r="E1279" i="8"/>
  <c r="F1279" i="8"/>
  <c r="D1029" i="8"/>
  <c r="E1029" i="8"/>
  <c r="F1029" i="8"/>
  <c r="F1717" i="8"/>
  <c r="D1717" i="8"/>
  <c r="E1717" i="8"/>
  <c r="E1911" i="8"/>
  <c r="F1911" i="8"/>
  <c r="D1911" i="8"/>
  <c r="D1097" i="8"/>
  <c r="E1097" i="8"/>
  <c r="F1097" i="8"/>
  <c r="F948" i="8"/>
  <c r="D948" i="8"/>
  <c r="E948" i="8"/>
  <c r="D698" i="8"/>
  <c r="E698" i="8"/>
  <c r="F698" i="8"/>
  <c r="F1729" i="8"/>
  <c r="D1729" i="8"/>
  <c r="E1729" i="8"/>
  <c r="E1828" i="8"/>
  <c r="F1828" i="8"/>
  <c r="D1828" i="8"/>
  <c r="D1255" i="8"/>
  <c r="E1255" i="8"/>
  <c r="F1255" i="8"/>
  <c r="D1005" i="8"/>
  <c r="E1005" i="8"/>
  <c r="F1005" i="8"/>
  <c r="F1693" i="8"/>
  <c r="D1693" i="8"/>
  <c r="E1693" i="8"/>
  <c r="D1879" i="8"/>
  <c r="E1879" i="8"/>
  <c r="F1879" i="8"/>
  <c r="E748" i="8"/>
  <c r="F748" i="8"/>
  <c r="D748" i="8"/>
  <c r="D1522" i="8"/>
  <c r="E1522" i="8"/>
  <c r="F1522" i="8"/>
  <c r="D1954" i="8"/>
  <c r="E1954" i="8"/>
  <c r="F1954" i="8"/>
  <c r="F2576" i="8"/>
  <c r="D2576" i="8"/>
  <c r="E2576" i="8"/>
  <c r="F2160" i="8"/>
  <c r="D2160" i="8"/>
  <c r="E2160" i="8"/>
  <c r="E2555" i="8"/>
  <c r="F2555" i="8"/>
  <c r="D2555" i="8"/>
  <c r="E2543" i="8"/>
  <c r="F2543" i="8"/>
  <c r="D2543" i="8"/>
  <c r="D2897" i="8"/>
  <c r="E2897" i="8"/>
  <c r="F2897" i="8"/>
  <c r="D3173" i="8"/>
  <c r="E3173" i="8"/>
  <c r="F3173" i="8"/>
  <c r="D2842" i="8"/>
  <c r="E2842" i="8"/>
  <c r="F2842" i="8"/>
  <c r="D2965" i="8"/>
  <c r="E2965" i="8"/>
  <c r="F2965" i="8"/>
  <c r="D3082" i="8"/>
  <c r="E3082" i="8"/>
  <c r="F3082" i="8"/>
  <c r="D2057" i="8"/>
  <c r="E2057" i="8"/>
  <c r="F2057" i="8"/>
  <c r="D2314" i="8"/>
  <c r="E2314" i="8"/>
  <c r="F2314" i="8"/>
  <c r="D2798" i="8"/>
  <c r="E2798" i="8"/>
  <c r="F2798" i="8"/>
  <c r="D2850" i="8"/>
  <c r="E2850" i="8"/>
  <c r="F2850" i="8"/>
  <c r="D3233" i="8"/>
  <c r="E3233" i="8"/>
  <c r="F3233" i="8"/>
  <c r="E2311" i="8"/>
  <c r="F2311" i="8"/>
  <c r="D2311" i="8"/>
  <c r="D2342" i="8"/>
  <c r="E2342" i="8"/>
  <c r="F2342" i="8"/>
  <c r="F2412" i="8"/>
  <c r="D2412" i="8"/>
  <c r="E2412" i="8"/>
  <c r="E3019" i="8"/>
  <c r="F3019" i="8"/>
  <c r="D3019" i="8"/>
  <c r="D3277" i="8"/>
  <c r="E3277" i="8"/>
  <c r="F3277" i="8"/>
  <c r="D1591" i="8"/>
  <c r="E1591" i="8"/>
  <c r="F1591" i="8"/>
  <c r="E392" i="8"/>
  <c r="F392" i="8"/>
  <c r="D392" i="8"/>
  <c r="E264" i="8"/>
  <c r="F264" i="8"/>
  <c r="D264" i="8"/>
  <c r="E110" i="8"/>
  <c r="F110" i="8"/>
  <c r="D110" i="8"/>
  <c r="E1296" i="8"/>
  <c r="F1296" i="8"/>
  <c r="D1296" i="8"/>
  <c r="F856" i="8"/>
  <c r="D856" i="8"/>
  <c r="E856" i="8"/>
  <c r="F67" i="8"/>
  <c r="D67" i="8"/>
  <c r="E67" i="8"/>
  <c r="D1169" i="8"/>
  <c r="E1169" i="8"/>
  <c r="F1169" i="8"/>
  <c r="E736" i="8"/>
  <c r="F736" i="8"/>
  <c r="D736" i="8"/>
  <c r="D20" i="8"/>
  <c r="E20" i="8"/>
  <c r="F20" i="8"/>
  <c r="E2495" i="8"/>
  <c r="F2495" i="8"/>
  <c r="D2495" i="8"/>
  <c r="D2849" i="8"/>
  <c r="E2849" i="8"/>
  <c r="F2849" i="8"/>
  <c r="F3120" i="8"/>
  <c r="D3120" i="8"/>
  <c r="E3120" i="8"/>
  <c r="D2793" i="8"/>
  <c r="E2793" i="8"/>
  <c r="F2793" i="8"/>
  <c r="D2845" i="8"/>
  <c r="E2845" i="8"/>
  <c r="F2845" i="8"/>
  <c r="D3222" i="8"/>
  <c r="E3222" i="8"/>
  <c r="F3222" i="8"/>
  <c r="D2009" i="8"/>
  <c r="E2009" i="8"/>
  <c r="F2009" i="8"/>
  <c r="D2249" i="8"/>
  <c r="E2249" i="8"/>
  <c r="F2249" i="8"/>
  <c r="D2750" i="8"/>
  <c r="E2750" i="8"/>
  <c r="F2750" i="8"/>
  <c r="D2802" i="8"/>
  <c r="E2802" i="8"/>
  <c r="F2802" i="8"/>
  <c r="D3118" i="8"/>
  <c r="E3118" i="8"/>
  <c r="F3118" i="8"/>
  <c r="E2247" i="8"/>
  <c r="F2247" i="8"/>
  <c r="D2247" i="8"/>
  <c r="F2296" i="8"/>
  <c r="D2296" i="8"/>
  <c r="E2296" i="8"/>
  <c r="F2364" i="8"/>
  <c r="D2364" i="8"/>
  <c r="E2364" i="8"/>
  <c r="E2923" i="8"/>
  <c r="F2923" i="8"/>
  <c r="D2923" i="8"/>
  <c r="D3198" i="8"/>
  <c r="E3198" i="8"/>
  <c r="F3198" i="8"/>
  <c r="D865" i="8"/>
  <c r="E865" i="8"/>
  <c r="F865" i="8"/>
  <c r="D439" i="8"/>
  <c r="E439" i="8"/>
  <c r="F439" i="8"/>
  <c r="E316" i="8"/>
  <c r="F316" i="8"/>
  <c r="D316" i="8"/>
  <c r="D158" i="8"/>
  <c r="E158" i="8"/>
  <c r="F158" i="8"/>
  <c r="E1344" i="8"/>
  <c r="F1344" i="8"/>
  <c r="D1344" i="8"/>
  <c r="F1048" i="8"/>
  <c r="D1048" i="8"/>
  <c r="E1048" i="8"/>
  <c r="F115" i="8"/>
  <c r="D115" i="8"/>
  <c r="E115" i="8"/>
  <c r="F1265" i="8"/>
  <c r="D1265" i="8"/>
  <c r="E1265" i="8"/>
  <c r="F832" i="8"/>
  <c r="D832" i="8"/>
  <c r="E832" i="8"/>
  <c r="D68" i="8"/>
  <c r="E68" i="8"/>
  <c r="F68" i="8"/>
  <c r="F1449" i="8"/>
  <c r="D1449" i="8"/>
  <c r="E1449" i="8"/>
  <c r="E1300" i="8"/>
  <c r="F1300" i="8"/>
  <c r="D1300" i="8"/>
  <c r="D1050" i="8"/>
  <c r="E1050" i="8"/>
  <c r="F1050" i="8"/>
  <c r="E1736" i="8"/>
  <c r="F1736" i="8"/>
  <c r="D1736" i="8"/>
  <c r="F1952" i="8"/>
  <c r="D1952" i="8"/>
  <c r="E1952" i="8"/>
  <c r="F1609" i="8"/>
  <c r="D1609" i="8"/>
  <c r="E1609" i="8"/>
  <c r="F1357" i="8"/>
  <c r="D1357" i="8"/>
  <c r="E1357" i="8"/>
  <c r="D1795" i="8"/>
  <c r="E1795" i="8"/>
  <c r="F1795" i="8"/>
  <c r="E2235" i="8"/>
  <c r="F2235" i="8"/>
  <c r="D2235" i="8"/>
  <c r="F1100" i="8"/>
  <c r="D1100" i="8"/>
  <c r="E1100" i="8"/>
  <c r="D850" i="8"/>
  <c r="E850" i="8"/>
  <c r="F850" i="8"/>
  <c r="D1727" i="8"/>
  <c r="E1727" i="8"/>
  <c r="F1727" i="8"/>
  <c r="E1995" i="8"/>
  <c r="F1995" i="8"/>
  <c r="D1995" i="8"/>
  <c r="F1940" i="8"/>
  <c r="D1940" i="8"/>
  <c r="E1940" i="8"/>
  <c r="D2214" i="8"/>
  <c r="E2214" i="8"/>
  <c r="F2214" i="8"/>
  <c r="F3032" i="8"/>
  <c r="D3032" i="8"/>
  <c r="E3032" i="8"/>
  <c r="F3108" i="8"/>
  <c r="D3108" i="8"/>
  <c r="E3108" i="8"/>
  <c r="F2916" i="8"/>
  <c r="D2916" i="8"/>
  <c r="E2916" i="8"/>
  <c r="D3313" i="8"/>
  <c r="E3313" i="8"/>
  <c r="F3313" i="8"/>
  <c r="F2612" i="8"/>
  <c r="D2612" i="8"/>
  <c r="E2612" i="8"/>
  <c r="D3026" i="8"/>
  <c r="E3026" i="8"/>
  <c r="F3026" i="8"/>
  <c r="D3278" i="8"/>
  <c r="E3278" i="8"/>
  <c r="F3278" i="8"/>
  <c r="F2184" i="8"/>
  <c r="D2184" i="8"/>
  <c r="E2184" i="8"/>
  <c r="E2651" i="8"/>
  <c r="F2651" i="8"/>
  <c r="D2651" i="8"/>
  <c r="E2567" i="8"/>
  <c r="F2567" i="8"/>
  <c r="D2567" i="8"/>
  <c r="D2941" i="8"/>
  <c r="E2941" i="8"/>
  <c r="F2941" i="8"/>
  <c r="D3205" i="8"/>
  <c r="E3205" i="8"/>
  <c r="F3205" i="8"/>
  <c r="E2659" i="8"/>
  <c r="F2659" i="8"/>
  <c r="D2659" i="8"/>
  <c r="E2443" i="8"/>
  <c r="F2443" i="8"/>
  <c r="D2443" i="8"/>
  <c r="F2764" i="8"/>
  <c r="D2764" i="8"/>
  <c r="E2764" i="8"/>
  <c r="D3030" i="8"/>
  <c r="E3030" i="8"/>
  <c r="F3030" i="8"/>
  <c r="F3200" i="8"/>
  <c r="D3200" i="8"/>
  <c r="E3200" i="8"/>
  <c r="F785" i="8"/>
  <c r="D785" i="8"/>
  <c r="E785" i="8"/>
  <c r="F205" i="8"/>
  <c r="D205" i="8"/>
  <c r="E205" i="8"/>
  <c r="E839" i="8"/>
  <c r="F839" i="8"/>
  <c r="D839" i="8"/>
  <c r="F409" i="8"/>
  <c r="D409" i="8"/>
  <c r="E409" i="8"/>
  <c r="D1259" i="8"/>
  <c r="E1259" i="8"/>
  <c r="F1259" i="8"/>
  <c r="D5" i="8"/>
  <c r="E5" i="8"/>
  <c r="F5" i="8"/>
  <c r="D1339" i="8"/>
  <c r="E1339" i="8"/>
  <c r="F1339" i="8"/>
  <c r="E1027" i="8"/>
  <c r="F1027" i="8"/>
  <c r="D1027" i="8"/>
  <c r="D112" i="8"/>
  <c r="E112" i="8"/>
  <c r="F112" i="8"/>
  <c r="D89" i="8"/>
  <c r="E89" i="8"/>
  <c r="F89" i="8"/>
  <c r="D1141" i="8"/>
  <c r="E1141" i="8"/>
  <c r="F1141" i="8"/>
  <c r="F1837" i="8"/>
  <c r="D1837" i="8"/>
  <c r="E1837" i="8"/>
  <c r="F2144" i="8"/>
  <c r="D2144" i="8"/>
  <c r="E2144" i="8"/>
  <c r="D1209" i="8"/>
  <c r="E1209" i="8"/>
  <c r="F1209" i="8"/>
  <c r="F1060" i="8"/>
  <c r="D1060" i="8"/>
  <c r="E1060" i="8"/>
  <c r="D810" i="8"/>
  <c r="E810" i="8"/>
  <c r="F810" i="8"/>
  <c r="E1872" i="8"/>
  <c r="F1872" i="8"/>
  <c r="D1872" i="8"/>
  <c r="E1939" i="8"/>
  <c r="F1939" i="8"/>
  <c r="D1939" i="8"/>
  <c r="D1367" i="8"/>
  <c r="E1367" i="8"/>
  <c r="F1367" i="8"/>
  <c r="D1117" i="8"/>
  <c r="E1117" i="8"/>
  <c r="F1117" i="8"/>
  <c r="F1805" i="8"/>
  <c r="D1805" i="8"/>
  <c r="E1805" i="8"/>
  <c r="F2088" i="8"/>
  <c r="D2088" i="8"/>
  <c r="E2088" i="8"/>
  <c r="F860" i="8"/>
  <c r="D860" i="8"/>
  <c r="E860" i="8"/>
  <c r="E610" i="8"/>
  <c r="F610" i="8"/>
  <c r="D610" i="8"/>
  <c r="D1634" i="8"/>
  <c r="E1634" i="8"/>
  <c r="F1634" i="8"/>
  <c r="D2066" i="8"/>
  <c r="E2066" i="8"/>
  <c r="F2066" i="8"/>
  <c r="E2023" i="8"/>
  <c r="F2023" i="8"/>
  <c r="D2023" i="8"/>
  <c r="F2272" i="8"/>
  <c r="D2272" i="8"/>
  <c r="E2272" i="8"/>
  <c r="D2305" i="8"/>
  <c r="E2305" i="8"/>
  <c r="F2305" i="8"/>
  <c r="E2655" i="8"/>
  <c r="F2655" i="8"/>
  <c r="D2655" i="8"/>
  <c r="D2921" i="8"/>
  <c r="E2921" i="8"/>
  <c r="F2921" i="8"/>
  <c r="E3259" i="8"/>
  <c r="F3259" i="8"/>
  <c r="D3259" i="8"/>
  <c r="F2372" i="8"/>
  <c r="D2372" i="8"/>
  <c r="E2372" i="8"/>
  <c r="E2939" i="8"/>
  <c r="F2939" i="8"/>
  <c r="D2939" i="8"/>
  <c r="D3209" i="8"/>
  <c r="E3209" i="8"/>
  <c r="F3209" i="8"/>
  <c r="D2210" i="8"/>
  <c r="E2210" i="8"/>
  <c r="F2210" i="8"/>
  <c r="F2852" i="8"/>
  <c r="D2852" i="8"/>
  <c r="E2852" i="8"/>
  <c r="F3092" i="8"/>
  <c r="D3092" i="8"/>
  <c r="E3092" i="8"/>
  <c r="F2880" i="8"/>
  <c r="D2880" i="8"/>
  <c r="E2880" i="8"/>
  <c r="D3149" i="8"/>
  <c r="E3149" i="8"/>
  <c r="F3149" i="8"/>
  <c r="E2915" i="8"/>
  <c r="F2915" i="8"/>
  <c r="D2915" i="8"/>
  <c r="D2498" i="8"/>
  <c r="E2498" i="8"/>
  <c r="F2498" i="8"/>
  <c r="F2524" i="8"/>
  <c r="D2524" i="8"/>
  <c r="E2524" i="8"/>
  <c r="D2878" i="8"/>
  <c r="E2878" i="8"/>
  <c r="F2878" i="8"/>
  <c r="E3147" i="8"/>
  <c r="F3147" i="8"/>
  <c r="D3147" i="8"/>
  <c r="D1379" i="8"/>
  <c r="E1379" i="8"/>
  <c r="F1379" i="8"/>
  <c r="E1187" i="8"/>
  <c r="F1187" i="8"/>
  <c r="D1187" i="8"/>
  <c r="F152" i="8"/>
  <c r="D152" i="8"/>
  <c r="E152" i="8"/>
  <c r="E119" i="8"/>
  <c r="F119" i="8"/>
  <c r="D119" i="8"/>
  <c r="F904" i="8"/>
  <c r="D904" i="8"/>
  <c r="E904" i="8"/>
  <c r="D617" i="8"/>
  <c r="E617" i="8"/>
  <c r="F617" i="8"/>
  <c r="D250" i="8"/>
  <c r="E250" i="8"/>
  <c r="F250" i="8"/>
  <c r="D945" i="8"/>
  <c r="E945" i="8"/>
  <c r="F945" i="8"/>
  <c r="E356" i="8"/>
  <c r="F356" i="8"/>
  <c r="D356" i="8"/>
  <c r="D198" i="8"/>
  <c r="E198" i="8"/>
  <c r="F198" i="8"/>
  <c r="F1601" i="8"/>
  <c r="D1601" i="8"/>
  <c r="E1601" i="8"/>
  <c r="F1349" i="8"/>
  <c r="D1349" i="8"/>
  <c r="E1349" i="8"/>
  <c r="D1787" i="8"/>
  <c r="E1787" i="8"/>
  <c r="F1787" i="8"/>
  <c r="E2203" i="8"/>
  <c r="F2203" i="8"/>
  <c r="D2203" i="8"/>
  <c r="F1417" i="8"/>
  <c r="D1417" i="8"/>
  <c r="E1417" i="8"/>
  <c r="E1268" i="8"/>
  <c r="F1268" i="8"/>
  <c r="D1268" i="8"/>
  <c r="D1018" i="8"/>
  <c r="E1018" i="8"/>
  <c r="F1018" i="8"/>
  <c r="E1704" i="8"/>
  <c r="F1704" i="8"/>
  <c r="D1704" i="8"/>
  <c r="D1895" i="8"/>
  <c r="E1895" i="8"/>
  <c r="F1895" i="8"/>
  <c r="F1577" i="8"/>
  <c r="D1577" i="8"/>
  <c r="E1577" i="8"/>
  <c r="F1325" i="8"/>
  <c r="D1325" i="8"/>
  <c r="E1325" i="8"/>
  <c r="D1763" i="8"/>
  <c r="E1763" i="8"/>
  <c r="F1763" i="8"/>
  <c r="E3011" i="8"/>
  <c r="F3011" i="8"/>
  <c r="D3011" i="8"/>
  <c r="F1068" i="8"/>
  <c r="D1068" i="8"/>
  <c r="E1068" i="8"/>
  <c r="D818" i="8"/>
  <c r="E818" i="8"/>
  <c r="F818" i="8"/>
  <c r="E1904" i="8"/>
  <c r="F1904" i="8"/>
  <c r="D1904" i="8"/>
  <c r="E1951" i="8"/>
  <c r="F1951" i="8"/>
  <c r="D1951" i="8"/>
  <c r="D1906" i="8"/>
  <c r="E1906" i="8"/>
  <c r="F1906" i="8"/>
  <c r="D2182" i="8"/>
  <c r="E2182" i="8"/>
  <c r="F2182" i="8"/>
  <c r="F2760" i="8"/>
  <c r="D2760" i="8"/>
  <c r="E2760" i="8"/>
  <c r="F2952" i="8"/>
  <c r="D2952" i="8"/>
  <c r="E2952" i="8"/>
  <c r="E3227" i="8"/>
  <c r="F3227" i="8"/>
  <c r="D3227" i="8"/>
  <c r="F3300" i="8"/>
  <c r="D3300" i="8"/>
  <c r="E3300" i="8"/>
  <c r="F2580" i="8"/>
  <c r="D2580" i="8"/>
  <c r="E2580" i="8"/>
  <c r="D2962" i="8"/>
  <c r="E2962" i="8"/>
  <c r="F2962" i="8"/>
  <c r="D3221" i="8"/>
  <c r="E3221" i="8"/>
  <c r="F3221" i="8"/>
  <c r="F2152" i="8"/>
  <c r="D2152" i="8"/>
  <c r="E2152" i="8"/>
  <c r="E2523" i="8"/>
  <c r="F2523" i="8"/>
  <c r="D2523" i="8"/>
  <c r="E2535" i="8"/>
  <c r="F2535" i="8"/>
  <c r="D2535" i="8"/>
  <c r="D2889" i="8"/>
  <c r="E2889" i="8"/>
  <c r="F2889" i="8"/>
  <c r="D3162" i="8"/>
  <c r="E3162" i="8"/>
  <c r="F3162" i="8"/>
  <c r="E2459" i="8"/>
  <c r="F2459" i="8"/>
  <c r="D2459" i="8"/>
  <c r="D2397" i="8"/>
  <c r="E2397" i="8"/>
  <c r="F2397" i="8"/>
  <c r="F2732" i="8"/>
  <c r="D2732" i="8"/>
  <c r="E2732" i="8"/>
  <c r="D2998" i="8"/>
  <c r="E2998" i="8"/>
  <c r="F2998" i="8"/>
  <c r="F3168" i="8"/>
  <c r="D3168" i="8"/>
  <c r="E3168" i="8"/>
  <c r="E851" i="8"/>
  <c r="F851" i="8"/>
  <c r="D851" i="8"/>
  <c r="F237" i="8"/>
  <c r="D237" i="8"/>
  <c r="E237" i="8"/>
  <c r="E967" i="8"/>
  <c r="F967" i="8"/>
  <c r="D967" i="8"/>
  <c r="D454" i="8"/>
  <c r="E454" i="8"/>
  <c r="F454" i="8"/>
  <c r="F1737" i="8"/>
  <c r="D1737" i="8"/>
  <c r="E1737" i="8"/>
  <c r="E1556" i="8"/>
  <c r="F1556" i="8"/>
  <c r="D1556" i="8"/>
  <c r="F741" i="8"/>
  <c r="D741" i="8"/>
  <c r="E741" i="8"/>
  <c r="E1320" i="8"/>
  <c r="F1320" i="8"/>
  <c r="D1320" i="8"/>
  <c r="F1365" i="8"/>
  <c r="D1365" i="8"/>
  <c r="E1365" i="8"/>
  <c r="E18" i="8"/>
  <c r="F18" i="8"/>
  <c r="D18" i="8"/>
  <c r="E1919" i="8"/>
  <c r="F1919" i="8"/>
  <c r="D1919" i="8"/>
  <c r="D1213" i="8"/>
  <c r="E1213" i="8"/>
  <c r="F1213" i="8"/>
  <c r="D1611" i="8"/>
  <c r="E1611" i="8"/>
  <c r="F1611" i="8"/>
  <c r="D815" i="8"/>
  <c r="E815" i="8"/>
  <c r="F815" i="8"/>
  <c r="D1487" i="8"/>
  <c r="E1487" i="8"/>
  <c r="F1487" i="8"/>
  <c r="D427" i="8"/>
  <c r="E427" i="8"/>
  <c r="F427" i="8"/>
  <c r="D778" i="8"/>
  <c r="E778" i="8"/>
  <c r="F778" i="8"/>
  <c r="D226" i="8"/>
  <c r="E226" i="8"/>
  <c r="F226" i="8"/>
  <c r="F2024" i="8"/>
  <c r="D2024" i="8"/>
  <c r="E2024" i="8"/>
  <c r="D2034" i="8"/>
  <c r="E2034" i="8"/>
  <c r="F2034" i="8"/>
  <c r="E2623" i="8"/>
  <c r="F2623" i="8"/>
  <c r="D2623" i="8"/>
  <c r="F2340" i="8"/>
  <c r="D2340" i="8"/>
  <c r="E2340" i="8"/>
  <c r="F2584" i="8"/>
  <c r="D2584" i="8"/>
  <c r="E2584" i="8"/>
  <c r="F2592" i="8"/>
  <c r="D2592" i="8"/>
  <c r="E2592" i="8"/>
  <c r="E3115" i="8"/>
  <c r="F3115" i="8"/>
  <c r="D3115" i="8"/>
  <c r="E30" i="8"/>
  <c r="F30" i="8"/>
  <c r="D30" i="8"/>
  <c r="E1576" i="8"/>
  <c r="F1576" i="8"/>
  <c r="D1576" i="8"/>
  <c r="D2037" i="8"/>
  <c r="E2037" i="8"/>
  <c r="F2037" i="8"/>
  <c r="F2336" i="8"/>
  <c r="D2336" i="8"/>
  <c r="E2336" i="8"/>
  <c r="D1839" i="8"/>
  <c r="E1839" i="8"/>
  <c r="F1839" i="8"/>
  <c r="D2634" i="8"/>
  <c r="E2634" i="8"/>
  <c r="F2634" i="8"/>
  <c r="D3006" i="8"/>
  <c r="E3006" i="8"/>
  <c r="F3006" i="8"/>
  <c r="E2695" i="8"/>
  <c r="F2695" i="8"/>
  <c r="D2695" i="8"/>
  <c r="E2947" i="8"/>
  <c r="F2947" i="8"/>
  <c r="D2947" i="8"/>
  <c r="F349" i="8"/>
  <c r="D349" i="8"/>
  <c r="E349" i="8"/>
  <c r="D706" i="8"/>
  <c r="E706" i="8"/>
  <c r="F706" i="8"/>
  <c r="D2021" i="8"/>
  <c r="E2021" i="8"/>
  <c r="F2021" i="8"/>
  <c r="E114" i="8"/>
  <c r="F114" i="8"/>
  <c r="D114" i="8"/>
  <c r="D1391" i="8"/>
  <c r="E1391" i="8"/>
  <c r="F1391" i="8"/>
  <c r="F665" i="8"/>
  <c r="D665" i="8"/>
  <c r="E665" i="8"/>
  <c r="E1720" i="8"/>
  <c r="F1720" i="8"/>
  <c r="D1720" i="8"/>
  <c r="D1907" i="8"/>
  <c r="E1907" i="8"/>
  <c r="F1907" i="8"/>
  <c r="E708" i="8"/>
  <c r="F708" i="8"/>
  <c r="D708" i="8"/>
  <c r="D113" i="8"/>
  <c r="E113" i="8"/>
  <c r="F113" i="8"/>
  <c r="F1253" i="8"/>
  <c r="D1253" i="8"/>
  <c r="E1253" i="8"/>
  <c r="D338" i="8"/>
  <c r="E338" i="8"/>
  <c r="F338" i="8"/>
  <c r="D1790" i="8"/>
  <c r="E1790" i="8"/>
  <c r="F1790" i="8"/>
  <c r="E1119" i="8"/>
  <c r="F1119" i="8"/>
  <c r="D1119" i="8"/>
  <c r="E680" i="8"/>
  <c r="F680" i="8"/>
  <c r="D680" i="8"/>
  <c r="D1294" i="8"/>
  <c r="E1294" i="8"/>
  <c r="F1294" i="8"/>
  <c r="E187" i="8"/>
  <c r="F187" i="8"/>
  <c r="D187" i="8"/>
  <c r="F1144" i="8"/>
  <c r="D1144" i="8"/>
  <c r="E1144" i="8"/>
  <c r="D834" i="8"/>
  <c r="E834" i="8"/>
  <c r="F834" i="8"/>
  <c r="D1922" i="8"/>
  <c r="E1922" i="8"/>
  <c r="F1922" i="8"/>
  <c r="F3016" i="8"/>
  <c r="D3016" i="8"/>
  <c r="E3016" i="8"/>
  <c r="F2596" i="8"/>
  <c r="D2596" i="8"/>
  <c r="E2596" i="8"/>
  <c r="F2168" i="8"/>
  <c r="D2168" i="8"/>
  <c r="E2168" i="8"/>
  <c r="E2587" i="8"/>
  <c r="F2587" i="8"/>
  <c r="D2587" i="8"/>
  <c r="D2906" i="8"/>
  <c r="E2906" i="8"/>
  <c r="F2906" i="8"/>
  <c r="E2531" i="8"/>
  <c r="F2531" i="8"/>
  <c r="D2531" i="8"/>
  <c r="D3014" i="8"/>
  <c r="E3014" i="8"/>
  <c r="F3014" i="8"/>
  <c r="F3184" i="8"/>
  <c r="D3184" i="8"/>
  <c r="E3184" i="8"/>
  <c r="E903" i="8"/>
  <c r="F903" i="8"/>
  <c r="D903" i="8"/>
  <c r="D298" i="8"/>
  <c r="E298" i="8"/>
  <c r="F298" i="8"/>
  <c r="D1355" i="8"/>
  <c r="E1355" i="8"/>
  <c r="F1355" i="8"/>
  <c r="E1091" i="8"/>
  <c r="F1091" i="8"/>
  <c r="D1091" i="8"/>
  <c r="D17" i="8"/>
  <c r="E17" i="8"/>
  <c r="F17" i="8"/>
  <c r="D1867" i="8"/>
  <c r="E1867" i="8"/>
  <c r="F1867" i="8"/>
  <c r="F717" i="8"/>
  <c r="D717" i="8"/>
  <c r="E717" i="8"/>
  <c r="F1849" i="8"/>
  <c r="D1849" i="8"/>
  <c r="E1849" i="8"/>
  <c r="E1632" i="8"/>
  <c r="F1632" i="8"/>
  <c r="D1632" i="8"/>
  <c r="D1234" i="8"/>
  <c r="E1234" i="8"/>
  <c r="F1234" i="8"/>
  <c r="E2327" i="8"/>
  <c r="F2327" i="8"/>
  <c r="D2327" i="8"/>
  <c r="E2427" i="8"/>
  <c r="F2427" i="8"/>
  <c r="D2427" i="8"/>
  <c r="D2954" i="8"/>
  <c r="E2954" i="8"/>
  <c r="F2954" i="8"/>
  <c r="D3077" i="8"/>
  <c r="E3077" i="8"/>
  <c r="F3077" i="8"/>
  <c r="D2605" i="8"/>
  <c r="E2605" i="8"/>
  <c r="F2605" i="8"/>
  <c r="F1996" i="8"/>
  <c r="D1996" i="8"/>
  <c r="E1996" i="8"/>
  <c r="D2510" i="8"/>
  <c r="E2510" i="8"/>
  <c r="F2510" i="8"/>
  <c r="D2562" i="8"/>
  <c r="E2562" i="8"/>
  <c r="F2562" i="8"/>
  <c r="D1965" i="8"/>
  <c r="E1965" i="8"/>
  <c r="F1965" i="8"/>
  <c r="D2705" i="8"/>
  <c r="E2705" i="8"/>
  <c r="F2705" i="8"/>
  <c r="D3042" i="8"/>
  <c r="E3042" i="8"/>
  <c r="F3042" i="8"/>
  <c r="E987" i="8"/>
  <c r="F987" i="8"/>
  <c r="D987" i="8"/>
  <c r="D108" i="8"/>
  <c r="E108" i="8"/>
  <c r="F108" i="8"/>
  <c r="E887" i="8"/>
  <c r="F887" i="8"/>
  <c r="D887" i="8"/>
  <c r="F293" i="8"/>
  <c r="D293" i="8"/>
  <c r="E293" i="8"/>
  <c r="D1526" i="8"/>
  <c r="E1526" i="8"/>
  <c r="F1526" i="8"/>
  <c r="E1592" i="8"/>
  <c r="F1592" i="8"/>
  <c r="D1592" i="8"/>
  <c r="F1649" i="8"/>
  <c r="D1649" i="8"/>
  <c r="E1649" i="8"/>
  <c r="E1244" i="8"/>
  <c r="F1244" i="8"/>
  <c r="D1244" i="8"/>
  <c r="D1863" i="8"/>
  <c r="E1863" i="8"/>
  <c r="F1863" i="8"/>
  <c r="D2598" i="8"/>
  <c r="E2598" i="8"/>
  <c r="F2598" i="8"/>
  <c r="D2429" i="8"/>
  <c r="E2429" i="8"/>
  <c r="F2429" i="8"/>
  <c r="D3022" i="8"/>
  <c r="E3022" i="8"/>
  <c r="F3022" i="8"/>
  <c r="F2368" i="8"/>
  <c r="D2368" i="8"/>
  <c r="E2368" i="8"/>
  <c r="E3315" i="8"/>
  <c r="F3315" i="8"/>
  <c r="D3315" i="8"/>
  <c r="E2927" i="8"/>
  <c r="F2927" i="8"/>
  <c r="D2927" i="8"/>
  <c r="F333" i="8"/>
  <c r="D333" i="8"/>
  <c r="E333" i="8"/>
  <c r="F1168" i="8"/>
  <c r="D1168" i="8"/>
  <c r="E1168" i="8"/>
  <c r="E947" i="8"/>
  <c r="F947" i="8"/>
  <c r="D947" i="8"/>
  <c r="E959" i="8"/>
  <c r="F959" i="8"/>
  <c r="D959" i="8"/>
  <c r="F1841" i="8"/>
  <c r="D1841" i="8"/>
  <c r="E1841" i="8"/>
  <c r="D1671" i="8"/>
  <c r="E1671" i="8"/>
  <c r="F1671" i="8"/>
  <c r="F2148" i="8"/>
  <c r="D2148" i="8"/>
  <c r="E2148" i="8"/>
  <c r="D2170" i="8"/>
  <c r="E2170" i="8"/>
  <c r="F2170" i="8"/>
  <c r="D1202" i="8"/>
  <c r="E1202" i="8"/>
  <c r="F1202" i="8"/>
  <c r="D2065" i="8"/>
  <c r="E2065" i="8"/>
  <c r="F2065" i="8"/>
  <c r="D2866" i="8"/>
  <c r="E2866" i="8"/>
  <c r="F2866" i="8"/>
  <c r="D2573" i="8"/>
  <c r="E2573" i="8"/>
  <c r="F2573" i="8"/>
  <c r="D2238" i="8"/>
  <c r="E2238" i="8"/>
  <c r="F2238" i="8"/>
  <c r="F2940" i="8"/>
  <c r="D2940" i="8"/>
  <c r="E2940" i="8"/>
  <c r="D2673" i="8"/>
  <c r="E2673" i="8"/>
  <c r="F2673" i="8"/>
  <c r="F1409" i="8"/>
  <c r="D1409" i="8"/>
  <c r="E1409" i="8"/>
  <c r="F140" i="8"/>
  <c r="D140" i="8"/>
  <c r="E140" i="8"/>
  <c r="D391" i="8"/>
  <c r="E391" i="8"/>
  <c r="F391" i="8"/>
  <c r="F325" i="8"/>
  <c r="D325" i="8"/>
  <c r="E325" i="8"/>
  <c r="D194" i="8"/>
  <c r="E194" i="8"/>
  <c r="F194" i="8"/>
  <c r="D687" i="8"/>
  <c r="E687" i="8"/>
  <c r="F687" i="8"/>
  <c r="D1866" i="8"/>
  <c r="E1866" i="8"/>
  <c r="F1866" i="8"/>
  <c r="D1366" i="8"/>
  <c r="E1366" i="8"/>
  <c r="F1366" i="8"/>
  <c r="F1733" i="8"/>
  <c r="D1733" i="8"/>
  <c r="E1733" i="8"/>
  <c r="D1154" i="8"/>
  <c r="E1154" i="8"/>
  <c r="F1154" i="8"/>
  <c r="D1941" i="8"/>
  <c r="E1941" i="8"/>
  <c r="F1941" i="8"/>
  <c r="D2257" i="8"/>
  <c r="E2257" i="8"/>
  <c r="F2257" i="8"/>
  <c r="D2810" i="8"/>
  <c r="E2810" i="8"/>
  <c r="F2810" i="8"/>
  <c r="D2473" i="8"/>
  <c r="E2473" i="8"/>
  <c r="F2473" i="8"/>
  <c r="D2525" i="8"/>
  <c r="E2525" i="8"/>
  <c r="F2525" i="8"/>
  <c r="D1914" i="8"/>
  <c r="E1914" i="8"/>
  <c r="F1914" i="8"/>
  <c r="F2984" i="8"/>
  <c r="D2984" i="8"/>
  <c r="E2984" i="8"/>
  <c r="D3257" i="8"/>
  <c r="E3257" i="8"/>
  <c r="F3257" i="8"/>
  <c r="D2625" i="8"/>
  <c r="E2625" i="8"/>
  <c r="F2625" i="8"/>
  <c r="E3111" i="8"/>
  <c r="F3111" i="8"/>
  <c r="D3111" i="8"/>
  <c r="D302" i="8"/>
  <c r="E302" i="8"/>
  <c r="F302" i="8"/>
  <c r="F188" i="8"/>
  <c r="D188" i="8"/>
  <c r="E188" i="8"/>
  <c r="D683" i="8"/>
  <c r="E683" i="8"/>
  <c r="F683" i="8"/>
  <c r="D137" i="8"/>
  <c r="E137" i="8"/>
  <c r="F137" i="8"/>
  <c r="F373" i="8"/>
  <c r="D373" i="8"/>
  <c r="E373" i="8"/>
  <c r="D1129" i="8"/>
  <c r="E1129" i="8"/>
  <c r="F1129" i="8"/>
  <c r="D730" i="8"/>
  <c r="E730" i="8"/>
  <c r="F730" i="8"/>
  <c r="E1860" i="8"/>
  <c r="F1860" i="8"/>
  <c r="D1860" i="8"/>
  <c r="D1037" i="8"/>
  <c r="E1037" i="8"/>
  <c r="F1037" i="8"/>
  <c r="F1928" i="8"/>
  <c r="D1928" i="8"/>
  <c r="E1928" i="8"/>
  <c r="D1986" i="8"/>
  <c r="E1986" i="8"/>
  <c r="F1986" i="8"/>
  <c r="E2683" i="8"/>
  <c r="F2683" i="8"/>
  <c r="D2683" i="8"/>
  <c r="D2957" i="8"/>
  <c r="E2957" i="8"/>
  <c r="F2957" i="8"/>
  <c r="D2917" i="8"/>
  <c r="E2917" i="8"/>
  <c r="F2917" i="8"/>
  <c r="D3114" i="8"/>
  <c r="E3114" i="8"/>
  <c r="F3114" i="8"/>
  <c r="D2398" i="8"/>
  <c r="E2398" i="8"/>
  <c r="F2398" i="8"/>
  <c r="D2922" i="8"/>
  <c r="E2922" i="8"/>
  <c r="F2922" i="8"/>
  <c r="D2394" i="8"/>
  <c r="E2394" i="8"/>
  <c r="F2394" i="8"/>
  <c r="D3213" i="8"/>
  <c r="E3213" i="8"/>
  <c r="F3213" i="8"/>
  <c r="F35" i="8"/>
  <c r="D35" i="8"/>
  <c r="E35" i="8"/>
  <c r="E672" i="8"/>
  <c r="F672" i="8"/>
  <c r="D672" i="8"/>
  <c r="D278" i="8"/>
  <c r="E278" i="8"/>
  <c r="F278" i="8"/>
  <c r="E2119" i="8"/>
  <c r="F2119" i="8"/>
  <c r="D2119" i="8"/>
  <c r="F956" i="8"/>
  <c r="D956" i="8"/>
  <c r="E956" i="8"/>
  <c r="F1341" i="8"/>
  <c r="D1341" i="8"/>
  <c r="E1341" i="8"/>
  <c r="F1745" i="8"/>
  <c r="D1745" i="8"/>
  <c r="E1745" i="8"/>
  <c r="D1862" i="8"/>
  <c r="E1862" i="8"/>
  <c r="F1862" i="8"/>
  <c r="E1167" i="8"/>
  <c r="F1167" i="8"/>
  <c r="D1167" i="8"/>
  <c r="D918" i="8"/>
  <c r="E918" i="8"/>
  <c r="F918" i="8"/>
  <c r="E744" i="8"/>
  <c r="F744" i="8"/>
  <c r="D744" i="8"/>
  <c r="D447" i="8"/>
  <c r="E447" i="8"/>
  <c r="F447" i="8"/>
  <c r="F1813" i="8"/>
  <c r="D1813" i="8"/>
  <c r="E1813" i="8"/>
  <c r="E879" i="8"/>
  <c r="F879" i="8"/>
  <c r="D879" i="8"/>
  <c r="D1531" i="8"/>
  <c r="E1531" i="8"/>
  <c r="F1531" i="8"/>
  <c r="D351" i="8"/>
  <c r="E351" i="8"/>
  <c r="F351" i="8"/>
  <c r="F1200" i="8"/>
  <c r="D1200" i="8"/>
  <c r="E1200" i="8"/>
  <c r="D1470" i="8"/>
  <c r="E1470" i="8"/>
  <c r="F1470" i="8"/>
  <c r="D743" i="8"/>
  <c r="E743" i="8"/>
  <c r="F743" i="8"/>
  <c r="F836" i="8"/>
  <c r="D836" i="8"/>
  <c r="E836" i="8"/>
  <c r="D1803" i="8"/>
  <c r="E1803" i="8"/>
  <c r="F1803" i="8"/>
  <c r="F1617" i="8"/>
  <c r="D1617" i="8"/>
  <c r="E1617" i="8"/>
  <c r="E1524" i="8"/>
  <c r="F1524" i="8"/>
  <c r="D1524" i="8"/>
  <c r="D81" i="8"/>
  <c r="E81" i="8"/>
  <c r="F81" i="8"/>
  <c r="D235" i="8"/>
  <c r="E235" i="8"/>
  <c r="F235" i="8"/>
  <c r="D363" i="8"/>
  <c r="E363" i="8"/>
  <c r="F363" i="8"/>
  <c r="D1539" i="8"/>
  <c r="E1539" i="8"/>
  <c r="F1539" i="8"/>
  <c r="D395" i="8"/>
  <c r="E395" i="8"/>
  <c r="F395" i="8"/>
  <c r="D1034" i="8"/>
  <c r="E1034" i="8"/>
  <c r="F1034" i="8"/>
  <c r="F1976" i="8"/>
  <c r="D1976" i="8"/>
  <c r="E1976" i="8"/>
  <c r="D2453" i="8"/>
  <c r="E2453" i="8"/>
  <c r="F2453" i="8"/>
  <c r="D1474" i="8"/>
  <c r="E1474" i="8"/>
  <c r="F1474" i="8"/>
  <c r="D1659" i="8"/>
  <c r="E1659" i="8"/>
  <c r="F1659" i="8"/>
  <c r="D1463" i="8"/>
  <c r="E1463" i="8"/>
  <c r="F1463" i="8"/>
  <c r="D1551" i="8"/>
  <c r="E1551" i="8"/>
  <c r="F1551" i="8"/>
  <c r="D917" i="8"/>
  <c r="E917" i="8"/>
  <c r="F917" i="8"/>
  <c r="E1492" i="8"/>
  <c r="F1492" i="8"/>
  <c r="D1492" i="8"/>
  <c r="E143" i="8"/>
  <c r="F143" i="8"/>
  <c r="D143" i="8"/>
  <c r="D2106" i="8"/>
  <c r="E2106" i="8"/>
  <c r="F2106" i="8"/>
  <c r="F2656" i="8"/>
  <c r="D2656" i="8"/>
  <c r="E2656" i="8"/>
  <c r="D613" i="8"/>
  <c r="E613" i="8"/>
  <c r="F613" i="8"/>
  <c r="D1286" i="8"/>
  <c r="E1286" i="8"/>
  <c r="F1286" i="8"/>
  <c r="E66" i="8"/>
  <c r="F66" i="8"/>
  <c r="D66" i="8"/>
  <c r="F952" i="8"/>
  <c r="D952" i="8"/>
  <c r="E952" i="8"/>
  <c r="E1384" i="8"/>
  <c r="F1384" i="8"/>
  <c r="D1384" i="8"/>
  <c r="D1354" i="8"/>
  <c r="E1354" i="8"/>
  <c r="F1354" i="8"/>
  <c r="D2373" i="8"/>
  <c r="E2373" i="8"/>
  <c r="F2373" i="8"/>
  <c r="F1237" i="8"/>
  <c r="D1237" i="8"/>
  <c r="E1237" i="8"/>
  <c r="D799" i="8"/>
  <c r="E799" i="8"/>
  <c r="F799" i="8"/>
  <c r="D950" i="8"/>
  <c r="E950" i="8"/>
  <c r="F950" i="8"/>
  <c r="E82" i="8"/>
  <c r="F82" i="8"/>
  <c r="D82" i="8"/>
  <c r="D354" i="8"/>
  <c r="E354" i="8"/>
  <c r="F354" i="8"/>
  <c r="D1006" i="8"/>
  <c r="E1006" i="8"/>
  <c r="F1006" i="8"/>
  <c r="E1908" i="8"/>
  <c r="D1908" i="8"/>
  <c r="F1908" i="8"/>
  <c r="D1177" i="8"/>
  <c r="E1177" i="8"/>
  <c r="F1177" i="8"/>
  <c r="D1810" i="8"/>
  <c r="E1810" i="8"/>
  <c r="F1810" i="8"/>
  <c r="D1263" i="8"/>
  <c r="E1263" i="8"/>
  <c r="F1263" i="8"/>
  <c r="D1318" i="8"/>
  <c r="E1318" i="8"/>
  <c r="F1318" i="8"/>
  <c r="D291" i="8"/>
  <c r="E291" i="8"/>
  <c r="F291" i="8"/>
  <c r="D699" i="8"/>
  <c r="E699" i="8"/>
  <c r="F699" i="8"/>
  <c r="E1596" i="8"/>
  <c r="F1596" i="8"/>
  <c r="D1596" i="8"/>
  <c r="D2030" i="8"/>
  <c r="E2030" i="8"/>
  <c r="F2030" i="8"/>
  <c r="F1489" i="8"/>
  <c r="D1489" i="8"/>
  <c r="E1489" i="8"/>
  <c r="E1340" i="8"/>
  <c r="F1340" i="8"/>
  <c r="D1340" i="8"/>
  <c r="D1090" i="8"/>
  <c r="E1090" i="8"/>
  <c r="F1090" i="8"/>
  <c r="E1776" i="8"/>
  <c r="F1776" i="8"/>
  <c r="D1776" i="8"/>
  <c r="F2032" i="8"/>
  <c r="D2032" i="8"/>
  <c r="E2032" i="8"/>
  <c r="D1953" i="8"/>
  <c r="E1953" i="8"/>
  <c r="F1953" i="8"/>
  <c r="D2193" i="8"/>
  <c r="E2193" i="8"/>
  <c r="F2193" i="8"/>
  <c r="D2694" i="8"/>
  <c r="E2694" i="8"/>
  <c r="F2694" i="8"/>
  <c r="D2746" i="8"/>
  <c r="E2746" i="8"/>
  <c r="F2746" i="8"/>
  <c r="D3297" i="8"/>
  <c r="E3297" i="8"/>
  <c r="F3297" i="8"/>
  <c r="E2707" i="8"/>
  <c r="F2707" i="8"/>
  <c r="D2707" i="8"/>
  <c r="D2910" i="8"/>
  <c r="E2910" i="8"/>
  <c r="F2910" i="8"/>
  <c r="E3195" i="8"/>
  <c r="F3195" i="8"/>
  <c r="D3195" i="8"/>
  <c r="F3288" i="8"/>
  <c r="D3288" i="8"/>
  <c r="E3288" i="8"/>
  <c r="D2137" i="8"/>
  <c r="E2137" i="8"/>
  <c r="F2137" i="8"/>
  <c r="F2536" i="8"/>
  <c r="D2536" i="8"/>
  <c r="E2536" i="8"/>
  <c r="E2807" i="8"/>
  <c r="F2807" i="8"/>
  <c r="D2807" i="8"/>
  <c r="D3094" i="8"/>
  <c r="E3094" i="8"/>
  <c r="F3094" i="8"/>
  <c r="F3244" i="8"/>
  <c r="D3244" i="8"/>
  <c r="E3244" i="8"/>
  <c r="F2376" i="8"/>
  <c r="D2376" i="8"/>
  <c r="E2376" i="8"/>
  <c r="D2561" i="8"/>
  <c r="E2561" i="8"/>
  <c r="F2561" i="8"/>
  <c r="D2613" i="8"/>
  <c r="E2613" i="8"/>
  <c r="F2613" i="8"/>
  <c r="E3023" i="8"/>
  <c r="F3023" i="8"/>
  <c r="D3023" i="8"/>
  <c r="D663" i="8"/>
  <c r="E663" i="8"/>
  <c r="F663" i="8"/>
  <c r="D366" i="8"/>
  <c r="E366" i="8"/>
  <c r="F366" i="8"/>
  <c r="F1088" i="8"/>
  <c r="D1088" i="8"/>
  <c r="E1088" i="8"/>
  <c r="E252" i="8"/>
  <c r="F252" i="8"/>
  <c r="D252" i="8"/>
  <c r="D1246" i="8"/>
  <c r="E1246" i="8"/>
  <c r="F1246" i="8"/>
  <c r="D811" i="8"/>
  <c r="E811" i="8"/>
  <c r="F811" i="8"/>
  <c r="F265" i="8"/>
  <c r="D265" i="8"/>
  <c r="E265" i="8"/>
  <c r="F705" i="8"/>
  <c r="D705" i="8"/>
  <c r="E705" i="8"/>
  <c r="D446" i="8"/>
  <c r="E446" i="8"/>
  <c r="F446" i="8"/>
  <c r="D165" i="8"/>
  <c r="E165" i="8"/>
  <c r="F165" i="8"/>
  <c r="D1065" i="8"/>
  <c r="E1065" i="8"/>
  <c r="F1065" i="8"/>
  <c r="F916" i="8"/>
  <c r="D916" i="8"/>
  <c r="E916" i="8"/>
  <c r="D666" i="8"/>
  <c r="E666" i="8"/>
  <c r="F666" i="8"/>
  <c r="F1697" i="8"/>
  <c r="D1697" i="8"/>
  <c r="E1697" i="8"/>
  <c r="D2122" i="8"/>
  <c r="E2122" i="8"/>
  <c r="F2122" i="8"/>
  <c r="E1223" i="8"/>
  <c r="F1223" i="8"/>
  <c r="D1223" i="8"/>
  <c r="D973" i="8"/>
  <c r="E973" i="8"/>
  <c r="F973" i="8"/>
  <c r="E1896" i="8"/>
  <c r="F1896" i="8"/>
  <c r="D1896" i="8"/>
  <c r="D1834" i="8"/>
  <c r="E1834" i="8"/>
  <c r="F1834" i="8"/>
  <c r="E716" i="8"/>
  <c r="F716" i="8"/>
  <c r="D716" i="8"/>
  <c r="D1490" i="8"/>
  <c r="E1490" i="8"/>
  <c r="F1490" i="8"/>
  <c r="E1923" i="8"/>
  <c r="F1923" i="8"/>
  <c r="D1923" i="8"/>
  <c r="D2353" i="8"/>
  <c r="E2353" i="8"/>
  <c r="F2353" i="8"/>
  <c r="E2763" i="8"/>
  <c r="F2763" i="8"/>
  <c r="D2763" i="8"/>
  <c r="D2477" i="8"/>
  <c r="E2477" i="8"/>
  <c r="F2477" i="8"/>
  <c r="E2511" i="8"/>
  <c r="F2511" i="8"/>
  <c r="D2511" i="8"/>
  <c r="D2865" i="8"/>
  <c r="E2865" i="8"/>
  <c r="F2865" i="8"/>
  <c r="F3136" i="8"/>
  <c r="D3136" i="8"/>
  <c r="E3136" i="8"/>
  <c r="D2809" i="8"/>
  <c r="E2809" i="8"/>
  <c r="F2809" i="8"/>
  <c r="D2877" i="8"/>
  <c r="E2877" i="8"/>
  <c r="F2877" i="8"/>
  <c r="D3281" i="8"/>
  <c r="E3281" i="8"/>
  <c r="F3281" i="8"/>
  <c r="D2025" i="8"/>
  <c r="E2025" i="8"/>
  <c r="F2025" i="8"/>
  <c r="D2265" i="8"/>
  <c r="E2265" i="8"/>
  <c r="F2265" i="8"/>
  <c r="D2766" i="8"/>
  <c r="E2766" i="8"/>
  <c r="F2766" i="8"/>
  <c r="D2818" i="8"/>
  <c r="E2818" i="8"/>
  <c r="F2818" i="8"/>
  <c r="D3150" i="8"/>
  <c r="E3150" i="8"/>
  <c r="F3150" i="8"/>
  <c r="E2263" i="8"/>
  <c r="F2263" i="8"/>
  <c r="D2263" i="8"/>
  <c r="F2312" i="8"/>
  <c r="D2312" i="8"/>
  <c r="E2312" i="8"/>
  <c r="F2380" i="8"/>
  <c r="D2380" i="8"/>
  <c r="E2380" i="8"/>
  <c r="E2955" i="8"/>
  <c r="F2955" i="8"/>
  <c r="D2955" i="8"/>
  <c r="E3219" i="8"/>
  <c r="F3219" i="8"/>
  <c r="D3219" i="8"/>
  <c r="D1687" i="8"/>
  <c r="E1687" i="8"/>
  <c r="F1687" i="8"/>
  <c r="E424" i="8"/>
  <c r="F424" i="8"/>
  <c r="D424" i="8"/>
  <c r="E300" i="8"/>
  <c r="F300" i="8"/>
  <c r="D300" i="8"/>
  <c r="D142" i="8"/>
  <c r="E142" i="8"/>
  <c r="F142" i="8"/>
  <c r="E1328" i="8"/>
  <c r="F1328" i="8"/>
  <c r="D1328" i="8"/>
  <c r="F984" i="8"/>
  <c r="D984" i="8"/>
  <c r="E984" i="8"/>
  <c r="F99" i="8"/>
  <c r="D99" i="8"/>
  <c r="E99" i="8"/>
  <c r="F1233" i="8"/>
  <c r="D1233" i="8"/>
  <c r="E1233" i="8"/>
  <c r="E800" i="8"/>
  <c r="F800" i="8"/>
  <c r="D800" i="8"/>
  <c r="D52" i="8"/>
  <c r="E52" i="8"/>
  <c r="F52" i="8"/>
  <c r="F757" i="8"/>
  <c r="D757" i="8"/>
  <c r="E757" i="8"/>
  <c r="E1788" i="8"/>
  <c r="F1788" i="8"/>
  <c r="D1788" i="8"/>
  <c r="F1889" i="8"/>
  <c r="D1889" i="8"/>
  <c r="E1889" i="8"/>
  <c r="D1658" i="8"/>
  <c r="E1658" i="8"/>
  <c r="F1658" i="8"/>
  <c r="E676" i="8"/>
  <c r="F676" i="8"/>
  <c r="D676" i="8"/>
  <c r="D1450" i="8"/>
  <c r="E1450" i="8"/>
  <c r="F1450" i="8"/>
  <c r="D1883" i="8"/>
  <c r="E1883" i="8"/>
  <c r="F1883" i="8"/>
  <c r="D2434" i="8"/>
  <c r="E2434" i="8"/>
  <c r="F2434" i="8"/>
  <c r="F733" i="8"/>
  <c r="D733" i="8"/>
  <c r="E733" i="8"/>
  <c r="E1764" i="8"/>
  <c r="F1764" i="8"/>
  <c r="D1764" i="8"/>
  <c r="F1865" i="8"/>
  <c r="D1865" i="8"/>
  <c r="E1865" i="8"/>
  <c r="E1660" i="8"/>
  <c r="F1660" i="8"/>
  <c r="D1660" i="8"/>
  <c r="F1501" i="8"/>
  <c r="D1501" i="8"/>
  <c r="E1501" i="8"/>
  <c r="D1250" i="8"/>
  <c r="E1250" i="8"/>
  <c r="F1250" i="8"/>
  <c r="D1686" i="8"/>
  <c r="E1686" i="8"/>
  <c r="F1686" i="8"/>
  <c r="F2528" i="8"/>
  <c r="D2528" i="8"/>
  <c r="E2528" i="8"/>
  <c r="D2113" i="8"/>
  <c r="E2113" i="8"/>
  <c r="F2113" i="8"/>
  <c r="F2464" i="8"/>
  <c r="D2464" i="8"/>
  <c r="E2464" i="8"/>
  <c r="D2869" i="8"/>
  <c r="E2869" i="8"/>
  <c r="F2869" i="8"/>
  <c r="D3018" i="8"/>
  <c r="E3018" i="8"/>
  <c r="F3018" i="8"/>
  <c r="D3093" i="8"/>
  <c r="E3093" i="8"/>
  <c r="F3093" i="8"/>
  <c r="D2569" i="8"/>
  <c r="E2569" i="8"/>
  <c r="F2569" i="8"/>
  <c r="D2621" i="8"/>
  <c r="E2621" i="8"/>
  <c r="F2621" i="8"/>
  <c r="E3031" i="8"/>
  <c r="F3031" i="8"/>
  <c r="D3031" i="8"/>
  <c r="F2012" i="8"/>
  <c r="D2012" i="8"/>
  <c r="E2012" i="8"/>
  <c r="E2303" i="8"/>
  <c r="F2303" i="8"/>
  <c r="D2303" i="8"/>
  <c r="D2526" i="8"/>
  <c r="E2526" i="8"/>
  <c r="F2526" i="8"/>
  <c r="D2578" i="8"/>
  <c r="E2578" i="8"/>
  <c r="F2578" i="8"/>
  <c r="F2988" i="8"/>
  <c r="D2988" i="8"/>
  <c r="E2988" i="8"/>
  <c r="D1981" i="8"/>
  <c r="E1981" i="8"/>
  <c r="F1981" i="8"/>
  <c r="F2220" i="8"/>
  <c r="D2220" i="8"/>
  <c r="E2220" i="8"/>
  <c r="D2721" i="8"/>
  <c r="E2721" i="8"/>
  <c r="F2721" i="8"/>
  <c r="D2773" i="8"/>
  <c r="E2773" i="8"/>
  <c r="F2773" i="8"/>
  <c r="D3058" i="8"/>
  <c r="E3058" i="8"/>
  <c r="F3058" i="8"/>
  <c r="F1313" i="8"/>
  <c r="D1313" i="8"/>
  <c r="E1313" i="8"/>
  <c r="E923" i="8"/>
  <c r="F923" i="8"/>
  <c r="D923" i="8"/>
  <c r="F643" i="8"/>
  <c r="D643" i="8"/>
  <c r="E643" i="8"/>
  <c r="D92" i="8"/>
  <c r="E92" i="8"/>
  <c r="F92" i="8"/>
  <c r="D926" i="8"/>
  <c r="E926" i="8"/>
  <c r="F926" i="8"/>
  <c r="D343" i="8"/>
  <c r="E343" i="8"/>
  <c r="F343" i="8"/>
  <c r="D823" i="8"/>
  <c r="E823" i="8"/>
  <c r="F823" i="8"/>
  <c r="D406" i="8"/>
  <c r="E406" i="8"/>
  <c r="F406" i="8"/>
  <c r="E1248" i="8"/>
  <c r="F1248" i="8"/>
  <c r="D1248" i="8"/>
  <c r="E296" i="8"/>
  <c r="F296" i="8"/>
  <c r="D296" i="8"/>
  <c r="E1215" i="8"/>
  <c r="F1215" i="8"/>
  <c r="D1215" i="8"/>
  <c r="D965" i="8"/>
  <c r="E965" i="8"/>
  <c r="F965" i="8"/>
  <c r="E1864" i="8"/>
  <c r="F1864" i="8"/>
  <c r="D1864" i="8"/>
  <c r="E2183" i="8"/>
  <c r="F2183" i="8"/>
  <c r="D2183" i="8"/>
  <c r="D1033" i="8"/>
  <c r="E1033" i="8"/>
  <c r="F1033" i="8"/>
  <c r="F884" i="8"/>
  <c r="D884" i="8"/>
  <c r="E884" i="8"/>
  <c r="E634" i="8"/>
  <c r="F634" i="8"/>
  <c r="D634" i="8"/>
  <c r="D1695" i="8"/>
  <c r="E1695" i="8"/>
  <c r="F1695" i="8"/>
  <c r="D2090" i="8"/>
  <c r="E2090" i="8"/>
  <c r="F2090" i="8"/>
  <c r="E1191" i="8"/>
  <c r="F1191" i="8"/>
  <c r="D1191" i="8"/>
  <c r="D941" i="8"/>
  <c r="E941" i="8"/>
  <c r="F941" i="8"/>
  <c r="D1818" i="8"/>
  <c r="E1818" i="8"/>
  <c r="F1818" i="8"/>
  <c r="E2115" i="8"/>
  <c r="F2115" i="8"/>
  <c r="D2115" i="8"/>
  <c r="E684" i="8"/>
  <c r="F684" i="8"/>
  <c r="D684" i="8"/>
  <c r="D1458" i="8"/>
  <c r="E1458" i="8"/>
  <c r="F1458" i="8"/>
  <c r="D1891" i="8"/>
  <c r="E1891" i="8"/>
  <c r="F1891" i="8"/>
  <c r="E2563" i="8"/>
  <c r="F2563" i="8"/>
  <c r="D2563" i="8"/>
  <c r="D2501" i="8"/>
  <c r="E2501" i="8"/>
  <c r="F2501" i="8"/>
  <c r="E2435" i="8"/>
  <c r="F2435" i="8"/>
  <c r="D2435" i="8"/>
  <c r="E2479" i="8"/>
  <c r="F2479" i="8"/>
  <c r="D2479" i="8"/>
  <c r="D2837" i="8"/>
  <c r="E2837" i="8"/>
  <c r="F2837" i="8"/>
  <c r="F3104" i="8"/>
  <c r="D3104" i="8"/>
  <c r="E3104" i="8"/>
  <c r="D2777" i="8"/>
  <c r="E2777" i="8"/>
  <c r="F2777" i="8"/>
  <c r="F2828" i="8"/>
  <c r="D2828" i="8"/>
  <c r="E2828" i="8"/>
  <c r="E3179" i="8"/>
  <c r="F3179" i="8"/>
  <c r="D3179" i="8"/>
  <c r="D1993" i="8"/>
  <c r="E1993" i="8"/>
  <c r="F1993" i="8"/>
  <c r="D2233" i="8"/>
  <c r="E2233" i="8"/>
  <c r="F2233" i="8"/>
  <c r="D2734" i="8"/>
  <c r="E2734" i="8"/>
  <c r="F2734" i="8"/>
  <c r="D2786" i="8"/>
  <c r="E2786" i="8"/>
  <c r="F2786" i="8"/>
  <c r="D3086" i="8"/>
  <c r="E3086" i="8"/>
  <c r="F3086" i="8"/>
  <c r="E2231" i="8"/>
  <c r="F2231" i="8"/>
  <c r="D2231" i="8"/>
  <c r="F2280" i="8"/>
  <c r="D2280" i="8"/>
  <c r="E2280" i="8"/>
  <c r="F2348" i="8"/>
  <c r="D2348" i="8"/>
  <c r="E2348" i="8"/>
  <c r="E2899" i="8"/>
  <c r="F2899" i="8"/>
  <c r="D2899" i="8"/>
  <c r="D3177" i="8"/>
  <c r="E3177" i="8"/>
  <c r="F3177" i="8"/>
  <c r="D897" i="8"/>
  <c r="E897" i="8"/>
  <c r="F897" i="8"/>
  <c r="E332" i="8"/>
  <c r="F332" i="8"/>
  <c r="D332" i="8"/>
  <c r="D174" i="8"/>
  <c r="E174" i="8"/>
  <c r="F174" i="8"/>
  <c r="E1360" i="8"/>
  <c r="F1360" i="8"/>
  <c r="D1360" i="8"/>
  <c r="F1112" i="8"/>
  <c r="D1112" i="8"/>
  <c r="E1112" i="8"/>
  <c r="E131" i="8"/>
  <c r="F131" i="8"/>
  <c r="D131" i="8"/>
  <c r="F1297" i="8"/>
  <c r="D1297" i="8"/>
  <c r="E1297" i="8"/>
  <c r="E891" i="8"/>
  <c r="F891" i="8"/>
  <c r="D891" i="8"/>
  <c r="F627" i="8"/>
  <c r="D627" i="8"/>
  <c r="E627" i="8"/>
  <c r="D84" i="8"/>
  <c r="E84" i="8"/>
  <c r="F84" i="8"/>
  <c r="E971" i="8"/>
  <c r="F971" i="8"/>
  <c r="D971" i="8"/>
  <c r="D223" i="8"/>
  <c r="E223" i="8"/>
  <c r="F223" i="8"/>
  <c r="D1094" i="8"/>
  <c r="E1094" i="8"/>
  <c r="F1094" i="8"/>
  <c r="E975" i="8"/>
  <c r="F975" i="8"/>
  <c r="D975" i="8"/>
  <c r="D1510" i="8"/>
  <c r="E1510" i="8"/>
  <c r="F1510" i="8"/>
  <c r="F2456" i="8"/>
  <c r="D2456" i="8"/>
  <c r="E2456" i="8"/>
  <c r="D1783" i="8"/>
  <c r="E1783" i="8"/>
  <c r="F1783" i="8"/>
  <c r="D335" i="8"/>
  <c r="E335" i="8"/>
  <c r="F335" i="8"/>
  <c r="D1419" i="8"/>
  <c r="E1419" i="8"/>
  <c r="F1419" i="8"/>
  <c r="E1620" i="8"/>
  <c r="F1620" i="8"/>
  <c r="D1620" i="8"/>
  <c r="D1990" i="8"/>
  <c r="E1990" i="8"/>
  <c r="F1990" i="8"/>
  <c r="F1220" i="8"/>
  <c r="D1220" i="8"/>
  <c r="E1220" i="8"/>
  <c r="E1143" i="8"/>
  <c r="F1143" i="8"/>
  <c r="D1143" i="8"/>
  <c r="D893" i="8"/>
  <c r="E893" i="8"/>
  <c r="F893" i="8"/>
  <c r="D1770" i="8"/>
  <c r="E1770" i="8"/>
  <c r="F1770" i="8"/>
  <c r="E2051" i="8"/>
  <c r="F2051" i="8"/>
  <c r="D2051" i="8"/>
  <c r="D636" i="8"/>
  <c r="E636" i="8"/>
  <c r="F636" i="8"/>
  <c r="D438" i="8"/>
  <c r="E438" i="8"/>
  <c r="F438" i="8"/>
  <c r="D1410" i="8"/>
  <c r="E1410" i="8"/>
  <c r="F1410" i="8"/>
  <c r="F1901" i="8"/>
  <c r="D1901" i="8"/>
  <c r="E1901" i="8"/>
  <c r="F2180" i="8"/>
  <c r="D2180" i="8"/>
  <c r="E2180" i="8"/>
  <c r="D2358" i="8"/>
  <c r="E2358" i="8"/>
  <c r="F2358" i="8"/>
  <c r="E2371" i="8"/>
  <c r="F2371" i="8"/>
  <c r="D2371" i="8"/>
  <c r="E2431" i="8"/>
  <c r="F2431" i="8"/>
  <c r="D2431" i="8"/>
  <c r="E3119" i="8"/>
  <c r="F3119" i="8"/>
  <c r="D3119" i="8"/>
  <c r="D3061" i="8"/>
  <c r="E3061" i="8"/>
  <c r="F3061" i="8"/>
  <c r="D2729" i="8"/>
  <c r="E2729" i="8"/>
  <c r="F2729" i="8"/>
  <c r="D2781" i="8"/>
  <c r="E2781" i="8"/>
  <c r="F2781" i="8"/>
  <c r="D3081" i="8"/>
  <c r="E3081" i="8"/>
  <c r="F3081" i="8"/>
  <c r="D1945" i="8"/>
  <c r="E1945" i="8"/>
  <c r="F1945" i="8"/>
  <c r="D2185" i="8"/>
  <c r="E2185" i="8"/>
  <c r="F2185" i="8"/>
  <c r="D2686" i="8"/>
  <c r="E2686" i="8"/>
  <c r="F2686" i="8"/>
  <c r="D2738" i="8"/>
  <c r="E2738" i="8"/>
  <c r="F2738" i="8"/>
  <c r="D3258" i="8"/>
  <c r="E3258" i="8"/>
  <c r="F3258" i="8"/>
  <c r="E2167" i="8"/>
  <c r="F2167" i="8"/>
  <c r="D2167" i="8"/>
  <c r="E2627" i="8"/>
  <c r="F2627" i="8"/>
  <c r="D2627" i="8"/>
  <c r="D2949" i="8"/>
  <c r="E2949" i="8"/>
  <c r="F2949" i="8"/>
  <c r="E2851" i="8"/>
  <c r="F2851" i="8"/>
  <c r="D2851" i="8"/>
  <c r="D3122" i="8"/>
  <c r="E3122" i="8"/>
  <c r="F3122" i="8"/>
  <c r="D993" i="8"/>
  <c r="E993" i="8"/>
  <c r="F993" i="8"/>
  <c r="D1779" i="8"/>
  <c r="E1779" i="8"/>
  <c r="F1779" i="8"/>
  <c r="D1173" i="8"/>
  <c r="E1173" i="8"/>
  <c r="F1173" i="8"/>
  <c r="D2405" i="8"/>
  <c r="E2405" i="8"/>
  <c r="F2405" i="8"/>
  <c r="F761" i="8"/>
  <c r="D761" i="8"/>
  <c r="E761" i="8"/>
  <c r="E2267" i="8"/>
  <c r="F2267" i="8"/>
  <c r="D2267" i="8"/>
  <c r="D290" i="8"/>
  <c r="E290" i="8"/>
  <c r="F290" i="8"/>
  <c r="F1433" i="8"/>
  <c r="D1433" i="8"/>
  <c r="E1433" i="8"/>
  <c r="E700" i="8"/>
  <c r="F700" i="8"/>
  <c r="D700" i="8"/>
  <c r="E1071" i="8"/>
  <c r="F1071" i="8"/>
  <c r="D1071" i="8"/>
  <c r="D1746" i="8"/>
  <c r="E1746" i="8"/>
  <c r="F1746" i="8"/>
  <c r="F337" i="8"/>
  <c r="D337" i="8"/>
  <c r="E337" i="8"/>
  <c r="D1675" i="8"/>
  <c r="E1675" i="8"/>
  <c r="F1675" i="8"/>
  <c r="D303" i="8"/>
  <c r="E303" i="8"/>
  <c r="F303" i="8"/>
  <c r="E2107" i="8"/>
  <c r="F2107" i="8"/>
  <c r="D2107" i="8"/>
  <c r="D1627" i="8"/>
  <c r="E1627" i="8"/>
  <c r="F1627" i="8"/>
  <c r="D726" i="8"/>
  <c r="E726" i="8"/>
  <c r="F726" i="8"/>
  <c r="D1602" i="8"/>
  <c r="E1602" i="8"/>
  <c r="F1602" i="8"/>
  <c r="E2979" i="8"/>
  <c r="F2979" i="8"/>
  <c r="D2979" i="8"/>
  <c r="E2891" i="8"/>
  <c r="F2891" i="8"/>
  <c r="D2891" i="8"/>
  <c r="D2938" i="8"/>
  <c r="E2938" i="8"/>
  <c r="F2938" i="8"/>
  <c r="D2449" i="8"/>
  <c r="E2449" i="8"/>
  <c r="F2449" i="8"/>
  <c r="E1432" i="8"/>
  <c r="F1432" i="8"/>
  <c r="D1432" i="8"/>
  <c r="F1032" i="8"/>
  <c r="D1032" i="8"/>
  <c r="E1032" i="8"/>
  <c r="D1009" i="8"/>
  <c r="E1009" i="8"/>
  <c r="F1009" i="8"/>
  <c r="E1428" i="8"/>
  <c r="F1428" i="8"/>
  <c r="D1428" i="8"/>
  <c r="E1228" i="8"/>
  <c r="F1228" i="8"/>
  <c r="D1228" i="8"/>
  <c r="F2068" i="8"/>
  <c r="D2068" i="8"/>
  <c r="E2068" i="8"/>
  <c r="F3044" i="8"/>
  <c r="D3044" i="8"/>
  <c r="E3044" i="8"/>
  <c r="F3176" i="8"/>
  <c r="D3176" i="8"/>
  <c r="E3176" i="8"/>
  <c r="D2961" i="8"/>
  <c r="E2961" i="8"/>
  <c r="F2961" i="8"/>
  <c r="D3066" i="8"/>
  <c r="E3066" i="8"/>
  <c r="F3066" i="8"/>
  <c r="F2552" i="8"/>
  <c r="D2552" i="8"/>
  <c r="E2552" i="8"/>
  <c r="D1706" i="8"/>
  <c r="E1706" i="8"/>
  <c r="F1706" i="8"/>
  <c r="D1238" i="8"/>
  <c r="E1238" i="8"/>
  <c r="F1238" i="8"/>
  <c r="F1873" i="8"/>
  <c r="D1873" i="8"/>
  <c r="E1873" i="8"/>
  <c r="D942" i="8"/>
  <c r="E942" i="8"/>
  <c r="F942" i="8"/>
  <c r="E1999" i="8"/>
  <c r="F1999" i="8"/>
  <c r="D1999" i="8"/>
  <c r="D1579" i="8"/>
  <c r="E1579" i="8"/>
  <c r="F1579" i="8"/>
  <c r="F1000" i="8"/>
  <c r="D1000" i="8"/>
  <c r="E1000" i="8"/>
  <c r="E1440" i="8"/>
  <c r="F1440" i="8"/>
  <c r="D1440" i="8"/>
  <c r="E2151" i="8"/>
  <c r="F2151" i="8"/>
  <c r="D2151" i="8"/>
  <c r="E1692" i="8"/>
  <c r="F1692" i="8"/>
  <c r="D1692" i="8"/>
  <c r="E1304" i="8"/>
  <c r="F1304" i="8"/>
  <c r="D1304" i="8"/>
  <c r="E444" i="8"/>
  <c r="F444" i="8"/>
  <c r="D444" i="8"/>
  <c r="D758" i="8"/>
  <c r="E758" i="8"/>
  <c r="F758" i="8"/>
  <c r="D1615" i="8"/>
  <c r="E1615" i="8"/>
  <c r="F1615" i="8"/>
  <c r="D1206" i="8"/>
  <c r="E1206" i="8"/>
  <c r="F1206" i="8"/>
  <c r="F1008" i="8"/>
  <c r="D1008" i="8"/>
  <c r="E1008" i="8"/>
  <c r="F1028" i="8"/>
  <c r="D1028" i="8"/>
  <c r="E1028" i="8"/>
  <c r="E1572" i="8"/>
  <c r="F1572" i="8"/>
  <c r="D1572" i="8"/>
  <c r="D315" i="8"/>
  <c r="E315" i="8"/>
  <c r="F315" i="8"/>
  <c r="E2171" i="8"/>
  <c r="F2171" i="8"/>
  <c r="D2171" i="8"/>
  <c r="D1711" i="8"/>
  <c r="E1711" i="8"/>
  <c r="F1711" i="8"/>
  <c r="D2198" i="8"/>
  <c r="E2198" i="8"/>
  <c r="F2198" i="8"/>
  <c r="D3289" i="8"/>
  <c r="E3289" i="8"/>
  <c r="F3289" i="8"/>
  <c r="D2994" i="8"/>
  <c r="E2994" i="8"/>
  <c r="F2994" i="8"/>
  <c r="D21" i="8"/>
  <c r="E21" i="8"/>
  <c r="F21" i="8"/>
  <c r="D1958" i="8"/>
  <c r="E1958" i="8"/>
  <c r="F1958" i="8"/>
  <c r="E1444" i="8"/>
  <c r="F1444" i="8"/>
  <c r="D1444" i="8"/>
  <c r="D2101" i="8"/>
  <c r="E2101" i="8"/>
  <c r="F2101" i="8"/>
  <c r="D1934" i="8"/>
  <c r="E1934" i="8"/>
  <c r="F1934" i="8"/>
  <c r="D994" i="8"/>
  <c r="E994" i="8"/>
  <c r="F994" i="8"/>
  <c r="F2084" i="8"/>
  <c r="D2084" i="8"/>
  <c r="E2084" i="8"/>
  <c r="D2650" i="8"/>
  <c r="E2650" i="8"/>
  <c r="F2650" i="8"/>
  <c r="F2756" i="8"/>
  <c r="D2756" i="8"/>
  <c r="E2756" i="8"/>
  <c r="D2402" i="8"/>
  <c r="E2402" i="8"/>
  <c r="F2402" i="8"/>
  <c r="D2977" i="8"/>
  <c r="E2977" i="8"/>
  <c r="F2977" i="8"/>
  <c r="D2465" i="8"/>
  <c r="E2465" i="8"/>
  <c r="F2465" i="8"/>
  <c r="D3322" i="8"/>
  <c r="E3322" i="8"/>
  <c r="F3322" i="8"/>
  <c r="D61" i="8"/>
  <c r="E61" i="8"/>
  <c r="F61" i="8"/>
  <c r="E760" i="8"/>
  <c r="F760" i="8"/>
  <c r="D760" i="8"/>
  <c r="E638" i="8"/>
  <c r="F638" i="8"/>
  <c r="D638" i="8"/>
  <c r="F709" i="8"/>
  <c r="D709" i="8"/>
  <c r="E709" i="8"/>
  <c r="D1599" i="8"/>
  <c r="E1599" i="8"/>
  <c r="F1599" i="8"/>
  <c r="D1402" i="8"/>
  <c r="E1402" i="8"/>
  <c r="F1402" i="8"/>
  <c r="F685" i="8"/>
  <c r="D685" i="8"/>
  <c r="E685" i="8"/>
  <c r="E1600" i="8"/>
  <c r="F1600" i="8"/>
  <c r="D1600" i="8"/>
  <c r="F1653" i="8"/>
  <c r="D1653" i="8"/>
  <c r="E1653" i="8"/>
  <c r="D2330" i="8"/>
  <c r="E2330" i="8"/>
  <c r="F2330" i="8"/>
  <c r="D3265" i="8"/>
  <c r="E3265" i="8"/>
  <c r="F3265" i="8"/>
  <c r="E2983" i="8"/>
  <c r="F2983" i="8"/>
  <c r="D2983" i="8"/>
  <c r="D2478" i="8"/>
  <c r="E2478" i="8"/>
  <c r="F2478" i="8"/>
  <c r="D1933" i="8"/>
  <c r="E1933" i="8"/>
  <c r="F1933" i="8"/>
  <c r="D2725" i="8"/>
  <c r="E2725" i="8"/>
  <c r="F2725" i="8"/>
  <c r="E1115" i="8"/>
  <c r="F1115" i="8"/>
  <c r="D1115" i="8"/>
  <c r="D1022" i="8"/>
  <c r="E1022" i="8"/>
  <c r="F1022" i="8"/>
  <c r="E1015" i="8"/>
  <c r="F1015" i="8"/>
  <c r="D1015" i="8"/>
  <c r="E1836" i="8"/>
  <c r="F1836" i="8"/>
  <c r="D1836" i="8"/>
  <c r="E2223" i="8"/>
  <c r="F2223" i="8"/>
  <c r="D2223" i="8"/>
  <c r="D829" i="8"/>
  <c r="E829" i="8"/>
  <c r="F829" i="8"/>
  <c r="F964" i="8"/>
  <c r="D964" i="8"/>
  <c r="E964" i="8"/>
  <c r="E1824" i="8"/>
  <c r="F1824" i="8"/>
  <c r="D1824" i="8"/>
  <c r="D767" i="8"/>
  <c r="E767" i="8"/>
  <c r="F767" i="8"/>
  <c r="D33" i="8"/>
  <c r="E33" i="8"/>
  <c r="F33" i="8"/>
  <c r="E1560" i="8"/>
  <c r="F1560" i="8"/>
  <c r="D1560" i="8"/>
  <c r="F1381" i="8"/>
  <c r="D1381" i="8"/>
  <c r="E1381" i="8"/>
  <c r="D193" i="8"/>
  <c r="E193" i="8"/>
  <c r="F193" i="8"/>
  <c r="D1227" i="8"/>
  <c r="E1227" i="8"/>
  <c r="F1227" i="8"/>
  <c r="E630" i="8"/>
  <c r="F630" i="8"/>
  <c r="D630" i="8"/>
  <c r="D1262" i="8"/>
  <c r="E1262" i="8"/>
  <c r="F1262" i="8"/>
  <c r="D2042" i="8"/>
  <c r="E2042" i="8"/>
  <c r="F2042" i="8"/>
  <c r="D985" i="8"/>
  <c r="E985" i="8"/>
  <c r="F985" i="8"/>
  <c r="D1730" i="8"/>
  <c r="E1730" i="8"/>
  <c r="F1730" i="8"/>
  <c r="E1199" i="8"/>
  <c r="F1199" i="8"/>
  <c r="D1199" i="8"/>
  <c r="D1270" i="8"/>
  <c r="E1270" i="8"/>
  <c r="F1270" i="8"/>
  <c r="F47" i="8"/>
  <c r="D47" i="8"/>
  <c r="E47" i="8"/>
  <c r="D795" i="8"/>
  <c r="E795" i="8"/>
  <c r="F795" i="8"/>
  <c r="D1230" i="8"/>
  <c r="E1230" i="8"/>
  <c r="F1230" i="8"/>
  <c r="D1603" i="8"/>
  <c r="E1603" i="8"/>
  <c r="F1603" i="8"/>
  <c r="E1284" i="8"/>
  <c r="F1284" i="8"/>
  <c r="D1284" i="8"/>
  <c r="D2006" i="8"/>
  <c r="E2006" i="8"/>
  <c r="F2006" i="8"/>
  <c r="E2635" i="8"/>
  <c r="F2635" i="8"/>
  <c r="D2635" i="8"/>
  <c r="D450" i="8"/>
  <c r="E450" i="8"/>
  <c r="F450" i="8"/>
  <c r="E1732" i="8"/>
  <c r="F1732" i="8"/>
  <c r="D1732" i="8"/>
  <c r="E2271" i="8"/>
  <c r="F2271" i="8"/>
  <c r="D2271" i="8"/>
  <c r="E2083" i="8"/>
  <c r="F2083" i="8"/>
  <c r="D2083" i="8"/>
  <c r="F1553" i="8"/>
  <c r="D1553" i="8"/>
  <c r="E1553" i="8"/>
  <c r="D1174" i="8"/>
  <c r="E1174" i="8"/>
  <c r="F1174" i="8"/>
  <c r="D242" i="8"/>
  <c r="E242" i="8"/>
  <c r="F242" i="8"/>
  <c r="D1418" i="8"/>
  <c r="E1418" i="8"/>
  <c r="F1418" i="8"/>
  <c r="D2070" i="8"/>
  <c r="E2070" i="8"/>
  <c r="F2070" i="8"/>
  <c r="D1231" i="8"/>
  <c r="E1231" i="8"/>
  <c r="F1231" i="8"/>
  <c r="D966" i="8"/>
  <c r="E966" i="8"/>
  <c r="F966" i="8"/>
  <c r="F91" i="8"/>
  <c r="D91" i="8"/>
  <c r="E91" i="8"/>
  <c r="F635" i="8"/>
  <c r="D635" i="8"/>
  <c r="E635" i="8"/>
  <c r="D1070" i="8"/>
  <c r="E1070" i="8"/>
  <c r="F1070" i="8"/>
  <c r="F872" i="8"/>
  <c r="D872" i="8"/>
  <c r="E872" i="8"/>
  <c r="F1605" i="8"/>
  <c r="D1605" i="8"/>
  <c r="E1605" i="8"/>
  <c r="F1857" i="8"/>
  <c r="D1857" i="8"/>
  <c r="E1857" i="8"/>
  <c r="F725" i="8"/>
  <c r="D725" i="8"/>
  <c r="E725" i="8"/>
  <c r="D1515" i="8"/>
  <c r="E1515" i="8"/>
  <c r="F1515" i="8"/>
  <c r="F43" i="8"/>
  <c r="D43" i="8"/>
  <c r="E43" i="8"/>
  <c r="F793" i="8"/>
  <c r="D793" i="8"/>
  <c r="E793" i="8"/>
  <c r="E1256" i="8"/>
  <c r="F1256" i="8"/>
  <c r="D1256" i="8"/>
  <c r="D616" i="8"/>
  <c r="E616" i="8"/>
  <c r="F616" i="8"/>
  <c r="F1809" i="8"/>
  <c r="D1809" i="8"/>
  <c r="E1809" i="8"/>
  <c r="F2384" i="8"/>
  <c r="D2384" i="8"/>
  <c r="E2384" i="8"/>
  <c r="F1445" i="8"/>
  <c r="D1445" i="8"/>
  <c r="E1445" i="8"/>
  <c r="E927" i="8"/>
  <c r="F927" i="8"/>
  <c r="D927" i="8"/>
  <c r="D1062" i="8"/>
  <c r="E1062" i="8"/>
  <c r="F1062" i="8"/>
  <c r="D255" i="8"/>
  <c r="E255" i="8"/>
  <c r="F255" i="8"/>
  <c r="E1099" i="8"/>
  <c r="F1099" i="8"/>
  <c r="D1099" i="8"/>
  <c r="F369" i="8"/>
  <c r="D369" i="8"/>
  <c r="E369" i="8"/>
  <c r="E1967" i="8"/>
  <c r="F1967" i="8"/>
  <c r="D1967" i="8"/>
  <c r="F1597" i="8"/>
  <c r="D1597" i="8"/>
  <c r="E1597" i="8"/>
  <c r="D1346" i="8"/>
  <c r="E1346" i="8"/>
  <c r="F1346" i="8"/>
  <c r="D1782" i="8"/>
  <c r="E1782" i="8"/>
  <c r="F1782" i="8"/>
  <c r="E2187" i="8"/>
  <c r="F2187" i="8"/>
  <c r="D2187" i="8"/>
  <c r="D2250" i="8"/>
  <c r="E2250" i="8"/>
  <c r="F2250" i="8"/>
  <c r="E2299" i="8"/>
  <c r="F2299" i="8"/>
  <c r="D2299" i="8"/>
  <c r="E2367" i="8"/>
  <c r="F2367" i="8"/>
  <c r="D2367" i="8"/>
  <c r="F2928" i="8"/>
  <c r="D2928" i="8"/>
  <c r="E2928" i="8"/>
  <c r="E3203" i="8"/>
  <c r="F3203" i="8"/>
  <c r="D3203" i="8"/>
  <c r="D2665" i="8"/>
  <c r="E2665" i="8"/>
  <c r="F2665" i="8"/>
  <c r="D2717" i="8"/>
  <c r="E2717" i="8"/>
  <c r="F2717" i="8"/>
  <c r="D3197" i="8"/>
  <c r="E3197" i="8"/>
  <c r="F3197" i="8"/>
  <c r="F2108" i="8"/>
  <c r="D2108" i="8"/>
  <c r="E2108" i="8"/>
  <c r="E2667" i="8"/>
  <c r="F2667" i="8"/>
  <c r="D2667" i="8"/>
  <c r="D2622" i="8"/>
  <c r="E2622" i="8"/>
  <c r="F2622" i="8"/>
  <c r="D2674" i="8"/>
  <c r="E2674" i="8"/>
  <c r="F2674" i="8"/>
  <c r="F3100" i="8"/>
  <c r="D3100" i="8"/>
  <c r="E3100" i="8"/>
  <c r="D2077" i="8"/>
  <c r="E2077" i="8"/>
  <c r="F2077" i="8"/>
  <c r="D2370" i="8"/>
  <c r="E2370" i="8"/>
  <c r="F2370" i="8"/>
  <c r="D2817" i="8"/>
  <c r="E2817" i="8"/>
  <c r="F2817" i="8"/>
  <c r="D2893" i="8"/>
  <c r="E2893" i="8"/>
  <c r="F2893" i="8"/>
  <c r="D3290" i="8"/>
  <c r="E3290" i="8"/>
  <c r="F3290" i="8"/>
  <c r="D1121" i="8"/>
  <c r="E1121" i="8"/>
  <c r="F1121" i="8"/>
  <c r="E688" i="8"/>
  <c r="F688" i="8"/>
  <c r="D688" i="8"/>
  <c r="D451" i="8"/>
  <c r="E451" i="8"/>
  <c r="F451" i="8"/>
  <c r="D287" i="8"/>
  <c r="E287" i="8"/>
  <c r="F287" i="8"/>
  <c r="D1555" i="8"/>
  <c r="E1555" i="8"/>
  <c r="F1555" i="8"/>
  <c r="D371" i="8"/>
  <c r="E371" i="8"/>
  <c r="F371" i="8"/>
  <c r="D243" i="8"/>
  <c r="E243" i="8"/>
  <c r="F243" i="8"/>
  <c r="E1612" i="8"/>
  <c r="F1612" i="8"/>
  <c r="D1612" i="8"/>
  <c r="D310" i="8"/>
  <c r="E310" i="8"/>
  <c r="F310" i="8"/>
  <c r="F864" i="8"/>
  <c r="D864" i="8"/>
  <c r="E864" i="8"/>
  <c r="F196" i="8"/>
  <c r="D196" i="8"/>
  <c r="E196" i="8"/>
  <c r="F1321" i="8"/>
  <c r="D1321" i="8"/>
  <c r="E1321" i="8"/>
  <c r="F1172" i="8"/>
  <c r="D1172" i="8"/>
  <c r="E1172" i="8"/>
  <c r="D922" i="8"/>
  <c r="E922" i="8"/>
  <c r="F922" i="8"/>
  <c r="D1799" i="8"/>
  <c r="E1799" i="8"/>
  <c r="F1799" i="8"/>
  <c r="E2091" i="8"/>
  <c r="F2091" i="8"/>
  <c r="D2091" i="8"/>
  <c r="D1479" i="8"/>
  <c r="E1479" i="8"/>
  <c r="F1479" i="8"/>
  <c r="F1229" i="8"/>
  <c r="D1229" i="8"/>
  <c r="E1229" i="8"/>
  <c r="D1667" i="8"/>
  <c r="E1667" i="8"/>
  <c r="F1667" i="8"/>
  <c r="E2295" i="8"/>
  <c r="F2295" i="8"/>
  <c r="D2295" i="8"/>
  <c r="F972" i="8"/>
  <c r="D972" i="8"/>
  <c r="E972" i="8"/>
  <c r="D722" i="8"/>
  <c r="E722" i="8"/>
  <c r="F722" i="8"/>
  <c r="F1753" i="8"/>
  <c r="D1753" i="8"/>
  <c r="E1753" i="8"/>
  <c r="E1852" i="8"/>
  <c r="F1852" i="8"/>
  <c r="D1852" i="8"/>
  <c r="D2142" i="8"/>
  <c r="E2142" i="8"/>
  <c r="F2142" i="8"/>
  <c r="F2680" i="8"/>
  <c r="D2680" i="8"/>
  <c r="E2680" i="8"/>
  <c r="D2446" i="8"/>
  <c r="E2446" i="8"/>
  <c r="F2446" i="8"/>
  <c r="E2767" i="8"/>
  <c r="F2767" i="8"/>
  <c r="D2767" i="8"/>
  <c r="D3033" i="8"/>
  <c r="E3033" i="8"/>
  <c r="F3033" i="8"/>
  <c r="F3204" i="8"/>
  <c r="D3204" i="8"/>
  <c r="E3204" i="8"/>
  <c r="F2484" i="8"/>
  <c r="D2484" i="8"/>
  <c r="E2484" i="8"/>
  <c r="E2839" i="8"/>
  <c r="F2839" i="8"/>
  <c r="D2839" i="8"/>
  <c r="E3107" i="8"/>
  <c r="F3107" i="8"/>
  <c r="D3107" i="8"/>
  <c r="E2387" i="8"/>
  <c r="F2387" i="8"/>
  <c r="D2387" i="8"/>
  <c r="D2378" i="8"/>
  <c r="E2378" i="8"/>
  <c r="F2378" i="8"/>
  <c r="E2439" i="8"/>
  <c r="F2439" i="8"/>
  <c r="D2439" i="8"/>
  <c r="D3170" i="8"/>
  <c r="E3170" i="8"/>
  <c r="F3170" i="8"/>
  <c r="D3065" i="8"/>
  <c r="E3065" i="8"/>
  <c r="F3065" i="8"/>
  <c r="D2253" i="8"/>
  <c r="E2253" i="8"/>
  <c r="F2253" i="8"/>
  <c r="D2286" i="8"/>
  <c r="E2286" i="8"/>
  <c r="F2286" i="8"/>
  <c r="F2636" i="8"/>
  <c r="D2636" i="8"/>
  <c r="E2636" i="8"/>
  <c r="D3181" i="8"/>
  <c r="E3181" i="8"/>
  <c r="F3181" i="8"/>
  <c r="E3239" i="8"/>
  <c r="F3239" i="8"/>
  <c r="D3239" i="8"/>
  <c r="D1235" i="8"/>
  <c r="E1235" i="8"/>
  <c r="F1235" i="8"/>
  <c r="D782" i="8"/>
  <c r="E782" i="8"/>
  <c r="F782" i="8"/>
  <c r="D40" i="8"/>
  <c r="E40" i="8"/>
  <c r="F40" i="8"/>
  <c r="D185" i="8"/>
  <c r="E185" i="8"/>
  <c r="F185" i="8"/>
  <c r="E646" i="8"/>
  <c r="F646" i="8"/>
  <c r="D646" i="8"/>
  <c r="D410" i="8"/>
  <c r="E410" i="8"/>
  <c r="F410" i="8"/>
  <c r="D138" i="8"/>
  <c r="E138" i="8"/>
  <c r="F138" i="8"/>
  <c r="D1543" i="8"/>
  <c r="E1543" i="8"/>
  <c r="F1543" i="8"/>
  <c r="E368" i="8"/>
  <c r="F368" i="8"/>
  <c r="D368" i="8"/>
  <c r="E240" i="8"/>
  <c r="F240" i="8"/>
  <c r="D240" i="8"/>
  <c r="E86" i="8"/>
  <c r="F86" i="8"/>
  <c r="D86" i="8"/>
  <c r="D1013" i="8"/>
  <c r="E1013" i="8"/>
  <c r="F1013" i="8"/>
  <c r="F1701" i="8"/>
  <c r="D1701" i="8"/>
  <c r="E1701" i="8"/>
  <c r="D1887" i="8"/>
  <c r="E1887" i="8"/>
  <c r="F1887" i="8"/>
  <c r="D1081" i="8"/>
  <c r="E1081" i="8"/>
  <c r="F1081" i="8"/>
  <c r="F932" i="8"/>
  <c r="D932" i="8"/>
  <c r="E932" i="8"/>
  <c r="D682" i="8"/>
  <c r="E682" i="8"/>
  <c r="F682" i="8"/>
  <c r="F1713" i="8"/>
  <c r="D1713" i="8"/>
  <c r="E1713" i="8"/>
  <c r="E2159" i="8"/>
  <c r="F2159" i="8"/>
  <c r="D2159" i="8"/>
  <c r="D1239" i="8"/>
  <c r="E1239" i="8"/>
  <c r="F1239" i="8"/>
  <c r="D989" i="8"/>
  <c r="E989" i="8"/>
  <c r="F989" i="8"/>
  <c r="F1677" i="8"/>
  <c r="D1677" i="8"/>
  <c r="E1677" i="8"/>
  <c r="D1855" i="8"/>
  <c r="E1855" i="8"/>
  <c r="F1855" i="8"/>
  <c r="E732" i="8"/>
  <c r="F732" i="8"/>
  <c r="D732" i="8"/>
  <c r="D1506" i="8"/>
  <c r="E1506" i="8"/>
  <c r="F1506" i="8"/>
  <c r="D1938" i="8"/>
  <c r="E1938" i="8"/>
  <c r="F1938" i="8"/>
  <c r="D2438" i="8"/>
  <c r="E2438" i="8"/>
  <c r="F2438" i="8"/>
  <c r="F3000" i="8"/>
  <c r="D3000" i="8"/>
  <c r="E3000" i="8"/>
  <c r="D2509" i="8"/>
  <c r="E2509" i="8"/>
  <c r="F2509" i="8"/>
  <c r="E2527" i="8"/>
  <c r="F2527" i="8"/>
  <c r="D2527" i="8"/>
  <c r="D2881" i="8"/>
  <c r="E2881" i="8"/>
  <c r="F2881" i="8"/>
  <c r="F3152" i="8"/>
  <c r="D3152" i="8"/>
  <c r="E3152" i="8"/>
  <c r="D2826" i="8"/>
  <c r="E2826" i="8"/>
  <c r="F2826" i="8"/>
  <c r="F2904" i="8"/>
  <c r="D2904" i="8"/>
  <c r="E2904" i="8"/>
  <c r="D3310" i="8"/>
  <c r="E3310" i="8"/>
  <c r="F3310" i="8"/>
  <c r="D2041" i="8"/>
  <c r="E2041" i="8"/>
  <c r="F2041" i="8"/>
  <c r="D2282" i="8"/>
  <c r="E2282" i="8"/>
  <c r="F2282" i="8"/>
  <c r="D2782" i="8"/>
  <c r="E2782" i="8"/>
  <c r="F2782" i="8"/>
  <c r="F2832" i="8"/>
  <c r="D2832" i="8"/>
  <c r="E2832" i="8"/>
  <c r="D3190" i="8"/>
  <c r="E3190" i="8"/>
  <c r="F3190" i="8"/>
  <c r="E2279" i="8"/>
  <c r="F2279" i="8"/>
  <c r="D2279" i="8"/>
  <c r="F2328" i="8"/>
  <c r="D2328" i="8"/>
  <c r="E2328" i="8"/>
  <c r="F2396" i="8"/>
  <c r="D2396" i="8"/>
  <c r="E2396" i="8"/>
  <c r="E2987" i="8"/>
  <c r="F2987" i="8"/>
  <c r="D2987" i="8"/>
  <c r="D3245" i="8"/>
  <c r="E3245" i="8"/>
  <c r="F3245" i="8"/>
  <c r="D1623" i="8"/>
  <c r="E1623" i="8"/>
  <c r="F1623" i="8"/>
  <c r="E408" i="8"/>
  <c r="F408" i="8"/>
  <c r="D408" i="8"/>
  <c r="E280" i="8"/>
  <c r="F280" i="8"/>
  <c r="D280" i="8"/>
  <c r="D126" i="8"/>
  <c r="E126" i="8"/>
  <c r="F126" i="8"/>
  <c r="E1312" i="8"/>
  <c r="F1312" i="8"/>
  <c r="D1312" i="8"/>
  <c r="F920" i="8"/>
  <c r="D920" i="8"/>
  <c r="E920" i="8"/>
  <c r="F83" i="8"/>
  <c r="D83" i="8"/>
  <c r="E83" i="8"/>
  <c r="D1201" i="8"/>
  <c r="E1201" i="8"/>
  <c r="F1201" i="8"/>
  <c r="E768" i="8"/>
  <c r="F768" i="8"/>
  <c r="D768" i="8"/>
  <c r="D36" i="8"/>
  <c r="E36" i="8"/>
  <c r="F36" i="8"/>
  <c r="D1471" i="8"/>
  <c r="E1471" i="8"/>
  <c r="F1471" i="8"/>
  <c r="D1221" i="8"/>
  <c r="E1221" i="8"/>
  <c r="F1221" i="8"/>
  <c r="D1663" i="8"/>
  <c r="E1663" i="8"/>
  <c r="F1663" i="8"/>
  <c r="E2255" i="8"/>
  <c r="F2255" i="8"/>
  <c r="D2255" i="8"/>
  <c r="F1289" i="8"/>
  <c r="D1289" i="8"/>
  <c r="E1289" i="8"/>
  <c r="F1140" i="8"/>
  <c r="D1140" i="8"/>
  <c r="E1140" i="8"/>
  <c r="D890" i="8"/>
  <c r="E890" i="8"/>
  <c r="F890" i="8"/>
  <c r="D1767" i="8"/>
  <c r="E1767" i="8"/>
  <c r="F1767" i="8"/>
  <c r="E2047" i="8"/>
  <c r="F2047" i="8"/>
  <c r="D2047" i="8"/>
  <c r="D1447" i="8"/>
  <c r="E1447" i="8"/>
  <c r="F1447" i="8"/>
  <c r="D1197" i="8"/>
  <c r="E1197" i="8"/>
  <c r="F1197" i="8"/>
  <c r="D1651" i="8"/>
  <c r="E1651" i="8"/>
  <c r="F1651" i="8"/>
  <c r="D2117" i="8"/>
  <c r="E2117" i="8"/>
  <c r="F2117" i="8"/>
  <c r="F940" i="8"/>
  <c r="D940" i="8"/>
  <c r="E940" i="8"/>
  <c r="D690" i="8"/>
  <c r="E690" i="8"/>
  <c r="F690" i="8"/>
  <c r="F1721" i="8"/>
  <c r="D1721" i="8"/>
  <c r="E1721" i="8"/>
  <c r="E1820" i="8"/>
  <c r="F1820" i="8"/>
  <c r="D1820" i="8"/>
  <c r="E2103" i="8"/>
  <c r="F2103" i="8"/>
  <c r="D2103" i="8"/>
  <c r="F2480" i="8"/>
  <c r="D2480" i="8"/>
  <c r="E2480" i="8"/>
  <c r="F2400" i="8"/>
  <c r="D2400" i="8"/>
  <c r="E2400" i="8"/>
  <c r="E2735" i="8"/>
  <c r="F2735" i="8"/>
  <c r="D2735" i="8"/>
  <c r="D3001" i="8"/>
  <c r="E3001" i="8"/>
  <c r="F3001" i="8"/>
  <c r="F3172" i="8"/>
  <c r="D3172" i="8"/>
  <c r="E3172" i="8"/>
  <c r="F2452" i="8"/>
  <c r="D2452" i="8"/>
  <c r="E2452" i="8"/>
  <c r="E2823" i="8"/>
  <c r="F2823" i="8"/>
  <c r="D2823" i="8"/>
  <c r="E3075" i="8"/>
  <c r="F3075" i="8"/>
  <c r="D3075" i="8"/>
  <c r="F2300" i="8"/>
  <c r="D2300" i="8"/>
  <c r="E2300" i="8"/>
  <c r="E2339" i="8"/>
  <c r="F2339" i="8"/>
  <c r="D2339" i="8"/>
  <c r="E2407" i="8"/>
  <c r="F2407" i="8"/>
  <c r="D2407" i="8"/>
  <c r="F3008" i="8"/>
  <c r="D3008" i="8"/>
  <c r="E3008" i="8"/>
  <c r="D3269" i="8"/>
  <c r="E3269" i="8"/>
  <c r="F3269" i="8"/>
  <c r="D2221" i="8"/>
  <c r="E2221" i="8"/>
  <c r="F2221" i="8"/>
  <c r="F2800" i="8"/>
  <c r="D2800" i="8"/>
  <c r="E2800" i="8"/>
  <c r="F2604" i="8"/>
  <c r="D2604" i="8"/>
  <c r="E2604" i="8"/>
  <c r="D3010" i="8"/>
  <c r="E3010" i="8"/>
  <c r="F3010" i="8"/>
  <c r="D3262" i="8"/>
  <c r="E3262" i="8"/>
  <c r="F3262" i="8"/>
  <c r="D1299" i="8"/>
  <c r="E1299" i="8"/>
  <c r="F1299" i="8"/>
  <c r="E867" i="8"/>
  <c r="F867" i="8"/>
  <c r="D867" i="8"/>
  <c r="D72" i="8"/>
  <c r="E72" i="8"/>
  <c r="F72" i="8"/>
  <c r="F249" i="8"/>
  <c r="D249" i="8"/>
  <c r="E249" i="8"/>
  <c r="D710" i="8"/>
  <c r="E710" i="8"/>
  <c r="F710" i="8"/>
  <c r="D170" i="8"/>
  <c r="E170" i="8"/>
  <c r="F170" i="8"/>
  <c r="D1607" i="8"/>
  <c r="E1607" i="8"/>
  <c r="F1607" i="8"/>
  <c r="E400" i="8"/>
  <c r="F400" i="8"/>
  <c r="D400" i="8"/>
  <c r="E272" i="8"/>
  <c r="F272" i="8"/>
  <c r="D272" i="8"/>
  <c r="D118" i="8"/>
  <c r="E118" i="8"/>
  <c r="F118" i="8"/>
  <c r="D415" i="8"/>
  <c r="E415" i="8"/>
  <c r="F415" i="8"/>
  <c r="F257" i="8"/>
  <c r="D257" i="8"/>
  <c r="E257" i="8"/>
  <c r="D1350" i="8"/>
  <c r="E1350" i="8"/>
  <c r="F1350" i="8"/>
  <c r="D1311" i="8"/>
  <c r="E1311" i="8"/>
  <c r="F1311" i="8"/>
  <c r="F1685" i="8"/>
  <c r="D1685" i="8"/>
  <c r="E1685" i="8"/>
  <c r="F1305" i="8"/>
  <c r="D1305" i="8"/>
  <c r="E1305" i="8"/>
  <c r="E2067" i="8"/>
  <c r="F2067" i="8"/>
  <c r="D2067" i="8"/>
  <c r="D178" i="8"/>
  <c r="E178" i="8"/>
  <c r="F178" i="8"/>
  <c r="D854" i="8"/>
  <c r="E854" i="8"/>
  <c r="F854" i="8"/>
  <c r="D703" i="8"/>
  <c r="E703" i="8"/>
  <c r="F703" i="8"/>
  <c r="D1045" i="8"/>
  <c r="E1045" i="8"/>
  <c r="F1045" i="8"/>
  <c r="F1944" i="8"/>
  <c r="D1944" i="8"/>
  <c r="E1944" i="8"/>
  <c r="D970" i="8"/>
  <c r="E970" i="8"/>
  <c r="F970" i="8"/>
  <c r="D1399" i="8"/>
  <c r="E1399" i="8"/>
  <c r="F1399" i="8"/>
  <c r="D1149" i="8"/>
  <c r="E1149" i="8"/>
  <c r="F1149" i="8"/>
  <c r="E1856" i="8"/>
  <c r="F1856" i="8"/>
  <c r="D1856" i="8"/>
  <c r="D1925" i="8"/>
  <c r="E1925" i="8"/>
  <c r="F1925" i="8"/>
  <c r="F892" i="8"/>
  <c r="D892" i="8"/>
  <c r="E892" i="8"/>
  <c r="E642" i="8"/>
  <c r="F642" i="8"/>
  <c r="D642" i="8"/>
  <c r="F1673" i="8"/>
  <c r="D1673" i="8"/>
  <c r="E1673" i="8"/>
  <c r="D2098" i="8"/>
  <c r="E2098" i="8"/>
  <c r="F2098" i="8"/>
  <c r="E2055" i="8"/>
  <c r="F2055" i="8"/>
  <c r="D2055" i="8"/>
  <c r="D2338" i="8"/>
  <c r="E2338" i="8"/>
  <c r="F2338" i="8"/>
  <c r="D2337" i="8"/>
  <c r="E2337" i="8"/>
  <c r="F2337" i="8"/>
  <c r="E2687" i="8"/>
  <c r="F2687" i="8"/>
  <c r="D2687" i="8"/>
  <c r="D2953" i="8"/>
  <c r="E2953" i="8"/>
  <c r="F2953" i="8"/>
  <c r="E3291" i="8"/>
  <c r="F3291" i="8"/>
  <c r="D3291" i="8"/>
  <c r="F2404" i="8"/>
  <c r="D2404" i="8"/>
  <c r="E2404" i="8"/>
  <c r="E3003" i="8"/>
  <c r="F3003" i="8"/>
  <c r="D3003" i="8"/>
  <c r="D3261" i="8"/>
  <c r="E3261" i="8"/>
  <c r="F3261" i="8"/>
  <c r="D2242" i="8"/>
  <c r="E2242" i="8"/>
  <c r="F2242" i="8"/>
  <c r="E2291" i="8"/>
  <c r="F2291" i="8"/>
  <c r="D2291" i="8"/>
  <c r="E2359" i="8"/>
  <c r="F2359" i="8"/>
  <c r="D2359" i="8"/>
  <c r="F2912" i="8"/>
  <c r="D2912" i="8"/>
  <c r="E2912" i="8"/>
  <c r="D3193" i="8"/>
  <c r="E3193" i="8"/>
  <c r="F3193" i="8"/>
  <c r="D2173" i="8"/>
  <c r="E2173" i="8"/>
  <c r="F2173" i="8"/>
  <c r="F2608" i="8"/>
  <c r="D2608" i="8"/>
  <c r="E2608" i="8"/>
  <c r="F2556" i="8"/>
  <c r="D2556" i="8"/>
  <c r="E2556" i="8"/>
  <c r="D2914" i="8"/>
  <c r="E2914" i="8"/>
  <c r="F2914" i="8"/>
  <c r="D3189" i="8"/>
  <c r="E3189" i="8"/>
  <c r="F3189" i="8"/>
  <c r="D1347" i="8"/>
  <c r="E1347" i="8"/>
  <c r="F1347" i="8"/>
  <c r="E1059" i="8"/>
  <c r="F1059" i="8"/>
  <c r="D1059" i="8"/>
  <c r="F120" i="8"/>
  <c r="D120" i="8"/>
  <c r="E120" i="8"/>
  <c r="F55" i="8"/>
  <c r="D55" i="8"/>
  <c r="E55" i="8"/>
  <c r="D806" i="8"/>
  <c r="E806" i="8"/>
  <c r="F806" i="8"/>
  <c r="D218" i="8"/>
  <c r="E218" i="8"/>
  <c r="F218" i="8"/>
  <c r="D881" i="8"/>
  <c r="E881" i="8"/>
  <c r="F881" i="8"/>
  <c r="E448" i="8"/>
  <c r="F448" i="8"/>
  <c r="D448" i="8"/>
  <c r="E324" i="8"/>
  <c r="F324" i="8"/>
  <c r="D324" i="8"/>
  <c r="D166" i="8"/>
  <c r="E166" i="8"/>
  <c r="F166" i="8"/>
  <c r="E1644" i="8"/>
  <c r="F1644" i="8"/>
  <c r="D1644" i="8"/>
  <c r="F1493" i="8"/>
  <c r="D1493" i="8"/>
  <c r="E1493" i="8"/>
  <c r="D1242" i="8"/>
  <c r="E1242" i="8"/>
  <c r="F1242" i="8"/>
  <c r="D1678" i="8"/>
  <c r="E1678" i="8"/>
  <c r="F1678" i="8"/>
  <c r="F2408" i="8"/>
  <c r="D2408" i="8"/>
  <c r="E2408" i="8"/>
  <c r="D1550" i="8"/>
  <c r="E1550" i="8"/>
  <c r="F1550" i="8"/>
  <c r="D1982" i="8"/>
  <c r="E1982" i="8"/>
  <c r="F1982" i="8"/>
  <c r="F1441" i="8"/>
  <c r="D1441" i="8"/>
  <c r="E1441" i="8"/>
  <c r="E1292" i="8"/>
  <c r="F1292" i="8"/>
  <c r="D1292" i="8"/>
  <c r="D1042" i="8"/>
  <c r="E1042" i="8"/>
  <c r="F1042" i="8"/>
  <c r="E1728" i="8"/>
  <c r="F1728" i="8"/>
  <c r="D1728" i="8"/>
  <c r="F1936" i="8"/>
  <c r="D1936" i="8"/>
  <c r="E1936" i="8"/>
  <c r="F2136" i="8"/>
  <c r="D2136" i="8"/>
  <c r="E2136" i="8"/>
  <c r="E2847" i="8"/>
  <c r="F2847" i="8"/>
  <c r="D2847" i="8"/>
  <c r="D2646" i="8"/>
  <c r="E2646" i="8"/>
  <c r="F2646" i="8"/>
  <c r="D2698" i="8"/>
  <c r="E2698" i="8"/>
  <c r="F2698" i="8"/>
  <c r="F3148" i="8"/>
  <c r="D3148" i="8"/>
  <c r="E3148" i="8"/>
  <c r="E2515" i="8"/>
  <c r="F2515" i="8"/>
  <c r="D2515" i="8"/>
  <c r="F2804" i="8"/>
  <c r="D2804" i="8"/>
  <c r="E2804" i="8"/>
  <c r="D3089" i="8"/>
  <c r="E3089" i="8"/>
  <c r="F3089" i="8"/>
  <c r="F1593" i="8"/>
  <c r="D1593" i="8"/>
  <c r="E1593" i="8"/>
  <c r="D1973" i="8"/>
  <c r="E1973" i="8"/>
  <c r="F1973" i="8"/>
  <c r="D1414" i="8"/>
  <c r="E1414" i="8"/>
  <c r="F1414" i="8"/>
  <c r="E1163" i="8"/>
  <c r="F1163" i="8"/>
  <c r="D1163" i="8"/>
  <c r="D1014" i="8"/>
  <c r="E1014" i="8"/>
  <c r="F1014" i="8"/>
  <c r="E871" i="8"/>
  <c r="F871" i="8"/>
  <c r="D871" i="8"/>
  <c r="F2288" i="8"/>
  <c r="D2288" i="8"/>
  <c r="E2288" i="8"/>
  <c r="D1739" i="8"/>
  <c r="E1739" i="8"/>
  <c r="F1739" i="8"/>
  <c r="E1412" i="8"/>
  <c r="F1412" i="8"/>
  <c r="D1412" i="8"/>
  <c r="D1462" i="8"/>
  <c r="E1462" i="8"/>
  <c r="F1462" i="8"/>
  <c r="F880" i="8"/>
  <c r="D880" i="8"/>
  <c r="E880" i="8"/>
  <c r="F655" i="8"/>
  <c r="D655" i="8"/>
  <c r="E655" i="8"/>
  <c r="F2240" i="8"/>
  <c r="D2240" i="8"/>
  <c r="E2240" i="8"/>
  <c r="D3302" i="8"/>
  <c r="E3302" i="8"/>
  <c r="F3302" i="8"/>
  <c r="D2146" i="8"/>
  <c r="E2146" i="8"/>
  <c r="F2146" i="8"/>
  <c r="D3117" i="8"/>
  <c r="E3117" i="8"/>
  <c r="F3117" i="8"/>
  <c r="F2492" i="8"/>
  <c r="D2492" i="8"/>
  <c r="E2492" i="8"/>
  <c r="E312" i="8"/>
  <c r="F312" i="8"/>
  <c r="D312" i="8"/>
  <c r="F681" i="8"/>
  <c r="D681" i="8"/>
  <c r="E681" i="8"/>
  <c r="E388" i="8"/>
  <c r="F388" i="8"/>
  <c r="D388" i="8"/>
  <c r="D1178" i="8"/>
  <c r="E1178" i="8"/>
  <c r="F1178" i="8"/>
  <c r="F1485" i="8"/>
  <c r="D1485" i="8"/>
  <c r="E1485" i="8"/>
  <c r="D978" i="8"/>
  <c r="E978" i="8"/>
  <c r="F978" i="8"/>
  <c r="D2433" i="8"/>
  <c r="E2433" i="8"/>
  <c r="F2433" i="8"/>
  <c r="F2740" i="8"/>
  <c r="D2740" i="8"/>
  <c r="E2740" i="8"/>
  <c r="D2350" i="8"/>
  <c r="E2350" i="8"/>
  <c r="F2350" i="8"/>
  <c r="E2211" i="8"/>
  <c r="F2211" i="8"/>
  <c r="D2211" i="8"/>
  <c r="D3309" i="8"/>
  <c r="E3309" i="8"/>
  <c r="F3309" i="8"/>
  <c r="D77" i="8"/>
  <c r="E77" i="8"/>
  <c r="F77" i="8"/>
  <c r="E1232" i="8"/>
  <c r="F1232" i="8"/>
  <c r="D1232" i="8"/>
  <c r="E792" i="8"/>
  <c r="F792" i="8"/>
  <c r="D792" i="8"/>
  <c r="E167" i="8"/>
  <c r="F167" i="8"/>
  <c r="D167" i="8"/>
  <c r="E1011" i="8"/>
  <c r="F1011" i="8"/>
  <c r="D1011" i="8"/>
  <c r="D670" i="8"/>
  <c r="E670" i="8"/>
  <c r="F670" i="8"/>
  <c r="F277" i="8"/>
  <c r="D277" i="8"/>
  <c r="E277" i="8"/>
  <c r="F1521" i="8"/>
  <c r="D1521" i="8"/>
  <c r="E1521" i="8"/>
  <c r="F1269" i="8"/>
  <c r="D1269" i="8"/>
  <c r="E1269" i="8"/>
  <c r="D1707" i="8"/>
  <c r="E1707" i="8"/>
  <c r="F1707" i="8"/>
  <c r="D2181" i="8"/>
  <c r="E2181" i="8"/>
  <c r="F2181" i="8"/>
  <c r="F1337" i="8"/>
  <c r="D1337" i="8"/>
  <c r="E1337" i="8"/>
  <c r="F1188" i="8"/>
  <c r="D1188" i="8"/>
  <c r="E1188" i="8"/>
  <c r="D938" i="8"/>
  <c r="E938" i="8"/>
  <c r="F938" i="8"/>
  <c r="D1815" i="8"/>
  <c r="E1815" i="8"/>
  <c r="F1815" i="8"/>
  <c r="E2111" i="8"/>
  <c r="F2111" i="8"/>
  <c r="D2111" i="8"/>
  <c r="F1497" i="8"/>
  <c r="D1497" i="8"/>
  <c r="E1497" i="8"/>
  <c r="F1245" i="8"/>
  <c r="D1245" i="8"/>
  <c r="E1245" i="8"/>
  <c r="D1683" i="8"/>
  <c r="E1683" i="8"/>
  <c r="F1683" i="8"/>
  <c r="D2458" i="8"/>
  <c r="E2458" i="8"/>
  <c r="F2458" i="8"/>
  <c r="F988" i="8"/>
  <c r="D988" i="8"/>
  <c r="E988" i="8"/>
  <c r="D738" i="8"/>
  <c r="E738" i="8"/>
  <c r="F738" i="8"/>
  <c r="F1769" i="8"/>
  <c r="D1769" i="8"/>
  <c r="E1769" i="8"/>
  <c r="E1868" i="8"/>
  <c r="F1868" i="8"/>
  <c r="D1868" i="8"/>
  <c r="D1826" i="8"/>
  <c r="E1826" i="8"/>
  <c r="F1826" i="8"/>
  <c r="F2808" i="8"/>
  <c r="D2808" i="8"/>
  <c r="E2808" i="8"/>
  <c r="F2472" i="8"/>
  <c r="D2472" i="8"/>
  <c r="E2472" i="8"/>
  <c r="E2783" i="8"/>
  <c r="F2783" i="8"/>
  <c r="D2783" i="8"/>
  <c r="D3049" i="8"/>
  <c r="E3049" i="8"/>
  <c r="F3049" i="8"/>
  <c r="F3220" i="8"/>
  <c r="D3220" i="8"/>
  <c r="E3220" i="8"/>
  <c r="F2500" i="8"/>
  <c r="D2500" i="8"/>
  <c r="E2500" i="8"/>
  <c r="D2854" i="8"/>
  <c r="E2854" i="8"/>
  <c r="F2854" i="8"/>
  <c r="E3123" i="8"/>
  <c r="F3123" i="8"/>
  <c r="D3123" i="8"/>
  <c r="D2422" i="8"/>
  <c r="E2422" i="8"/>
  <c r="F2422" i="8"/>
  <c r="E2403" i="8"/>
  <c r="F2403" i="8"/>
  <c r="D2403" i="8"/>
  <c r="E2455" i="8"/>
  <c r="F2455" i="8"/>
  <c r="D2455" i="8"/>
  <c r="D2825" i="8"/>
  <c r="E2825" i="8"/>
  <c r="F2825" i="8"/>
  <c r="F3080" i="8"/>
  <c r="D3080" i="8"/>
  <c r="E3080" i="8"/>
  <c r="D2269" i="8"/>
  <c r="E2269" i="8"/>
  <c r="F2269" i="8"/>
  <c r="D2302" i="8"/>
  <c r="E2302" i="8"/>
  <c r="F2302" i="8"/>
  <c r="F2652" i="8"/>
  <c r="D2652" i="8"/>
  <c r="E2652" i="8"/>
  <c r="D2918" i="8"/>
  <c r="E2918" i="8"/>
  <c r="F2918" i="8"/>
  <c r="E3255" i="8"/>
  <c r="F3255" i="8"/>
  <c r="D3255" i="8"/>
  <c r="E1171" i="8"/>
  <c r="F1171" i="8"/>
  <c r="D1171" i="8"/>
  <c r="D750" i="8"/>
  <c r="E750" i="8"/>
  <c r="F750" i="8"/>
  <c r="D24" i="8"/>
  <c r="E24" i="8"/>
  <c r="F24" i="8"/>
  <c r="D153" i="8"/>
  <c r="E153" i="8"/>
  <c r="F153" i="8"/>
  <c r="E614" i="8"/>
  <c r="F614" i="8"/>
  <c r="D614" i="8"/>
  <c r="D394" i="8"/>
  <c r="E394" i="8"/>
  <c r="F394" i="8"/>
  <c r="D122" i="8"/>
  <c r="E122" i="8"/>
  <c r="F122" i="8"/>
  <c r="D1511" i="8"/>
  <c r="E1511" i="8"/>
  <c r="F1511" i="8"/>
  <c r="E352" i="8"/>
  <c r="F352" i="8"/>
  <c r="D352" i="8"/>
  <c r="E224" i="8"/>
  <c r="F224" i="8"/>
  <c r="D224" i="8"/>
  <c r="E70" i="8"/>
  <c r="F70" i="8"/>
  <c r="D70" i="8"/>
  <c r="F453" i="8"/>
  <c r="D453" i="8"/>
  <c r="E453" i="8"/>
  <c r="F1477" i="8"/>
  <c r="D1477" i="8"/>
  <c r="E1477" i="8"/>
  <c r="D1910" i="8"/>
  <c r="E1910" i="8"/>
  <c r="F1910" i="8"/>
  <c r="F2304" i="8"/>
  <c r="D2304" i="8"/>
  <c r="E2304" i="8"/>
  <c r="E1544" i="8"/>
  <c r="F1544" i="8"/>
  <c r="D1544" i="8"/>
  <c r="E1396" i="8"/>
  <c r="F1396" i="8"/>
  <c r="D1396" i="8"/>
  <c r="D1146" i="8"/>
  <c r="E1146" i="8"/>
  <c r="F1146" i="8"/>
  <c r="E1848" i="8"/>
  <c r="F1848" i="8"/>
  <c r="D1848" i="8"/>
  <c r="E2175" i="8"/>
  <c r="F2175" i="8"/>
  <c r="D2175" i="8"/>
  <c r="F1453" i="8"/>
  <c r="D1453" i="8"/>
  <c r="E1453" i="8"/>
  <c r="D1886" i="8"/>
  <c r="E1886" i="8"/>
  <c r="F1886" i="8"/>
  <c r="E2475" i="8"/>
  <c r="F2475" i="8"/>
  <c r="D2475" i="8"/>
  <c r="F1196" i="8"/>
  <c r="D1196" i="8"/>
  <c r="E1196" i="8"/>
  <c r="D946" i="8"/>
  <c r="E946" i="8"/>
  <c r="F946" i="8"/>
  <c r="F1821" i="8"/>
  <c r="D1821" i="8"/>
  <c r="E1821" i="8"/>
  <c r="E2123" i="8"/>
  <c r="F2123" i="8"/>
  <c r="D2123" i="8"/>
  <c r="F2036" i="8"/>
  <c r="D2036" i="8"/>
  <c r="E2036" i="8"/>
  <c r="E2355" i="8"/>
  <c r="F2355" i="8"/>
  <c r="D2355" i="8"/>
  <c r="D2550" i="8"/>
  <c r="E2550" i="8"/>
  <c r="F2550" i="8"/>
  <c r="D2602" i="8"/>
  <c r="E2602" i="8"/>
  <c r="F2602" i="8"/>
  <c r="F3012" i="8"/>
  <c r="D3012" i="8"/>
  <c r="E3012" i="8"/>
  <c r="D2365" i="8"/>
  <c r="E2365" i="8"/>
  <c r="F2365" i="8"/>
  <c r="F2708" i="8"/>
  <c r="D2708" i="8"/>
  <c r="E2708" i="8"/>
  <c r="D2974" i="8"/>
  <c r="E2974" i="8"/>
  <c r="F2974" i="8"/>
  <c r="E3311" i="8"/>
  <c r="F3311" i="8"/>
  <c r="D3311" i="8"/>
  <c r="D2290" i="8"/>
  <c r="E2290" i="8"/>
  <c r="F2290" i="8"/>
  <c r="D2313" i="8"/>
  <c r="E2313" i="8"/>
  <c r="F2313" i="8"/>
  <c r="E2663" i="8"/>
  <c r="F2663" i="8"/>
  <c r="D2663" i="8"/>
  <c r="D2929" i="8"/>
  <c r="E2929" i="8"/>
  <c r="F2929" i="8"/>
  <c r="E3267" i="8"/>
  <c r="F3267" i="8"/>
  <c r="D3267" i="8"/>
  <c r="E2179" i="8"/>
  <c r="F2179" i="8"/>
  <c r="D2179" i="8"/>
  <c r="E2739" i="8"/>
  <c r="F2739" i="8"/>
  <c r="D2739" i="8"/>
  <c r="E2931" i="8"/>
  <c r="F2931" i="8"/>
  <c r="D2931" i="8"/>
  <c r="D3217" i="8"/>
  <c r="E3217" i="8"/>
  <c r="F3217" i="8"/>
  <c r="F3296" i="8"/>
  <c r="D3296" i="8"/>
  <c r="E3296" i="8"/>
  <c r="F381" i="8"/>
  <c r="D381" i="8"/>
  <c r="E381" i="8"/>
  <c r="D109" i="8"/>
  <c r="E109" i="8"/>
  <c r="F109" i="8"/>
  <c r="E1628" i="8"/>
  <c r="F1628" i="8"/>
  <c r="D1628" i="8"/>
  <c r="F313" i="8"/>
  <c r="D313" i="8"/>
  <c r="E313" i="8"/>
  <c r="E875" i="8"/>
  <c r="F875" i="8"/>
  <c r="D875" i="8"/>
  <c r="E199" i="8"/>
  <c r="F199" i="8"/>
  <c r="D199" i="8"/>
  <c r="E1139" i="8"/>
  <c r="F1139" i="8"/>
  <c r="D1139" i="8"/>
  <c r="D734" i="8"/>
  <c r="E734" i="8"/>
  <c r="F734" i="8"/>
  <c r="D16" i="8"/>
  <c r="E16" i="8"/>
  <c r="F16" i="8"/>
  <c r="F1208" i="8"/>
  <c r="D1208" i="8"/>
  <c r="E1208" i="8"/>
  <c r="E155" i="8"/>
  <c r="F155" i="8"/>
  <c r="D155" i="8"/>
  <c r="D1403" i="8"/>
  <c r="E1403" i="8"/>
  <c r="F1403" i="8"/>
  <c r="E1604" i="8"/>
  <c r="F1604" i="8"/>
  <c r="D1604" i="8"/>
  <c r="D1942" i="8"/>
  <c r="E1942" i="8"/>
  <c r="F1942" i="8"/>
  <c r="F1156" i="8"/>
  <c r="D1156" i="8"/>
  <c r="E1156" i="8"/>
  <c r="D910" i="8"/>
  <c r="E910" i="8"/>
  <c r="F910" i="8"/>
  <c r="D207" i="8"/>
  <c r="E207" i="8"/>
  <c r="F207" i="8"/>
  <c r="D1110" i="8"/>
  <c r="E1110" i="8"/>
  <c r="F1110" i="8"/>
  <c r="E991" i="8"/>
  <c r="F991" i="8"/>
  <c r="D991" i="8"/>
  <c r="D1558" i="8"/>
  <c r="E1558" i="8"/>
  <c r="F1558" i="8"/>
  <c r="E1424" i="8"/>
  <c r="F1424" i="8"/>
  <c r="D1424" i="8"/>
  <c r="F1885" i="8"/>
  <c r="D1885" i="8"/>
  <c r="E1885" i="8"/>
  <c r="D1682" i="8"/>
  <c r="E1682" i="8"/>
  <c r="F1682" i="8"/>
  <c r="F1405" i="8"/>
  <c r="D1405" i="8"/>
  <c r="E1405" i="8"/>
  <c r="E1880" i="8"/>
  <c r="F1880" i="8"/>
  <c r="D1880" i="8"/>
  <c r="F2164" i="8"/>
  <c r="D2164" i="8"/>
  <c r="E2164" i="8"/>
  <c r="F1148" i="8"/>
  <c r="D1148" i="8"/>
  <c r="E1148" i="8"/>
  <c r="D898" i="8"/>
  <c r="E898" i="8"/>
  <c r="F898" i="8"/>
  <c r="D1775" i="8"/>
  <c r="E1775" i="8"/>
  <c r="F1775" i="8"/>
  <c r="E2059" i="8"/>
  <c r="F2059" i="8"/>
  <c r="D2059" i="8"/>
  <c r="F1988" i="8"/>
  <c r="D1988" i="8"/>
  <c r="E1988" i="8"/>
  <c r="D2262" i="8"/>
  <c r="E2262" i="8"/>
  <c r="F2262" i="8"/>
  <c r="D2502" i="8"/>
  <c r="E2502" i="8"/>
  <c r="F2502" i="8"/>
  <c r="D2554" i="8"/>
  <c r="E2554" i="8"/>
  <c r="F2554" i="8"/>
  <c r="F2964" i="8"/>
  <c r="D2964" i="8"/>
  <c r="E2964" i="8"/>
  <c r="D2310" i="8"/>
  <c r="E2310" i="8"/>
  <c r="F2310" i="8"/>
  <c r="F2660" i="8"/>
  <c r="D2660" i="8"/>
  <c r="E2660" i="8"/>
  <c r="D2926" i="8"/>
  <c r="E2926" i="8"/>
  <c r="F2926" i="8"/>
  <c r="E3263" i="8"/>
  <c r="F3263" i="8"/>
  <c r="D3263" i="8"/>
  <c r="F2232" i="8"/>
  <c r="D2232" i="8"/>
  <c r="E2232" i="8"/>
  <c r="F2900" i="8"/>
  <c r="D2900" i="8"/>
  <c r="E2900" i="8"/>
  <c r="E2615" i="8"/>
  <c r="F2615" i="8"/>
  <c r="D2615" i="8"/>
  <c r="F3040" i="8"/>
  <c r="D3040" i="8"/>
  <c r="E3040" i="8"/>
  <c r="D3286" i="8"/>
  <c r="E3286" i="8"/>
  <c r="F3286" i="8"/>
  <c r="E2139" i="8"/>
  <c r="F2139" i="8"/>
  <c r="D2139" i="8"/>
  <c r="E2547" i="8"/>
  <c r="F2547" i="8"/>
  <c r="D2547" i="8"/>
  <c r="F2812" i="8"/>
  <c r="D2812" i="8"/>
  <c r="E2812" i="8"/>
  <c r="D3105" i="8"/>
  <c r="E3105" i="8"/>
  <c r="F3105" i="8"/>
  <c r="F3248" i="8"/>
  <c r="D3248" i="8"/>
  <c r="E3248" i="8"/>
  <c r="F689" i="8"/>
  <c r="D689" i="8"/>
  <c r="E689" i="8"/>
  <c r="F429" i="8"/>
  <c r="D429" i="8"/>
  <c r="E429" i="8"/>
  <c r="D157" i="8"/>
  <c r="E157" i="8"/>
  <c r="F157" i="8"/>
  <c r="F647" i="8"/>
  <c r="D647" i="8"/>
  <c r="E647" i="8"/>
  <c r="F361" i="8"/>
  <c r="D361" i="8"/>
  <c r="E361" i="8"/>
  <c r="E1067" i="8"/>
  <c r="F1067" i="8"/>
  <c r="D1067" i="8"/>
  <c r="D247" i="8"/>
  <c r="E247" i="8"/>
  <c r="F247" i="8"/>
  <c r="D1291" i="8"/>
  <c r="E1291" i="8"/>
  <c r="F1291" i="8"/>
  <c r="D830" i="8"/>
  <c r="E830" i="8"/>
  <c r="F830" i="8"/>
  <c r="D64" i="8"/>
  <c r="E64" i="8"/>
  <c r="F64" i="8"/>
  <c r="D873" i="8"/>
  <c r="E873" i="8"/>
  <c r="F873" i="8"/>
  <c r="E724" i="8"/>
  <c r="F724" i="8"/>
  <c r="D724" i="8"/>
  <c r="D1498" i="8"/>
  <c r="E1498" i="8"/>
  <c r="F1498" i="8"/>
  <c r="D1930" i="8"/>
  <c r="E1930" i="8"/>
  <c r="F1930" i="8"/>
  <c r="F2392" i="8"/>
  <c r="D2392" i="8"/>
  <c r="E2392" i="8"/>
  <c r="F781" i="8"/>
  <c r="D781" i="8"/>
  <c r="E781" i="8"/>
  <c r="E1812" i="8"/>
  <c r="F1812" i="8"/>
  <c r="D1812" i="8"/>
  <c r="D1913" i="8"/>
  <c r="E1913" i="8"/>
  <c r="F1913" i="8"/>
  <c r="F1549" i="8"/>
  <c r="D1549" i="8"/>
  <c r="E1549" i="8"/>
  <c r="D1298" i="8"/>
  <c r="E1298" i="8"/>
  <c r="F1298" i="8"/>
  <c r="D1734" i="8"/>
  <c r="E1734" i="8"/>
  <c r="F1734" i="8"/>
  <c r="D2317" i="8"/>
  <c r="E2317" i="8"/>
  <c r="F2317" i="8"/>
  <c r="D2202" i="8"/>
  <c r="E2202" i="8"/>
  <c r="F2202" i="8"/>
  <c r="F2776" i="8"/>
  <c r="D2776" i="8"/>
  <c r="E2776" i="8"/>
  <c r="E3035" i="8"/>
  <c r="F3035" i="8"/>
  <c r="D3035" i="8"/>
  <c r="F2872" i="8"/>
  <c r="D2872" i="8"/>
  <c r="E2872" i="8"/>
  <c r="D3141" i="8"/>
  <c r="E3141" i="8"/>
  <c r="F3141" i="8"/>
  <c r="D2617" i="8"/>
  <c r="E2617" i="8"/>
  <c r="F2617" i="8"/>
  <c r="D2669" i="8"/>
  <c r="E2669" i="8"/>
  <c r="F2669" i="8"/>
  <c r="E3095" i="8"/>
  <c r="F3095" i="8"/>
  <c r="D3095" i="8"/>
  <c r="F2060" i="8"/>
  <c r="D2060" i="8"/>
  <c r="E2060" i="8"/>
  <c r="E2419" i="8"/>
  <c r="F2419" i="8"/>
  <c r="D2419" i="8"/>
  <c r="D2574" i="8"/>
  <c r="E2574" i="8"/>
  <c r="F2574" i="8"/>
  <c r="D2626" i="8"/>
  <c r="E2626" i="8"/>
  <c r="F2626" i="8"/>
  <c r="F3036" i="8"/>
  <c r="D3036" i="8"/>
  <c r="E3036" i="8"/>
  <c r="D2029" i="8"/>
  <c r="E2029" i="8"/>
  <c r="F2029" i="8"/>
  <c r="F2268" i="8"/>
  <c r="D2268" i="8"/>
  <c r="E2268" i="8"/>
  <c r="D2769" i="8"/>
  <c r="E2769" i="8"/>
  <c r="F2769" i="8"/>
  <c r="D2821" i="8"/>
  <c r="E2821" i="8"/>
  <c r="F2821" i="8"/>
  <c r="D3158" i="8"/>
  <c r="E3158" i="8"/>
  <c r="F3158" i="8"/>
  <c r="D1217" i="8"/>
  <c r="E1217" i="8"/>
  <c r="F1217" i="8"/>
  <c r="E784" i="8"/>
  <c r="F784" i="8"/>
  <c r="D784" i="8"/>
  <c r="D44" i="8"/>
  <c r="E44" i="8"/>
  <c r="F44" i="8"/>
  <c r="D1666" i="8"/>
  <c r="E1666" i="8"/>
  <c r="F1666" i="8"/>
  <c r="D419" i="8"/>
  <c r="E419" i="8"/>
  <c r="F419" i="8"/>
  <c r="D295" i="8"/>
  <c r="E295" i="8"/>
  <c r="F295" i="8"/>
  <c r="F631" i="8"/>
  <c r="D631" i="8"/>
  <c r="E631" i="8"/>
  <c r="D358" i="8"/>
  <c r="E358" i="8"/>
  <c r="F358" i="8"/>
  <c r="F1056" i="8"/>
  <c r="D1056" i="8"/>
  <c r="E1056" i="8"/>
  <c r="E244" i="8"/>
  <c r="F244" i="8"/>
  <c r="D244" i="8"/>
  <c r="D1590" i="8"/>
  <c r="E1590" i="8"/>
  <c r="F1590" i="8"/>
  <c r="D2022" i="8"/>
  <c r="E2022" i="8"/>
  <c r="F2022" i="8"/>
  <c r="E1456" i="8"/>
  <c r="F1456" i="8"/>
  <c r="D1456" i="8"/>
  <c r="D1690" i="8"/>
  <c r="E1690" i="8"/>
  <c r="F1690" i="8"/>
  <c r="F1509" i="8"/>
  <c r="D1509" i="8"/>
  <c r="E1509" i="8"/>
  <c r="D1258" i="8"/>
  <c r="E1258" i="8"/>
  <c r="F1258" i="8"/>
  <c r="D1694" i="8"/>
  <c r="E1694" i="8"/>
  <c r="F1694" i="8"/>
  <c r="F2784" i="8"/>
  <c r="D2784" i="8"/>
  <c r="E2784" i="8"/>
  <c r="D1566" i="8"/>
  <c r="E1566" i="8"/>
  <c r="F1566" i="8"/>
  <c r="D1998" i="8"/>
  <c r="E1998" i="8"/>
  <c r="F1998" i="8"/>
  <c r="F1457" i="8"/>
  <c r="D1457" i="8"/>
  <c r="E1457" i="8"/>
  <c r="E1308" i="8"/>
  <c r="F1308" i="8"/>
  <c r="D1308" i="8"/>
  <c r="D1058" i="8"/>
  <c r="E1058" i="8"/>
  <c r="F1058" i="8"/>
  <c r="E1744" i="8"/>
  <c r="F1744" i="8"/>
  <c r="D1744" i="8"/>
  <c r="F1968" i="8"/>
  <c r="D1968" i="8"/>
  <c r="E1968" i="8"/>
  <c r="D2186" i="8"/>
  <c r="E2186" i="8"/>
  <c r="F2186" i="8"/>
  <c r="D2161" i="8"/>
  <c r="E2161" i="8"/>
  <c r="F2161" i="8"/>
  <c r="D2662" i="8"/>
  <c r="E2662" i="8"/>
  <c r="F2662" i="8"/>
  <c r="D2714" i="8"/>
  <c r="E2714" i="8"/>
  <c r="F2714" i="8"/>
  <c r="D3186" i="8"/>
  <c r="E3186" i="8"/>
  <c r="F3186" i="8"/>
  <c r="E2579" i="8"/>
  <c r="F2579" i="8"/>
  <c r="D2579" i="8"/>
  <c r="F2820" i="8"/>
  <c r="D2820" i="8"/>
  <c r="E2820" i="8"/>
  <c r="D3121" i="8"/>
  <c r="E3121" i="8"/>
  <c r="F3121" i="8"/>
  <c r="F3256" i="8"/>
  <c r="D3256" i="8"/>
  <c r="E3256" i="8"/>
  <c r="F2744" i="8"/>
  <c r="D2744" i="8"/>
  <c r="E2744" i="8"/>
  <c r="D2457" i="8"/>
  <c r="E2457" i="8"/>
  <c r="F2457" i="8"/>
  <c r="E2775" i="8"/>
  <c r="F2775" i="8"/>
  <c r="D2775" i="8"/>
  <c r="D3041" i="8"/>
  <c r="E3041" i="8"/>
  <c r="F3041" i="8"/>
  <c r="F3212" i="8"/>
  <c r="D3212" i="8"/>
  <c r="E3212" i="8"/>
  <c r="F2308" i="8"/>
  <c r="D2308" i="8"/>
  <c r="E2308" i="8"/>
  <c r="D2529" i="8"/>
  <c r="E2529" i="8"/>
  <c r="F2529" i="8"/>
  <c r="D2581" i="8"/>
  <c r="E2581" i="8"/>
  <c r="F2581" i="8"/>
  <c r="E2991" i="8"/>
  <c r="F2991" i="8"/>
  <c r="D2991" i="8"/>
  <c r="D791" i="8"/>
  <c r="E791" i="8"/>
  <c r="F791" i="8"/>
  <c r="D398" i="8"/>
  <c r="E398" i="8"/>
  <c r="F398" i="8"/>
  <c r="F1216" i="8"/>
  <c r="D1216" i="8"/>
  <c r="E1216" i="8"/>
  <c r="E284" i="8"/>
  <c r="F284" i="8"/>
  <c r="D284" i="8"/>
  <c r="D1310" i="8"/>
  <c r="E1310" i="8"/>
  <c r="F1310" i="8"/>
  <c r="F912" i="8"/>
  <c r="D912" i="8"/>
  <c r="E912" i="8"/>
  <c r="D632" i="8"/>
  <c r="E632" i="8"/>
  <c r="F632" i="8"/>
  <c r="F39" i="8"/>
  <c r="D39" i="8"/>
  <c r="E39" i="8"/>
  <c r="F769" i="8"/>
  <c r="D769" i="8"/>
  <c r="E769" i="8"/>
  <c r="D197" i="8"/>
  <c r="E197" i="8"/>
  <c r="F197" i="8"/>
  <c r="E1023" i="8"/>
  <c r="F1023" i="8"/>
  <c r="D1023" i="8"/>
  <c r="F773" i="8"/>
  <c r="D773" i="8"/>
  <c r="E773" i="8"/>
  <c r="E1804" i="8"/>
  <c r="F1804" i="8"/>
  <c r="D1804" i="8"/>
  <c r="F1905" i="8"/>
  <c r="D1905" i="8"/>
  <c r="E1905" i="8"/>
  <c r="D841" i="8"/>
  <c r="E841" i="8"/>
  <c r="F841" i="8"/>
  <c r="E692" i="8"/>
  <c r="F692" i="8"/>
  <c r="D692" i="8"/>
  <c r="D1466" i="8"/>
  <c r="E1466" i="8"/>
  <c r="F1466" i="8"/>
  <c r="D1899" i="8"/>
  <c r="E1899" i="8"/>
  <c r="F1899" i="8"/>
  <c r="E2819" i="8"/>
  <c r="F2819" i="8"/>
  <c r="D2819" i="8"/>
  <c r="F749" i="8"/>
  <c r="D749" i="8"/>
  <c r="E749" i="8"/>
  <c r="E1780" i="8"/>
  <c r="F1780" i="8"/>
  <c r="D1780" i="8"/>
  <c r="F1881" i="8"/>
  <c r="D1881" i="8"/>
  <c r="E1881" i="8"/>
  <c r="E440" i="8"/>
  <c r="F440" i="8"/>
  <c r="D440" i="8"/>
  <c r="F1517" i="8"/>
  <c r="D1517" i="8"/>
  <c r="E1517" i="8"/>
  <c r="D1266" i="8"/>
  <c r="E1266" i="8"/>
  <c r="F1266" i="8"/>
  <c r="D1702" i="8"/>
  <c r="E1702" i="8"/>
  <c r="F1702" i="8"/>
  <c r="D2165" i="8"/>
  <c r="E2165" i="8"/>
  <c r="F2165" i="8"/>
  <c r="D2130" i="8"/>
  <c r="E2130" i="8"/>
  <c r="F2130" i="8"/>
  <c r="F2520" i="8"/>
  <c r="D2520" i="8"/>
  <c r="E2520" i="8"/>
  <c r="D2901" i="8"/>
  <c r="E2901" i="8"/>
  <c r="F2901" i="8"/>
  <c r="D3250" i="8"/>
  <c r="E3250" i="8"/>
  <c r="F3250" i="8"/>
  <c r="D3109" i="8"/>
  <c r="E3109" i="8"/>
  <c r="F3109" i="8"/>
  <c r="D2585" i="8"/>
  <c r="E2585" i="8"/>
  <c r="F2585" i="8"/>
  <c r="D2637" i="8"/>
  <c r="E2637" i="8"/>
  <c r="F2637" i="8"/>
  <c r="E3047" i="8"/>
  <c r="F3047" i="8"/>
  <c r="D3047" i="8"/>
  <c r="F2028" i="8"/>
  <c r="D2028" i="8"/>
  <c r="E2028" i="8"/>
  <c r="E2335" i="8"/>
  <c r="F2335" i="8"/>
  <c r="D2335" i="8"/>
  <c r="D2542" i="8"/>
  <c r="E2542" i="8"/>
  <c r="F2542" i="8"/>
  <c r="D2594" i="8"/>
  <c r="E2594" i="8"/>
  <c r="F2594" i="8"/>
  <c r="F3004" i="8"/>
  <c r="D3004" i="8"/>
  <c r="E3004" i="8"/>
  <c r="D1997" i="8"/>
  <c r="E1997" i="8"/>
  <c r="F1997" i="8"/>
  <c r="F2236" i="8"/>
  <c r="D2236" i="8"/>
  <c r="E2236" i="8"/>
  <c r="D2737" i="8"/>
  <c r="E2737" i="8"/>
  <c r="F2737" i="8"/>
  <c r="D2789" i="8"/>
  <c r="E2789" i="8"/>
  <c r="F2789" i="8"/>
  <c r="D3097" i="8"/>
  <c r="E3097" i="8"/>
  <c r="F3097" i="8"/>
  <c r="F1281" i="8"/>
  <c r="D1281" i="8"/>
  <c r="E1281" i="8"/>
  <c r="E859" i="8"/>
  <c r="F859" i="8"/>
  <c r="D859" i="8"/>
  <c r="F611" i="8"/>
  <c r="D611" i="8"/>
  <c r="E611" i="8"/>
  <c r="D76" i="8"/>
  <c r="E76" i="8"/>
  <c r="F76" i="8"/>
  <c r="D894" i="8"/>
  <c r="E894" i="8"/>
  <c r="F894" i="8"/>
  <c r="D327" i="8"/>
  <c r="E327" i="8"/>
  <c r="F327" i="8"/>
  <c r="D759" i="8"/>
  <c r="E759" i="8"/>
  <c r="F759" i="8"/>
  <c r="D390" i="8"/>
  <c r="E390" i="8"/>
  <c r="F390" i="8"/>
  <c r="F1184" i="8"/>
  <c r="D1184" i="8"/>
  <c r="E1184" i="8"/>
  <c r="E276" i="8"/>
  <c r="F276" i="8"/>
  <c r="D276" i="8"/>
  <c r="D2822" i="8"/>
  <c r="E2822" i="8"/>
  <c r="F2822" i="8"/>
  <c r="D2898" i="8"/>
  <c r="E2898" i="8"/>
  <c r="F2898" i="8"/>
  <c r="D3298" i="8"/>
  <c r="E3298" i="8"/>
  <c r="F3298" i="8"/>
  <c r="D2537" i="8"/>
  <c r="E2537" i="8"/>
  <c r="F2537" i="8"/>
  <c r="D2589" i="8"/>
  <c r="E2589" i="8"/>
  <c r="F2589" i="8"/>
  <c r="E2999" i="8"/>
  <c r="F2999" i="8"/>
  <c r="D2999" i="8"/>
  <c r="F1980" i="8"/>
  <c r="D1980" i="8"/>
  <c r="E1980" i="8"/>
  <c r="D2254" i="8"/>
  <c r="E2254" i="8"/>
  <c r="F2254" i="8"/>
  <c r="D2494" i="8"/>
  <c r="E2494" i="8"/>
  <c r="F2494" i="8"/>
  <c r="D2546" i="8"/>
  <c r="E2546" i="8"/>
  <c r="F2546" i="8"/>
  <c r="F2956" i="8"/>
  <c r="D2956" i="8"/>
  <c r="E2956" i="8"/>
  <c r="D1949" i="8"/>
  <c r="E1949" i="8"/>
  <c r="F1949" i="8"/>
  <c r="F2188" i="8"/>
  <c r="D2188" i="8"/>
  <c r="E2188" i="8"/>
  <c r="D2689" i="8"/>
  <c r="E2689" i="8"/>
  <c r="F2689" i="8"/>
  <c r="D2741" i="8"/>
  <c r="E2741" i="8"/>
  <c r="F2741" i="8"/>
  <c r="D3274" i="8"/>
  <c r="E3274" i="8"/>
  <c r="F3274" i="8"/>
  <c r="F1377" i="8"/>
  <c r="D1377" i="8"/>
  <c r="E1377" i="8"/>
  <c r="E1051" i="8"/>
  <c r="F1051" i="8"/>
  <c r="D1051" i="8"/>
  <c r="D707" i="8"/>
  <c r="E707" i="8"/>
  <c r="F707" i="8"/>
  <c r="F124" i="8"/>
  <c r="D124" i="8"/>
  <c r="E124" i="8"/>
  <c r="D990" i="8"/>
  <c r="E990" i="8"/>
  <c r="F990" i="8"/>
  <c r="D375" i="8"/>
  <c r="E375" i="8"/>
  <c r="F375" i="8"/>
  <c r="E951" i="8"/>
  <c r="F951" i="8"/>
  <c r="D951" i="8"/>
  <c r="F449" i="8"/>
  <c r="D449" i="8"/>
  <c r="E449" i="8"/>
  <c r="F309" i="8"/>
  <c r="D309" i="8"/>
  <c r="E309" i="8"/>
  <c r="D37" i="8"/>
  <c r="E37" i="8"/>
  <c r="F37" i="8"/>
  <c r="D1193" i="8"/>
  <c r="E1193" i="8"/>
  <c r="F1193" i="8"/>
  <c r="F1044" i="8"/>
  <c r="D1044" i="8"/>
  <c r="E1044" i="8"/>
  <c r="D794" i="8"/>
  <c r="E794" i="8"/>
  <c r="F794" i="8"/>
  <c r="F1829" i="8"/>
  <c r="D1829" i="8"/>
  <c r="E1829" i="8"/>
  <c r="F1924" i="8"/>
  <c r="D1924" i="8"/>
  <c r="E1924" i="8"/>
  <c r="D1351" i="8"/>
  <c r="E1351" i="8"/>
  <c r="F1351" i="8"/>
  <c r="D1101" i="8"/>
  <c r="E1101" i="8"/>
  <c r="F1101" i="8"/>
  <c r="F1789" i="8"/>
  <c r="D1789" i="8"/>
  <c r="E1789" i="8"/>
  <c r="F2056" i="8"/>
  <c r="D2056" i="8"/>
  <c r="E2056" i="8"/>
  <c r="F844" i="8"/>
  <c r="D844" i="8"/>
  <c r="E844" i="8"/>
  <c r="D1618" i="8"/>
  <c r="E1618" i="8"/>
  <c r="F1618" i="8"/>
  <c r="D2050" i="8"/>
  <c r="E2050" i="8"/>
  <c r="F2050" i="8"/>
  <c r="E2007" i="8"/>
  <c r="F2007" i="8"/>
  <c r="D2007" i="8"/>
  <c r="F2256" i="8"/>
  <c r="D2256" i="8"/>
  <c r="E2256" i="8"/>
  <c r="D2289" i="8"/>
  <c r="E2289" i="8"/>
  <c r="F2289" i="8"/>
  <c r="E2639" i="8"/>
  <c r="F2639" i="8"/>
  <c r="D2639" i="8"/>
  <c r="E3223" i="8"/>
  <c r="F3223" i="8"/>
  <c r="D3223" i="8"/>
  <c r="E3243" i="8"/>
  <c r="F3243" i="8"/>
  <c r="D3243" i="8"/>
  <c r="F2356" i="8"/>
  <c r="D2356" i="8"/>
  <c r="E2356" i="8"/>
  <c r="D2909" i="8"/>
  <c r="E2909" i="8"/>
  <c r="F2909" i="8"/>
  <c r="E3187" i="8"/>
  <c r="F3187" i="8"/>
  <c r="D3187" i="8"/>
  <c r="D2194" i="8"/>
  <c r="E2194" i="8"/>
  <c r="F2194" i="8"/>
  <c r="F2712" i="8"/>
  <c r="D2712" i="8"/>
  <c r="E2712" i="8"/>
  <c r="D3002" i="8"/>
  <c r="E3002" i="8"/>
  <c r="F3002" i="8"/>
  <c r="F2864" i="8"/>
  <c r="D2864" i="8"/>
  <c r="E2864" i="8"/>
  <c r="D3133" i="8"/>
  <c r="E3133" i="8"/>
  <c r="F3133" i="8"/>
  <c r="F2720" i="8"/>
  <c r="D2720" i="8"/>
  <c r="E2720" i="8"/>
  <c r="D2466" i="8"/>
  <c r="E2466" i="8"/>
  <c r="F2466" i="8"/>
  <c r="F2508" i="8"/>
  <c r="D2508" i="8"/>
  <c r="E2508" i="8"/>
  <c r="D2862" i="8"/>
  <c r="E2862" i="8"/>
  <c r="F2862" i="8"/>
  <c r="E3131" i="8"/>
  <c r="F3131" i="8"/>
  <c r="D3131" i="8"/>
  <c r="E1400" i="8"/>
  <c r="F1400" i="8"/>
  <c r="D1400" i="8"/>
  <c r="D1251" i="8"/>
  <c r="E1251" i="8"/>
  <c r="F1251" i="8"/>
  <c r="F168" i="8"/>
  <c r="D168" i="8"/>
  <c r="E168" i="8"/>
  <c r="E14" i="8"/>
  <c r="F14" i="8"/>
  <c r="D14" i="8"/>
  <c r="F968" i="8"/>
  <c r="D968" i="8"/>
  <c r="E968" i="8"/>
  <c r="D649" i="8"/>
  <c r="E649" i="8"/>
  <c r="F649" i="8"/>
  <c r="D266" i="8"/>
  <c r="E266" i="8"/>
  <c r="F266" i="8"/>
  <c r="D977" i="8"/>
  <c r="E977" i="8"/>
  <c r="F977" i="8"/>
  <c r="E372" i="8"/>
  <c r="F372" i="8"/>
  <c r="D372" i="8"/>
  <c r="D214" i="8"/>
  <c r="E214" i="8"/>
  <c r="F214" i="8"/>
  <c r="D885" i="8"/>
  <c r="E885" i="8"/>
  <c r="F885" i="8"/>
  <c r="D1762" i="8"/>
  <c r="E1762" i="8"/>
  <c r="F1762" i="8"/>
  <c r="E2043" i="8"/>
  <c r="F2043" i="8"/>
  <c r="D2043" i="8"/>
  <c r="D953" i="8"/>
  <c r="E953" i="8"/>
  <c r="F953" i="8"/>
  <c r="E804" i="8"/>
  <c r="F804" i="8"/>
  <c r="D804" i="8"/>
  <c r="D1578" i="8"/>
  <c r="E1578" i="8"/>
  <c r="F1578" i="8"/>
  <c r="D2010" i="8"/>
  <c r="E2010" i="8"/>
  <c r="F2010" i="8"/>
  <c r="E1111" i="8"/>
  <c r="F1111" i="8"/>
  <c r="D1111" i="8"/>
  <c r="D861" i="8"/>
  <c r="E861" i="8"/>
  <c r="F861" i="8"/>
  <c r="D1738" i="8"/>
  <c r="E1738" i="8"/>
  <c r="F1738" i="8"/>
  <c r="E2011" i="8"/>
  <c r="F2011" i="8"/>
  <c r="D2011" i="8"/>
  <c r="F1629" i="8"/>
  <c r="D1629" i="8"/>
  <c r="E1629" i="8"/>
  <c r="D1378" i="8"/>
  <c r="E1378" i="8"/>
  <c r="F1378" i="8"/>
  <c r="D1814" i="8"/>
  <c r="E1814" i="8"/>
  <c r="F1814" i="8"/>
  <c r="D2362" i="8"/>
  <c r="E2362" i="8"/>
  <c r="F2362" i="8"/>
  <c r="F2284" i="8"/>
  <c r="D2284" i="8"/>
  <c r="E2284" i="8"/>
  <c r="E2331" i="8"/>
  <c r="F2331" i="8"/>
  <c r="D2331" i="8"/>
  <c r="E2399" i="8"/>
  <c r="F2399" i="8"/>
  <c r="D2399" i="8"/>
  <c r="F2992" i="8"/>
  <c r="D2992" i="8"/>
  <c r="E2992" i="8"/>
  <c r="D3253" i="8"/>
  <c r="E3253" i="8"/>
  <c r="F3253" i="8"/>
  <c r="D2697" i="8"/>
  <c r="E2697" i="8"/>
  <c r="F2697" i="8"/>
  <c r="D2749" i="8"/>
  <c r="E2749" i="8"/>
  <c r="F2749" i="8"/>
  <c r="D3034" i="8"/>
  <c r="E3034" i="8"/>
  <c r="F3034" i="8"/>
  <c r="D2154" i="8"/>
  <c r="E2154" i="8"/>
  <c r="F2154" i="8"/>
  <c r="D2153" i="8"/>
  <c r="E2153" i="8"/>
  <c r="F2153" i="8"/>
  <c r="D2654" i="8"/>
  <c r="E2654" i="8"/>
  <c r="F2654" i="8"/>
  <c r="D2706" i="8"/>
  <c r="E2706" i="8"/>
  <c r="F2706" i="8"/>
  <c r="D3165" i="8"/>
  <c r="E3165" i="8"/>
  <c r="F3165" i="8"/>
  <c r="D2109" i="8"/>
  <c r="E2109" i="8"/>
  <c r="F2109" i="8"/>
  <c r="F2448" i="8"/>
  <c r="D2448" i="8"/>
  <c r="E2448" i="8"/>
  <c r="D2858" i="8"/>
  <c r="E2858" i="8"/>
  <c r="F2858" i="8"/>
  <c r="D2997" i="8"/>
  <c r="E2997" i="8"/>
  <c r="F2997" i="8"/>
  <c r="D3090" i="8"/>
  <c r="E3090" i="8"/>
  <c r="F3090" i="8"/>
  <c r="D1057" i="8"/>
  <c r="E1057" i="8"/>
  <c r="F1057" i="8"/>
  <c r="D624" i="8"/>
  <c r="E624" i="8"/>
  <c r="F624" i="8"/>
  <c r="E412" i="8"/>
  <c r="F412" i="8"/>
  <c r="D412" i="8"/>
  <c r="D254" i="8"/>
  <c r="E254" i="8"/>
  <c r="F254" i="8"/>
  <c r="D1491" i="8"/>
  <c r="E1491" i="8"/>
  <c r="F1491" i="8"/>
  <c r="D339" i="8"/>
  <c r="E339" i="8"/>
  <c r="F339" i="8"/>
  <c r="D211" i="8"/>
  <c r="E211" i="8"/>
  <c r="F211" i="8"/>
  <c r="D1486" i="8"/>
  <c r="E1486" i="8"/>
  <c r="F1486" i="8"/>
  <c r="E1211" i="8"/>
  <c r="F1211" i="8"/>
  <c r="D1211" i="8"/>
  <c r="D787" i="8"/>
  <c r="E787" i="8"/>
  <c r="F787" i="8"/>
  <c r="F164" i="8"/>
  <c r="D164" i="8"/>
  <c r="E164" i="8"/>
  <c r="D1343" i="8"/>
  <c r="E1343" i="8"/>
  <c r="F1343" i="8"/>
  <c r="D1093" i="8"/>
  <c r="E1093" i="8"/>
  <c r="F1093" i="8"/>
  <c r="F1781" i="8"/>
  <c r="D1781" i="8"/>
  <c r="E1781" i="8"/>
  <c r="F2040" i="8"/>
  <c r="D2040" i="8"/>
  <c r="E2040" i="8"/>
  <c r="D1161" i="8"/>
  <c r="E1161" i="8"/>
  <c r="F1161" i="8"/>
  <c r="F1012" i="8"/>
  <c r="D1012" i="8"/>
  <c r="E1012" i="8"/>
  <c r="D762" i="8"/>
  <c r="E762" i="8"/>
  <c r="F762" i="8"/>
  <c r="F1793" i="8"/>
  <c r="D1793" i="8"/>
  <c r="E1793" i="8"/>
  <c r="E1892" i="8"/>
  <c r="F1892" i="8"/>
  <c r="D1892" i="8"/>
  <c r="D1319" i="8"/>
  <c r="E1319" i="8"/>
  <c r="F1319" i="8"/>
  <c r="D1069" i="8"/>
  <c r="E1069" i="8"/>
  <c r="F1069" i="8"/>
  <c r="F1757" i="8"/>
  <c r="D1757" i="8"/>
  <c r="E1757" i="8"/>
  <c r="F1992" i="8"/>
  <c r="D1992" i="8"/>
  <c r="E1992" i="8"/>
  <c r="E812" i="8"/>
  <c r="F812" i="8"/>
  <c r="D812" i="8"/>
  <c r="D1586" i="8"/>
  <c r="E1586" i="8"/>
  <c r="F1586" i="8"/>
  <c r="D2018" i="8"/>
  <c r="E2018" i="8"/>
  <c r="F2018" i="8"/>
  <c r="D314" i="8"/>
  <c r="E314" i="8"/>
  <c r="F314" i="8"/>
  <c r="E42" i="8"/>
  <c r="F42" i="8"/>
  <c r="D42" i="8"/>
  <c r="D1371" i="8"/>
  <c r="E1371" i="8"/>
  <c r="F1371" i="8"/>
  <c r="E1155" i="8"/>
  <c r="F1155" i="8"/>
  <c r="D1155" i="8"/>
  <c r="F144" i="8"/>
  <c r="D144" i="8"/>
  <c r="E144" i="8"/>
  <c r="D49" i="8"/>
  <c r="E49" i="8"/>
  <c r="F49" i="8"/>
  <c r="F2320" i="8"/>
  <c r="D2320" i="8"/>
  <c r="E2320" i="8"/>
  <c r="F765" i="8"/>
  <c r="D765" i="8"/>
  <c r="E765" i="8"/>
  <c r="E1796" i="8"/>
  <c r="F1796" i="8"/>
  <c r="D1796" i="8"/>
  <c r="F1897" i="8"/>
  <c r="D1897" i="8"/>
  <c r="E1897" i="8"/>
  <c r="F1533" i="8"/>
  <c r="D1533" i="8"/>
  <c r="E1533" i="8"/>
  <c r="D1282" i="8"/>
  <c r="E1282" i="8"/>
  <c r="F1282" i="8"/>
  <c r="D1718" i="8"/>
  <c r="E1718" i="8"/>
  <c r="F1718" i="8"/>
  <c r="D2229" i="8"/>
  <c r="E2229" i="8"/>
  <c r="F2229" i="8"/>
  <c r="D2178" i="8"/>
  <c r="E2178" i="8"/>
  <c r="F2178" i="8"/>
  <c r="F2648" i="8"/>
  <c r="D2648" i="8"/>
  <c r="E2648" i="8"/>
  <c r="D2970" i="8"/>
  <c r="E2970" i="8"/>
  <c r="F2970" i="8"/>
  <c r="F2856" i="8"/>
  <c r="D2856" i="8"/>
  <c r="E2856" i="8"/>
  <c r="D3125" i="8"/>
  <c r="E3125" i="8"/>
  <c r="F3125" i="8"/>
  <c r="D2601" i="8"/>
  <c r="E2601" i="8"/>
  <c r="F2601" i="8"/>
  <c r="D2653" i="8"/>
  <c r="E2653" i="8"/>
  <c r="F2653" i="8"/>
  <c r="F3064" i="8"/>
  <c r="D3064" i="8"/>
  <c r="E3064" i="8"/>
  <c r="F2044" i="8"/>
  <c r="D2044" i="8"/>
  <c r="E2044" i="8"/>
  <c r="D2369" i="8"/>
  <c r="E2369" i="8"/>
  <c r="F2369" i="8"/>
  <c r="D2558" i="8"/>
  <c r="E2558" i="8"/>
  <c r="F2558" i="8"/>
  <c r="D2610" i="8"/>
  <c r="E2610" i="8"/>
  <c r="F2610" i="8"/>
  <c r="F3020" i="8"/>
  <c r="D3020" i="8"/>
  <c r="E3020" i="8"/>
  <c r="D2013" i="8"/>
  <c r="E2013" i="8"/>
  <c r="F2013" i="8"/>
  <c r="F2252" i="8"/>
  <c r="D2252" i="8"/>
  <c r="E2252" i="8"/>
  <c r="D2753" i="8"/>
  <c r="E2753" i="8"/>
  <c r="F2753" i="8"/>
  <c r="D2805" i="8"/>
  <c r="E2805" i="8"/>
  <c r="F2805" i="8"/>
  <c r="D3129" i="8"/>
  <c r="E3129" i="8"/>
  <c r="F3129" i="8"/>
  <c r="F1249" i="8"/>
  <c r="D1249" i="8"/>
  <c r="E1249" i="8"/>
  <c r="E816" i="8"/>
  <c r="F816" i="8"/>
  <c r="D816" i="8"/>
  <c r="D60" i="8"/>
  <c r="E60" i="8"/>
  <c r="F60" i="8"/>
  <c r="D862" i="8"/>
  <c r="E862" i="8"/>
  <c r="F862" i="8"/>
  <c r="D435" i="8"/>
  <c r="E435" i="8"/>
  <c r="F435" i="8"/>
  <c r="D311" i="8"/>
  <c r="E311" i="8"/>
  <c r="F311" i="8"/>
  <c r="D695" i="8"/>
  <c r="E695" i="8"/>
  <c r="F695" i="8"/>
  <c r="D374" i="8"/>
  <c r="E374" i="8"/>
  <c r="F374" i="8"/>
  <c r="F1120" i="8"/>
  <c r="D1120" i="8"/>
  <c r="E1120" i="8"/>
  <c r="E260" i="8"/>
  <c r="F260" i="8"/>
  <c r="D260" i="8"/>
  <c r="F1257" i="8"/>
  <c r="D1257" i="8"/>
  <c r="E1257" i="8"/>
  <c r="F1108" i="8"/>
  <c r="D1108" i="8"/>
  <c r="E1108" i="8"/>
  <c r="D858" i="8"/>
  <c r="E858" i="8"/>
  <c r="F858" i="8"/>
  <c r="D1735" i="8"/>
  <c r="E1735" i="8"/>
  <c r="F1735" i="8"/>
  <c r="E2003" i="8"/>
  <c r="F2003" i="8"/>
  <c r="D2003" i="8"/>
  <c r="D1415" i="8"/>
  <c r="E1415" i="8"/>
  <c r="F1415" i="8"/>
  <c r="D1165" i="8"/>
  <c r="E1165" i="8"/>
  <c r="F1165" i="8"/>
  <c r="F1920" i="8"/>
  <c r="D1920" i="8"/>
  <c r="E1920" i="8"/>
  <c r="D1989" i="8"/>
  <c r="E1989" i="8"/>
  <c r="F1989" i="8"/>
  <c r="F908" i="8"/>
  <c r="D908" i="8"/>
  <c r="E908" i="8"/>
  <c r="D658" i="8"/>
  <c r="E658" i="8"/>
  <c r="F658" i="8"/>
  <c r="F1689" i="8"/>
  <c r="D1689" i="8"/>
  <c r="E1689" i="8"/>
  <c r="D2114" i="8"/>
  <c r="E2114" i="8"/>
  <c r="F2114" i="8"/>
  <c r="E2071" i="8"/>
  <c r="F2071" i="8"/>
  <c r="D2071" i="8"/>
  <c r="D2381" i="8"/>
  <c r="E2381" i="8"/>
  <c r="F2381" i="8"/>
  <c r="D2361" i="8"/>
  <c r="E2361" i="8"/>
  <c r="F2361" i="8"/>
  <c r="E2703" i="8"/>
  <c r="D2703" i="8"/>
  <c r="F2703" i="8"/>
  <c r="D2969" i="8"/>
  <c r="E2969" i="8"/>
  <c r="F2969" i="8"/>
  <c r="E3307" i="8"/>
  <c r="F3307" i="8"/>
  <c r="D3307" i="8"/>
  <c r="F2420" i="8"/>
  <c r="D2420" i="8"/>
  <c r="E2420" i="8"/>
  <c r="F3048" i="8"/>
  <c r="D3048" i="8"/>
  <c r="E3048" i="8"/>
  <c r="D3293" i="8"/>
  <c r="E3293" i="8"/>
  <c r="F3293" i="8"/>
  <c r="D2258" i="8"/>
  <c r="E2258" i="8"/>
  <c r="F2258" i="8"/>
  <c r="E2307" i="8"/>
  <c r="F2307" i="8"/>
  <c r="D2307" i="8"/>
  <c r="E2375" i="8"/>
  <c r="F2375" i="8"/>
  <c r="D2375" i="8"/>
  <c r="F2944" i="8"/>
  <c r="D2944" i="8"/>
  <c r="E2944" i="8"/>
  <c r="D3214" i="8"/>
  <c r="E3214" i="8"/>
  <c r="F3214" i="8"/>
  <c r="D2189" i="8"/>
  <c r="E2189" i="8"/>
  <c r="F2189" i="8"/>
  <c r="F2672" i="8"/>
  <c r="D2672" i="8"/>
  <c r="E2672" i="8"/>
  <c r="F2572" i="8"/>
  <c r="D2572" i="8"/>
  <c r="E2572" i="8"/>
  <c r="D2946" i="8"/>
  <c r="E2946" i="8"/>
  <c r="F2946" i="8"/>
  <c r="D3210" i="8"/>
  <c r="E3210" i="8"/>
  <c r="F3210" i="8"/>
  <c r="D1331" i="8"/>
  <c r="E1331" i="8"/>
  <c r="F1331" i="8"/>
  <c r="E995" i="8"/>
  <c r="F995" i="8"/>
  <c r="D995" i="8"/>
  <c r="D104" i="8"/>
  <c r="E104" i="8"/>
  <c r="F104" i="8"/>
  <c r="F23" i="8"/>
  <c r="D23" i="8"/>
  <c r="E23" i="8"/>
  <c r="D774" i="8"/>
  <c r="E774" i="8"/>
  <c r="F774" i="8"/>
  <c r="D202" i="8"/>
  <c r="E202" i="8"/>
  <c r="F202" i="8"/>
  <c r="D849" i="8"/>
  <c r="E849" i="8"/>
  <c r="F849" i="8"/>
  <c r="E432" i="8"/>
  <c r="F432" i="8"/>
  <c r="D432" i="8"/>
  <c r="E308" i="8"/>
  <c r="F308" i="8"/>
  <c r="D308" i="8"/>
  <c r="D150" i="8"/>
  <c r="E150" i="8"/>
  <c r="F150" i="8"/>
  <c r="D949" i="8"/>
  <c r="E949" i="8"/>
  <c r="F949" i="8"/>
  <c r="D1830" i="8"/>
  <c r="E1830" i="8"/>
  <c r="F1830" i="8"/>
  <c r="E2127" i="8"/>
  <c r="F2127" i="8"/>
  <c r="D2127" i="8"/>
  <c r="D1017" i="8"/>
  <c r="E1017" i="8"/>
  <c r="F1017" i="8"/>
  <c r="F868" i="8"/>
  <c r="D868" i="8"/>
  <c r="E868" i="8"/>
  <c r="E618" i="8"/>
  <c r="F618" i="8"/>
  <c r="D618" i="8"/>
  <c r="E1648" i="8"/>
  <c r="F1648" i="8"/>
  <c r="D1648" i="8"/>
  <c r="D2074" i="8"/>
  <c r="E2074" i="8"/>
  <c r="F2074" i="8"/>
  <c r="E1175" i="8"/>
  <c r="F1175" i="8"/>
  <c r="D1175" i="8"/>
  <c r="D925" i="8"/>
  <c r="E925" i="8"/>
  <c r="F925" i="8"/>
  <c r="D1802" i="8"/>
  <c r="E1802" i="8"/>
  <c r="F1802" i="8"/>
  <c r="E2095" i="8"/>
  <c r="F2095" i="8"/>
  <c r="D2095" i="8"/>
  <c r="E668" i="8"/>
  <c r="F668" i="8"/>
  <c r="D668" i="8"/>
  <c r="D1442" i="8"/>
  <c r="E1442" i="8"/>
  <c r="F1442" i="8"/>
  <c r="D1875" i="8"/>
  <c r="E1875" i="8"/>
  <c r="F1875" i="8"/>
  <c r="D2349" i="8"/>
  <c r="E2349" i="8"/>
  <c r="F2349" i="8"/>
  <c r="E2451" i="8"/>
  <c r="F2451" i="8"/>
  <c r="D2451" i="8"/>
  <c r="D2410" i="8"/>
  <c r="E2410" i="8"/>
  <c r="F2410" i="8"/>
  <c r="E2463" i="8"/>
  <c r="F2463" i="8"/>
  <c r="D2463" i="8"/>
  <c r="D2829" i="8"/>
  <c r="E2829" i="8"/>
  <c r="F2829" i="8"/>
  <c r="F3088" i="8"/>
  <c r="D3088" i="8"/>
  <c r="E3088" i="8"/>
  <c r="D2761" i="8"/>
  <c r="E2761" i="8"/>
  <c r="F2761" i="8"/>
  <c r="D2813" i="8"/>
  <c r="E2813" i="8"/>
  <c r="F2813" i="8"/>
  <c r="D3145" i="8"/>
  <c r="E3145" i="8"/>
  <c r="F3145" i="8"/>
  <c r="D1977" i="8"/>
  <c r="E1977" i="8"/>
  <c r="F1977" i="8"/>
  <c r="D2217" i="8"/>
  <c r="E2217" i="8"/>
  <c r="F2217" i="8"/>
  <c r="D2718" i="8"/>
  <c r="E2718" i="8"/>
  <c r="F2718" i="8"/>
  <c r="D2770" i="8"/>
  <c r="E2770" i="8"/>
  <c r="F2770" i="8"/>
  <c r="D3053" i="8"/>
  <c r="E3053" i="8"/>
  <c r="F3053" i="8"/>
  <c r="E2215" i="8"/>
  <c r="F2215" i="8"/>
  <c r="D2215" i="8"/>
  <c r="E2895" i="8"/>
  <c r="F2895" i="8"/>
  <c r="D2895" i="8"/>
  <c r="E3135" i="8"/>
  <c r="F3135" i="8"/>
  <c r="D3135" i="8"/>
  <c r="E2883" i="8"/>
  <c r="F2883" i="8"/>
  <c r="D2883" i="8"/>
  <c r="E3155" i="8"/>
  <c r="F3155" i="8"/>
  <c r="D3155" i="8"/>
  <c r="D929" i="8"/>
  <c r="E929" i="8"/>
  <c r="F929" i="8"/>
  <c r="E348" i="8"/>
  <c r="F348" i="8"/>
  <c r="D348" i="8"/>
  <c r="D190" i="8"/>
  <c r="E190" i="8"/>
  <c r="F190" i="8"/>
  <c r="E1376" i="8"/>
  <c r="F1376" i="8"/>
  <c r="D1376" i="8"/>
  <c r="F1176" i="8"/>
  <c r="D1176" i="8"/>
  <c r="E1176" i="8"/>
  <c r="E147" i="8"/>
  <c r="F147" i="8"/>
  <c r="D147" i="8"/>
  <c r="F1329" i="8"/>
  <c r="D1329" i="8"/>
  <c r="E1329" i="8"/>
  <c r="E955" i="8"/>
  <c r="F955" i="8"/>
  <c r="D955" i="8"/>
  <c r="D659" i="8"/>
  <c r="E659" i="8"/>
  <c r="F659" i="8"/>
  <c r="D100" i="8"/>
  <c r="E100" i="8"/>
  <c r="F100" i="8"/>
  <c r="D1407" i="8"/>
  <c r="E1407" i="8"/>
  <c r="F1407" i="8"/>
  <c r="D1157" i="8"/>
  <c r="E1157" i="8"/>
  <c r="F1157" i="8"/>
  <c r="E1888" i="8"/>
  <c r="F1888" i="8"/>
  <c r="D1888" i="8"/>
  <c r="D1957" i="8"/>
  <c r="E1957" i="8"/>
  <c r="F1957" i="8"/>
  <c r="D1225" i="8"/>
  <c r="E1225" i="8"/>
  <c r="F1225" i="8"/>
  <c r="F1076" i="8"/>
  <c r="D1076" i="8"/>
  <c r="E1076" i="8"/>
  <c r="D826" i="8"/>
  <c r="E826" i="8"/>
  <c r="F826" i="8"/>
  <c r="D1703" i="8"/>
  <c r="E1703" i="8"/>
  <c r="F1703" i="8"/>
  <c r="E1963" i="8"/>
  <c r="F1963" i="8"/>
  <c r="D1963" i="8"/>
  <c r="D1383" i="8"/>
  <c r="E1383" i="8"/>
  <c r="F1383" i="8"/>
  <c r="D1133" i="8"/>
  <c r="E1133" i="8"/>
  <c r="F1133" i="8"/>
  <c r="D1822" i="8"/>
  <c r="E1822" i="8"/>
  <c r="F1822" i="8"/>
  <c r="F2120" i="8"/>
  <c r="D2120" i="8"/>
  <c r="E2120" i="8"/>
  <c r="F876" i="8"/>
  <c r="D876" i="8"/>
  <c r="E876" i="8"/>
  <c r="E626" i="8"/>
  <c r="F626" i="8"/>
  <c r="D626" i="8"/>
  <c r="E1664" i="8"/>
  <c r="F1664" i="8"/>
  <c r="D1664" i="8"/>
  <c r="D2082" i="8"/>
  <c r="E2082" i="8"/>
  <c r="F2082" i="8"/>
  <c r="E2039" i="8"/>
  <c r="F2039" i="8"/>
  <c r="D2039" i="8"/>
  <c r="D2306" i="8"/>
  <c r="E2306" i="8"/>
  <c r="F2306" i="8"/>
  <c r="D2321" i="8"/>
  <c r="E2321" i="8"/>
  <c r="F2321" i="8"/>
  <c r="E2671" i="8"/>
  <c r="F2671" i="8"/>
  <c r="D2671" i="8"/>
  <c r="D2937" i="8"/>
  <c r="E2937" i="8"/>
  <c r="F2937" i="8"/>
  <c r="E3275" i="8"/>
  <c r="F3275" i="8"/>
  <c r="D3275" i="8"/>
  <c r="F2388" i="8"/>
  <c r="D2388" i="8"/>
  <c r="E2388" i="8"/>
  <c r="E2971" i="8"/>
  <c r="F2971" i="8"/>
  <c r="D2971" i="8"/>
  <c r="D3230" i="8"/>
  <c r="E3230" i="8"/>
  <c r="F3230" i="8"/>
  <c r="D2226" i="8"/>
  <c r="E2226" i="8"/>
  <c r="F2226" i="8"/>
  <c r="E2275" i="8"/>
  <c r="F2275" i="8"/>
  <c r="D2275" i="8"/>
  <c r="E2343" i="8"/>
  <c r="F2343" i="8"/>
  <c r="D2343" i="8"/>
  <c r="F2896" i="8"/>
  <c r="D2896" i="8"/>
  <c r="E2896" i="8"/>
  <c r="E3171" i="8"/>
  <c r="F3171" i="8"/>
  <c r="D3171" i="8"/>
  <c r="D2157" i="8"/>
  <c r="E2157" i="8"/>
  <c r="F2157" i="8"/>
  <c r="F2544" i="8"/>
  <c r="D2544" i="8"/>
  <c r="E2544" i="8"/>
  <c r="F2540" i="8"/>
  <c r="D2540" i="8"/>
  <c r="E2540" i="8"/>
  <c r="D2894" i="8"/>
  <c r="E2894" i="8"/>
  <c r="F2894" i="8"/>
  <c r="E3167" i="8"/>
  <c r="F3167" i="8"/>
  <c r="D3167" i="8"/>
  <c r="D1363" i="8"/>
  <c r="E1363" i="8"/>
  <c r="F1363" i="8"/>
  <c r="E1123" i="8"/>
  <c r="F1123" i="8"/>
  <c r="D1123" i="8"/>
  <c r="F136" i="8"/>
  <c r="D136" i="8"/>
  <c r="E136" i="8"/>
  <c r="F87" i="8"/>
  <c r="D87" i="8"/>
  <c r="E87" i="8"/>
  <c r="F840" i="8"/>
  <c r="D840" i="8"/>
  <c r="E840" i="8"/>
  <c r="D234" i="8"/>
  <c r="E234" i="8"/>
  <c r="F234" i="8"/>
  <c r="D913" i="8"/>
  <c r="E913" i="8"/>
  <c r="F913" i="8"/>
  <c r="E340" i="8"/>
  <c r="F340" i="8"/>
  <c r="D340" i="8"/>
  <c r="D182" i="8"/>
  <c r="E182" i="8"/>
  <c r="F182" i="8"/>
  <c r="F1661" i="8"/>
  <c r="D1661" i="8"/>
  <c r="E1661" i="8"/>
  <c r="F1833" i="8"/>
  <c r="D1833" i="8"/>
  <c r="E1833" i="8"/>
  <c r="E1624" i="8"/>
  <c r="F1624" i="8"/>
  <c r="D1624" i="8"/>
  <c r="F1429" i="8"/>
  <c r="D1429" i="8"/>
  <c r="E1429" i="8"/>
  <c r="D177" i="8"/>
  <c r="E177" i="8"/>
  <c r="F177" i="8"/>
  <c r="D1422" i="8"/>
  <c r="E1422" i="8"/>
  <c r="F1422" i="8"/>
  <c r="D1631" i="8"/>
  <c r="E1631" i="8"/>
  <c r="F1631" i="8"/>
  <c r="D1125" i="8"/>
  <c r="E1125" i="8"/>
  <c r="F1125" i="8"/>
  <c r="E1540" i="8"/>
  <c r="F1540" i="8"/>
  <c r="D1540" i="8"/>
  <c r="F95" i="8"/>
  <c r="D95" i="8"/>
  <c r="E95" i="8"/>
  <c r="D402" i="8"/>
  <c r="E402" i="8"/>
  <c r="F402" i="8"/>
  <c r="F936" i="8"/>
  <c r="D936" i="8"/>
  <c r="E936" i="8"/>
  <c r="F75" i="8"/>
  <c r="D75" i="8"/>
  <c r="E75" i="8"/>
  <c r="E1784" i="8"/>
  <c r="F1784" i="8"/>
  <c r="D1784" i="8"/>
  <c r="E1488" i="8"/>
  <c r="F1488" i="8"/>
  <c r="D1488" i="8"/>
  <c r="D1622" i="8"/>
  <c r="E1622" i="8"/>
  <c r="F1622" i="8"/>
  <c r="E1039" i="8"/>
  <c r="F1039" i="8"/>
  <c r="D1039" i="8"/>
  <c r="D1142" i="8"/>
  <c r="E1142" i="8"/>
  <c r="F1142" i="8"/>
  <c r="E175" i="8"/>
  <c r="F175" i="8"/>
  <c r="D175" i="8"/>
  <c r="E808" i="8"/>
  <c r="F808" i="8"/>
  <c r="D808" i="8"/>
  <c r="E1264" i="8"/>
  <c r="F1264" i="8"/>
  <c r="D1264" i="8"/>
  <c r="E1532" i="8"/>
  <c r="F1532" i="8"/>
  <c r="D1532" i="8"/>
  <c r="E999" i="8"/>
  <c r="F999" i="8"/>
  <c r="D999" i="8"/>
  <c r="E772" i="8"/>
  <c r="F772" i="8"/>
  <c r="D772" i="8"/>
  <c r="D1755" i="8"/>
  <c r="E1755" i="8"/>
  <c r="F1755" i="8"/>
  <c r="F1569" i="8"/>
  <c r="D1569" i="8"/>
  <c r="E1569" i="8"/>
  <c r="E1508" i="8"/>
  <c r="F1508" i="8"/>
  <c r="D1508" i="8"/>
  <c r="D97" i="8"/>
  <c r="E97" i="8"/>
  <c r="F97" i="8"/>
  <c r="D251" i="8"/>
  <c r="E251" i="8"/>
  <c r="F251" i="8"/>
  <c r="D379" i="8"/>
  <c r="E379" i="8"/>
  <c r="F379" i="8"/>
  <c r="D1571" i="8"/>
  <c r="E1571" i="8"/>
  <c r="F1571" i="8"/>
  <c r="F2052" i="8"/>
  <c r="D2052" i="8"/>
  <c r="E2052" i="8"/>
  <c r="F1212" i="8"/>
  <c r="D1212" i="8"/>
  <c r="E1212" i="8"/>
  <c r="F1469" i="8"/>
  <c r="D1469" i="8"/>
  <c r="E1469" i="8"/>
  <c r="F1665" i="8"/>
  <c r="D1665" i="8"/>
  <c r="E1665" i="8"/>
  <c r="D2118" i="8"/>
  <c r="E2118" i="8"/>
  <c r="F2118" i="8"/>
  <c r="D1247" i="8"/>
  <c r="E1247" i="8"/>
  <c r="F1247" i="8"/>
  <c r="D982" i="8"/>
  <c r="E982" i="8"/>
  <c r="F982" i="8"/>
  <c r="D203" i="8"/>
  <c r="E203" i="8"/>
  <c r="F203" i="8"/>
  <c r="E650" i="8"/>
  <c r="F650" i="8"/>
  <c r="D650" i="8"/>
  <c r="D1691" i="8"/>
  <c r="E1691" i="8"/>
  <c r="F1691" i="8"/>
  <c r="E1055" i="8"/>
  <c r="F1055" i="8"/>
  <c r="D1055" i="8"/>
  <c r="D1595" i="8"/>
  <c r="E1595" i="8"/>
  <c r="F1595" i="8"/>
  <c r="D283" i="8"/>
  <c r="E283" i="8"/>
  <c r="F283" i="8"/>
  <c r="F944" i="8"/>
  <c r="D944" i="8"/>
  <c r="E944" i="8"/>
  <c r="D1326" i="8"/>
  <c r="E1326" i="8"/>
  <c r="F1326" i="8"/>
  <c r="D1166" i="8"/>
  <c r="E1166" i="8"/>
  <c r="F1166" i="8"/>
  <c r="F1092" i="8"/>
  <c r="D1092" i="8"/>
  <c r="E1092" i="8"/>
  <c r="D1926" i="8"/>
  <c r="E1926" i="8"/>
  <c r="F1926" i="8"/>
  <c r="E1588" i="8"/>
  <c r="F1588" i="8"/>
  <c r="D1588" i="8"/>
  <c r="D1387" i="8"/>
  <c r="E1387" i="8"/>
  <c r="F1387" i="8"/>
  <c r="E171" i="8"/>
  <c r="F171" i="8"/>
  <c r="D171" i="8"/>
  <c r="E1272" i="8"/>
  <c r="F1272" i="8"/>
  <c r="D1272" i="8"/>
  <c r="D1411" i="8"/>
  <c r="E1411" i="8"/>
  <c r="F1411" i="8"/>
  <c r="F729" i="8"/>
  <c r="D729" i="8"/>
  <c r="E729" i="8"/>
  <c r="D1290" i="8"/>
  <c r="E1290" i="8"/>
  <c r="F1290" i="8"/>
  <c r="D2085" i="8"/>
  <c r="E2085" i="8"/>
  <c r="F2085" i="8"/>
  <c r="D1189" i="8"/>
  <c r="E1189" i="8"/>
  <c r="F1189" i="8"/>
  <c r="D783" i="8"/>
  <c r="E783" i="8"/>
  <c r="F783" i="8"/>
  <c r="D934" i="8"/>
  <c r="E934" i="8"/>
  <c r="F934" i="8"/>
  <c r="E98" i="8"/>
  <c r="F98" i="8"/>
  <c r="D98" i="8"/>
  <c r="D370" i="8"/>
  <c r="E370" i="8"/>
  <c r="F370" i="8"/>
  <c r="D1359" i="8"/>
  <c r="E1359" i="8"/>
  <c r="F1359" i="8"/>
  <c r="D383" i="8"/>
  <c r="E383" i="8"/>
  <c r="F383" i="8"/>
  <c r="D1126" i="8"/>
  <c r="E1126" i="8"/>
  <c r="F1126" i="8"/>
  <c r="E907" i="8"/>
  <c r="F907" i="8"/>
  <c r="D907" i="8"/>
  <c r="D434" i="8"/>
  <c r="E434" i="8"/>
  <c r="F434" i="8"/>
  <c r="E1352" i="8"/>
  <c r="F1352" i="8"/>
  <c r="D1352" i="8"/>
  <c r="F1080" i="8"/>
  <c r="D1080" i="8"/>
  <c r="E1080" i="8"/>
  <c r="E380" i="8"/>
  <c r="F380" i="8"/>
  <c r="D380" i="8"/>
  <c r="D222" i="8"/>
  <c r="E222" i="8"/>
  <c r="F222" i="8"/>
  <c r="D1427" i="8"/>
  <c r="E1427" i="8"/>
  <c r="F1427" i="8"/>
  <c r="D307" i="8"/>
  <c r="E307" i="8"/>
  <c r="F307" i="8"/>
  <c r="E179" i="8"/>
  <c r="F179" i="8"/>
  <c r="D179" i="8"/>
  <c r="F1393" i="8"/>
  <c r="D1393" i="8"/>
  <c r="E1393" i="8"/>
  <c r="E1083" i="8"/>
  <c r="F1083" i="8"/>
  <c r="D1083" i="8"/>
  <c r="D723" i="8"/>
  <c r="E723" i="8"/>
  <c r="F723" i="8"/>
  <c r="F132" i="8"/>
  <c r="D132" i="8"/>
  <c r="E132" i="8"/>
  <c r="F1385" i="8"/>
  <c r="D1385" i="8"/>
  <c r="E1385" i="8"/>
  <c r="E1236" i="8"/>
  <c r="F1236" i="8"/>
  <c r="D1236" i="8"/>
  <c r="D986" i="8"/>
  <c r="E986" i="8"/>
  <c r="F986" i="8"/>
  <c r="E1672" i="8"/>
  <c r="F1672" i="8"/>
  <c r="D1672" i="8"/>
  <c r="D1850" i="8"/>
  <c r="E1850" i="8"/>
  <c r="F1850" i="8"/>
  <c r="F1545" i="8"/>
  <c r="D1545" i="8"/>
  <c r="E1545" i="8"/>
  <c r="F1293" i="8"/>
  <c r="D1293" i="8"/>
  <c r="E1293" i="8"/>
  <c r="D1731" i="8"/>
  <c r="E1731" i="8"/>
  <c r="F1731" i="8"/>
  <c r="D2285" i="8"/>
  <c r="E2285" i="8"/>
  <c r="F2285" i="8"/>
  <c r="F1036" i="8"/>
  <c r="D1036" i="8"/>
  <c r="E1036" i="8"/>
  <c r="D786" i="8"/>
  <c r="E786" i="8"/>
  <c r="F786" i="8"/>
  <c r="F1817" i="8"/>
  <c r="D1817" i="8"/>
  <c r="E1817" i="8"/>
  <c r="F1916" i="8"/>
  <c r="D1916" i="8"/>
  <c r="E1916" i="8"/>
  <c r="D1874" i="8"/>
  <c r="E1874" i="8"/>
  <c r="F1874" i="8"/>
  <c r="D2150" i="8"/>
  <c r="E2150" i="8"/>
  <c r="F2150" i="8"/>
  <c r="F2632" i="8"/>
  <c r="D2632" i="8"/>
  <c r="E2632" i="8"/>
  <c r="F2860" i="8"/>
  <c r="D2860" i="8"/>
  <c r="E2860" i="8"/>
  <c r="D3142" i="8"/>
  <c r="E3142" i="8"/>
  <c r="F3142" i="8"/>
  <c r="F3268" i="8"/>
  <c r="D3268" i="8"/>
  <c r="E3268" i="8"/>
  <c r="F2548" i="8"/>
  <c r="D2548" i="8"/>
  <c r="E2548" i="8"/>
  <c r="D2902" i="8"/>
  <c r="E2902" i="8"/>
  <c r="F2902" i="8"/>
  <c r="D3178" i="8"/>
  <c r="E3178" i="8"/>
  <c r="F3178" i="8"/>
  <c r="E2699" i="8"/>
  <c r="F2699" i="8"/>
  <c r="D2699" i="8"/>
  <c r="D2461" i="8"/>
  <c r="E2461" i="8"/>
  <c r="F2461" i="8"/>
  <c r="E2503" i="8"/>
  <c r="F2503" i="8"/>
  <c r="D2503" i="8"/>
  <c r="D2857" i="8"/>
  <c r="E2857" i="8"/>
  <c r="F2857" i="8"/>
  <c r="F3128" i="8"/>
  <c r="D3128" i="8"/>
  <c r="E3128" i="8"/>
  <c r="D2366" i="8"/>
  <c r="E2366" i="8"/>
  <c r="F2366" i="8"/>
  <c r="D2354" i="8"/>
  <c r="E2354" i="8"/>
  <c r="F2354" i="8"/>
  <c r="F2700" i="8"/>
  <c r="D2700" i="8"/>
  <c r="E2700" i="8"/>
  <c r="D2966" i="8"/>
  <c r="E2966" i="8"/>
  <c r="F2966" i="8"/>
  <c r="E3303" i="8"/>
  <c r="F3303" i="8"/>
  <c r="D3303" i="8"/>
  <c r="E979" i="8"/>
  <c r="F979" i="8"/>
  <c r="D979" i="8"/>
  <c r="E654" i="8"/>
  <c r="F654" i="8"/>
  <c r="D654" i="8"/>
  <c r="F269" i="8"/>
  <c r="D269" i="8"/>
  <c r="E269" i="8"/>
  <c r="D9" i="8"/>
  <c r="E9" i="8"/>
  <c r="F9" i="8"/>
  <c r="D346" i="8"/>
  <c r="E346" i="8"/>
  <c r="F346" i="8"/>
  <c r="E74" i="8"/>
  <c r="F74" i="8"/>
  <c r="D74" i="8"/>
  <c r="E1416" i="8"/>
  <c r="F1416" i="8"/>
  <c r="D1416" i="8"/>
  <c r="E304" i="8"/>
  <c r="F304" i="8"/>
  <c r="D304" i="8"/>
  <c r="F176" i="8"/>
  <c r="D176" i="8"/>
  <c r="E176" i="8"/>
  <c r="E22" i="8"/>
  <c r="F22" i="8"/>
  <c r="D22" i="8"/>
  <c r="D1077" i="8"/>
  <c r="E1077" i="8"/>
  <c r="F1077" i="8"/>
  <c r="F1765" i="8"/>
  <c r="D1765" i="8"/>
  <c r="E1765" i="8"/>
  <c r="F2008" i="8"/>
  <c r="D2008" i="8"/>
  <c r="E2008" i="8"/>
  <c r="D1145" i="8"/>
  <c r="E1145" i="8"/>
  <c r="F1145" i="8"/>
  <c r="F996" i="8"/>
  <c r="D996" i="8"/>
  <c r="E996" i="8"/>
  <c r="D746" i="8"/>
  <c r="E746" i="8"/>
  <c r="F746" i="8"/>
  <c r="F1777" i="8"/>
  <c r="D1777" i="8"/>
  <c r="E1777" i="8"/>
  <c r="E1876" i="8"/>
  <c r="F1876" i="8"/>
  <c r="D1876" i="8"/>
  <c r="D1303" i="8"/>
  <c r="E1303" i="8"/>
  <c r="F1303" i="8"/>
  <c r="D1053" i="8"/>
  <c r="E1053" i="8"/>
  <c r="F1053" i="8"/>
  <c r="F1741" i="8"/>
  <c r="D1741" i="8"/>
  <c r="E1741" i="8"/>
  <c r="F1960" i="8"/>
  <c r="D1960" i="8"/>
  <c r="E1960" i="8"/>
  <c r="E796" i="8"/>
  <c r="F796" i="8"/>
  <c r="D796" i="8"/>
  <c r="D1570" i="8"/>
  <c r="E1570" i="8"/>
  <c r="F1570" i="8"/>
  <c r="D2002" i="8"/>
  <c r="E2002" i="8"/>
  <c r="F2002" i="8"/>
  <c r="E1959" i="8"/>
  <c r="F1959" i="8"/>
  <c r="D1959" i="8"/>
  <c r="F2208" i="8"/>
  <c r="D2208" i="8"/>
  <c r="E2208" i="8"/>
  <c r="E2747" i="8"/>
  <c r="F2747" i="8"/>
  <c r="D2747" i="8"/>
  <c r="E2591" i="8"/>
  <c r="F2591" i="8"/>
  <c r="D2591" i="8"/>
  <c r="D2989" i="8"/>
  <c r="E2989" i="8"/>
  <c r="F2989" i="8"/>
  <c r="D3238" i="8"/>
  <c r="E3238" i="8"/>
  <c r="F3238" i="8"/>
  <c r="D2981" i="8"/>
  <c r="E2981" i="8"/>
  <c r="F2981" i="8"/>
  <c r="E2859" i="8"/>
  <c r="F2859" i="8"/>
  <c r="D2859" i="8"/>
  <c r="D3130" i="8"/>
  <c r="E3130" i="8"/>
  <c r="F3130" i="8"/>
  <c r="D2105" i="8"/>
  <c r="E2105" i="8"/>
  <c r="F2105" i="8"/>
  <c r="D2441" i="8"/>
  <c r="E2441" i="8"/>
  <c r="F2441" i="8"/>
  <c r="D2853" i="8"/>
  <c r="E2853" i="8"/>
  <c r="F2853" i="8"/>
  <c r="D2986" i="8"/>
  <c r="E2986" i="8"/>
  <c r="F2986" i="8"/>
  <c r="D3085" i="8"/>
  <c r="E3085" i="8"/>
  <c r="F3085" i="8"/>
  <c r="D2437" i="8"/>
  <c r="E2437" i="8"/>
  <c r="F2437" i="8"/>
  <c r="D2406" i="8"/>
  <c r="E2406" i="8"/>
  <c r="F2406" i="8"/>
  <c r="F2460" i="8"/>
  <c r="D2460" i="8"/>
  <c r="E2460" i="8"/>
  <c r="E2827" i="8"/>
  <c r="F2827" i="8"/>
  <c r="D2827" i="8"/>
  <c r="E3083" i="8"/>
  <c r="F3083" i="8"/>
  <c r="D3083" i="8"/>
  <c r="D1495" i="8"/>
  <c r="E1495" i="8"/>
  <c r="F1495" i="8"/>
  <c r="E344" i="8"/>
  <c r="F344" i="8"/>
  <c r="D344" i="8"/>
  <c r="E216" i="8"/>
  <c r="F216" i="8"/>
  <c r="D216" i="8"/>
  <c r="E62" i="8"/>
  <c r="F62" i="8"/>
  <c r="D62" i="8"/>
  <c r="F1160" i="8"/>
  <c r="D1160" i="8"/>
  <c r="E1160" i="8"/>
  <c r="F745" i="8"/>
  <c r="D745" i="8"/>
  <c r="E745" i="8"/>
  <c r="F19" i="8"/>
  <c r="D19" i="8"/>
  <c r="E19" i="8"/>
  <c r="D1073" i="8"/>
  <c r="E1073" i="8"/>
  <c r="F1073" i="8"/>
  <c r="D640" i="8"/>
  <c r="E640" i="8"/>
  <c r="F640" i="8"/>
  <c r="E420" i="8"/>
  <c r="F420" i="8"/>
  <c r="D420" i="8"/>
  <c r="D262" i="8"/>
  <c r="E262" i="8"/>
  <c r="F262" i="8"/>
  <c r="F1537" i="8"/>
  <c r="D1537" i="8"/>
  <c r="E1537" i="8"/>
  <c r="F1285" i="8"/>
  <c r="D1285" i="8"/>
  <c r="E1285" i="8"/>
  <c r="D1723" i="8"/>
  <c r="E1723" i="8"/>
  <c r="F1723" i="8"/>
  <c r="D2245" i="8"/>
  <c r="E2245" i="8"/>
  <c r="F2245" i="8"/>
  <c r="F1353" i="8"/>
  <c r="D1353" i="8"/>
  <c r="E1353" i="8"/>
  <c r="F1204" i="8"/>
  <c r="D1204" i="8"/>
  <c r="E1204" i="8"/>
  <c r="D954" i="8"/>
  <c r="E954" i="8"/>
  <c r="F954" i="8"/>
  <c r="D1835" i="8"/>
  <c r="E1835" i="8"/>
  <c r="F1835" i="8"/>
  <c r="D2134" i="8"/>
  <c r="E2134" i="8"/>
  <c r="F2134" i="8"/>
  <c r="F1513" i="8"/>
  <c r="D1513" i="8"/>
  <c r="E1513" i="8"/>
  <c r="F1261" i="8"/>
  <c r="D1261" i="8"/>
  <c r="E1261" i="8"/>
  <c r="D1699" i="8"/>
  <c r="E1699" i="8"/>
  <c r="F1699" i="8"/>
  <c r="D2149" i="8"/>
  <c r="E2149" i="8"/>
  <c r="F2149" i="8"/>
  <c r="F1004" i="8"/>
  <c r="D1004" i="8"/>
  <c r="E1004" i="8"/>
  <c r="D754" i="8"/>
  <c r="E754" i="8"/>
  <c r="F754" i="8"/>
  <c r="F1785" i="8"/>
  <c r="D1785" i="8"/>
  <c r="E1785" i="8"/>
  <c r="E1884" i="8"/>
  <c r="F1884" i="8"/>
  <c r="D1884" i="8"/>
  <c r="D1842" i="8"/>
  <c r="E1842" i="8"/>
  <c r="F1842" i="8"/>
  <c r="D2133" i="8"/>
  <c r="E2133" i="8"/>
  <c r="F2133" i="8"/>
  <c r="F2504" i="8"/>
  <c r="D2504" i="8"/>
  <c r="E2504" i="8"/>
  <c r="E2799" i="8"/>
  <c r="F2799" i="8"/>
  <c r="D2799" i="8"/>
  <c r="D3078" i="8"/>
  <c r="E3078" i="8"/>
  <c r="F3078" i="8"/>
  <c r="F3236" i="8"/>
  <c r="D3236" i="8"/>
  <c r="E3236" i="8"/>
  <c r="F2516" i="8"/>
  <c r="D2516" i="8"/>
  <c r="E2516" i="8"/>
  <c r="D2870" i="8"/>
  <c r="E2870" i="8"/>
  <c r="F2870" i="8"/>
  <c r="E3139" i="8"/>
  <c r="F3139" i="8"/>
  <c r="D3139" i="8"/>
  <c r="D2469" i="8"/>
  <c r="E2469" i="8"/>
  <c r="F2469" i="8"/>
  <c r="D2421" i="8"/>
  <c r="E2421" i="8"/>
  <c r="F2421" i="8"/>
  <c r="E2471" i="8"/>
  <c r="F2471" i="8"/>
  <c r="D2471" i="8"/>
  <c r="D2833" i="8"/>
  <c r="E2833" i="8"/>
  <c r="F2833" i="8"/>
  <c r="F3096" i="8"/>
  <c r="D3096" i="8"/>
  <c r="E3096" i="8"/>
  <c r="D2301" i="8"/>
  <c r="E2301" i="8"/>
  <c r="F2301" i="8"/>
  <c r="D2318" i="8"/>
  <c r="E2318" i="8"/>
  <c r="F2318" i="8"/>
  <c r="F2668" i="8"/>
  <c r="D2668" i="8"/>
  <c r="E2668" i="8"/>
  <c r="D2934" i="8"/>
  <c r="E2934" i="8"/>
  <c r="F2934" i="8"/>
  <c r="E3271" i="8"/>
  <c r="F3271" i="8"/>
  <c r="D3271" i="8"/>
  <c r="E1107" i="8"/>
  <c r="F1107" i="8"/>
  <c r="D1107" i="8"/>
  <c r="D718" i="8"/>
  <c r="E718" i="8"/>
  <c r="F718" i="8"/>
  <c r="D8" i="8"/>
  <c r="E8" i="8"/>
  <c r="F8" i="8"/>
  <c r="D121" i="8"/>
  <c r="E121" i="8"/>
  <c r="F121" i="8"/>
  <c r="D378" i="8"/>
  <c r="E378" i="8"/>
  <c r="F378" i="8"/>
  <c r="E106" i="8"/>
  <c r="F106" i="8"/>
  <c r="D106" i="8"/>
  <c r="E1480" i="8"/>
  <c r="F1480" i="8"/>
  <c r="D1480" i="8"/>
  <c r="E336" i="8"/>
  <c r="F336" i="8"/>
  <c r="D336" i="8"/>
  <c r="E208" i="8"/>
  <c r="F208" i="8"/>
  <c r="D208" i="8"/>
  <c r="E54" i="8"/>
  <c r="F54" i="8"/>
  <c r="D54" i="8"/>
  <c r="E2751" i="8"/>
  <c r="F2751" i="8"/>
  <c r="D2751" i="8"/>
  <c r="D3017" i="8"/>
  <c r="E3017" i="8"/>
  <c r="F3017" i="8"/>
  <c r="F3188" i="8"/>
  <c r="D3188" i="8"/>
  <c r="E3188" i="8"/>
  <c r="F2468" i="8"/>
  <c r="D2468" i="8"/>
  <c r="E2468" i="8"/>
  <c r="E2831" i="8"/>
  <c r="F2831" i="8"/>
  <c r="D2831" i="8"/>
  <c r="E3091" i="8"/>
  <c r="F3091" i="8"/>
  <c r="D3091" i="8"/>
  <c r="F2332" i="8"/>
  <c r="D2332" i="8"/>
  <c r="E2332" i="8"/>
  <c r="D2357" i="8"/>
  <c r="E2357" i="8"/>
  <c r="F2357" i="8"/>
  <c r="E2423" i="8"/>
  <c r="F2423" i="8"/>
  <c r="D2423" i="8"/>
  <c r="E3059" i="8"/>
  <c r="F3059" i="8"/>
  <c r="D3059" i="8"/>
  <c r="D3301" i="8"/>
  <c r="E3301" i="8"/>
  <c r="F3301" i="8"/>
  <c r="D2237" i="8"/>
  <c r="E2237" i="8"/>
  <c r="F2237" i="8"/>
  <c r="F2936" i="8"/>
  <c r="D2936" i="8"/>
  <c r="E2936" i="8"/>
  <c r="F2620" i="8"/>
  <c r="D2620" i="8"/>
  <c r="E2620" i="8"/>
  <c r="E3051" i="8"/>
  <c r="F3051" i="8"/>
  <c r="D3051" i="8"/>
  <c r="D3294" i="8"/>
  <c r="E3294" i="8"/>
  <c r="F3294" i="8"/>
  <c r="D1283" i="8"/>
  <c r="E1283" i="8"/>
  <c r="F1283" i="8"/>
  <c r="D814" i="8"/>
  <c r="E814" i="8"/>
  <c r="F814" i="8"/>
  <c r="D56" i="8"/>
  <c r="E56" i="8"/>
  <c r="F56" i="8"/>
  <c r="F217" i="8"/>
  <c r="D217" i="8"/>
  <c r="E217" i="8"/>
  <c r="D678" i="8"/>
  <c r="E678" i="8"/>
  <c r="F678" i="8"/>
  <c r="D426" i="8"/>
  <c r="E426" i="8"/>
  <c r="F426" i="8"/>
  <c r="D154" i="8"/>
  <c r="E154" i="8"/>
  <c r="F154" i="8"/>
  <c r="D1575" i="8"/>
  <c r="E1575" i="8"/>
  <c r="F1575" i="8"/>
  <c r="E384" i="8"/>
  <c r="F384" i="8"/>
  <c r="D384" i="8"/>
  <c r="E256" i="8"/>
  <c r="F256" i="8"/>
  <c r="D256" i="8"/>
  <c r="E102" i="8"/>
  <c r="F102" i="8"/>
  <c r="D102" i="8"/>
  <c r="F1557" i="8"/>
  <c r="D1557" i="8"/>
  <c r="E1557" i="8"/>
  <c r="D1306" i="8"/>
  <c r="E1306" i="8"/>
  <c r="F1306" i="8"/>
  <c r="D1742" i="8"/>
  <c r="E1742" i="8"/>
  <c r="F1742" i="8"/>
  <c r="E2395" i="8"/>
  <c r="F2395" i="8"/>
  <c r="D2395" i="8"/>
  <c r="D1614" i="8"/>
  <c r="E1614" i="8"/>
  <c r="F1614" i="8"/>
  <c r="D2046" i="8"/>
  <c r="E2046" i="8"/>
  <c r="F2046" i="8"/>
  <c r="E1504" i="8"/>
  <c r="F1504" i="8"/>
  <c r="D1504" i="8"/>
  <c r="E1356" i="8"/>
  <c r="F1356" i="8"/>
  <c r="D1356" i="8"/>
  <c r="D1106" i="8"/>
  <c r="E1106" i="8"/>
  <c r="F1106" i="8"/>
  <c r="E1792" i="8"/>
  <c r="F1792" i="8"/>
  <c r="D1792" i="8"/>
  <c r="F2064" i="8"/>
  <c r="D2064" i="8"/>
  <c r="E2064" i="8"/>
  <c r="D1969" i="8"/>
  <c r="E1969" i="8"/>
  <c r="F1969" i="8"/>
  <c r="D2209" i="8"/>
  <c r="E2209" i="8"/>
  <c r="F2209" i="8"/>
  <c r="D2710" i="8"/>
  <c r="E2710" i="8"/>
  <c r="F2710" i="8"/>
  <c r="D2762" i="8"/>
  <c r="E2762" i="8"/>
  <c r="F2762" i="8"/>
  <c r="D3045" i="8"/>
  <c r="E3045" i="8"/>
  <c r="F3045" i="8"/>
  <c r="E2771" i="8"/>
  <c r="F2771" i="8"/>
  <c r="D2771" i="8"/>
  <c r="E2963" i="8"/>
  <c r="F2963" i="8"/>
  <c r="D2963" i="8"/>
  <c r="D3241" i="8"/>
  <c r="E3241" i="8"/>
  <c r="F3241" i="8"/>
  <c r="F3304" i="8"/>
  <c r="D3304" i="8"/>
  <c r="E3304" i="8"/>
  <c r="D2145" i="8"/>
  <c r="E2145" i="8"/>
  <c r="F2145" i="8"/>
  <c r="F2600" i="8"/>
  <c r="D2600" i="8"/>
  <c r="E2600" i="8"/>
  <c r="F2844" i="8"/>
  <c r="D2844" i="8"/>
  <c r="E2844" i="8"/>
  <c r="D3126" i="8"/>
  <c r="E3126" i="8"/>
  <c r="F3126" i="8"/>
  <c r="F3260" i="8"/>
  <c r="D3260" i="8"/>
  <c r="E3260" i="8"/>
  <c r="D2426" i="8"/>
  <c r="E2426" i="8"/>
  <c r="F2426" i="8"/>
  <c r="D2577" i="8"/>
  <c r="E2577" i="8"/>
  <c r="F2577" i="8"/>
  <c r="D2629" i="8"/>
  <c r="E2629" i="8"/>
  <c r="F2629" i="8"/>
  <c r="E3039" i="8"/>
  <c r="F3039" i="8"/>
  <c r="D3039" i="8"/>
  <c r="D350" i="8"/>
  <c r="E350" i="8"/>
  <c r="F350" i="8"/>
  <c r="F1024" i="8"/>
  <c r="D1024" i="8"/>
  <c r="E1024" i="8"/>
  <c r="E236" i="8"/>
  <c r="F236" i="8"/>
  <c r="D236" i="8"/>
  <c r="D1214" i="8"/>
  <c r="E1214" i="8"/>
  <c r="F1214" i="8"/>
  <c r="D779" i="8"/>
  <c r="E779" i="8"/>
  <c r="F779" i="8"/>
  <c r="F233" i="8"/>
  <c r="D233" i="8"/>
  <c r="E233" i="8"/>
  <c r="F673" i="8"/>
  <c r="D673" i="8"/>
  <c r="E673" i="8"/>
  <c r="F421" i="8"/>
  <c r="D421" i="8"/>
  <c r="E421" i="8"/>
  <c r="D149" i="8"/>
  <c r="E149" i="8"/>
  <c r="F149" i="8"/>
  <c r="D1662" i="8"/>
  <c r="E1662" i="8"/>
  <c r="F1662" i="8"/>
  <c r="F1397" i="8"/>
  <c r="D1397" i="8"/>
  <c r="E1397" i="8"/>
  <c r="D1843" i="8"/>
  <c r="E1843" i="8"/>
  <c r="F1843" i="8"/>
  <c r="F2752" i="8"/>
  <c r="D2752" i="8"/>
  <c r="E2752" i="8"/>
  <c r="F1465" i="8"/>
  <c r="D1465" i="8"/>
  <c r="E1465" i="8"/>
  <c r="E1316" i="8"/>
  <c r="F1316" i="8"/>
  <c r="D1316" i="8"/>
  <c r="D1066" i="8"/>
  <c r="E1066" i="8"/>
  <c r="F1066" i="8"/>
  <c r="E1752" i="8"/>
  <c r="F1752" i="8"/>
  <c r="D1752" i="8"/>
  <c r="F1984" i="8"/>
  <c r="D1984" i="8"/>
  <c r="E1984" i="8"/>
  <c r="F1625" i="8"/>
  <c r="D1625" i="8"/>
  <c r="E1625" i="8"/>
  <c r="F1373" i="8"/>
  <c r="D1373" i="8"/>
  <c r="E1373" i="8"/>
  <c r="D1811" i="8"/>
  <c r="E1811" i="8"/>
  <c r="F1811" i="8"/>
  <c r="F2324" i="8"/>
  <c r="D2324" i="8"/>
  <c r="E2324" i="8"/>
  <c r="F1116" i="8"/>
  <c r="D1116" i="8"/>
  <c r="E1116" i="8"/>
  <c r="D866" i="8"/>
  <c r="E866" i="8"/>
  <c r="F866" i="8"/>
  <c r="D1743" i="8"/>
  <c r="E1743" i="8"/>
  <c r="F1743" i="8"/>
  <c r="E2015" i="8"/>
  <c r="F2015" i="8"/>
  <c r="D2015" i="8"/>
  <c r="F1956" i="8"/>
  <c r="D1956" i="8"/>
  <c r="E1956" i="8"/>
  <c r="D2230" i="8"/>
  <c r="E2230" i="8"/>
  <c r="F2230" i="8"/>
  <c r="D2470" i="8"/>
  <c r="E2470" i="8"/>
  <c r="F2470" i="8"/>
  <c r="D2522" i="8"/>
  <c r="E2522" i="8"/>
  <c r="F2522" i="8"/>
  <c r="F2932" i="8"/>
  <c r="D2932" i="8"/>
  <c r="E2932" i="8"/>
  <c r="D2278" i="8"/>
  <c r="E2278" i="8"/>
  <c r="F2278" i="8"/>
  <c r="F2628" i="8"/>
  <c r="D2628" i="8"/>
  <c r="E2628" i="8"/>
  <c r="E3103" i="8"/>
  <c r="F3103" i="8"/>
  <c r="D3103" i="8"/>
  <c r="D3318" i="8"/>
  <c r="E3318" i="8"/>
  <c r="F3318" i="8"/>
  <c r="F2200" i="8"/>
  <c r="D2200" i="8"/>
  <c r="E2200" i="8"/>
  <c r="E2715" i="8"/>
  <c r="F2715" i="8"/>
  <c r="D2715" i="8"/>
  <c r="E2583" i="8"/>
  <c r="F2583" i="8"/>
  <c r="D2583" i="8"/>
  <c r="D2973" i="8"/>
  <c r="E2973" i="8"/>
  <c r="F2973" i="8"/>
  <c r="D3226" i="8"/>
  <c r="E3226" i="8"/>
  <c r="F3226" i="8"/>
  <c r="E2787" i="8"/>
  <c r="F2787" i="8"/>
  <c r="D2787" i="8"/>
  <c r="E2467" i="8"/>
  <c r="F2467" i="8"/>
  <c r="D2467" i="8"/>
  <c r="F2780" i="8"/>
  <c r="D2780" i="8"/>
  <c r="E2780" i="8"/>
  <c r="D3046" i="8"/>
  <c r="E3046" i="8"/>
  <c r="F3046" i="8"/>
  <c r="F3216" i="8"/>
  <c r="D3216" i="8"/>
  <c r="E3216" i="8"/>
  <c r="F753" i="8"/>
  <c r="D753" i="8"/>
  <c r="E753" i="8"/>
  <c r="D189" i="8"/>
  <c r="E189" i="8"/>
  <c r="F189" i="8"/>
  <c r="D775" i="8"/>
  <c r="E775" i="8"/>
  <c r="F775" i="8"/>
  <c r="F393" i="8"/>
  <c r="D393" i="8"/>
  <c r="E393" i="8"/>
  <c r="E1195" i="8"/>
  <c r="F1195" i="8"/>
  <c r="D1195" i="8"/>
  <c r="D279" i="8"/>
  <c r="E279" i="8"/>
  <c r="F279" i="8"/>
  <c r="D1323" i="8"/>
  <c r="E1323" i="8"/>
  <c r="F1323" i="8"/>
  <c r="E963" i="8"/>
  <c r="F963" i="8"/>
  <c r="D963" i="8"/>
  <c r="D96" i="8"/>
  <c r="E96" i="8"/>
  <c r="F96" i="8"/>
  <c r="D25" i="8"/>
  <c r="E25" i="8"/>
  <c r="F25" i="8"/>
  <c r="D1606" i="8"/>
  <c r="E1606" i="8"/>
  <c r="F1606" i="8"/>
  <c r="D2038" i="8"/>
  <c r="E2038" i="8"/>
  <c r="F2038" i="8"/>
  <c r="E1472" i="8"/>
  <c r="F1472" i="8"/>
  <c r="D1472" i="8"/>
  <c r="E452" i="8"/>
  <c r="F452" i="8"/>
  <c r="D452" i="8"/>
  <c r="F1525" i="8"/>
  <c r="D1525" i="8"/>
  <c r="E1525" i="8"/>
  <c r="D1274" i="8"/>
  <c r="E1274" i="8"/>
  <c r="F1274" i="8"/>
  <c r="D1710" i="8"/>
  <c r="E1710" i="8"/>
  <c r="F1710" i="8"/>
  <c r="D2197" i="8"/>
  <c r="E2197" i="8"/>
  <c r="F2197" i="8"/>
  <c r="D1582" i="8"/>
  <c r="E1582" i="8"/>
  <c r="F1582" i="8"/>
  <c r="D2014" i="8"/>
  <c r="E2014" i="8"/>
  <c r="F2014" i="8"/>
  <c r="F1473" i="8"/>
  <c r="D1473" i="8"/>
  <c r="E1473" i="8"/>
  <c r="E1324" i="8"/>
  <c r="F1324" i="8"/>
  <c r="D1324" i="8"/>
  <c r="D1074" i="8"/>
  <c r="E1074" i="8"/>
  <c r="F1074" i="8"/>
  <c r="E1760" i="8"/>
  <c r="F1760" i="8"/>
  <c r="D1760" i="8"/>
  <c r="F2000" i="8"/>
  <c r="D2000" i="8"/>
  <c r="E2000" i="8"/>
  <c r="D1937" i="8"/>
  <c r="E1937" i="8"/>
  <c r="F1937" i="8"/>
  <c r="D2177" i="8"/>
  <c r="E2177" i="8"/>
  <c r="F2177" i="8"/>
  <c r="D2678" i="8"/>
  <c r="E2678" i="8"/>
  <c r="F2678" i="8"/>
  <c r="D2730" i="8"/>
  <c r="E2730" i="8"/>
  <c r="F2730" i="8"/>
  <c r="D3229" i="8"/>
  <c r="E3229" i="8"/>
  <c r="F3229" i="8"/>
  <c r="E2643" i="8"/>
  <c r="F2643" i="8"/>
  <c r="D2643" i="8"/>
  <c r="E2871" i="8"/>
  <c r="F2871" i="8"/>
  <c r="D2871" i="8"/>
  <c r="D3153" i="8"/>
  <c r="E3153" i="8"/>
  <c r="F3153" i="8"/>
  <c r="F3272" i="8"/>
  <c r="D3272" i="8"/>
  <c r="E3272" i="8"/>
  <c r="D2129" i="8"/>
  <c r="E2129" i="8"/>
  <c r="F2129" i="8"/>
  <c r="F2488" i="8"/>
  <c r="D2488" i="8"/>
  <c r="E2488" i="8"/>
  <c r="E2791" i="8"/>
  <c r="F2791" i="8"/>
  <c r="D2791" i="8"/>
  <c r="D3057" i="8"/>
  <c r="E3057" i="8"/>
  <c r="F3057" i="8"/>
  <c r="F3228" i="8"/>
  <c r="D3228" i="8"/>
  <c r="E3228" i="8"/>
  <c r="D2341" i="8"/>
  <c r="E2341" i="8"/>
  <c r="F2341" i="8"/>
  <c r="D2545" i="8"/>
  <c r="E2545" i="8"/>
  <c r="F2545" i="8"/>
  <c r="D2597" i="8"/>
  <c r="E2597" i="8"/>
  <c r="F2597" i="8"/>
  <c r="E3007" i="8"/>
  <c r="F3007" i="8"/>
  <c r="D3007" i="8"/>
  <c r="D727" i="8"/>
  <c r="E727" i="8"/>
  <c r="F727" i="8"/>
  <c r="D382" i="8"/>
  <c r="E382" i="8"/>
  <c r="F382" i="8"/>
  <c r="F1152" i="8"/>
  <c r="D1152" i="8"/>
  <c r="E1152" i="8"/>
  <c r="E268" i="8"/>
  <c r="F268" i="8"/>
  <c r="D268" i="8"/>
  <c r="D1278" i="8"/>
  <c r="E1278" i="8"/>
  <c r="F1278" i="8"/>
  <c r="F848" i="8"/>
  <c r="D848" i="8"/>
  <c r="E848" i="8"/>
  <c r="F7" i="8"/>
  <c r="D7" i="8"/>
  <c r="E7" i="8"/>
  <c r="F737" i="8"/>
  <c r="D737" i="8"/>
  <c r="E737" i="8"/>
  <c r="D181" i="8"/>
  <c r="E181" i="8"/>
  <c r="F181" i="8"/>
  <c r="D1271" i="8"/>
  <c r="E1271" i="8"/>
  <c r="F1271" i="8"/>
  <c r="D1021" i="8"/>
  <c r="E1021" i="8"/>
  <c r="F1021" i="8"/>
  <c r="F1709" i="8"/>
  <c r="D1709" i="8"/>
  <c r="E1709" i="8"/>
  <c r="D1898" i="8"/>
  <c r="E1898" i="8"/>
  <c r="F1898" i="8"/>
  <c r="E764" i="8"/>
  <c r="F764" i="8"/>
  <c r="D764" i="8"/>
  <c r="D1538" i="8"/>
  <c r="E1538" i="8"/>
  <c r="F1538" i="8"/>
  <c r="D1970" i="8"/>
  <c r="E1970" i="8"/>
  <c r="F1970" i="8"/>
  <c r="E2879" i="8"/>
  <c r="F2879" i="8"/>
  <c r="D2879" i="8"/>
  <c r="F2176" i="8"/>
  <c r="D2176" i="8"/>
  <c r="E2176" i="8"/>
  <c r="E2619" i="8"/>
  <c r="F2619" i="8"/>
  <c r="D2619" i="8"/>
  <c r="E2559" i="8"/>
  <c r="F2559" i="8"/>
  <c r="D2559" i="8"/>
  <c r="D2925" i="8"/>
  <c r="E2925" i="8"/>
  <c r="F2925" i="8"/>
  <c r="D3194" i="8"/>
  <c r="E3194" i="8"/>
  <c r="F3194" i="8"/>
  <c r="D2874" i="8"/>
  <c r="E2874" i="8"/>
  <c r="F2874" i="8"/>
  <c r="D3029" i="8"/>
  <c r="E3029" i="8"/>
  <c r="F3029" i="8"/>
  <c r="D3098" i="8"/>
  <c r="E3098" i="8"/>
  <c r="F3098" i="8"/>
  <c r="D2073" i="8"/>
  <c r="E2073" i="8"/>
  <c r="F2073" i="8"/>
  <c r="E2363" i="8"/>
  <c r="F2363" i="8"/>
  <c r="D2363" i="8"/>
  <c r="D2814" i="8"/>
  <c r="E2814" i="8"/>
  <c r="F2814" i="8"/>
  <c r="D2882" i="8"/>
  <c r="E2882" i="8"/>
  <c r="F2882" i="8"/>
  <c r="D3306" i="8"/>
  <c r="E3306" i="8"/>
  <c r="F3306" i="8"/>
  <c r="F2344" i="8"/>
  <c r="D2344" i="8"/>
  <c r="E2344" i="8"/>
  <c r="F2360" i="8"/>
  <c r="D2360" i="8"/>
  <c r="E2360" i="8"/>
  <c r="F2428" i="8"/>
  <c r="D2428" i="8"/>
  <c r="E2428" i="8"/>
  <c r="F3076" i="8"/>
  <c r="D3076" i="8"/>
  <c r="E3076" i="8"/>
  <c r="D3314" i="8"/>
  <c r="E3314" i="8"/>
  <c r="F3314" i="8"/>
  <c r="D1559" i="8"/>
  <c r="E1559" i="8"/>
  <c r="F1559" i="8"/>
  <c r="E376" i="8"/>
  <c r="F376" i="8"/>
  <c r="D376" i="8"/>
  <c r="E248" i="8"/>
  <c r="F248" i="8"/>
  <c r="D248" i="8"/>
  <c r="E94" i="8"/>
  <c r="F94" i="8"/>
  <c r="D94" i="8"/>
  <c r="E1280" i="8"/>
  <c r="F1280" i="8"/>
  <c r="D1280" i="8"/>
  <c r="F809" i="8"/>
  <c r="D809" i="8"/>
  <c r="E809" i="8"/>
  <c r="F51" i="8"/>
  <c r="D51" i="8"/>
  <c r="E51" i="8"/>
  <c r="D1137" i="8"/>
  <c r="E1137" i="8"/>
  <c r="F1137" i="8"/>
  <c r="E704" i="8"/>
  <c r="F704" i="8"/>
  <c r="D704" i="8"/>
  <c r="D294" i="8"/>
  <c r="E294" i="8"/>
  <c r="F294" i="8"/>
  <c r="E1512" i="8"/>
  <c r="F1512" i="8"/>
  <c r="D1512" i="8"/>
  <c r="E1364" i="8"/>
  <c r="F1364" i="8"/>
  <c r="D1364" i="8"/>
  <c r="D1114" i="8"/>
  <c r="E1114" i="8"/>
  <c r="F1114" i="8"/>
  <c r="E1800" i="8"/>
  <c r="F1800" i="8"/>
  <c r="D1800" i="8"/>
  <c r="F2080" i="8"/>
  <c r="D2080" i="8"/>
  <c r="E2080" i="8"/>
  <c r="F1421" i="8"/>
  <c r="D1421" i="8"/>
  <c r="E1421" i="8"/>
  <c r="D1854" i="8"/>
  <c r="E1854" i="8"/>
  <c r="F1854" i="8"/>
  <c r="F2228" i="8"/>
  <c r="D2228" i="8"/>
  <c r="E2228" i="8"/>
  <c r="F1164" i="8"/>
  <c r="D1164" i="8"/>
  <c r="E1164" i="8"/>
  <c r="D914" i="8"/>
  <c r="E914" i="8"/>
  <c r="F914" i="8"/>
  <c r="D1791" i="8"/>
  <c r="E1791" i="8"/>
  <c r="F1791" i="8"/>
  <c r="E2079" i="8"/>
  <c r="F2079" i="8"/>
  <c r="D2079" i="8"/>
  <c r="F2004" i="8"/>
  <c r="D2004" i="8"/>
  <c r="E2004" i="8"/>
  <c r="E2287" i="8"/>
  <c r="F2287" i="8"/>
  <c r="D2287" i="8"/>
  <c r="D2518" i="8"/>
  <c r="E2518" i="8"/>
  <c r="F2518" i="8"/>
  <c r="D2570" i="8"/>
  <c r="E2570" i="8"/>
  <c r="F2570" i="8"/>
  <c r="F2980" i="8"/>
  <c r="D2980" i="8"/>
  <c r="E2980" i="8"/>
  <c r="D2326" i="8"/>
  <c r="E2326" i="8"/>
  <c r="F2326" i="8"/>
  <c r="F2676" i="8"/>
  <c r="D2676" i="8"/>
  <c r="E2676" i="8"/>
  <c r="D2942" i="8"/>
  <c r="E2942" i="8"/>
  <c r="F2942" i="8"/>
  <c r="E3279" i="8"/>
  <c r="F3279" i="8"/>
  <c r="D3279" i="8"/>
  <c r="F2248" i="8"/>
  <c r="D2248" i="8"/>
  <c r="E2248" i="8"/>
  <c r="D2281" i="8"/>
  <c r="E2281" i="8"/>
  <c r="F2281" i="8"/>
  <c r="E2631" i="8"/>
  <c r="F2631" i="8"/>
  <c r="D2631" i="8"/>
  <c r="F3124" i="8"/>
  <c r="D3124" i="8"/>
  <c r="E3124" i="8"/>
  <c r="E3235" i="8"/>
  <c r="F3235" i="8"/>
  <c r="D3235" i="8"/>
  <c r="E2147" i="8"/>
  <c r="F2147" i="8"/>
  <c r="D2147" i="8"/>
  <c r="E2611" i="8"/>
  <c r="F2611" i="8"/>
  <c r="D2611" i="8"/>
  <c r="E2855" i="8"/>
  <c r="F2855" i="8"/>
  <c r="D2855" i="8"/>
  <c r="D3137" i="8"/>
  <c r="E3137" i="8"/>
  <c r="F3137" i="8"/>
  <c r="F3264" i="8"/>
  <c r="D3264" i="8"/>
  <c r="E3264" i="8"/>
  <c r="D657" i="8"/>
  <c r="F657" i="8"/>
  <c r="E657" i="8"/>
  <c r="F413" i="8"/>
  <c r="D413" i="8"/>
  <c r="E413" i="8"/>
  <c r="D141" i="8"/>
  <c r="E141" i="8"/>
  <c r="F141" i="8"/>
  <c r="F345" i="8"/>
  <c r="D345" i="8"/>
  <c r="E345" i="8"/>
  <c r="E1003" i="8"/>
  <c r="F1003" i="8"/>
  <c r="D1003" i="8"/>
  <c r="D231" i="8"/>
  <c r="E231" i="8"/>
  <c r="F231" i="8"/>
  <c r="D1267" i="8"/>
  <c r="E1267" i="8"/>
  <c r="F1267" i="8"/>
  <c r="D798" i="8"/>
  <c r="E798" i="8"/>
  <c r="F798" i="8"/>
  <c r="D48" i="8"/>
  <c r="E48" i="8"/>
  <c r="F48" i="8"/>
  <c r="D1455" i="8"/>
  <c r="E1455" i="8"/>
  <c r="F1455" i="8"/>
  <c r="D1205" i="8"/>
  <c r="E1205" i="8"/>
  <c r="F1205" i="8"/>
  <c r="D1655" i="8"/>
  <c r="E1655" i="8"/>
  <c r="F1655" i="8"/>
  <c r="E2191" i="8"/>
  <c r="F2191" i="8"/>
  <c r="D2191" i="8"/>
  <c r="F1273" i="8"/>
  <c r="D1273" i="8"/>
  <c r="E1273" i="8"/>
  <c r="F1124" i="8"/>
  <c r="D1124" i="8"/>
  <c r="E1124" i="8"/>
  <c r="D874" i="8"/>
  <c r="E874" i="8"/>
  <c r="F874" i="8"/>
  <c r="D1751" i="8"/>
  <c r="E1751" i="8"/>
  <c r="F1751" i="8"/>
  <c r="E2027" i="8"/>
  <c r="F2027" i="8"/>
  <c r="D2027" i="8"/>
  <c r="D1431" i="8"/>
  <c r="E1431" i="8"/>
  <c r="F1431" i="8"/>
  <c r="D1181" i="8"/>
  <c r="E1181" i="8"/>
  <c r="F1181" i="8"/>
  <c r="D1643" i="8"/>
  <c r="E1643" i="8"/>
  <c r="F1643" i="8"/>
  <c r="D2053" i="8"/>
  <c r="E2053" i="8"/>
  <c r="F2053" i="8"/>
  <c r="F924" i="8"/>
  <c r="D924" i="8"/>
  <c r="E924" i="8"/>
  <c r="D674" i="8"/>
  <c r="E674" i="8"/>
  <c r="F674" i="8"/>
  <c r="F1705" i="8"/>
  <c r="D1705" i="8"/>
  <c r="E1705" i="8"/>
  <c r="F2132" i="8"/>
  <c r="D2132" i="8"/>
  <c r="E2132" i="8"/>
  <c r="E2087" i="8"/>
  <c r="F2087" i="8"/>
  <c r="D2087" i="8"/>
  <c r="F2416" i="8"/>
  <c r="D2416" i="8"/>
  <c r="E2416" i="8"/>
  <c r="D2382" i="8"/>
  <c r="E2382" i="8"/>
  <c r="F2382" i="8"/>
  <c r="E2719" i="8"/>
  <c r="F2719" i="8"/>
  <c r="D2719" i="8"/>
  <c r="D2985" i="8"/>
  <c r="E2985" i="8"/>
  <c r="F2985" i="8"/>
  <c r="F3156" i="8"/>
  <c r="D3156" i="8"/>
  <c r="E3156" i="8"/>
  <c r="F2436" i="8"/>
  <c r="D2436" i="8"/>
  <c r="E2436" i="8"/>
  <c r="F3140" i="8"/>
  <c r="D3140" i="8"/>
  <c r="E3140" i="8"/>
  <c r="E3063" i="8"/>
  <c r="F3063" i="8"/>
  <c r="D3063" i="8"/>
  <c r="D2274" i="8"/>
  <c r="E2274" i="8"/>
  <c r="F2274" i="8"/>
  <c r="E2323" i="8"/>
  <c r="F2323" i="8"/>
  <c r="D2323" i="8"/>
  <c r="E2391" i="8"/>
  <c r="F2391" i="8"/>
  <c r="D2391" i="8"/>
  <c r="F2976" i="8"/>
  <c r="D2976" i="8"/>
  <c r="E2976" i="8"/>
  <c r="D3237" i="8"/>
  <c r="E3237" i="8"/>
  <c r="F3237" i="8"/>
  <c r="D2205" i="8"/>
  <c r="E2205" i="8"/>
  <c r="F2205" i="8"/>
  <c r="F2736" i="8"/>
  <c r="D2736" i="8"/>
  <c r="E2736" i="8"/>
  <c r="F2588" i="8"/>
  <c r="D2588" i="8"/>
  <c r="E2588" i="8"/>
  <c r="D2978" i="8"/>
  <c r="E2978" i="8"/>
  <c r="F2978" i="8"/>
  <c r="E3231" i="8"/>
  <c r="F3231" i="8"/>
  <c r="D3231" i="8"/>
  <c r="D1315" i="8"/>
  <c r="E1315" i="8"/>
  <c r="F1315" i="8"/>
  <c r="E931" i="8"/>
  <c r="F931" i="8"/>
  <c r="D931" i="8"/>
  <c r="D88" i="8"/>
  <c r="E88" i="8"/>
  <c r="F88" i="8"/>
  <c r="F281" i="8"/>
  <c r="D281" i="8"/>
  <c r="E281" i="8"/>
  <c r="D742" i="8"/>
  <c r="E742" i="8"/>
  <c r="F742" i="8"/>
  <c r="D186" i="8"/>
  <c r="E186" i="8"/>
  <c r="F186" i="8"/>
  <c r="D1642" i="8"/>
  <c r="E1642" i="8"/>
  <c r="F1642" i="8"/>
  <c r="E416" i="8"/>
  <c r="F416" i="8"/>
  <c r="D416" i="8"/>
  <c r="D286" i="8"/>
  <c r="E286" i="8"/>
  <c r="F286" i="8"/>
  <c r="D134" i="8"/>
  <c r="E134" i="8"/>
  <c r="F134" i="8"/>
  <c r="D442" i="8"/>
  <c r="E442" i="8"/>
  <c r="F442" i="8"/>
  <c r="F1413" i="8"/>
  <c r="D1413" i="8"/>
  <c r="E1413" i="8"/>
  <c r="F1912" i="8"/>
  <c r="D1912" i="8"/>
  <c r="E1912" i="8"/>
  <c r="F2196" i="8"/>
  <c r="D2196" i="8"/>
  <c r="E2196" i="8"/>
  <c r="F1481" i="8"/>
  <c r="D1481" i="8"/>
  <c r="E1481" i="8"/>
  <c r="E1332" i="8"/>
  <c r="F1332" i="8"/>
  <c r="D1332" i="8"/>
  <c r="D1082" i="8"/>
  <c r="E1082" i="8"/>
  <c r="F1082" i="8"/>
  <c r="E1768" i="8"/>
  <c r="F1768" i="8"/>
  <c r="D1768" i="8"/>
  <c r="F2016" i="8"/>
  <c r="D2016" i="8"/>
  <c r="E2016" i="8"/>
  <c r="D1646" i="8"/>
  <c r="E1646" i="8"/>
  <c r="F1646" i="8"/>
  <c r="F1389" i="8"/>
  <c r="D1389" i="8"/>
  <c r="E1389" i="8"/>
  <c r="D1827" i="8"/>
  <c r="E1827" i="8"/>
  <c r="F1827" i="8"/>
  <c r="D2506" i="8"/>
  <c r="E2506" i="8"/>
  <c r="F2506" i="8"/>
  <c r="F1132" i="8"/>
  <c r="D1132" i="8"/>
  <c r="E1132" i="8"/>
  <c r="D882" i="8"/>
  <c r="E882" i="8"/>
  <c r="F882" i="8"/>
  <c r="D1759" i="8"/>
  <c r="E1759" i="8"/>
  <c r="F1759" i="8"/>
  <c r="E2035" i="8"/>
  <c r="F2035" i="8"/>
  <c r="D2035" i="8"/>
  <c r="F1972" i="8"/>
  <c r="D1972" i="8"/>
  <c r="E1972" i="8"/>
  <c r="D2246" i="8"/>
  <c r="E2246" i="8"/>
  <c r="F2246" i="8"/>
  <c r="D2486" i="8"/>
  <c r="E2486" i="8"/>
  <c r="F2486" i="8"/>
  <c r="D2538" i="8"/>
  <c r="E2538" i="8"/>
  <c r="F2538" i="8"/>
  <c r="F2948" i="8"/>
  <c r="D2948" i="8"/>
  <c r="E2948" i="8"/>
  <c r="D2294" i="8"/>
  <c r="E2294" i="8"/>
  <c r="F2294" i="8"/>
  <c r="F2644" i="8"/>
  <c r="D2644" i="8"/>
  <c r="E2644" i="8"/>
  <c r="D3282" i="8"/>
  <c r="E3282" i="8"/>
  <c r="F3282" i="8"/>
  <c r="E3247" i="8"/>
  <c r="F3247" i="8"/>
  <c r="D3247" i="8"/>
  <c r="F2216" i="8"/>
  <c r="D2216" i="8"/>
  <c r="E2216" i="8"/>
  <c r="E2779" i="8"/>
  <c r="F2779" i="8"/>
  <c r="D2779" i="8"/>
  <c r="E2599" i="8"/>
  <c r="F2599" i="8"/>
  <c r="D2599" i="8"/>
  <c r="D3005" i="8"/>
  <c r="E3005" i="8"/>
  <c r="F3005" i="8"/>
  <c r="D3254" i="8"/>
  <c r="E3254" i="8"/>
  <c r="F3254" i="8"/>
  <c r="E2131" i="8"/>
  <c r="F2131" i="8"/>
  <c r="D2131" i="8"/>
  <c r="E2499" i="8"/>
  <c r="F2499" i="8"/>
  <c r="D2499" i="8"/>
  <c r="F2796" i="8"/>
  <c r="D2796" i="8"/>
  <c r="E2796" i="8"/>
  <c r="D3073" i="8"/>
  <c r="E3073" i="8"/>
  <c r="F3073" i="8"/>
  <c r="F3232" i="8"/>
  <c r="D3232" i="8"/>
  <c r="E3232" i="8"/>
  <c r="F721" i="8"/>
  <c r="D721" i="8"/>
  <c r="E721" i="8"/>
  <c r="D173" i="8"/>
  <c r="E173" i="8"/>
  <c r="F173" i="8"/>
  <c r="D711" i="8"/>
  <c r="E711" i="8"/>
  <c r="F711" i="8"/>
  <c r="F377" i="8"/>
  <c r="D377" i="8"/>
  <c r="E377" i="8"/>
  <c r="E1131" i="8"/>
  <c r="F1131" i="8"/>
  <c r="D1131" i="8"/>
  <c r="D263" i="8"/>
  <c r="E263" i="8"/>
  <c r="F263" i="8"/>
  <c r="D1307" i="8"/>
  <c r="E1307" i="8"/>
  <c r="F1307" i="8"/>
  <c r="E899" i="8"/>
  <c r="F899" i="8"/>
  <c r="D899" i="8"/>
  <c r="D80" i="8"/>
  <c r="E80" i="8"/>
  <c r="F80" i="8"/>
  <c r="E1047" i="8"/>
  <c r="F1047" i="8"/>
  <c r="D1047" i="8"/>
  <c r="D1218" i="8"/>
  <c r="E1218" i="8"/>
  <c r="F1218" i="8"/>
  <c r="F1773" i="8"/>
  <c r="D1773" i="8"/>
  <c r="E1773" i="8"/>
  <c r="D1335" i="8"/>
  <c r="E1335" i="8"/>
  <c r="F1335" i="8"/>
  <c r="F2260" i="8"/>
  <c r="D2260" i="8"/>
  <c r="E2260" i="8"/>
  <c r="F789" i="8"/>
  <c r="D789" i="8"/>
  <c r="E789" i="8"/>
  <c r="D1430" i="8"/>
  <c r="E1430" i="8"/>
  <c r="F1430" i="8"/>
  <c r="D271" i="8"/>
  <c r="E271" i="8"/>
  <c r="F271" i="8"/>
  <c r="D1851" i="8"/>
  <c r="E1851" i="8"/>
  <c r="F1851" i="8"/>
  <c r="F2104" i="8"/>
  <c r="D2104" i="8"/>
  <c r="E2104" i="8"/>
  <c r="F1633" i="8"/>
  <c r="D1633" i="8"/>
  <c r="E1633" i="8"/>
  <c r="D1222" i="8"/>
  <c r="E1222" i="8"/>
  <c r="F1222" i="8"/>
  <c r="D130" i="8"/>
  <c r="E130" i="8"/>
  <c r="F130" i="8"/>
  <c r="D347" i="8"/>
  <c r="E347" i="8"/>
  <c r="F347" i="8"/>
  <c r="D1507" i="8"/>
  <c r="E1507" i="8"/>
  <c r="F1507" i="8"/>
  <c r="D331" i="8"/>
  <c r="E331" i="8"/>
  <c r="F331" i="8"/>
  <c r="D1098" i="8"/>
  <c r="E1098" i="8"/>
  <c r="F1098" i="8"/>
  <c r="F2072" i="8"/>
  <c r="D2072" i="8"/>
  <c r="E2072" i="8"/>
  <c r="D1109" i="8"/>
  <c r="E1109" i="8"/>
  <c r="F1109" i="8"/>
  <c r="D735" i="8"/>
  <c r="E735" i="8"/>
  <c r="F735" i="8"/>
  <c r="D886" i="8"/>
  <c r="E886" i="8"/>
  <c r="F886" i="8"/>
  <c r="D146" i="8"/>
  <c r="E146" i="8"/>
  <c r="F146" i="8"/>
  <c r="D418" i="8"/>
  <c r="E418" i="8"/>
  <c r="F418" i="8"/>
  <c r="D662" i="8"/>
  <c r="E662" i="8"/>
  <c r="F662" i="8"/>
  <c r="D1390" i="8"/>
  <c r="E1390" i="8"/>
  <c r="F1390" i="8"/>
  <c r="D1978" i="8"/>
  <c r="E1978" i="8"/>
  <c r="F1978" i="8"/>
  <c r="D921" i="8"/>
  <c r="E921" i="8"/>
  <c r="F921" i="8"/>
  <c r="F1861" i="8"/>
  <c r="D1861" i="8"/>
  <c r="E1861" i="8"/>
  <c r="E1183" i="8"/>
  <c r="F1183" i="8"/>
  <c r="D1183" i="8"/>
  <c r="D1254" i="8"/>
  <c r="E1254" i="8"/>
  <c r="F1254" i="8"/>
  <c r="F63" i="8"/>
  <c r="D63" i="8"/>
  <c r="E63" i="8"/>
  <c r="D827" i="8"/>
  <c r="F827" i="8"/>
  <c r="E827" i="8"/>
  <c r="E139" i="8"/>
  <c r="F139" i="8"/>
  <c r="D139" i="8"/>
  <c r="D2162" i="8"/>
  <c r="E2162" i="8"/>
  <c r="F2162" i="8"/>
  <c r="E3087" i="8"/>
  <c r="F3087" i="8"/>
  <c r="D3087" i="8"/>
  <c r="D957" i="8"/>
  <c r="E957" i="8"/>
  <c r="F957" i="8"/>
  <c r="E1476" i="8"/>
  <c r="F1476" i="8"/>
  <c r="D1476" i="8"/>
  <c r="D1794" i="8"/>
  <c r="E1794" i="8"/>
  <c r="F1794" i="8"/>
  <c r="E831" i="8"/>
  <c r="F831" i="8"/>
  <c r="D831" i="8"/>
  <c r="D1483" i="8"/>
  <c r="E1483" i="8"/>
  <c r="F1483" i="8"/>
  <c r="F1136" i="8"/>
  <c r="D1136" i="8"/>
  <c r="E1136" i="8"/>
  <c r="D644" i="8"/>
  <c r="E644" i="8"/>
  <c r="F644" i="8"/>
  <c r="E1640" i="8"/>
  <c r="F1640" i="8"/>
  <c r="D1640" i="8"/>
  <c r="F623" i="8"/>
  <c r="D623" i="8"/>
  <c r="E623" i="8"/>
  <c r="D129" i="8"/>
  <c r="E129" i="8"/>
  <c r="F129" i="8"/>
  <c r="E776" i="8"/>
  <c r="F776" i="8"/>
  <c r="D776" i="8"/>
  <c r="E1063" i="8"/>
  <c r="F1063" i="8"/>
  <c r="D1063" i="8"/>
  <c r="E1983" i="8"/>
  <c r="F1983" i="8"/>
  <c r="D1983" i="8"/>
  <c r="F1241" i="8"/>
  <c r="D1241" i="8"/>
  <c r="E1241" i="8"/>
  <c r="F1669" i="8"/>
  <c r="D1669" i="8"/>
  <c r="E1669" i="8"/>
  <c r="D1295" i="8"/>
  <c r="E1295" i="8"/>
  <c r="F1295" i="8"/>
  <c r="D1334" i="8"/>
  <c r="E1334" i="8"/>
  <c r="F1334" i="8"/>
  <c r="F273" i="8"/>
  <c r="D273" i="8"/>
  <c r="E273" i="8"/>
  <c r="D431" i="8"/>
  <c r="E431" i="8"/>
  <c r="F431" i="8"/>
  <c r="D667" i="8"/>
  <c r="E667" i="8"/>
  <c r="F667" i="8"/>
  <c r="D1102" i="8"/>
  <c r="E1102" i="8"/>
  <c r="F1102" i="8"/>
  <c r="F1128" i="8"/>
  <c r="D1128" i="8"/>
  <c r="E1128" i="8"/>
  <c r="F1541" i="8"/>
  <c r="D1541" i="8"/>
  <c r="E1541" i="8"/>
  <c r="F2140" i="8"/>
  <c r="D2140" i="8"/>
  <c r="E2140" i="8"/>
  <c r="F677" i="8"/>
  <c r="D677" i="8"/>
  <c r="E677" i="8"/>
  <c r="D1499" i="8"/>
  <c r="E1499" i="8"/>
  <c r="F1499" i="8"/>
  <c r="F59" i="8"/>
  <c r="D59" i="8"/>
  <c r="E59" i="8"/>
  <c r="F825" i="8"/>
  <c r="D825" i="8"/>
  <c r="E825" i="8"/>
  <c r="E1288" i="8"/>
  <c r="F1288" i="8"/>
  <c r="D1288" i="8"/>
  <c r="D1038" i="8"/>
  <c r="E1038" i="8"/>
  <c r="F1038" i="8"/>
  <c r="E3323" i="8"/>
  <c r="F3323" i="8"/>
  <c r="D3323" i="8"/>
  <c r="E191" i="8"/>
  <c r="F191" i="8"/>
  <c r="D191" i="8"/>
  <c r="D719" i="8"/>
  <c r="E719" i="8"/>
  <c r="F719" i="8"/>
  <c r="D694" i="8"/>
  <c r="E694" i="8"/>
  <c r="F694" i="8"/>
  <c r="D1435" i="8"/>
  <c r="E1435" i="8"/>
  <c r="F1435" i="8"/>
  <c r="F3240" i="8"/>
  <c r="D3240" i="8"/>
  <c r="E3240" i="8"/>
  <c r="F2616" i="8"/>
  <c r="D2616" i="8"/>
  <c r="E2616" i="8"/>
  <c r="F2432" i="8"/>
  <c r="D2432" i="8"/>
  <c r="E2432" i="8"/>
  <c r="E2759" i="8"/>
  <c r="F2759" i="8"/>
  <c r="D2759" i="8"/>
  <c r="D3025" i="8"/>
  <c r="E3025" i="8"/>
  <c r="F3025" i="8"/>
  <c r="F3196" i="8"/>
  <c r="D3196" i="8"/>
  <c r="E3196" i="8"/>
  <c r="F2276" i="8"/>
  <c r="D2276" i="8"/>
  <c r="E2276" i="8"/>
  <c r="D2513" i="8"/>
  <c r="E2513" i="8"/>
  <c r="F2513" i="8"/>
  <c r="D2565" i="8"/>
  <c r="E2565" i="8"/>
  <c r="F2565" i="8"/>
  <c r="E2975" i="8"/>
  <c r="F2975" i="8"/>
  <c r="D2975" i="8"/>
  <c r="E855" i="8"/>
  <c r="F855" i="8"/>
  <c r="D855" i="8"/>
  <c r="D414" i="8"/>
  <c r="E414" i="8"/>
  <c r="F414" i="8"/>
  <c r="F285" i="8"/>
  <c r="D285" i="8"/>
  <c r="E285" i="8"/>
  <c r="D13" i="8"/>
  <c r="E13" i="8"/>
  <c r="F13" i="8"/>
  <c r="D1342" i="8"/>
  <c r="E1342" i="8"/>
  <c r="F1342" i="8"/>
  <c r="F976" i="8"/>
  <c r="D976" i="8"/>
  <c r="E976" i="8"/>
  <c r="E664" i="8"/>
  <c r="F664" i="8"/>
  <c r="D664" i="8"/>
  <c r="F71" i="8"/>
  <c r="D71" i="8"/>
  <c r="E71" i="8"/>
  <c r="F801" i="8"/>
  <c r="D801" i="8"/>
  <c r="E801" i="8"/>
  <c r="F213" i="8"/>
  <c r="D213" i="8"/>
  <c r="E213" i="8"/>
  <c r="F1585" i="8"/>
  <c r="D1585" i="8"/>
  <c r="E1585" i="8"/>
  <c r="F1333" i="8"/>
  <c r="D1333" i="8"/>
  <c r="E1333" i="8"/>
  <c r="D1771" i="8"/>
  <c r="E1771" i="8"/>
  <c r="F1771" i="8"/>
  <c r="E2143" i="8"/>
  <c r="F2143" i="8"/>
  <c r="D2143" i="8"/>
  <c r="F1401" i="8"/>
  <c r="D1401" i="8"/>
  <c r="E1401" i="8"/>
  <c r="E1252" i="8"/>
  <c r="F1252" i="8"/>
  <c r="D1252" i="8"/>
  <c r="D1002" i="8"/>
  <c r="E1002" i="8"/>
  <c r="F1002" i="8"/>
  <c r="E1688" i="8"/>
  <c r="F1688" i="8"/>
  <c r="D1688" i="8"/>
  <c r="D1871" i="8"/>
  <c r="E1871" i="8"/>
  <c r="F1871" i="8"/>
  <c r="F1561" i="8"/>
  <c r="D1561" i="8"/>
  <c r="E1561" i="8"/>
  <c r="F1309" i="8"/>
  <c r="D1309" i="8"/>
  <c r="E1309" i="8"/>
  <c r="D1747" i="8"/>
  <c r="E1747" i="8"/>
  <c r="F1747" i="8"/>
  <c r="D2430" i="8"/>
  <c r="E2430" i="8"/>
  <c r="F2430" i="8"/>
  <c r="F1052" i="8"/>
  <c r="D1052" i="8"/>
  <c r="E1052" i="8"/>
  <c r="D802" i="8"/>
  <c r="E802" i="8"/>
  <c r="F802" i="8"/>
  <c r="F1845" i="8"/>
  <c r="D1845" i="8"/>
  <c r="E1845" i="8"/>
  <c r="E1931" i="8"/>
  <c r="F1931" i="8"/>
  <c r="D1931" i="8"/>
  <c r="D1890" i="8"/>
  <c r="E1890" i="8"/>
  <c r="F1890" i="8"/>
  <c r="D2166" i="8"/>
  <c r="E2166" i="8"/>
  <c r="F2166" i="8"/>
  <c r="F2696" i="8"/>
  <c r="D2696" i="8"/>
  <c r="E2696" i="8"/>
  <c r="F2892" i="8"/>
  <c r="D2892" i="8"/>
  <c r="E2892" i="8"/>
  <c r="D3185" i="8"/>
  <c r="E3185" i="8"/>
  <c r="F3185" i="8"/>
  <c r="F3284" i="8"/>
  <c r="D3284" i="8"/>
  <c r="E3284" i="8"/>
  <c r="F2564" i="8"/>
  <c r="D2564" i="8"/>
  <c r="E2564" i="8"/>
  <c r="D2930" i="8"/>
  <c r="E2930" i="8"/>
  <c r="F2930" i="8"/>
  <c r="E3199" i="8"/>
  <c r="F3199" i="8"/>
  <c r="D3199" i="8"/>
  <c r="F2868" i="8"/>
  <c r="D2868" i="8"/>
  <c r="E2868" i="8"/>
  <c r="D2493" i="8"/>
  <c r="E2493" i="8"/>
  <c r="F2493" i="8"/>
  <c r="E2519" i="8"/>
  <c r="F2519" i="8"/>
  <c r="D2519" i="8"/>
  <c r="D2873" i="8"/>
  <c r="E2873" i="8"/>
  <c r="F2873" i="8"/>
  <c r="F3144" i="8"/>
  <c r="D3144" i="8"/>
  <c r="E3144" i="8"/>
  <c r="D2409" i="8"/>
  <c r="E2409" i="8"/>
  <c r="F2409" i="8"/>
  <c r="E2379" i="8"/>
  <c r="F2379" i="8"/>
  <c r="D2379" i="8"/>
  <c r="F2716" i="8"/>
  <c r="D2716" i="8"/>
  <c r="E2716" i="8"/>
  <c r="D2982" i="8"/>
  <c r="E2982" i="8"/>
  <c r="F2982" i="8"/>
  <c r="E3319" i="8"/>
  <c r="F3319" i="8"/>
  <c r="D3319" i="8"/>
  <c r="E915" i="8"/>
  <c r="F915" i="8"/>
  <c r="D915" i="8"/>
  <c r="E622" i="8"/>
  <c r="F622" i="8"/>
  <c r="D622" i="8"/>
  <c r="F253" i="8"/>
  <c r="D253" i="8"/>
  <c r="E253" i="8"/>
  <c r="E1031" i="8"/>
  <c r="F1031" i="8"/>
  <c r="D1031" i="8"/>
  <c r="D330" i="8"/>
  <c r="E330" i="8"/>
  <c r="F330" i="8"/>
  <c r="E58" i="8"/>
  <c r="F58" i="8"/>
  <c r="D58" i="8"/>
  <c r="E1392" i="8"/>
  <c r="F1392" i="8"/>
  <c r="D1392" i="8"/>
  <c r="E1219" i="8"/>
  <c r="F1219" i="8"/>
  <c r="D1219" i="8"/>
  <c r="F160" i="8"/>
  <c r="D160" i="8"/>
  <c r="E160" i="8"/>
  <c r="E6" i="8"/>
  <c r="F6" i="8"/>
  <c r="D6" i="8"/>
  <c r="D1542" i="8"/>
  <c r="E1542" i="8"/>
  <c r="F1542" i="8"/>
  <c r="D1974" i="8"/>
  <c r="E1974" i="8"/>
  <c r="F1974" i="8"/>
  <c r="E1408" i="8"/>
  <c r="F1408" i="8"/>
  <c r="D1408" i="8"/>
  <c r="E1608" i="8"/>
  <c r="F1608" i="8"/>
  <c r="D1608" i="8"/>
  <c r="E1460" i="8"/>
  <c r="F1460" i="8"/>
  <c r="D1460" i="8"/>
  <c r="D1210" i="8"/>
  <c r="E1210" i="8"/>
  <c r="F1210" i="8"/>
  <c r="F1657" i="8"/>
  <c r="D1657" i="8"/>
  <c r="E1657" i="8"/>
  <c r="E2207" i="8"/>
  <c r="F2207" i="8"/>
  <c r="D2207" i="8"/>
  <c r="D1518" i="8"/>
  <c r="E1518" i="8"/>
  <c r="F1518" i="8"/>
  <c r="D1950" i="8"/>
  <c r="E1950" i="8"/>
  <c r="F1950" i="8"/>
  <c r="D2514" i="8"/>
  <c r="E2514" i="8"/>
  <c r="F2514" i="8"/>
  <c r="E1260" i="8"/>
  <c r="F1260" i="8"/>
  <c r="D1260" i="8"/>
  <c r="D1010" i="8"/>
  <c r="E1010" i="8"/>
  <c r="F1010" i="8"/>
  <c r="E1696" i="8"/>
  <c r="F1696" i="8"/>
  <c r="D1696" i="8"/>
  <c r="D1882" i="8"/>
  <c r="E1882" i="8"/>
  <c r="F1882" i="8"/>
  <c r="F2100" i="8"/>
  <c r="D2100" i="8"/>
  <c r="E2100" i="8"/>
  <c r="E2603" i="8"/>
  <c r="F2603" i="8"/>
  <c r="D2603" i="8"/>
  <c r="D2614" i="8"/>
  <c r="E2614" i="8"/>
  <c r="F2614" i="8"/>
  <c r="D2666" i="8"/>
  <c r="E2666" i="8"/>
  <c r="F2666" i="8"/>
  <c r="F3084" i="8"/>
  <c r="D3084" i="8"/>
  <c r="E3084" i="8"/>
  <c r="D2450" i="8"/>
  <c r="E2450" i="8"/>
  <c r="F2450" i="8"/>
  <c r="F2772" i="8"/>
  <c r="D2772" i="8"/>
  <c r="E2772" i="8"/>
  <c r="D3038" i="8"/>
  <c r="E3038" i="8"/>
  <c r="F3038" i="8"/>
  <c r="F3208" i="8"/>
  <c r="D3208" i="8"/>
  <c r="E3208" i="8"/>
  <c r="D2445" i="8"/>
  <c r="E2445" i="8"/>
  <c r="F2445" i="8"/>
  <c r="D2393" i="8"/>
  <c r="E2393" i="8"/>
  <c r="F2393" i="8"/>
  <c r="E2727" i="8"/>
  <c r="F2727" i="8"/>
  <c r="D2727" i="8"/>
  <c r="D2993" i="8"/>
  <c r="E2993" i="8"/>
  <c r="F2993" i="8"/>
  <c r="F3164" i="8"/>
  <c r="D3164" i="8"/>
  <c r="E3164" i="8"/>
  <c r="E2243" i="8"/>
  <c r="F2243" i="8"/>
  <c r="D2243" i="8"/>
  <c r="D2481" i="8"/>
  <c r="E2481" i="8"/>
  <c r="F2481" i="8"/>
  <c r="D2533" i="8"/>
  <c r="E2533" i="8"/>
  <c r="F2533" i="8"/>
  <c r="E2943" i="8"/>
  <c r="F2943" i="8"/>
  <c r="D2943" i="8"/>
  <c r="E983" i="8"/>
  <c r="F983" i="8"/>
  <c r="D983" i="8"/>
  <c r="F317" i="8"/>
  <c r="D317" i="8"/>
  <c r="E317" i="8"/>
  <c r="D45" i="8"/>
  <c r="E45" i="8"/>
  <c r="F45" i="8"/>
  <c r="D1406" i="8"/>
  <c r="E1406" i="8"/>
  <c r="F1406" i="8"/>
  <c r="F1104" i="8"/>
  <c r="D1104" i="8"/>
  <c r="E1104" i="8"/>
  <c r="E728" i="8"/>
  <c r="F728" i="8"/>
  <c r="D728" i="8"/>
  <c r="E135" i="8"/>
  <c r="F135" i="8"/>
  <c r="D135" i="8"/>
  <c r="E883" i="8"/>
  <c r="F883" i="8"/>
  <c r="D883" i="8"/>
  <c r="F245" i="8"/>
  <c r="D245" i="8"/>
  <c r="E245" i="8"/>
  <c r="D2566" i="8"/>
  <c r="E2566" i="8"/>
  <c r="F2566" i="8"/>
  <c r="D2618" i="8"/>
  <c r="E2618" i="8"/>
  <c r="F2618" i="8"/>
  <c r="F3028" i="8"/>
  <c r="D3028" i="8"/>
  <c r="E3028" i="8"/>
  <c r="D2386" i="8"/>
  <c r="E2386" i="8"/>
  <c r="F2386" i="8"/>
  <c r="F2724" i="8"/>
  <c r="D2724" i="8"/>
  <c r="E2724" i="8"/>
  <c r="D2990" i="8"/>
  <c r="E2990" i="8"/>
  <c r="F2990" i="8"/>
  <c r="F3160" i="8"/>
  <c r="D3160" i="8"/>
  <c r="E3160" i="8"/>
  <c r="D2322" i="8"/>
  <c r="E2322" i="8"/>
  <c r="F2322" i="8"/>
  <c r="D2329" i="8"/>
  <c r="E2329" i="8"/>
  <c r="F2329" i="8"/>
  <c r="E2679" i="8"/>
  <c r="F2679" i="8"/>
  <c r="D2679" i="8"/>
  <c r="D2945" i="8"/>
  <c r="E2945" i="8"/>
  <c r="F2945" i="8"/>
  <c r="E3283" i="8"/>
  <c r="F3283" i="8"/>
  <c r="D3283" i="8"/>
  <c r="E2195" i="8"/>
  <c r="F2195" i="8"/>
  <c r="D2195" i="8"/>
  <c r="E2803" i="8"/>
  <c r="F2803" i="8"/>
  <c r="D2803" i="8"/>
  <c r="E2995" i="8"/>
  <c r="F2995" i="8"/>
  <c r="D2995" i="8"/>
  <c r="D3273" i="8"/>
  <c r="E3273" i="8"/>
  <c r="F3273" i="8"/>
  <c r="F3312" i="8"/>
  <c r="D3312" i="8"/>
  <c r="E3312" i="8"/>
  <c r="F365" i="8"/>
  <c r="D365" i="8"/>
  <c r="E365" i="8"/>
  <c r="D93" i="8"/>
  <c r="E93" i="8"/>
  <c r="F93" i="8"/>
  <c r="E1564" i="8"/>
  <c r="F1564" i="8"/>
  <c r="D1564" i="8"/>
  <c r="F297" i="8"/>
  <c r="D297" i="8"/>
  <c r="E297" i="8"/>
  <c r="E824" i="8"/>
  <c r="F824" i="8"/>
  <c r="D824" i="8"/>
  <c r="E183" i="8"/>
  <c r="F183" i="8"/>
  <c r="D183" i="8"/>
  <c r="E1075" i="8"/>
  <c r="F1075" i="8"/>
  <c r="D1075" i="8"/>
  <c r="D702" i="8"/>
  <c r="E702" i="8"/>
  <c r="F702" i="8"/>
  <c r="D299" i="8"/>
  <c r="E299" i="8"/>
  <c r="F299" i="8"/>
  <c r="D937" i="8"/>
  <c r="E937" i="8"/>
  <c r="F937" i="8"/>
  <c r="E788" i="8"/>
  <c r="F788" i="8"/>
  <c r="D788" i="8"/>
  <c r="D1562" i="8"/>
  <c r="E1562" i="8"/>
  <c r="F1562" i="8"/>
  <c r="D1994" i="8"/>
  <c r="E1994" i="8"/>
  <c r="F1994" i="8"/>
  <c r="E1095" i="8"/>
  <c r="F1095" i="8"/>
  <c r="D1095" i="8"/>
  <c r="D845" i="8"/>
  <c r="E845" i="8"/>
  <c r="F845" i="8"/>
  <c r="D1722" i="8"/>
  <c r="E1722" i="8"/>
  <c r="F1722" i="8"/>
  <c r="E1987" i="8"/>
  <c r="F1987" i="8"/>
  <c r="D1987" i="8"/>
  <c r="F1613" i="8"/>
  <c r="D1613" i="8"/>
  <c r="E1613" i="8"/>
  <c r="D1362" i="8"/>
  <c r="E1362" i="8"/>
  <c r="F1362" i="8"/>
  <c r="D1798" i="8"/>
  <c r="E1798" i="8"/>
  <c r="F1798" i="8"/>
  <c r="E2251" i="8"/>
  <c r="F2251" i="8"/>
  <c r="D2251" i="8"/>
  <c r="D2266" i="8"/>
  <c r="E2266" i="8"/>
  <c r="F2266" i="8"/>
  <c r="E2315" i="8"/>
  <c r="F2315" i="8"/>
  <c r="D2315" i="8"/>
  <c r="E2383" i="8"/>
  <c r="F2383" i="8"/>
  <c r="D2383" i="8"/>
  <c r="F2960" i="8"/>
  <c r="D2960" i="8"/>
  <c r="E2960" i="8"/>
  <c r="D3225" i="8"/>
  <c r="E3225" i="8"/>
  <c r="F3225" i="8"/>
  <c r="D2681" i="8"/>
  <c r="E2681" i="8"/>
  <c r="F2681" i="8"/>
  <c r="D2733" i="8"/>
  <c r="E2733" i="8"/>
  <c r="F2733" i="8"/>
  <c r="D3242" i="8"/>
  <c r="E3242" i="8"/>
  <c r="F3242" i="8"/>
  <c r="F2124" i="8"/>
  <c r="D2124" i="8"/>
  <c r="E2124" i="8"/>
  <c r="E2795" i="8"/>
  <c r="F2795" i="8"/>
  <c r="D2795" i="8"/>
  <c r="D2638" i="8"/>
  <c r="E2638" i="8"/>
  <c r="F2638" i="8"/>
  <c r="D2690" i="8"/>
  <c r="E2690" i="8"/>
  <c r="F2690" i="8"/>
  <c r="F3132" i="8"/>
  <c r="D3132" i="8"/>
  <c r="E3132" i="8"/>
  <c r="D2093" i="8"/>
  <c r="E2093" i="8"/>
  <c r="F2093" i="8"/>
  <c r="D2413" i="8"/>
  <c r="E2413" i="8"/>
  <c r="F2413" i="8"/>
  <c r="D2834" i="8"/>
  <c r="E2834" i="8"/>
  <c r="F2834" i="8"/>
  <c r="D2933" i="8"/>
  <c r="E2933" i="8"/>
  <c r="F2933" i="8"/>
  <c r="D3074" i="8"/>
  <c r="E3074" i="8"/>
  <c r="F3074" i="8"/>
  <c r="D1089" i="8"/>
  <c r="E1089" i="8"/>
  <c r="F1089" i="8"/>
  <c r="E656" i="8"/>
  <c r="D656" i="8"/>
  <c r="F656" i="8"/>
  <c r="E428" i="8"/>
  <c r="F428" i="8"/>
  <c r="D428" i="8"/>
  <c r="D270" i="8"/>
  <c r="E270" i="8"/>
  <c r="F270" i="8"/>
  <c r="D1523" i="8"/>
  <c r="E1523" i="8"/>
  <c r="F1523" i="8"/>
  <c r="D355" i="8"/>
  <c r="E355" i="8"/>
  <c r="F355" i="8"/>
  <c r="D227" i="8"/>
  <c r="E227" i="8"/>
  <c r="F227" i="8"/>
  <c r="E1548" i="8"/>
  <c r="F1548" i="8"/>
  <c r="D1548" i="8"/>
  <c r="D1275" i="8"/>
  <c r="E1275" i="8"/>
  <c r="F1275" i="8"/>
  <c r="D819" i="8"/>
  <c r="E819" i="8"/>
  <c r="F819" i="8"/>
  <c r="F180" i="8"/>
  <c r="D180" i="8"/>
  <c r="E180" i="8"/>
  <c r="D629" i="8"/>
  <c r="E629" i="8"/>
  <c r="F629" i="8"/>
  <c r="D1674" i="8"/>
  <c r="E1674" i="8"/>
  <c r="F1674" i="8"/>
  <c r="D2086" i="8"/>
  <c r="E2086" i="8"/>
  <c r="F2086" i="8"/>
  <c r="D1519" i="8"/>
  <c r="E1519" i="8"/>
  <c r="F1519" i="8"/>
  <c r="F1573" i="8"/>
  <c r="D1573" i="8"/>
  <c r="E1573" i="8"/>
  <c r="D1322" i="8"/>
  <c r="E1322" i="8"/>
  <c r="F1322" i="8"/>
  <c r="D1758" i="8"/>
  <c r="E1758" i="8"/>
  <c r="F1758" i="8"/>
  <c r="E2723" i="8"/>
  <c r="F2723" i="8"/>
  <c r="D2723" i="8"/>
  <c r="D1630" i="8"/>
  <c r="E1630" i="8"/>
  <c r="F1630" i="8"/>
  <c r="D2062" i="8"/>
  <c r="E2062" i="8"/>
  <c r="F2062" i="8"/>
  <c r="E1520" i="8"/>
  <c r="F1520" i="8"/>
  <c r="D1520" i="8"/>
  <c r="E1372" i="8"/>
  <c r="F1372" i="8"/>
  <c r="D1372" i="8"/>
  <c r="D1122" i="8"/>
  <c r="E1122" i="8"/>
  <c r="F1122" i="8"/>
  <c r="E1808" i="8"/>
  <c r="F1808" i="8"/>
  <c r="D1808" i="8"/>
  <c r="F2096" i="8"/>
  <c r="D2096" i="8"/>
  <c r="E2096" i="8"/>
  <c r="D1985" i="8"/>
  <c r="E1985" i="8"/>
  <c r="F1985" i="8"/>
  <c r="D2225" i="8"/>
  <c r="E2225" i="8"/>
  <c r="F2225" i="8"/>
  <c r="D2726" i="8"/>
  <c r="E2726" i="8"/>
  <c r="F2726" i="8"/>
  <c r="D2778" i="8"/>
  <c r="E2778" i="8"/>
  <c r="F2778" i="8"/>
  <c r="D3070" i="8"/>
  <c r="E3070" i="8"/>
  <c r="F3070" i="8"/>
  <c r="F2884" i="8"/>
  <c r="D2884" i="8"/>
  <c r="E2884" i="8"/>
  <c r="E3027" i="8"/>
  <c r="F3027" i="8"/>
  <c r="D3027" i="8"/>
  <c r="E2903" i="8"/>
  <c r="F2903" i="8"/>
  <c r="D2903" i="8"/>
  <c r="F3320" i="8"/>
  <c r="D3320" i="8"/>
  <c r="E3320" i="8"/>
  <c r="D2158" i="8"/>
  <c r="E2158" i="8"/>
  <c r="F2158" i="8"/>
  <c r="F2664" i="8"/>
  <c r="D2664" i="8"/>
  <c r="E2664" i="8"/>
  <c r="F2876" i="8"/>
  <c r="D2876" i="8"/>
  <c r="E2876" i="8"/>
  <c r="E3163" i="8"/>
  <c r="F3163" i="8"/>
  <c r="D3163" i="8"/>
  <c r="F3276" i="8"/>
  <c r="D3276" i="8"/>
  <c r="E3276" i="8"/>
  <c r="D2474" i="8"/>
  <c r="E2474" i="8"/>
  <c r="F2474" i="8"/>
  <c r="D2593" i="8"/>
  <c r="E2593" i="8"/>
  <c r="F2593" i="8"/>
  <c r="D2645" i="8"/>
  <c r="E2645" i="8"/>
  <c r="F2645" i="8"/>
  <c r="E3055" i="8"/>
  <c r="F3055" i="8"/>
  <c r="D3055" i="8"/>
  <c r="D334" i="8"/>
  <c r="E334" i="8"/>
  <c r="F334" i="8"/>
  <c r="F960" i="8"/>
  <c r="D960" i="8"/>
  <c r="E960" i="8"/>
  <c r="E220" i="8"/>
  <c r="F220" i="8"/>
  <c r="D220" i="8"/>
  <c r="D1182" i="8"/>
  <c r="E1182" i="8"/>
  <c r="F1182" i="8"/>
  <c r="D747" i="8"/>
  <c r="E747" i="8"/>
  <c r="F747" i="8"/>
  <c r="D201" i="8"/>
  <c r="E201" i="8"/>
  <c r="F201" i="8"/>
  <c r="D641" i="8"/>
  <c r="E641" i="8"/>
  <c r="F641" i="8"/>
  <c r="F405" i="8"/>
  <c r="D405" i="8"/>
  <c r="E405" i="8"/>
  <c r="D133" i="8"/>
  <c r="E133" i="8"/>
  <c r="F133" i="8"/>
  <c r="E1087" i="8"/>
  <c r="F1087" i="8"/>
  <c r="D1087" i="8"/>
  <c r="D837" i="8"/>
  <c r="E837" i="8"/>
  <c r="F837" i="8"/>
  <c r="D1714" i="8"/>
  <c r="E1714" i="8"/>
  <c r="F1714" i="8"/>
  <c r="E1979" i="8"/>
  <c r="F1979" i="8"/>
  <c r="D1979" i="8"/>
  <c r="D905" i="8"/>
  <c r="E905" i="8"/>
  <c r="F905" i="8"/>
  <c r="E756" i="8"/>
  <c r="F756" i="8"/>
  <c r="D756" i="8"/>
  <c r="D1530" i="8"/>
  <c r="E1530" i="8"/>
  <c r="F1530" i="8"/>
  <c r="D1962" i="8"/>
  <c r="E1962" i="8"/>
  <c r="F1962" i="8"/>
  <c r="D2704" i="8"/>
  <c r="F2704" i="8"/>
  <c r="E2704" i="8"/>
  <c r="F813" i="8"/>
  <c r="D813" i="8"/>
  <c r="E813" i="8"/>
  <c r="F1893" i="8"/>
  <c r="D1893" i="8"/>
  <c r="E1893" i="8"/>
  <c r="E1947" i="8"/>
  <c r="F1947" i="8"/>
  <c r="D1947" i="8"/>
  <c r="F1581" i="8"/>
  <c r="D1581" i="8"/>
  <c r="E1581" i="8"/>
  <c r="D1330" i="8"/>
  <c r="E1330" i="8"/>
  <c r="F1330" i="8"/>
  <c r="D1766" i="8"/>
  <c r="E1766" i="8"/>
  <c r="F1766" i="8"/>
  <c r="E2135" i="8"/>
  <c r="F2135" i="8"/>
  <c r="D2135" i="8"/>
  <c r="D2234" i="8"/>
  <c r="E2234" i="8"/>
  <c r="F2234" i="8"/>
  <c r="E2283" i="8"/>
  <c r="F2283" i="8"/>
  <c r="D2283" i="8"/>
  <c r="E2351" i="8"/>
  <c r="F2351" i="8"/>
  <c r="D2351" i="8"/>
  <c r="D2905" i="8"/>
  <c r="E2905" i="8"/>
  <c r="F2905" i="8"/>
  <c r="D3182" i="8"/>
  <c r="E3182" i="8"/>
  <c r="F3182" i="8"/>
  <c r="D2649" i="8"/>
  <c r="E2649" i="8"/>
  <c r="F2649" i="8"/>
  <c r="D2701" i="8"/>
  <c r="E2701" i="8"/>
  <c r="F2701" i="8"/>
  <c r="D3154" i="8"/>
  <c r="E3154" i="8"/>
  <c r="F3154" i="8"/>
  <c r="F2092" i="8"/>
  <c r="D2092" i="8"/>
  <c r="E2092" i="8"/>
  <c r="E2539" i="8"/>
  <c r="F2539" i="8"/>
  <c r="D2539" i="8"/>
  <c r="D2606" i="8"/>
  <c r="E2606" i="8"/>
  <c r="F2606" i="8"/>
  <c r="D2658" i="8"/>
  <c r="E2658" i="8"/>
  <c r="F2658" i="8"/>
  <c r="F3068" i="8"/>
  <c r="D3068" i="8"/>
  <c r="E3068" i="8"/>
  <c r="D2061" i="8"/>
  <c r="E2061" i="8"/>
  <c r="F2061" i="8"/>
  <c r="D2325" i="8"/>
  <c r="E2325" i="8"/>
  <c r="F2325" i="8"/>
  <c r="D2801" i="8"/>
  <c r="E2801" i="8"/>
  <c r="F2801" i="8"/>
  <c r="D2861" i="8"/>
  <c r="E2861" i="8"/>
  <c r="F2861" i="8"/>
  <c r="D3249" i="8"/>
  <c r="E3249" i="8"/>
  <c r="F3249" i="8"/>
  <c r="D1153" i="8"/>
  <c r="E1153" i="8"/>
  <c r="F1153" i="8"/>
  <c r="E720" i="8"/>
  <c r="F720" i="8"/>
  <c r="D720" i="8"/>
  <c r="D12" i="8"/>
  <c r="E12" i="8"/>
  <c r="F12" i="8"/>
  <c r="D1587" i="8"/>
  <c r="E1587" i="8"/>
  <c r="F1587" i="8"/>
  <c r="D387" i="8"/>
  <c r="E387" i="8"/>
  <c r="F387" i="8"/>
  <c r="D259" i="8"/>
  <c r="E259" i="8"/>
  <c r="F259" i="8"/>
  <c r="D326" i="8"/>
  <c r="E326" i="8"/>
  <c r="F326" i="8"/>
  <c r="F928" i="8"/>
  <c r="D928" i="8"/>
  <c r="E928" i="8"/>
  <c r="E212" i="8"/>
  <c r="F212" i="8"/>
  <c r="D212" i="8"/>
  <c r="D1482" i="8"/>
  <c r="E1482" i="8"/>
  <c r="F1482" i="8"/>
  <c r="F1529" i="8"/>
  <c r="D1529" i="8"/>
  <c r="E1529" i="8"/>
  <c r="F1277" i="8"/>
  <c r="D1277" i="8"/>
  <c r="E1277" i="8"/>
  <c r="D1715" i="8"/>
  <c r="E1715" i="8"/>
  <c r="F1715" i="8"/>
  <c r="D2213" i="8"/>
  <c r="E2213" i="8"/>
  <c r="F2213" i="8"/>
  <c r="F1020" i="8"/>
  <c r="D1020" i="8"/>
  <c r="E1020" i="8"/>
  <c r="D770" i="8"/>
  <c r="E770" i="8"/>
  <c r="F770" i="8"/>
  <c r="F1801" i="8"/>
  <c r="D1801" i="8"/>
  <c r="E1801" i="8"/>
  <c r="E1900" i="8"/>
  <c r="F1900" i="8"/>
  <c r="D1900" i="8"/>
  <c r="D1858" i="8"/>
  <c r="E1858" i="8"/>
  <c r="F1858" i="8"/>
  <c r="D2141" i="8"/>
  <c r="E2141" i="8"/>
  <c r="F2141" i="8"/>
  <c r="F2568" i="8"/>
  <c r="D2568" i="8"/>
  <c r="E2568" i="8"/>
  <c r="E2815" i="8"/>
  <c r="F2815" i="8"/>
  <c r="D2815" i="8"/>
  <c r="D3110" i="8"/>
  <c r="E3110" i="8"/>
  <c r="F3110" i="8"/>
  <c r="F3252" i="8"/>
  <c r="D3252" i="8"/>
  <c r="E3252" i="8"/>
  <c r="F2532" i="8"/>
  <c r="D2532" i="8"/>
  <c r="E2532" i="8"/>
  <c r="D2886" i="8"/>
  <c r="E2886" i="8"/>
  <c r="F2886" i="8"/>
  <c r="D3157" i="8"/>
  <c r="E3157" i="8"/>
  <c r="F3157" i="8"/>
  <c r="E2571" i="8"/>
  <c r="F2571" i="8"/>
  <c r="D2571" i="8"/>
  <c r="D2442" i="8"/>
  <c r="E2442" i="8"/>
  <c r="F2442" i="8"/>
  <c r="E2487" i="8"/>
  <c r="F2487" i="8"/>
  <c r="D2487" i="8"/>
  <c r="D2841" i="8"/>
  <c r="E2841" i="8"/>
  <c r="F2841" i="8"/>
  <c r="F3112" i="8"/>
  <c r="D3112" i="8"/>
  <c r="E3112" i="8"/>
  <c r="D2333" i="8"/>
  <c r="E2333" i="8"/>
  <c r="F2333" i="8"/>
  <c r="D2334" i="8"/>
  <c r="E2334" i="8"/>
  <c r="F2334" i="8"/>
  <c r="F2684" i="8"/>
  <c r="D2684" i="8"/>
  <c r="E2684" i="8"/>
  <c r="D2950" i="8"/>
  <c r="E2950" i="8"/>
  <c r="F2950" i="8"/>
  <c r="E3287" i="8"/>
  <c r="F3287" i="8"/>
  <c r="D3287" i="8"/>
  <c r="E1043" i="8"/>
  <c r="F1043" i="8"/>
  <c r="D1043" i="8"/>
  <c r="D686" i="8"/>
  <c r="E686" i="8"/>
  <c r="F686" i="8"/>
  <c r="F289" i="8"/>
  <c r="D289" i="8"/>
  <c r="E289" i="8"/>
  <c r="D73" i="8"/>
  <c r="E73" i="8"/>
  <c r="F73" i="8"/>
  <c r="D362" i="8"/>
  <c r="E362" i="8"/>
  <c r="F362" i="8"/>
  <c r="E90" i="8"/>
  <c r="F90" i="8"/>
  <c r="D90" i="8"/>
  <c r="E1448" i="8"/>
  <c r="F1448" i="8"/>
  <c r="D1448" i="8"/>
  <c r="E320" i="8"/>
  <c r="F320" i="8"/>
  <c r="D320" i="8"/>
  <c r="F192" i="8"/>
  <c r="D192" i="8"/>
  <c r="E192" i="8"/>
  <c r="E38" i="8"/>
  <c r="F38" i="8"/>
  <c r="D38" i="8"/>
  <c r="F1621" i="8"/>
  <c r="D1621" i="8"/>
  <c r="E1621" i="8"/>
  <c r="D1370" i="8"/>
  <c r="E1370" i="8"/>
  <c r="F1370" i="8"/>
  <c r="D1806" i="8"/>
  <c r="E1806" i="8"/>
  <c r="F1806" i="8"/>
  <c r="F2292" i="8"/>
  <c r="D2292" i="8"/>
  <c r="E2292" i="8"/>
  <c r="D653" i="8"/>
  <c r="E653" i="8"/>
  <c r="F653" i="8"/>
  <c r="E1684" i="8"/>
  <c r="F1684" i="8"/>
  <c r="D1684" i="8"/>
  <c r="D2110" i="8"/>
  <c r="E2110" i="8"/>
  <c r="F2110" i="8"/>
  <c r="E1568" i="8"/>
  <c r="F1568" i="8"/>
  <c r="D1568" i="8"/>
  <c r="E1420" i="8"/>
  <c r="F1420" i="8"/>
  <c r="D1420" i="8"/>
  <c r="D1170" i="8"/>
  <c r="E1170" i="8"/>
  <c r="F1170" i="8"/>
  <c r="F1637" i="8"/>
  <c r="D1637" i="8"/>
  <c r="E1637" i="8"/>
  <c r="D2005" i="8"/>
  <c r="E2005" i="8"/>
  <c r="F2005" i="8"/>
  <c r="D2033" i="8"/>
  <c r="E2033" i="8"/>
  <c r="F2033" i="8"/>
  <c r="D2273" i="8"/>
  <c r="E2273" i="8"/>
  <c r="F2273" i="8"/>
  <c r="D2774" i="8"/>
  <c r="E2774" i="8"/>
  <c r="F2774" i="8"/>
  <c r="F2824" i="8"/>
  <c r="D2824" i="8"/>
  <c r="E2824" i="8"/>
  <c r="D3169" i="8"/>
  <c r="E3169" i="8"/>
  <c r="F3169" i="8"/>
  <c r="D2489" i="8"/>
  <c r="E2489" i="8"/>
  <c r="F2489" i="8"/>
  <c r="D2541" i="8"/>
  <c r="E2541" i="8"/>
  <c r="F2541" i="8"/>
  <c r="E2951" i="8"/>
  <c r="F2951" i="8"/>
  <c r="D2951" i="8"/>
  <c r="F1932" i="8"/>
  <c r="D1932" i="8"/>
  <c r="E1932" i="8"/>
  <c r="D2206" i="8"/>
  <c r="E2206" i="8"/>
  <c r="F2206" i="8"/>
  <c r="E2907" i="8"/>
  <c r="F2907" i="8"/>
  <c r="D2907" i="8"/>
  <c r="E3043" i="8"/>
  <c r="F3043" i="8"/>
  <c r="D3043" i="8"/>
  <c r="F2908" i="8"/>
  <c r="D2908" i="8"/>
  <c r="E2908" i="8"/>
  <c r="D3305" i="8"/>
  <c r="E3305" i="8"/>
  <c r="F3305" i="8"/>
  <c r="F2816" i="8"/>
  <c r="D2816" i="8"/>
  <c r="E2816" i="8"/>
  <c r="D2641" i="8"/>
  <c r="E2641" i="8"/>
  <c r="F2641" i="8"/>
  <c r="D2693" i="8"/>
  <c r="E2693" i="8"/>
  <c r="F2693" i="8"/>
  <c r="E3143" i="8"/>
  <c r="F3143" i="8"/>
  <c r="D3143" i="8"/>
  <c r="E1516" i="8"/>
  <c r="F1516" i="8"/>
  <c r="D1516" i="8"/>
  <c r="D1243" i="8"/>
  <c r="E1243" i="8"/>
  <c r="F1243" i="8"/>
  <c r="D803" i="8"/>
  <c r="E803" i="8"/>
  <c r="F803" i="8"/>
  <c r="F172" i="8"/>
  <c r="D172" i="8"/>
  <c r="E172" i="8"/>
  <c r="D1086" i="8"/>
  <c r="E1086" i="8"/>
  <c r="F1086" i="8"/>
  <c r="F651" i="8"/>
  <c r="D651" i="8"/>
  <c r="E651" i="8"/>
  <c r="D423" i="8"/>
  <c r="E423" i="8"/>
  <c r="F423" i="8"/>
  <c r="D105" i="8"/>
  <c r="E105" i="8"/>
  <c r="F105" i="8"/>
  <c r="F357" i="8"/>
  <c r="D357" i="8"/>
  <c r="E357" i="8"/>
  <c r="D85" i="8"/>
  <c r="E85" i="8"/>
  <c r="F85" i="8"/>
  <c r="F1461" i="8"/>
  <c r="D1461" i="8"/>
  <c r="E1461" i="8"/>
  <c r="D1894" i="8"/>
  <c r="E1894" i="8"/>
  <c r="F1894" i="8"/>
  <c r="E2691" i="8"/>
  <c r="F2691" i="8"/>
  <c r="D2691" i="8"/>
  <c r="E1528" i="8"/>
  <c r="F1528" i="8"/>
  <c r="D1528" i="8"/>
  <c r="E1380" i="8"/>
  <c r="F1380" i="8"/>
  <c r="D1380" i="8"/>
  <c r="D1130" i="8"/>
  <c r="E1130" i="8"/>
  <c r="F1130" i="8"/>
  <c r="E1816" i="8"/>
  <c r="F1816" i="8"/>
  <c r="D1816" i="8"/>
  <c r="F2112" i="8"/>
  <c r="D2112" i="8"/>
  <c r="E2112" i="8"/>
  <c r="F1437" i="8"/>
  <c r="D1437" i="8"/>
  <c r="E1437" i="8"/>
  <c r="D1870" i="8"/>
  <c r="E1870" i="8"/>
  <c r="F1870" i="8"/>
  <c r="D2309" i="8"/>
  <c r="E2309" i="8"/>
  <c r="F2309" i="8"/>
  <c r="F1180" i="8"/>
  <c r="D1180" i="8"/>
  <c r="E1180" i="8"/>
  <c r="D930" i="8"/>
  <c r="E930" i="8"/>
  <c r="F930" i="8"/>
  <c r="D1807" i="8"/>
  <c r="E1807" i="8"/>
  <c r="F1807" i="8"/>
  <c r="E2099" i="8"/>
  <c r="F2099" i="8"/>
  <c r="D2099" i="8"/>
  <c r="F2020" i="8"/>
  <c r="D2020" i="8"/>
  <c r="E2020" i="8"/>
  <c r="E2319" i="8"/>
  <c r="F2319" i="8"/>
  <c r="D2319" i="8"/>
  <c r="D2534" i="8"/>
  <c r="E2534" i="8"/>
  <c r="F2534" i="8"/>
  <c r="D2586" i="8"/>
  <c r="E2586" i="8"/>
  <c r="F2586" i="8"/>
  <c r="F2996" i="8"/>
  <c r="D2996" i="8"/>
  <c r="E2996" i="8"/>
  <c r="E2347" i="8"/>
  <c r="F2347" i="8"/>
  <c r="D2347" i="8"/>
  <c r="F2692" i="8"/>
  <c r="D2692" i="8"/>
  <c r="E2692" i="8"/>
  <c r="D2958" i="8"/>
  <c r="E2958" i="8"/>
  <c r="F2958" i="8"/>
  <c r="E3295" i="8"/>
  <c r="F3295" i="8"/>
  <c r="D3295" i="8"/>
  <c r="F2264" i="8"/>
  <c r="D2264" i="8"/>
  <c r="E2264" i="8"/>
  <c r="D2297" i="8"/>
  <c r="E2297" i="8"/>
  <c r="F2297" i="8"/>
  <c r="E2647" i="8"/>
  <c r="F2647" i="8"/>
  <c r="D2647" i="8"/>
  <c r="D2913" i="8"/>
  <c r="E2913" i="8"/>
  <c r="F2913" i="8"/>
  <c r="E3251" i="8"/>
  <c r="F3251" i="8"/>
  <c r="D3251" i="8"/>
  <c r="E2163" i="8"/>
  <c r="F2163" i="8"/>
  <c r="D2163" i="8"/>
  <c r="E2675" i="8"/>
  <c r="F2675" i="8"/>
  <c r="D2675" i="8"/>
  <c r="E2887" i="8"/>
  <c r="F2887" i="8"/>
  <c r="D2887" i="8"/>
  <c r="D3174" i="8"/>
  <c r="E3174" i="8"/>
  <c r="F3174" i="8"/>
  <c r="F3280" i="8"/>
  <c r="D3280" i="8"/>
  <c r="E3280" i="8"/>
  <c r="D625" i="8"/>
  <c r="E625" i="8"/>
  <c r="F625" i="8"/>
  <c r="F397" i="8"/>
  <c r="D397" i="8"/>
  <c r="E397" i="8"/>
  <c r="D125" i="8"/>
  <c r="E125" i="8"/>
  <c r="F125" i="8"/>
  <c r="F329" i="8"/>
  <c r="D329" i="8"/>
  <c r="E329" i="8"/>
  <c r="E939" i="8"/>
  <c r="F939" i="8"/>
  <c r="D939" i="8"/>
  <c r="D215" i="8"/>
  <c r="E215" i="8"/>
  <c r="F215" i="8"/>
  <c r="E1203" i="8"/>
  <c r="F1203" i="8"/>
  <c r="D1203" i="8"/>
  <c r="D766" i="8"/>
  <c r="E766" i="8"/>
  <c r="F766" i="8"/>
  <c r="D32" i="8"/>
  <c r="E32" i="8"/>
  <c r="F32" i="8"/>
  <c r="E895" i="8"/>
  <c r="F895" i="8"/>
  <c r="D895" i="8"/>
  <c r="D645" i="8"/>
  <c r="E645" i="8"/>
  <c r="F645" i="8"/>
  <c r="E1676" i="8"/>
  <c r="F1676" i="8"/>
  <c r="D1676" i="8"/>
  <c r="D2102" i="8"/>
  <c r="E2102" i="8"/>
  <c r="F2102" i="8"/>
  <c r="D1535" i="8"/>
  <c r="E1535" i="8"/>
  <c r="F1535" i="8"/>
  <c r="F1589" i="8"/>
  <c r="D1589" i="8"/>
  <c r="E1589" i="8"/>
  <c r="D1338" i="8"/>
  <c r="E1338" i="8"/>
  <c r="F1338" i="8"/>
  <c r="D1774" i="8"/>
  <c r="E1774" i="8"/>
  <c r="F1774" i="8"/>
  <c r="E2155" i="8"/>
  <c r="F2155" i="8"/>
  <c r="D2155" i="8"/>
  <c r="D621" i="8"/>
  <c r="E621" i="8"/>
  <c r="F621" i="8"/>
  <c r="E1656" i="8"/>
  <c r="F1656" i="8"/>
  <c r="D1656" i="8"/>
  <c r="D2078" i="8"/>
  <c r="E2078" i="8"/>
  <c r="F2078" i="8"/>
  <c r="E1536" i="8"/>
  <c r="F1536" i="8"/>
  <c r="D1536" i="8"/>
  <c r="E1388" i="8"/>
  <c r="F1388" i="8"/>
  <c r="D1388" i="8"/>
  <c r="D1138" i="8"/>
  <c r="E1138" i="8"/>
  <c r="F1138" i="8"/>
  <c r="E1832" i="8"/>
  <c r="F1832" i="8"/>
  <c r="D1832" i="8"/>
  <c r="F2128" i="8"/>
  <c r="D2128" i="8"/>
  <c r="E2128" i="8"/>
  <c r="D2001" i="8"/>
  <c r="E2001" i="8"/>
  <c r="F2001" i="8"/>
  <c r="D2241" i="8"/>
  <c r="E2241" i="8"/>
  <c r="F2241" i="8"/>
  <c r="D2742" i="8"/>
  <c r="E2742" i="8"/>
  <c r="F2742" i="8"/>
  <c r="D2794" i="8"/>
  <c r="E2794" i="8"/>
  <c r="F2794" i="8"/>
  <c r="D3102" i="8"/>
  <c r="E3102" i="8"/>
  <c r="F3102" i="8"/>
  <c r="E3191" i="8"/>
  <c r="F3191" i="8"/>
  <c r="D3191" i="8"/>
  <c r="E3151" i="8"/>
  <c r="F3151" i="8"/>
  <c r="D3151" i="8"/>
  <c r="E2919" i="8"/>
  <c r="F2919" i="8"/>
  <c r="D2919" i="8"/>
  <c r="D3317" i="8"/>
  <c r="E3317" i="8"/>
  <c r="F3317" i="8"/>
  <c r="D2174" i="8"/>
  <c r="E2174" i="8"/>
  <c r="F2174" i="8"/>
  <c r="F2728" i="8"/>
  <c r="D2728" i="8"/>
  <c r="E2728" i="8"/>
  <c r="F2920" i="8"/>
  <c r="D2920" i="8"/>
  <c r="E2920" i="8"/>
  <c r="D3206" i="8"/>
  <c r="E3206" i="8"/>
  <c r="F3206" i="8"/>
  <c r="F3292" i="8"/>
  <c r="D3292" i="8"/>
  <c r="E3292" i="8"/>
  <c r="F2560" i="8"/>
  <c r="D2560" i="8"/>
  <c r="E2560" i="8"/>
  <c r="D2609" i="8"/>
  <c r="E2609" i="8"/>
  <c r="F2609" i="8"/>
  <c r="D2661" i="8"/>
  <c r="E2661" i="8"/>
  <c r="F2661" i="8"/>
  <c r="E3079" i="8"/>
  <c r="F3079" i="8"/>
  <c r="D3079" i="8"/>
  <c r="E1652" i="8"/>
  <c r="F1652" i="8"/>
  <c r="D1652" i="8"/>
  <c r="D318" i="8"/>
  <c r="E318" i="8"/>
  <c r="F318" i="8"/>
  <c r="F896" i="8"/>
  <c r="D896" i="8"/>
  <c r="E896" i="8"/>
  <c r="E204" i="8"/>
  <c r="F204" i="8"/>
  <c r="D204" i="8"/>
  <c r="D1150" i="8"/>
  <c r="E1150" i="8"/>
  <c r="F1150" i="8"/>
  <c r="D715" i="8"/>
  <c r="E715" i="8"/>
  <c r="F715" i="8"/>
  <c r="D169" i="8"/>
  <c r="E169" i="8"/>
  <c r="F169" i="8"/>
  <c r="F389" i="8"/>
  <c r="D389" i="8"/>
  <c r="E389" i="8"/>
  <c r="D117" i="8"/>
  <c r="E117" i="8"/>
  <c r="F117" i="8"/>
  <c r="D2081" i="8"/>
  <c r="E2081" i="8"/>
  <c r="F2081" i="8"/>
  <c r="E1468" i="8"/>
  <c r="F1468" i="8"/>
  <c r="D1468" i="8"/>
  <c r="D1598" i="8"/>
  <c r="E1598" i="8"/>
  <c r="F1598" i="8"/>
  <c r="E1844" i="8"/>
  <c r="F1844" i="8"/>
  <c r="D1844" i="8"/>
  <c r="D1921" i="8"/>
  <c r="E1921" i="8"/>
  <c r="F1921" i="8"/>
  <c r="D1423" i="8"/>
  <c r="E1423" i="8"/>
  <c r="F1423" i="8"/>
  <c r="D1046" i="8"/>
  <c r="E1046" i="8"/>
  <c r="F1046" i="8"/>
  <c r="F11" i="8"/>
  <c r="D11" i="8"/>
  <c r="E11" i="8"/>
  <c r="D1162" i="8"/>
  <c r="E1162" i="8"/>
  <c r="F1162" i="8"/>
  <c r="D1819" i="8"/>
  <c r="E1819" i="8"/>
  <c r="F1819" i="8"/>
  <c r="E1135" i="8"/>
  <c r="F1135" i="8"/>
  <c r="D1135" i="8"/>
  <c r="D902" i="8"/>
  <c r="E902" i="8"/>
  <c r="F902" i="8"/>
  <c r="D219" i="8"/>
  <c r="E219" i="8"/>
  <c r="F219" i="8"/>
  <c r="D763" i="8"/>
  <c r="E763" i="8"/>
  <c r="F763" i="8"/>
  <c r="D1198" i="8"/>
  <c r="E1198" i="8"/>
  <c r="F1198" i="8"/>
  <c r="D1475" i="8"/>
  <c r="E1475" i="8"/>
  <c r="F1475" i="8"/>
  <c r="E1348" i="8"/>
  <c r="F1348" i="8"/>
  <c r="D1348" i="8"/>
  <c r="D2054" i="8"/>
  <c r="E2054" i="8"/>
  <c r="F2054" i="8"/>
  <c r="D1679" i="8"/>
  <c r="E1679" i="8"/>
  <c r="F1679" i="8"/>
  <c r="D1451" i="8"/>
  <c r="E1451" i="8"/>
  <c r="F1451" i="8"/>
  <c r="F107" i="8"/>
  <c r="D107" i="8"/>
  <c r="E107" i="8"/>
  <c r="F1016" i="8"/>
  <c r="D1016" i="8"/>
  <c r="E1016" i="8"/>
  <c r="E1336" i="8"/>
  <c r="F1336" i="8"/>
  <c r="D1336" i="8"/>
  <c r="D322" i="8"/>
  <c r="E322" i="8"/>
  <c r="F322" i="8"/>
  <c r="D1546" i="8"/>
  <c r="E1546" i="8"/>
  <c r="F1546" i="8"/>
  <c r="E2595" i="8"/>
  <c r="F2595" i="8"/>
  <c r="D2595" i="8"/>
  <c r="F1317" i="8"/>
  <c r="D1317" i="8"/>
  <c r="E1317" i="8"/>
  <c r="E847" i="8"/>
  <c r="F847" i="8"/>
  <c r="D847" i="8"/>
  <c r="D998" i="8"/>
  <c r="E998" i="8"/>
  <c r="F998" i="8"/>
  <c r="E34" i="8"/>
  <c r="F34" i="8"/>
  <c r="D34" i="8"/>
  <c r="D306" i="8"/>
  <c r="E306" i="8"/>
  <c r="F306" i="8"/>
  <c r="F433" i="8"/>
  <c r="D433" i="8"/>
  <c r="E433" i="8"/>
  <c r="E1368" i="8"/>
  <c r="F1368" i="8"/>
  <c r="D1368" i="8"/>
  <c r="F1853" i="8"/>
  <c r="D1853" i="8"/>
  <c r="E1853" i="8"/>
  <c r="D1902" i="8"/>
  <c r="E1902" i="8"/>
  <c r="F1902" i="8"/>
  <c r="F445" i="8"/>
  <c r="D445" i="8"/>
  <c r="E445" i="8"/>
  <c r="D1113" i="8"/>
  <c r="E1113" i="8"/>
  <c r="F1113" i="8"/>
  <c r="F1301" i="8"/>
  <c r="D1301" i="8"/>
  <c r="E1301" i="8"/>
  <c r="F15" i="8"/>
  <c r="D15" i="8"/>
  <c r="E15" i="8"/>
  <c r="F2212" i="8"/>
  <c r="D2212" i="8"/>
  <c r="E2212" i="8"/>
  <c r="D1503" i="8"/>
  <c r="E1503" i="8"/>
  <c r="F1503" i="8"/>
  <c r="D869" i="8"/>
  <c r="E869" i="8"/>
  <c r="F869" i="8"/>
  <c r="D1478" i="8"/>
  <c r="E1478" i="8"/>
  <c r="F1478" i="8"/>
  <c r="E159" i="8"/>
  <c r="F159" i="8"/>
  <c r="D159" i="8"/>
  <c r="D633" i="8"/>
  <c r="E633" i="8"/>
  <c r="F633" i="8"/>
  <c r="F1192" i="8"/>
  <c r="D1192" i="8"/>
  <c r="E1192" i="8"/>
  <c r="D399" i="8"/>
  <c r="E399" i="8"/>
  <c r="F399" i="8"/>
  <c r="D1719" i="8"/>
  <c r="E1719" i="8"/>
  <c r="F1719" i="8"/>
  <c r="D2374" i="8"/>
  <c r="E2374" i="8"/>
  <c r="F2374" i="8"/>
  <c r="D1494" i="8"/>
  <c r="E1494" i="8"/>
  <c r="F1494" i="8"/>
  <c r="E943" i="8"/>
  <c r="F943" i="8"/>
  <c r="D943" i="8"/>
  <c r="D1078" i="8"/>
  <c r="E1078" i="8"/>
  <c r="F1078" i="8"/>
  <c r="D239" i="8"/>
  <c r="E239" i="8"/>
  <c r="F239" i="8"/>
  <c r="E1035" i="8"/>
  <c r="F1035" i="8"/>
  <c r="D1035" i="8"/>
  <c r="F353" i="8"/>
  <c r="D353" i="8"/>
  <c r="E353" i="8"/>
  <c r="F615" i="8"/>
  <c r="D615" i="8"/>
  <c r="E615" i="8"/>
  <c r="D2261" i="8"/>
  <c r="E2261" i="8"/>
  <c r="F2261" i="8"/>
  <c r="D1647" i="8"/>
  <c r="E1647" i="8"/>
  <c r="F1647" i="8"/>
  <c r="D1439" i="8"/>
  <c r="E1439" i="8"/>
  <c r="F1439" i="8"/>
  <c r="D1446" i="8"/>
  <c r="E1446" i="8"/>
  <c r="F1446" i="8"/>
  <c r="D161" i="8"/>
  <c r="E161" i="8"/>
  <c r="F161" i="8"/>
  <c r="D319" i="8"/>
  <c r="E319" i="8"/>
  <c r="F319" i="8"/>
  <c r="D443" i="8"/>
  <c r="E443" i="8"/>
  <c r="F443" i="8"/>
  <c r="D878" i="8"/>
  <c r="E878" i="8"/>
  <c r="F878" i="8"/>
  <c r="F1749" i="8"/>
  <c r="D1749" i="8"/>
  <c r="E1749" i="8"/>
  <c r="D1382" i="8"/>
  <c r="E1382" i="8"/>
  <c r="F1382" i="8"/>
  <c r="D1134" i="8"/>
  <c r="E1134" i="8"/>
  <c r="F1134" i="8"/>
  <c r="E843" i="8"/>
  <c r="F843" i="8"/>
  <c r="D843" i="8"/>
  <c r="D870" i="8"/>
  <c r="E870" i="8"/>
  <c r="F870" i="8"/>
  <c r="F321" i="8"/>
  <c r="D321" i="8"/>
  <c r="E321" i="8"/>
  <c r="E436" i="8"/>
  <c r="F436" i="8"/>
  <c r="D436" i="8"/>
  <c r="E1975" i="8"/>
  <c r="F1975" i="8"/>
  <c r="D1975" i="8"/>
  <c r="F2224" i="8"/>
  <c r="D2224" i="8"/>
  <c r="E2224" i="8"/>
  <c r="E2811" i="8"/>
  <c r="F2811" i="8"/>
  <c r="D2811" i="8"/>
  <c r="E2607" i="8"/>
  <c r="F2607" i="8"/>
  <c r="D2607" i="8"/>
  <c r="D3021" i="8"/>
  <c r="E3021" i="8"/>
  <c r="F3021" i="8"/>
  <c r="D3270" i="8"/>
  <c r="E3270" i="8"/>
  <c r="F3270" i="8"/>
  <c r="F3056" i="8"/>
  <c r="D3056" i="8"/>
  <c r="E3056" i="8"/>
  <c r="E2875" i="8"/>
  <c r="F2875" i="8"/>
  <c r="D2875" i="8"/>
  <c r="D3146" i="8"/>
  <c r="E3146" i="8"/>
  <c r="F3146" i="8"/>
  <c r="D2121" i="8"/>
  <c r="E2121" i="8"/>
  <c r="F2121" i="8"/>
  <c r="F2496" i="8"/>
  <c r="D2496" i="8"/>
  <c r="E2496" i="8"/>
  <c r="D2885" i="8"/>
  <c r="E2885" i="8"/>
  <c r="F2885" i="8"/>
  <c r="E3071" i="8"/>
  <c r="F3071" i="8"/>
  <c r="D3071" i="8"/>
  <c r="D3101" i="8"/>
  <c r="E3101" i="8"/>
  <c r="F3101" i="8"/>
  <c r="D2490" i="8"/>
  <c r="E2490" i="8"/>
  <c r="F2490" i="8"/>
  <c r="F2424" i="8"/>
  <c r="D2424" i="8"/>
  <c r="E2424" i="8"/>
  <c r="F2476" i="8"/>
  <c r="D2476" i="8"/>
  <c r="E2476" i="8"/>
  <c r="E2835" i="8"/>
  <c r="F2835" i="8"/>
  <c r="D2835" i="8"/>
  <c r="E3099" i="8"/>
  <c r="F3099" i="8"/>
  <c r="D3099" i="8"/>
  <c r="E1464" i="8"/>
  <c r="F1464" i="8"/>
  <c r="D1464" i="8"/>
  <c r="E328" i="8"/>
  <c r="F328" i="8"/>
  <c r="D328" i="8"/>
  <c r="F200" i="8"/>
  <c r="D200" i="8"/>
  <c r="E200" i="8"/>
  <c r="E46" i="8"/>
  <c r="F46" i="8"/>
  <c r="D46" i="8"/>
  <c r="F1096" i="8"/>
  <c r="D1096" i="8"/>
  <c r="E1096" i="8"/>
  <c r="F713" i="8"/>
  <c r="D713" i="8"/>
  <c r="E713" i="8"/>
  <c r="E10" i="8"/>
  <c r="F10" i="8"/>
  <c r="D10" i="8"/>
  <c r="D1041" i="8"/>
  <c r="E1041" i="8"/>
  <c r="F1041" i="8"/>
  <c r="E404" i="8"/>
  <c r="F404" i="8"/>
  <c r="D404" i="8"/>
  <c r="D246" i="8"/>
  <c r="E246" i="8"/>
  <c r="F246" i="8"/>
  <c r="E1915" i="8"/>
  <c r="F1915" i="8"/>
  <c r="D1915" i="8"/>
  <c r="D1534" i="8"/>
  <c r="E1534" i="8"/>
  <c r="F1534" i="8"/>
  <c r="D1966" i="8"/>
  <c r="E1966" i="8"/>
  <c r="F1966" i="8"/>
  <c r="F2768" i="8"/>
  <c r="D2768" i="8"/>
  <c r="E2768" i="8"/>
  <c r="E1276" i="8"/>
  <c r="F1276" i="8"/>
  <c r="D1276" i="8"/>
  <c r="D1026" i="8"/>
  <c r="E1026" i="8"/>
  <c r="F1026" i="8"/>
  <c r="E1712" i="8"/>
  <c r="F1712" i="8"/>
  <c r="D1712" i="8"/>
  <c r="D1903" i="8"/>
  <c r="E1903" i="8"/>
  <c r="F1903" i="8"/>
  <c r="F2116" i="8"/>
  <c r="D2116" i="8"/>
  <c r="E2116" i="8"/>
  <c r="E2731" i="8"/>
  <c r="F2731" i="8"/>
  <c r="D2731" i="8"/>
  <c r="D2630" i="8"/>
  <c r="E2630" i="8"/>
  <c r="F2630" i="8"/>
  <c r="D2682" i="8"/>
  <c r="E2682" i="8"/>
  <c r="F2682" i="8"/>
  <c r="F3116" i="8"/>
  <c r="D3116" i="8"/>
  <c r="E3116" i="8"/>
  <c r="E2483" i="8"/>
  <c r="F2483" i="8"/>
  <c r="D2483" i="8"/>
  <c r="F2788" i="8"/>
  <c r="D2788" i="8"/>
  <c r="E2788" i="8"/>
  <c r="D3054" i="8"/>
  <c r="E3054" i="8"/>
  <c r="F3054" i="8"/>
  <c r="F3224" i="8"/>
  <c r="D3224" i="8"/>
  <c r="E3224" i="8"/>
  <c r="F2512" i="8"/>
  <c r="D2512" i="8"/>
  <c r="E2512" i="8"/>
  <c r="D2414" i="8"/>
  <c r="E2414" i="8"/>
  <c r="F2414" i="8"/>
  <c r="E2743" i="8"/>
  <c r="F2743" i="8"/>
  <c r="D2743" i="8"/>
  <c r="D3009" i="8"/>
  <c r="E3009" i="8"/>
  <c r="F3009" i="8"/>
  <c r="F3180" i="8"/>
  <c r="D3180" i="8"/>
  <c r="E3180" i="8"/>
  <c r="E2259" i="8"/>
  <c r="F2259" i="8"/>
  <c r="D2259" i="8"/>
  <c r="D2497" i="8"/>
  <c r="E2497" i="8"/>
  <c r="F2497" i="8"/>
  <c r="D2549" i="8"/>
  <c r="E2549" i="8"/>
  <c r="F2549" i="8"/>
  <c r="E2959" i="8"/>
  <c r="F2959" i="8"/>
  <c r="D2959" i="8"/>
  <c r="E919" i="8"/>
  <c r="F919" i="8"/>
  <c r="D919" i="8"/>
  <c r="D430" i="8"/>
  <c r="E430" i="8"/>
  <c r="F430" i="8"/>
  <c r="F301" i="8"/>
  <c r="D301" i="8"/>
  <c r="E301" i="8"/>
  <c r="D1374" i="8"/>
  <c r="E1374" i="8"/>
  <c r="F1374" i="8"/>
  <c r="F1040" i="8"/>
  <c r="D1040" i="8"/>
  <c r="E1040" i="8"/>
  <c r="E696" i="8"/>
  <c r="F696" i="8"/>
  <c r="D696" i="8"/>
  <c r="F103" i="8"/>
  <c r="D103" i="8"/>
  <c r="E103" i="8"/>
  <c r="D833" i="8"/>
  <c r="E833" i="8"/>
  <c r="F833" i="8"/>
  <c r="F229" i="8"/>
  <c r="D229" i="8"/>
  <c r="E229" i="8"/>
  <c r="D1001" i="8"/>
  <c r="E1001" i="8"/>
  <c r="F1001" i="8"/>
  <c r="F852" i="8"/>
  <c r="D852" i="8"/>
  <c r="E852" i="8"/>
  <c r="D1626" i="8"/>
  <c r="E1626" i="8"/>
  <c r="F1626" i="8"/>
  <c r="D2058" i="8"/>
  <c r="E2058" i="8"/>
  <c r="F2058" i="8"/>
  <c r="E1159" i="8"/>
  <c r="F1159" i="8"/>
  <c r="D1159" i="8"/>
  <c r="D909" i="8"/>
  <c r="E909" i="8"/>
  <c r="F909" i="8"/>
  <c r="D1786" i="8"/>
  <c r="E1786" i="8"/>
  <c r="F1786" i="8"/>
  <c r="E2075" i="8"/>
  <c r="F2075" i="8"/>
  <c r="D2075" i="8"/>
  <c r="D652" i="8"/>
  <c r="E652" i="8"/>
  <c r="F652" i="8"/>
  <c r="D1426" i="8"/>
  <c r="E1426" i="8"/>
  <c r="F1426" i="8"/>
  <c r="D1859" i="8"/>
  <c r="E1859" i="8"/>
  <c r="F1859" i="8"/>
  <c r="F2244" i="8"/>
  <c r="D2244" i="8"/>
  <c r="E2244" i="8"/>
  <c r="D2401" i="8"/>
  <c r="E2401" i="8"/>
  <c r="F2401" i="8"/>
  <c r="D2389" i="8"/>
  <c r="E2389" i="8"/>
  <c r="F2389" i="8"/>
  <c r="E2447" i="8"/>
  <c r="F2447" i="8"/>
  <c r="D2447" i="8"/>
  <c r="D3266" i="8"/>
  <c r="E3266" i="8"/>
  <c r="F3266" i="8"/>
  <c r="F3072" i="8"/>
  <c r="D3072" i="8"/>
  <c r="E3072" i="8"/>
  <c r="D2745" i="8"/>
  <c r="E2745" i="8"/>
  <c r="F2745" i="8"/>
  <c r="D2797" i="8"/>
  <c r="E2797" i="8"/>
  <c r="F2797" i="8"/>
  <c r="D3113" i="8"/>
  <c r="E3113" i="8"/>
  <c r="F3113" i="8"/>
  <c r="D1961" i="8"/>
  <c r="E1961" i="8"/>
  <c r="F1961" i="8"/>
  <c r="D2201" i="8"/>
  <c r="E2201" i="8"/>
  <c r="F2201" i="8"/>
  <c r="D2702" i="8"/>
  <c r="F2702" i="8"/>
  <c r="E2702" i="8"/>
  <c r="D2754" i="8"/>
  <c r="E2754" i="8"/>
  <c r="F2754" i="8"/>
  <c r="D3037" i="8"/>
  <c r="E3037" i="8"/>
  <c r="F3037" i="8"/>
  <c r="E2199" i="8"/>
  <c r="F2199" i="8"/>
  <c r="D2199" i="8"/>
  <c r="E2755" i="8"/>
  <c r="F2755" i="8"/>
  <c r="D2755" i="8"/>
  <c r="D3013" i="8"/>
  <c r="E3013" i="8"/>
  <c r="F3013" i="8"/>
  <c r="E2867" i="8"/>
  <c r="F2867" i="8"/>
  <c r="D2867" i="8"/>
  <c r="D3138" i="8"/>
  <c r="E3138" i="8"/>
  <c r="F3138" i="8"/>
  <c r="D961" i="8"/>
  <c r="E961" i="8"/>
  <c r="F961" i="8"/>
  <c r="E364" i="8"/>
  <c r="F364" i="8"/>
  <c r="D364" i="8"/>
  <c r="D206" i="8"/>
  <c r="E206" i="8"/>
  <c r="F206" i="8"/>
  <c r="D1395" i="8"/>
  <c r="E1395" i="8"/>
  <c r="F1395" i="8"/>
  <c r="E1240" i="8"/>
  <c r="F1240" i="8"/>
  <c r="D1240" i="8"/>
  <c r="E163" i="8"/>
  <c r="F163" i="8"/>
  <c r="D163" i="8"/>
  <c r="F1361" i="8"/>
  <c r="D1361" i="8"/>
  <c r="E1361" i="8"/>
  <c r="E1019" i="8"/>
  <c r="F1019" i="8"/>
  <c r="D1019" i="8"/>
  <c r="D691" i="8"/>
  <c r="E691" i="8"/>
  <c r="F691" i="8"/>
  <c r="D116" i="8"/>
  <c r="E116" i="8"/>
  <c r="F116" i="8"/>
  <c r="F693" i="8"/>
  <c r="D693" i="8"/>
  <c r="E693" i="8"/>
  <c r="E1724" i="8"/>
  <c r="F1724" i="8"/>
  <c r="D1724" i="8"/>
  <c r="F1825" i="8"/>
  <c r="D1825" i="8"/>
  <c r="E1825" i="8"/>
  <c r="D1583" i="8"/>
  <c r="E1583" i="8"/>
  <c r="F1583" i="8"/>
  <c r="D612" i="8"/>
  <c r="E612" i="8"/>
  <c r="F612" i="8"/>
  <c r="D1638" i="8"/>
  <c r="E1638" i="8"/>
  <c r="F1638" i="8"/>
  <c r="D1386" i="8"/>
  <c r="E1386" i="8"/>
  <c r="F1386" i="8"/>
  <c r="D1823" i="8"/>
  <c r="E1823" i="8"/>
  <c r="F1823" i="8"/>
  <c r="F2440" i="8"/>
  <c r="D2440" i="8"/>
  <c r="E2440" i="8"/>
  <c r="F669" i="8"/>
  <c r="D669" i="8"/>
  <c r="E669" i="8"/>
  <c r="E1700" i="8"/>
  <c r="F1700" i="8"/>
  <c r="D1700" i="8"/>
  <c r="D2126" i="8"/>
  <c r="E2126" i="8"/>
  <c r="F2126" i="8"/>
  <c r="E1584" i="8"/>
  <c r="F1584" i="8"/>
  <c r="D1584" i="8"/>
  <c r="E1436" i="8"/>
  <c r="F1436" i="8"/>
  <c r="D1436" i="8"/>
  <c r="D1186" i="8"/>
  <c r="E1186" i="8"/>
  <c r="F1186" i="8"/>
  <c r="F1645" i="8"/>
  <c r="D1645" i="8"/>
  <c r="E1645" i="8"/>
  <c r="D2069" i="8"/>
  <c r="E2069" i="8"/>
  <c r="F2069" i="8"/>
  <c r="D2049" i="8"/>
  <c r="E2049" i="8"/>
  <c r="F2049" i="8"/>
  <c r="D2298" i="8"/>
  <c r="E2298" i="8"/>
  <c r="F2298" i="8"/>
  <c r="D2790" i="8"/>
  <c r="E2790" i="8"/>
  <c r="F2790" i="8"/>
  <c r="F2840" i="8"/>
  <c r="D2840" i="8"/>
  <c r="E2840" i="8"/>
  <c r="E3211" i="8"/>
  <c r="F3211" i="8"/>
  <c r="D3211" i="8"/>
  <c r="D2505" i="8"/>
  <c r="E2505" i="8"/>
  <c r="F2505" i="8"/>
  <c r="D2557" i="8"/>
  <c r="E2557" i="8"/>
  <c r="F2557" i="8"/>
  <c r="E2967" i="8"/>
  <c r="F2967" i="8"/>
  <c r="D2967" i="8"/>
  <c r="F1948" i="8"/>
  <c r="D1948" i="8"/>
  <c r="E1948" i="8"/>
  <c r="D2222" i="8"/>
  <c r="E2222" i="8"/>
  <c r="F2222" i="8"/>
  <c r="D2462" i="8"/>
  <c r="E2462" i="8"/>
  <c r="F2462" i="8"/>
  <c r="D3234" i="8"/>
  <c r="E3234" i="8"/>
  <c r="F3234" i="8"/>
  <c r="F2924" i="8"/>
  <c r="D2924" i="8"/>
  <c r="E2924" i="8"/>
  <c r="D3321" i="8"/>
  <c r="E3321" i="8"/>
  <c r="F3321" i="8"/>
  <c r="F2156" i="8"/>
  <c r="D2156" i="8"/>
  <c r="E2156" i="8"/>
  <c r="D2657" i="8"/>
  <c r="E2657" i="8"/>
  <c r="F2657" i="8"/>
  <c r="D2709" i="8"/>
  <c r="E2709" i="8"/>
  <c r="F2709" i="8"/>
  <c r="E3175" i="8"/>
  <c r="F3175" i="8"/>
  <c r="D3175" i="8"/>
  <c r="D1454" i="8"/>
  <c r="E1454" i="8"/>
  <c r="F1454" i="8"/>
  <c r="E1179" i="8"/>
  <c r="F1179" i="8"/>
  <c r="D1179" i="8"/>
  <c r="D771" i="8"/>
  <c r="E771" i="8"/>
  <c r="F771" i="8"/>
  <c r="F156" i="8"/>
  <c r="D156" i="8"/>
  <c r="E156" i="8"/>
  <c r="D1054" i="8"/>
  <c r="E1054" i="8"/>
  <c r="F1054" i="8"/>
  <c r="F619" i="8"/>
  <c r="D619" i="8"/>
  <c r="E619" i="8"/>
  <c r="D407" i="8"/>
  <c r="E407" i="8"/>
  <c r="F407" i="8"/>
  <c r="D41" i="8"/>
  <c r="E41" i="8"/>
  <c r="F41" i="8"/>
  <c r="F341" i="8"/>
  <c r="D341" i="8"/>
  <c r="E341" i="8"/>
  <c r="D69" i="8"/>
  <c r="E69" i="8"/>
  <c r="F69" i="8"/>
  <c r="E1151" i="8"/>
  <c r="F1151" i="8"/>
  <c r="D1151" i="8"/>
  <c r="D901" i="8"/>
  <c r="E901" i="8"/>
  <c r="F901" i="8"/>
  <c r="D1778" i="8"/>
  <c r="E1778" i="8"/>
  <c r="F1778" i="8"/>
  <c r="E2063" i="8"/>
  <c r="F2063" i="8"/>
  <c r="D2063" i="8"/>
  <c r="D969" i="8"/>
  <c r="E969" i="8"/>
  <c r="F969" i="8"/>
  <c r="E820" i="8"/>
  <c r="F820" i="8"/>
  <c r="D820" i="8"/>
  <c r="D1594" i="8"/>
  <c r="E1594" i="8"/>
  <c r="F1594" i="8"/>
  <c r="D2026" i="8"/>
  <c r="E2026" i="8"/>
  <c r="F2026" i="8"/>
  <c r="E1127" i="8"/>
  <c r="F1127" i="8"/>
  <c r="D1127" i="8"/>
  <c r="D877" i="8"/>
  <c r="E877" i="8"/>
  <c r="F877" i="8"/>
  <c r="D1754" i="8"/>
  <c r="E1754" i="8"/>
  <c r="F1754" i="8"/>
  <c r="E2031" i="8"/>
  <c r="F2031" i="8"/>
  <c r="D2031" i="8"/>
  <c r="D620" i="8"/>
  <c r="E620" i="8"/>
  <c r="F620" i="8"/>
  <c r="D1654" i="8"/>
  <c r="E1654" i="8"/>
  <c r="F1654" i="8"/>
  <c r="D1394" i="8"/>
  <c r="E1394" i="8"/>
  <c r="F1394" i="8"/>
  <c r="D1838" i="8"/>
  <c r="E1838" i="8"/>
  <c r="F1838" i="8"/>
  <c r="F2624" i="8"/>
  <c r="D2624" i="8"/>
  <c r="E2624" i="8"/>
  <c r="F2316" i="8"/>
  <c r="D2316" i="8"/>
  <c r="E2316" i="8"/>
  <c r="D2346" i="8"/>
  <c r="E2346" i="8"/>
  <c r="F2346" i="8"/>
  <c r="E2415" i="8"/>
  <c r="F2415" i="8"/>
  <c r="D2415" i="8"/>
  <c r="F3024" i="8"/>
  <c r="D3024" i="8"/>
  <c r="E3024" i="8"/>
  <c r="D3285" i="8"/>
  <c r="E3285" i="8"/>
  <c r="F3285" i="8"/>
  <c r="D2713" i="8"/>
  <c r="E2713" i="8"/>
  <c r="F2713" i="8"/>
  <c r="D2765" i="8"/>
  <c r="E2765" i="8"/>
  <c r="F2765" i="8"/>
  <c r="D3050" i="8"/>
  <c r="E3050" i="8"/>
  <c r="F3050" i="8"/>
  <c r="D1929" i="8"/>
  <c r="E1929" i="8"/>
  <c r="F1929" i="8"/>
  <c r="D2169" i="8"/>
  <c r="E2169" i="8"/>
  <c r="F2169" i="8"/>
  <c r="D2670" i="8"/>
  <c r="E2670" i="8"/>
  <c r="F2670" i="8"/>
  <c r="D2722" i="8"/>
  <c r="E2722" i="8"/>
  <c r="F2722" i="8"/>
  <c r="E3207" i="8"/>
  <c r="F3207" i="8"/>
  <c r="D3207" i="8"/>
  <c r="D2125" i="8"/>
  <c r="E2125" i="8"/>
  <c r="F2125" i="8"/>
  <c r="E2507" i="8"/>
  <c r="F2507" i="8"/>
  <c r="D2507" i="8"/>
  <c r="D2890" i="8"/>
  <c r="E2890" i="8"/>
  <c r="F2890" i="8"/>
  <c r="E3159" i="8"/>
  <c r="F3159" i="8"/>
  <c r="D3159" i="8"/>
  <c r="D3106" i="8"/>
  <c r="E3106" i="8"/>
  <c r="F3106" i="8"/>
  <c r="D1025" i="8"/>
  <c r="E1025" i="8"/>
  <c r="F1025" i="8"/>
  <c r="E396" i="8"/>
  <c r="F396" i="8"/>
  <c r="D396" i="8"/>
  <c r="D238" i="8"/>
  <c r="E238" i="8"/>
  <c r="F238" i="8"/>
  <c r="D1459" i="8"/>
  <c r="E1459" i="8"/>
  <c r="F1459" i="8"/>
  <c r="D323" i="8"/>
  <c r="E323" i="8"/>
  <c r="F323" i="8"/>
  <c r="E195" i="8"/>
  <c r="F195" i="8"/>
  <c r="D195" i="8"/>
  <c r="F1425" i="8"/>
  <c r="D1425" i="8"/>
  <c r="E1425" i="8"/>
  <c r="E1147" i="8"/>
  <c r="F1147" i="8"/>
  <c r="D1147" i="8"/>
  <c r="D755" i="8"/>
  <c r="E755" i="8"/>
  <c r="F755" i="8"/>
  <c r="F148" i="8"/>
  <c r="D148" i="8"/>
  <c r="E148" i="8"/>
  <c r="E2239" i="8"/>
  <c r="F2239" i="8"/>
  <c r="D2239" i="8"/>
  <c r="E1616" i="8"/>
  <c r="F1616" i="8"/>
  <c r="D1616" i="8"/>
  <c r="D1085" i="8"/>
  <c r="E1085" i="8"/>
  <c r="F1085" i="8"/>
  <c r="D714" i="8"/>
  <c r="E714" i="8"/>
  <c r="F714" i="8"/>
  <c r="D1639" i="8"/>
  <c r="E1639" i="8"/>
  <c r="F1639" i="8"/>
  <c r="E911" i="8"/>
  <c r="F911" i="8"/>
  <c r="D911" i="8"/>
  <c r="D1547" i="8"/>
  <c r="E1547" i="8"/>
  <c r="F1547" i="8"/>
  <c r="F888" i="8"/>
  <c r="D888" i="8"/>
  <c r="E888" i="8"/>
  <c r="F900" i="8"/>
  <c r="D900" i="8"/>
  <c r="E900" i="8"/>
  <c r="E1772" i="8"/>
  <c r="F1772" i="8"/>
  <c r="D1772" i="8"/>
  <c r="D751" i="8"/>
  <c r="E751" i="8"/>
  <c r="F751" i="8"/>
  <c r="D65" i="8"/>
  <c r="E65" i="8"/>
  <c r="F65" i="8"/>
  <c r="D648" i="8"/>
  <c r="E648" i="8"/>
  <c r="F648" i="8"/>
  <c r="F401" i="8"/>
  <c r="D401" i="8"/>
  <c r="E401" i="8"/>
  <c r="D807" i="8"/>
  <c r="E807" i="8"/>
  <c r="F807" i="8"/>
  <c r="F2048" i="8"/>
  <c r="D2048" i="8"/>
  <c r="E2048" i="8"/>
  <c r="E1496" i="8"/>
  <c r="F1496" i="8"/>
  <c r="D1496" i="8"/>
  <c r="F1797" i="8"/>
  <c r="D1797" i="8"/>
  <c r="E1797" i="8"/>
  <c r="D1375" i="8"/>
  <c r="E1375" i="8"/>
  <c r="F1375" i="8"/>
  <c r="D1398" i="8"/>
  <c r="E1398" i="8"/>
  <c r="F1398" i="8"/>
  <c r="F209" i="8"/>
  <c r="D209" i="8"/>
  <c r="E209" i="8"/>
  <c r="D367" i="8"/>
  <c r="E367" i="8"/>
  <c r="F367" i="8"/>
  <c r="D974" i="8"/>
  <c r="E974" i="8"/>
  <c r="F974" i="8"/>
  <c r="E1935" i="8"/>
  <c r="F1935" i="8"/>
  <c r="D1935" i="8"/>
  <c r="F805" i="8"/>
  <c r="D805" i="8"/>
  <c r="E805" i="8"/>
  <c r="D1563" i="8"/>
  <c r="E1563" i="8"/>
  <c r="F1563" i="8"/>
  <c r="E292" i="8"/>
  <c r="F292" i="8"/>
  <c r="D292" i="8"/>
  <c r="F697" i="8"/>
  <c r="D697" i="8"/>
  <c r="E697" i="8"/>
  <c r="F1064" i="8"/>
  <c r="D1064" i="8"/>
  <c r="E1064" i="8"/>
  <c r="D2390" i="8"/>
  <c r="E2390" i="8"/>
  <c r="F2390" i="8"/>
  <c r="D962" i="8"/>
  <c r="E962" i="8"/>
  <c r="F962" i="8"/>
  <c r="D1846" i="8"/>
  <c r="E1846" i="8"/>
  <c r="F1846" i="8"/>
  <c r="E1207" i="8"/>
  <c r="F1207" i="8"/>
  <c r="D1207" i="8"/>
  <c r="D2345" i="8"/>
  <c r="E2345" i="8"/>
  <c r="F2345" i="8"/>
  <c r="F661" i="8"/>
  <c r="D661" i="8"/>
  <c r="E661" i="8"/>
  <c r="D1302" i="8"/>
  <c r="E1302" i="8"/>
  <c r="F1302" i="8"/>
  <c r="E50" i="8"/>
  <c r="F50" i="8"/>
  <c r="D50" i="8"/>
  <c r="D1909" i="8"/>
  <c r="E1909" i="8"/>
  <c r="F1909" i="8"/>
  <c r="E2019" i="8"/>
  <c r="F2019" i="8"/>
  <c r="D2019" i="8"/>
  <c r="F1505" i="8"/>
  <c r="D1505" i="8"/>
  <c r="E1505" i="8"/>
  <c r="D1158" i="8"/>
  <c r="E1158" i="8"/>
  <c r="F1158" i="8"/>
  <c r="D258" i="8"/>
  <c r="E258" i="8"/>
  <c r="F258" i="8"/>
  <c r="D411" i="8"/>
  <c r="E411" i="8"/>
  <c r="F411" i="8"/>
  <c r="D1635" i="8"/>
  <c r="E1635" i="8"/>
  <c r="F1635" i="8"/>
  <c r="D731" i="8"/>
  <c r="E731" i="8"/>
  <c r="F731" i="8"/>
  <c r="D842" i="8"/>
  <c r="E842" i="8"/>
  <c r="F842" i="8"/>
  <c r="D1847" i="8"/>
  <c r="E1847" i="8"/>
  <c r="F1847" i="8"/>
  <c r="D981" i="8"/>
  <c r="E981" i="8"/>
  <c r="F981" i="8"/>
  <c r="D671" i="8"/>
  <c r="E671" i="8"/>
  <c r="F671" i="8"/>
  <c r="D1650" i="8"/>
  <c r="E1650" i="8"/>
  <c r="F1650" i="8"/>
  <c r="D210" i="8"/>
  <c r="E210" i="8"/>
  <c r="F210" i="8"/>
  <c r="D790" i="8"/>
  <c r="E790" i="8"/>
  <c r="F790" i="8"/>
  <c r="E935" i="8"/>
  <c r="F935" i="8"/>
  <c r="D935" i="8"/>
  <c r="D1726" i="8"/>
  <c r="E1726" i="8"/>
  <c r="F1726" i="8"/>
  <c r="D1567" i="8"/>
  <c r="E1567" i="8"/>
  <c r="F1567" i="8"/>
  <c r="E1708" i="8"/>
  <c r="F1708" i="8"/>
  <c r="D1708" i="8"/>
  <c r="E1103" i="8"/>
  <c r="F1103" i="8"/>
  <c r="D1103" i="8"/>
  <c r="D1190" i="8"/>
  <c r="E1190" i="8"/>
  <c r="F1190" i="8"/>
  <c r="E127" i="8"/>
  <c r="F127" i="8"/>
  <c r="D127" i="8"/>
  <c r="E712" i="8"/>
  <c r="F712" i="8"/>
  <c r="D712" i="8"/>
  <c r="F1072" i="8"/>
  <c r="D1072" i="8"/>
  <c r="E1072" i="8"/>
  <c r="D1061" i="8"/>
  <c r="E1061" i="8"/>
  <c r="F1061" i="8"/>
  <c r="F225" i="8"/>
  <c r="D225" i="8"/>
  <c r="E225" i="8"/>
  <c r="E1007" i="8"/>
  <c r="F1007" i="8"/>
  <c r="D1007" i="8"/>
  <c r="F305" i="8"/>
  <c r="D305" i="8"/>
  <c r="E305" i="8"/>
  <c r="D162" i="8"/>
  <c r="E162" i="8"/>
  <c r="F162" i="8"/>
  <c r="E1636" i="8"/>
  <c r="F1636" i="8"/>
  <c r="D1636" i="8"/>
  <c r="E123" i="8"/>
  <c r="F123" i="8"/>
  <c r="D123" i="8"/>
  <c r="E115" i="6"/>
  <c r="D28" i="8" s="1"/>
  <c r="I115" i="6"/>
  <c r="F28" i="8" s="1"/>
  <c r="G115" i="6"/>
  <c r="E28" i="8" s="1"/>
  <c r="D57" i="6"/>
  <c r="J115" i="6"/>
  <c r="N115" i="6" s="1"/>
  <c r="FB51" i="2"/>
  <c r="FB52" i="2" s="1"/>
  <c r="FB55" i="2" s="1"/>
  <c r="FB56" i="2" s="1"/>
  <c r="FB72" i="2" s="1"/>
  <c r="FB61" i="2" l="1"/>
  <c r="FB62" i="2" s="1"/>
  <c r="FB63" i="2" s="1"/>
  <c r="FB64" i="2" s="1"/>
  <c r="FB73" i="2" s="1"/>
  <c r="F137" i="6" s="1"/>
  <c r="K57" i="6"/>
  <c r="FA75" i="2"/>
  <c r="FA76" i="2" s="1"/>
  <c r="FA78" i="2" s="1"/>
  <c r="AC21" i="6"/>
  <c r="AA25" i="6"/>
  <c r="AC20" i="6"/>
  <c r="AA23" i="6"/>
  <c r="AC23" i="6" s="1"/>
  <c r="L57" i="6"/>
  <c r="P57" i="6" s="1"/>
  <c r="W4" i="6"/>
  <c r="W5" i="6"/>
  <c r="W6" i="6"/>
  <c r="F29" i="8"/>
  <c r="D29" i="8"/>
  <c r="E29" i="8"/>
  <c r="E27" i="8"/>
  <c r="D27" i="8"/>
  <c r="F27" i="8"/>
  <c r="E57" i="6"/>
  <c r="I57" i="6"/>
  <c r="G57" i="6"/>
  <c r="D137" i="6"/>
  <c r="J57" i="6" l="1"/>
  <c r="N57" i="6" s="1"/>
  <c r="FA81" i="2"/>
  <c r="FA84" i="2" s="1"/>
  <c r="S57" i="6" s="1"/>
  <c r="K137" i="6"/>
  <c r="L137" i="6"/>
  <c r="P137" i="6" s="1"/>
  <c r="O115" i="6"/>
  <c r="O57" i="6"/>
  <c r="FB75" i="2"/>
  <c r="E137" i="6"/>
  <c r="I137" i="6"/>
  <c r="G137" i="6"/>
  <c r="O137" i="6" l="1"/>
  <c r="V20" i="6" s="1"/>
  <c r="X20" i="6" s="1"/>
  <c r="V29" i="6"/>
  <c r="FB76" i="2"/>
  <c r="FB78" i="2" s="1"/>
  <c r="E455" i="8"/>
  <c r="E609" i="8"/>
  <c r="F455" i="8"/>
  <c r="F609" i="8"/>
  <c r="D455" i="8"/>
  <c r="D609" i="8"/>
  <c r="E577" i="8"/>
  <c r="E567" i="8"/>
  <c r="E498" i="8"/>
  <c r="E595" i="8"/>
  <c r="E576" i="8"/>
  <c r="E586" i="8"/>
  <c r="E530" i="8"/>
  <c r="E563" i="8"/>
  <c r="E505" i="8"/>
  <c r="E473" i="8"/>
  <c r="E485" i="8"/>
  <c r="E541" i="8"/>
  <c r="E510" i="8"/>
  <c r="E555" i="8"/>
  <c r="E554" i="8"/>
  <c r="E468" i="8"/>
  <c r="E495" i="8"/>
  <c r="E496" i="8"/>
  <c r="E589" i="8"/>
  <c r="E536" i="8"/>
  <c r="E581" i="8"/>
  <c r="E478" i="8"/>
  <c r="E489" i="8"/>
  <c r="E502" i="8"/>
  <c r="E571" i="8"/>
  <c r="E588" i="8"/>
  <c r="E460" i="8"/>
  <c r="E550" i="8"/>
  <c r="E487" i="8"/>
  <c r="E528" i="8"/>
  <c r="E608" i="8"/>
  <c r="E602" i="8"/>
  <c r="E481" i="8"/>
  <c r="E532" i="8"/>
  <c r="E515" i="8"/>
  <c r="E607" i="8"/>
  <c r="E503" i="8"/>
  <c r="E479" i="8"/>
  <c r="E477" i="8"/>
  <c r="E475" i="8"/>
  <c r="E534" i="8"/>
  <c r="E456" i="8"/>
  <c r="E568" i="8"/>
  <c r="E511" i="8"/>
  <c r="E464" i="8"/>
  <c r="E540" i="8"/>
  <c r="E572" i="8"/>
  <c r="E531" i="8"/>
  <c r="E580" i="8"/>
  <c r="E569" i="8"/>
  <c r="E519" i="8"/>
  <c r="E593" i="8"/>
  <c r="E565" i="8"/>
  <c r="E548" i="8"/>
  <c r="E544" i="8"/>
  <c r="E562" i="8"/>
  <c r="E579" i="8"/>
  <c r="E585" i="8"/>
  <c r="E480" i="8"/>
  <c r="E573" i="8"/>
  <c r="E469" i="8"/>
  <c r="E566" i="8"/>
  <c r="E516" i="8"/>
  <c r="E494" i="8"/>
  <c r="E467" i="8"/>
  <c r="E583" i="8"/>
  <c r="E462" i="8"/>
  <c r="E584" i="8"/>
  <c r="E486" i="8"/>
  <c r="E493" i="8"/>
  <c r="E606" i="8"/>
  <c r="E605" i="8"/>
  <c r="E504" i="8"/>
  <c r="E506" i="8"/>
  <c r="E535" i="8"/>
  <c r="E492" i="8"/>
  <c r="E564" i="8"/>
  <c r="E597" i="8"/>
  <c r="E570" i="8"/>
  <c r="E470" i="8"/>
  <c r="E483" i="8"/>
  <c r="E596" i="8"/>
  <c r="E574" i="8"/>
  <c r="E471" i="8"/>
  <c r="E501" i="8"/>
  <c r="E497" i="8"/>
  <c r="E587" i="8"/>
  <c r="E590" i="8"/>
  <c r="E551" i="8"/>
  <c r="E558" i="8"/>
  <c r="E601" i="8"/>
  <c r="E466" i="8"/>
  <c r="E491" i="8"/>
  <c r="E527" i="8"/>
  <c r="E533" i="8"/>
  <c r="E461" i="8"/>
  <c r="E529" i="8"/>
  <c r="E559" i="8"/>
  <c r="E552" i="8"/>
  <c r="E457" i="8"/>
  <c r="E553" i="8"/>
  <c r="E520" i="8"/>
  <c r="E474" i="8"/>
  <c r="E459" i="8"/>
  <c r="E594" i="8"/>
  <c r="E604" i="8"/>
  <c r="E521" i="8"/>
  <c r="E603" i="8"/>
  <c r="E582" i="8"/>
  <c r="E458" i="8"/>
  <c r="E508" i="8"/>
  <c r="E542" i="8"/>
  <c r="E517" i="8"/>
  <c r="E538" i="8"/>
  <c r="E509" i="8"/>
  <c r="E591" i="8"/>
  <c r="E549" i="8"/>
  <c r="E490" i="8"/>
  <c r="E499" i="8"/>
  <c r="E526" i="8"/>
  <c r="E512" i="8"/>
  <c r="E507" i="8"/>
  <c r="E523" i="8"/>
  <c r="E560" i="8"/>
  <c r="E598" i="8"/>
  <c r="E482" i="8"/>
  <c r="E525" i="8"/>
  <c r="E578" i="8"/>
  <c r="E500" i="8"/>
  <c r="E547" i="8"/>
  <c r="E575" i="8"/>
  <c r="E518" i="8"/>
  <c r="E546" i="8"/>
  <c r="E599" i="8"/>
  <c r="E557" i="8"/>
  <c r="E600" i="8"/>
  <c r="E514" i="8"/>
  <c r="E465" i="8"/>
  <c r="E561" i="8"/>
  <c r="E543" i="8"/>
  <c r="E524" i="8"/>
  <c r="E556" i="8"/>
  <c r="E545" i="8"/>
  <c r="E472" i="8"/>
  <c r="E476" i="8"/>
  <c r="E484" i="8"/>
  <c r="E463" i="8"/>
  <c r="E513" i="8"/>
  <c r="E592" i="8"/>
  <c r="E522" i="8"/>
  <c r="E488" i="8"/>
  <c r="E539" i="8"/>
  <c r="E537" i="8"/>
  <c r="F549" i="8"/>
  <c r="F587" i="8"/>
  <c r="F490" i="8"/>
  <c r="F526" i="8"/>
  <c r="F512" i="8"/>
  <c r="F551" i="8"/>
  <c r="F491" i="8"/>
  <c r="F527" i="8"/>
  <c r="F560" i="8"/>
  <c r="F461" i="8"/>
  <c r="F598" i="8"/>
  <c r="F559" i="8"/>
  <c r="F482" i="8"/>
  <c r="F457" i="8"/>
  <c r="F525" i="8"/>
  <c r="F578" i="8"/>
  <c r="F500" i="8"/>
  <c r="F603" i="8"/>
  <c r="F518" i="8"/>
  <c r="F546" i="8"/>
  <c r="F557" i="8"/>
  <c r="F600" i="8"/>
  <c r="F514" i="8"/>
  <c r="F561" i="8"/>
  <c r="F524" i="8"/>
  <c r="F556" i="8"/>
  <c r="F545" i="8"/>
  <c r="F472" i="8"/>
  <c r="F484" i="8"/>
  <c r="F513" i="8"/>
  <c r="F488" i="8"/>
  <c r="F539" i="8"/>
  <c r="F577" i="8"/>
  <c r="F498" i="8"/>
  <c r="F499" i="8"/>
  <c r="F576" i="8"/>
  <c r="F507" i="8"/>
  <c r="F586" i="8"/>
  <c r="F523" i="8"/>
  <c r="F530" i="8"/>
  <c r="F505" i="8"/>
  <c r="F547" i="8"/>
  <c r="F541" i="8"/>
  <c r="F510" i="8"/>
  <c r="F554" i="8"/>
  <c r="F468" i="8"/>
  <c r="F496" i="8"/>
  <c r="F575" i="8"/>
  <c r="F589" i="8"/>
  <c r="F599" i="8"/>
  <c r="F536" i="8"/>
  <c r="F581" i="8"/>
  <c r="F478" i="8"/>
  <c r="F489" i="8"/>
  <c r="F502" i="8"/>
  <c r="F465" i="8"/>
  <c r="F588" i="8"/>
  <c r="F543" i="8"/>
  <c r="F460" i="8"/>
  <c r="F550" i="8"/>
  <c r="F528" i="8"/>
  <c r="F493" i="8"/>
  <c r="F606" i="8"/>
  <c r="F605" i="8"/>
  <c r="F504" i="8"/>
  <c r="F506" i="8"/>
  <c r="F487" i="8"/>
  <c r="F532" i="8"/>
  <c r="F567" i="8"/>
  <c r="F595" i="8"/>
  <c r="F479" i="8"/>
  <c r="F475" i="8"/>
  <c r="F534" i="8"/>
  <c r="F456" i="8"/>
  <c r="F568" i="8"/>
  <c r="F563" i="8"/>
  <c r="F464" i="8"/>
  <c r="F540" i="8"/>
  <c r="F473" i="8"/>
  <c r="F572" i="8"/>
  <c r="F580" i="8"/>
  <c r="F569" i="8"/>
  <c r="F593" i="8"/>
  <c r="F485" i="8"/>
  <c r="F565" i="8"/>
  <c r="F548" i="8"/>
  <c r="F555" i="8"/>
  <c r="F544" i="8"/>
  <c r="F562" i="8"/>
  <c r="F495" i="8"/>
  <c r="F585" i="8"/>
  <c r="F480" i="8"/>
  <c r="F573" i="8"/>
  <c r="F566" i="8"/>
  <c r="F516" i="8"/>
  <c r="F494" i="8"/>
  <c r="F467" i="8"/>
  <c r="F462" i="8"/>
  <c r="F584" i="8"/>
  <c r="F571" i="8"/>
  <c r="F486" i="8"/>
  <c r="F492" i="8"/>
  <c r="F564" i="8"/>
  <c r="F597" i="8"/>
  <c r="F570" i="8"/>
  <c r="F471" i="8"/>
  <c r="F501" i="8"/>
  <c r="F497" i="8"/>
  <c r="F481" i="8"/>
  <c r="F515" i="8"/>
  <c r="F590" i="8"/>
  <c r="F607" i="8"/>
  <c r="F503" i="8"/>
  <c r="F558" i="8"/>
  <c r="F477" i="8"/>
  <c r="F601" i="8"/>
  <c r="F466" i="8"/>
  <c r="F511" i="8"/>
  <c r="F533" i="8"/>
  <c r="F529" i="8"/>
  <c r="F552" i="8"/>
  <c r="F531" i="8"/>
  <c r="F553" i="8"/>
  <c r="F520" i="8"/>
  <c r="F519" i="8"/>
  <c r="F474" i="8"/>
  <c r="F459" i="8"/>
  <c r="F594" i="8"/>
  <c r="F604" i="8"/>
  <c r="F579" i="8"/>
  <c r="F521" i="8"/>
  <c r="F469" i="8"/>
  <c r="F582" i="8"/>
  <c r="F458" i="8"/>
  <c r="F583" i="8"/>
  <c r="F508" i="8"/>
  <c r="F542" i="8"/>
  <c r="F517" i="8"/>
  <c r="F538" i="8"/>
  <c r="F483" i="8"/>
  <c r="F596" i="8"/>
  <c r="F535" i="8"/>
  <c r="F608" i="8"/>
  <c r="F509" i="8"/>
  <c r="F574" i="8"/>
  <c r="F602" i="8"/>
  <c r="F537" i="8"/>
  <c r="F476" i="8"/>
  <c r="F463" i="8"/>
  <c r="F592" i="8"/>
  <c r="F522" i="8"/>
  <c r="F591" i="8"/>
  <c r="F470" i="8"/>
  <c r="D481" i="8"/>
  <c r="D532" i="8"/>
  <c r="D515" i="8"/>
  <c r="D590" i="8"/>
  <c r="D607" i="8"/>
  <c r="D503" i="8"/>
  <c r="D558" i="8"/>
  <c r="D479" i="8"/>
  <c r="D477" i="8"/>
  <c r="D475" i="8"/>
  <c r="D568" i="8"/>
  <c r="D511" i="8"/>
  <c r="D540" i="8"/>
  <c r="D572" i="8"/>
  <c r="D531" i="8"/>
  <c r="D580" i="8"/>
  <c r="D569" i="8"/>
  <c r="D519" i="8"/>
  <c r="D593" i="8"/>
  <c r="D565" i="8"/>
  <c r="D548" i="8"/>
  <c r="D594" i="8"/>
  <c r="D544" i="8"/>
  <c r="D579" i="8"/>
  <c r="D585" i="8"/>
  <c r="D573" i="8"/>
  <c r="D469" i="8"/>
  <c r="D582" i="8"/>
  <c r="D516" i="8"/>
  <c r="D467" i="8"/>
  <c r="D583" i="8"/>
  <c r="D462" i="8"/>
  <c r="D584" i="8"/>
  <c r="D542" i="8"/>
  <c r="D486" i="8"/>
  <c r="D493" i="8"/>
  <c r="D538" i="8"/>
  <c r="D605" i="8"/>
  <c r="D504" i="8"/>
  <c r="D535" i="8"/>
  <c r="D492" i="8"/>
  <c r="D564" i="8"/>
  <c r="D574" i="8"/>
  <c r="D470" i="8"/>
  <c r="D463" i="8"/>
  <c r="D471" i="8"/>
  <c r="D501" i="8"/>
  <c r="D497" i="8"/>
  <c r="D587" i="8"/>
  <c r="D490" i="8"/>
  <c r="D526" i="8"/>
  <c r="D551" i="8"/>
  <c r="D601" i="8"/>
  <c r="D466" i="8"/>
  <c r="D491" i="8"/>
  <c r="D527" i="8"/>
  <c r="D533" i="8"/>
  <c r="D461" i="8"/>
  <c r="D529" i="8"/>
  <c r="D598" i="8"/>
  <c r="D559" i="8"/>
  <c r="D552" i="8"/>
  <c r="D457" i="8"/>
  <c r="D553" i="8"/>
  <c r="D520" i="8"/>
  <c r="D578" i="8"/>
  <c r="D474" i="8"/>
  <c r="D459" i="8"/>
  <c r="D604" i="8"/>
  <c r="D521" i="8"/>
  <c r="D603" i="8"/>
  <c r="D518" i="8"/>
  <c r="D546" i="8"/>
  <c r="D458" i="8"/>
  <c r="D514" i="8"/>
  <c r="D508" i="8"/>
  <c r="D517" i="8"/>
  <c r="D483" i="8"/>
  <c r="D596" i="8"/>
  <c r="D472" i="8"/>
  <c r="D476" i="8"/>
  <c r="D484" i="8"/>
  <c r="D608" i="8"/>
  <c r="D509" i="8"/>
  <c r="D522" i="8"/>
  <c r="D591" i="8"/>
  <c r="D537" i="8"/>
  <c r="D465" i="8"/>
  <c r="D561" i="8"/>
  <c r="D543" i="8"/>
  <c r="D460" i="8"/>
  <c r="D592" i="8"/>
  <c r="D549" i="8"/>
  <c r="D498" i="8"/>
  <c r="D499" i="8"/>
  <c r="D512" i="8"/>
  <c r="D507" i="8"/>
  <c r="D586" i="8"/>
  <c r="D523" i="8"/>
  <c r="D530" i="8"/>
  <c r="D560" i="8"/>
  <c r="D482" i="8"/>
  <c r="D525" i="8"/>
  <c r="D500" i="8"/>
  <c r="D547" i="8"/>
  <c r="D510" i="8"/>
  <c r="D554" i="8"/>
  <c r="D468" i="8"/>
  <c r="D575" i="8"/>
  <c r="D599" i="8"/>
  <c r="D557" i="8"/>
  <c r="D600" i="8"/>
  <c r="D502" i="8"/>
  <c r="D524" i="8"/>
  <c r="D556" i="8"/>
  <c r="D550" i="8"/>
  <c r="D545" i="8"/>
  <c r="D488" i="8"/>
  <c r="D577" i="8"/>
  <c r="D567" i="8"/>
  <c r="D595" i="8"/>
  <c r="D576" i="8"/>
  <c r="D534" i="8"/>
  <c r="D456" i="8"/>
  <c r="D563" i="8"/>
  <c r="D464" i="8"/>
  <c r="D505" i="8"/>
  <c r="D473" i="8"/>
  <c r="D485" i="8"/>
  <c r="D541" i="8"/>
  <c r="D555" i="8"/>
  <c r="D562" i="8"/>
  <c r="D495" i="8"/>
  <c r="D496" i="8"/>
  <c r="D480" i="8"/>
  <c r="D566" i="8"/>
  <c r="D589" i="8"/>
  <c r="D536" i="8"/>
  <c r="D494" i="8"/>
  <c r="D581" i="8"/>
  <c r="D478" i="8"/>
  <c r="D489" i="8"/>
  <c r="D571" i="8"/>
  <c r="D606" i="8"/>
  <c r="D588" i="8"/>
  <c r="D506" i="8"/>
  <c r="D487" i="8"/>
  <c r="D528" i="8"/>
  <c r="D570" i="8"/>
  <c r="D539" i="8"/>
  <c r="D597" i="8"/>
  <c r="D602" i="8"/>
  <c r="D513" i="8"/>
  <c r="J137" i="6" l="1"/>
  <c r="N137" i="6" s="1"/>
  <c r="FB81" i="2"/>
  <c r="FB84" i="2" s="1"/>
  <c r="S137" i="6" s="1"/>
  <c r="AC16" i="6"/>
  <c r="AC25" i="6"/>
  <c r="AC13" i="6"/>
  <c r="AC12" i="6"/>
  <c r="V30" i="6"/>
  <c r="V31" i="6"/>
  <c r="X31" i="6" s="1"/>
  <c r="X29" i="6"/>
  <c r="V21" i="6"/>
  <c r="X21" i="6" s="1"/>
  <c r="V22" i="6"/>
  <c r="X22" i="6" s="1"/>
  <c r="V13" i="6" l="1"/>
  <c r="X13" i="6" s="1"/>
  <c r="V12" i="6"/>
  <c r="V11" i="6"/>
  <c r="X11" i="6" s="1"/>
  <c r="X30" i="6"/>
  <c r="V34" i="6"/>
  <c r="X34" i="6" s="1"/>
  <c r="V25" i="6"/>
  <c r="X25" i="6" s="1"/>
  <c r="AC11" i="6"/>
  <c r="AA14" i="6"/>
  <c r="AC14" i="6" s="1"/>
  <c r="V32" i="6"/>
  <c r="X32" i="6" s="1"/>
  <c r="V23" i="6"/>
  <c r="X23" i="6" s="1"/>
  <c r="V16" i="6" l="1"/>
  <c r="X16" i="6" s="1"/>
  <c r="X12" i="6"/>
  <c r="V14" i="6"/>
  <c r="X14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<sst xmlns="http://schemas.openxmlformats.org/spreadsheetml/2006/main" count="1065" uniqueCount="369">
  <si>
    <t>Objective function</t>
  </si>
  <si>
    <t>Transaction fees</t>
  </si>
  <si>
    <t xml:space="preserve"> </t>
  </si>
  <si>
    <t>Slippage</t>
  </si>
  <si>
    <t>Conversion costs</t>
  </si>
  <si>
    <t>Cost of capital</t>
  </si>
  <si>
    <t>Bid value</t>
  </si>
  <si>
    <t>% towards rebalance</t>
  </si>
  <si>
    <t>DAI reserve</t>
  </si>
  <si>
    <t>ETH reserve</t>
  </si>
  <si>
    <t>Bid fees</t>
  </si>
  <si>
    <t>Dent fee</t>
  </si>
  <si>
    <t>Deal fee</t>
  </si>
  <si>
    <t>Win probability</t>
  </si>
  <si>
    <t>Gwei to ethers</t>
  </si>
  <si>
    <t>Total gas used</t>
  </si>
  <si>
    <t>Gas price (gwei)</t>
  </si>
  <si>
    <t>Exit fee</t>
  </si>
  <si>
    <t>Trade fee</t>
  </si>
  <si>
    <t>Join fee</t>
  </si>
  <si>
    <t>Total fee (win-adjusted)</t>
  </si>
  <si>
    <t>Parameters</t>
  </si>
  <si>
    <t>Calculation</t>
  </si>
  <si>
    <t>Rebalance margin</t>
  </si>
  <si>
    <t>Maximum portfolio value</t>
  </si>
  <si>
    <t>Total fee (rebalance-adjusted)</t>
  </si>
  <si>
    <t>Divisor for slippage calculation</t>
  </si>
  <si>
    <t>Uniswap fee</t>
  </si>
  <si>
    <t>Slippage (win-adjusted)</t>
  </si>
  <si>
    <t>Slippage (rebalance-adjusted)</t>
  </si>
  <si>
    <t>Conditional values</t>
  </si>
  <si>
    <t>Total fee in gwei</t>
  </si>
  <si>
    <t>Total fee in ethers</t>
  </si>
  <si>
    <t>Slippage %</t>
  </si>
  <si>
    <t>Process-wide parameters</t>
  </si>
  <si>
    <t>Auction parameters</t>
  </si>
  <si>
    <t>Bids per year</t>
  </si>
  <si>
    <t>Totals</t>
  </si>
  <si>
    <t>Costs as % of bid value</t>
  </si>
  <si>
    <t>Total costs</t>
  </si>
  <si>
    <t>Allocated capital charge (in DAI)</t>
  </si>
  <si>
    <t>Slippage (in DAI)</t>
  </si>
  <si>
    <t>Annual capital charge (in DAI)</t>
  </si>
  <si>
    <t>Total fees in ether</t>
  </si>
  <si>
    <t>Total fees in DAI</t>
  </si>
  <si>
    <t>Definition</t>
  </si>
  <si>
    <t>Description</t>
  </si>
  <si>
    <t>Portfolio values and rebalance margin cannot be negative</t>
  </si>
  <si>
    <t>Constraints</t>
  </si>
  <si>
    <t>Rebalance fees</t>
  </si>
  <si>
    <t>eventType</t>
  </si>
  <si>
    <t>bidTime</t>
  </si>
  <si>
    <t>blockNumber</t>
  </si>
  <si>
    <t>address</t>
  </si>
  <si>
    <t>trxHash</t>
  </si>
  <si>
    <t>gasPrice</t>
  </si>
  <si>
    <t>auctionID</t>
  </si>
  <si>
    <t>lot</t>
  </si>
  <si>
    <t>lotType</t>
  </si>
  <si>
    <t>tab</t>
  </si>
  <si>
    <t>tabType</t>
  </si>
  <si>
    <t>pricePerETH</t>
  </si>
  <si>
    <t>finalUniPrice</t>
  </si>
  <si>
    <t>discount</t>
  </si>
  <si>
    <t>trxFeeDAI</t>
  </si>
  <si>
    <t>uniEthReserve</t>
  </si>
  <si>
    <t>uniDaiReserve</t>
  </si>
  <si>
    <t>DENT</t>
  </si>
  <si>
    <t>0x8Fff7eF29EC62083592bAb36A10ACF050CC784F5</t>
  </si>
  <si>
    <t>0x84f0523104abeb63d32798591be259545f0c8bb0abc60c9c4bb0dce910ca75ee</t>
  </si>
  <si>
    <t>ETH</t>
  </si>
  <si>
    <t>DAI</t>
  </si>
  <si>
    <t>0x4e77eFb547BE0C37B17Cb22eFF384dfc240E13A6</t>
  </si>
  <si>
    <t>0x2f74492e3d12deec24d61b16be8bdbbe46f5c2c76431c0f41237dea2ced20bca</t>
  </si>
  <si>
    <t>0x753db65c8dd1f0d09111eae0abb2a937725617c7d1151ebd414e38d2b98637d1</t>
  </si>
  <si>
    <t>0x9bbe21954b0a3d3e06c6fbaf9da087c9a321fcf788ca28f2f3484559d3fd0ee7</t>
  </si>
  <si>
    <t>0xb1b68a82dfA780E7490E2DfFF0886aFd839fe705</t>
  </si>
  <si>
    <t>0xb7ba37e857815f89f13d07b07047ea7f89fbae261184d1e1611366b15a7f2929</t>
  </si>
  <si>
    <t>0x757D8C4573B1Dc5b6E14056Dc0576c6fF0401E41</t>
  </si>
  <si>
    <t>0xb88010703f769c5b1aef7a2208c45e34b02b2f7a578886f3f85bfc20f4cd1242</t>
  </si>
  <si>
    <t>0x88771f4c2c5fe130bee5a93338f294369d93be2c1e6c93292e4715c95e685234</t>
  </si>
  <si>
    <t>0x1538bf8f32cc66b323417d93413086cdcb06323cb6f11541550a60a9c1af286b</t>
  </si>
  <si>
    <t>0x56fe42519782aeee0d8f8c96913e17ed11ecfc476aea3e807ba7bee11309717a</t>
  </si>
  <si>
    <t>0x9d57f0d5d864c1435f2bc2f2adca6f74ba952079dd271b93ca7e191a69f47370</t>
  </si>
  <si>
    <t>0x36e7198abfac8fb241da29fe1f646406c408fda5f30351c993dd3887d1afe7e3</t>
  </si>
  <si>
    <t>0xfd3a29a2bf6da4ce8d75507653646b7cbfdd2c554f883ec040108ab0e1a675ff</t>
  </si>
  <si>
    <t>0x067b37f1b1a18aac2e23386be7fea6112deff427a41541c733e244cf0000c723</t>
  </si>
  <si>
    <t>0x6cb995647a34ad85405572b6b786e64de089465b573c35a76ea14664ca1bf288</t>
  </si>
  <si>
    <t>0xDABa63899e681a4E04765fF2324161cB3A82079C</t>
  </si>
  <si>
    <t>0xcfcb42f06de364df45e61f84d5d3097423c8bae2f2e305261305dac10af64d8d</t>
  </si>
  <si>
    <t>0xe520dbfe9e76ba5b4599218afeb890e727825439aac0b7ff50df44b13ceb76ee</t>
  </si>
  <si>
    <t>0x6ed3eea27d0887abaf80a2670ef91b9b9c6ad1242d4b630fd7a78b99f257149a</t>
  </si>
  <si>
    <t>0x2e8f50eaa90fc44a8bae1e8eb0943d6033a6205899a24c6293126cef9919269b</t>
  </si>
  <si>
    <t>0xbb8bbcabe4587bdf8148c065d39aed223dbd630d331e74918a94f8865ed9f89d</t>
  </si>
  <si>
    <t>0xba22423b526d0a112FD7fA109Ac4c9D131a682ac</t>
  </si>
  <si>
    <t>0x0dc72036d6fc6a7aaacecedffe1f78c4a1e1e33f80e1e66ce92185517a7086a7</t>
  </si>
  <si>
    <t>0xB00B6D69822dA235a99d2242376066507C9a97b7</t>
  </si>
  <si>
    <t>0x2ecf980da915e528eef81e2ddfb4b0d868118e7982a54a2e65def3a61d2876d0</t>
  </si>
  <si>
    <t>0xe391a3fc1b41049f699a91f71d94c5470ebea6f9b4b1287004eafc137d9c9513</t>
  </si>
  <si>
    <t>0x036c49ABd9665F2A4fa28f7767F13d2Ab0822FA2</t>
  </si>
  <si>
    <t>0xd2eddc293d61e9958cd4977f81386530ba3d0e92c4e8003a49f1b63db13a41da</t>
  </si>
  <si>
    <t>0x883862cbeb4ef987a255b0c1e0084f3fc0fec2ebdb33a94215cf034904b5455b</t>
  </si>
  <si>
    <t>0x2aD3A1A49f6952eEFCB7879d06475271885B9c06</t>
  </si>
  <si>
    <t>0x33f702ac4f2a35447dde070f7ff5fe7fad505c0d1988ba47a3070c8c0e453dea</t>
  </si>
  <si>
    <t>0xffee23ea67e8d137a41c3ed7c150730416a0df059638823a6b83f1cc6ff6fd00</t>
  </si>
  <si>
    <t>0x4e1cc3f3c6669b83e04a13abc772cdbb5b9f4c1e72ebb388882885d59209fefd</t>
  </si>
  <si>
    <t>0xb5f27c58c91572b596c8718109614e1f2d87f39d1a91a812966bce5f37f4a3a3</t>
  </si>
  <si>
    <t>0x3bedac44886b3cf2f6974464fcce44dd5acae8c095b99a6e1d4f00a69dbb6789</t>
  </si>
  <si>
    <t>0x35fc87c1f111c7520e633cd0a1da4f8c6c1b56874c9620b9adc80d20f14ba6ee</t>
  </si>
  <si>
    <t>0xc52d6a6f12fdc8fb08a226572f50f376ad8790b9ecca51153bf1df74cbc2757a</t>
  </si>
  <si>
    <t>0xB6de8D463de172f199e7187a82D7192030D31258</t>
  </si>
  <si>
    <t>0x1b03787c1392ba9f0b7eca0c2bdd4207d2e164daccf41b0c09bcbcc0490f527a</t>
  </si>
  <si>
    <t>0xa8bBE237C976Ee70507c8D3a98b7AA8C6D8C081B</t>
  </si>
  <si>
    <t>0xa3e4aae407b91a39b3cbdf9f7d5d7ae33d30c50ee25e5091e1677c0916a454ba</t>
  </si>
  <si>
    <t>0xc278c4a148c12faa4bb61fc75fc83b5856019599e7c8e6742f12970771a0939d</t>
  </si>
  <si>
    <t>0xa9da2535b60AAF05765b0A6918D56cf06bf849Ff</t>
  </si>
  <si>
    <t>0xfbd512515bec1f9ba041345316f492f3567c8abaf7d3724884dd45d642a56296</t>
  </si>
  <si>
    <t>0xAe2Fb25fE8C7CAEB1C830bebb8E1deA85187b248</t>
  </si>
  <si>
    <t>0x550a694b27c7908aad4855f9fc3162b8db3b20dc206f835a2d44ecd8f427257c</t>
  </si>
  <si>
    <t>0x43817219eacbc4c14adbf951493ae426b6cf372a496392ebaee90749cc65ec5a</t>
  </si>
  <si>
    <t>0xb5d68cdba282f462ffec9784ab182f9ec0fc227b1b6a169790021fdb57d85018</t>
  </si>
  <si>
    <t>0xbe610ce2b4b917196fbec6097b97ce53377e56c676e52837ab46834ca1d83d7d</t>
  </si>
  <si>
    <t>0x00C1f93f146953A0276b3c978970fdA438Cd852C</t>
  </si>
  <si>
    <t>0x79d821811d981a177859dfbd9b71158a4826b4196a19d235b1039e1cd1a29f60</t>
  </si>
  <si>
    <t>0x4056345a37949c156ac7c08b53c06251c19df3bae9ea2f0336c86857cfc0aa7d</t>
  </si>
  <si>
    <t>0x9bd9d070798f5e9b429359c4108546e96d341011aba979ab92f4c8e14314e71e</t>
  </si>
  <si>
    <t>0x4f8fa4e7cf275c9083e02e59f5e9052275a261c7612f497ce3fcc6c73b24c3f9</t>
  </si>
  <si>
    <t>0xa493bb259b192d79348b0793d124d1872ac05e61da4026a5e0f7cb8c6d4a47c3</t>
  </si>
  <si>
    <t>0x5026e42923eb487d4c71280f315992b2eb1778913f34c4134757d96d4bc3c098</t>
  </si>
  <si>
    <t>0x2f79cce68553fa53f6b9e4bec745c0fe6162087739c027331970e0d3a7128710</t>
  </si>
  <si>
    <t>0x66e1de1fb51a2ab559cdfc664deca733c7b6f6c7a3b3f6dbd63b12b89afc243a</t>
  </si>
  <si>
    <t>0x354d5976a579e8b399c6fd1ea264dd8f2a231eabed3860d6c5507aef10c48f7d</t>
  </si>
  <si>
    <t>0x66e0bb1b7678d772eb509af4cfe98279cab10fd34ae06779edb757782816aeb7</t>
  </si>
  <si>
    <t>0x0a42aa2d92adf72943f4b845ad631c0a9f9e2a25d40a77706071488843e13b05</t>
  </si>
  <si>
    <t>0xb1a1Ac7955E45D7B2e2A1D485d1555dbb767fD0f</t>
  </si>
  <si>
    <t>0x5454f5e3acdf5913ebebddde08c81cb28628d8a31dac6555d81d0e2c5cb7b450</t>
  </si>
  <si>
    <t>0x87cc020026773e5f456192a88d6e2794fbd9f478d6e5b8b85c58a8360ebaf934</t>
  </si>
  <si>
    <t>0xbd5a1ec0eec739495e1ad35470e58ad8e4477de04b9338d4a8ec1802bbb5efa8</t>
  </si>
  <si>
    <t>0xb6ff389cca8f845c920dcb2fbdf060fa06ac656598d1391cb912276bda309824</t>
  </si>
  <si>
    <t>0x0485276c0709105f943849b4cfe35635650d3d8b2d6f9c95012efee13a3ea943</t>
  </si>
  <si>
    <t>0x5a2dfeddfc44d74b8cec892c8ad558db078c63a34162a048b9603c607b31dc54</t>
  </si>
  <si>
    <t>0xa8233787ece152c09e9ddb26f155501cc1ebe33f12cc82468b0950115276c6cf</t>
  </si>
  <si>
    <t>0x5d23e726bd50afa60b3983b7706553f294b3643dd4430642b4ffd4127df640c8</t>
  </si>
  <si>
    <t>0x6d4c20805b0a286B4E4C2b2f15E71554F85f9cb6</t>
  </si>
  <si>
    <t>0xfdba0463120146384b952240c2d0fbf74bde994631441ff89739c00ab95d1692</t>
  </si>
  <si>
    <t>0x04957e18cd27f331e8b2139efaf9329b03fcdae351dda5dc4ab9d5ab7301bdae</t>
  </si>
  <si>
    <t>0x5a1ca79085cc0fbe9e5423ebd023c61cdda9743a408fd2d698f2068b71d47450</t>
  </si>
  <si>
    <t>0x062845d2ea4bf8a45a141920e71d71d8acb77a37f83ed550bd98180d5f0ea62a</t>
  </si>
  <si>
    <t>0x894b7f642cdbe2a2a7e6bb789f0baf0d0bbb441ee43f99fe21c500899fb00b6a</t>
  </si>
  <si>
    <t>0x19c2ed81e247c9f5bb259523b6202da0048869762f5ac65a92c090bfe91a7afd</t>
  </si>
  <si>
    <t>0x2a7423003b2855d103db89b8a0d1125e6053aab4aea1366039de542eb6f40218</t>
  </si>
  <si>
    <t>0xa435801cef8fd3bde3086948f565cf2b670f2e1a8cd58e70e833419b7aa11a14</t>
  </si>
  <si>
    <t>0x6fe41ea61d4f72795366afbdff44a0b95016475defe43fc48aab1f66d63375d7</t>
  </si>
  <si>
    <t>0x1753e474b71cfad26dd02201512728639b335cc8435db8fc1cc276122635bfac</t>
  </si>
  <si>
    <t>0x7b8742a5b901e2b99adf5e0a935f89c04c9de8d71c9a2e9a95d28b66d08e928b</t>
  </si>
  <si>
    <t>0xF244e81C8Ff170D80d70c66c82325a90f6B4F42e</t>
  </si>
  <si>
    <t>0x47ef12b47b64998b69944209dc36e67e435b343042a4613cec41901bf66f5b44</t>
  </si>
  <si>
    <t>0x3b79f77edcbb45c2b581169f1cac7e0fdd4ac6c1a1d855a3a62512ce3cd63760</t>
  </si>
  <si>
    <t>0x1906d9117637822cae2fae301ef6830463ec04c6efb08a738dddb0e547712f44</t>
  </si>
  <si>
    <t>0x1dd5fbf808184f858de854ee0c9c26fc41d342e457a979832b06ae0c55dc3df3</t>
  </si>
  <si>
    <t>0xF84cC6a984A64468dFD9da25Ec44B40C0EB7678C</t>
  </si>
  <si>
    <t>0x058df7d7530f10689373a9eddad54083d97628fdf072bdbed4ae2007a14d7ad5</t>
  </si>
  <si>
    <t>0x8a2577457d310ee05dfab2fa1f2236294a4efdc7f22b3b47e7ecf85f693c1efa</t>
  </si>
  <si>
    <t>0x00667d01330e098ffcfa9c71e8e107e0e91312696eb3421aef4c5356e38a1c98</t>
  </si>
  <si>
    <t>0x138575679325c023e257eb9dd3e417c064122e90e99c557f799ca39dce7ea1d9</t>
  </si>
  <si>
    <t>0xe855b43f95baf6e263c002260b9d89d30d261806d35f153a6346076e2a85bbd0</t>
  </si>
  <si>
    <t>0xcc227be39defea75a62166253c1af9acbda50524463fcdfa2695d5919bfab6a6</t>
  </si>
  <si>
    <t>0x7d096d100e2f1ad0d9db698528cc774b16bac01622a683147d8d81ac028aa28e</t>
  </si>
  <si>
    <t>0x0d17df7fbc7dbbdae500508a2fc7170b48d798c896389de8a9aa4e8ba26031eb</t>
  </si>
  <si>
    <t>0xe256676663c223976c185e8d03aa04e167fd82b5e32bd67fa1f3ef88b3f5d303</t>
  </si>
  <si>
    <t>0x6fbe3b821634e09e0c77894972e0b498e960a33a4fe45399a49f7b8f4ac18153</t>
  </si>
  <si>
    <t>0x6c9eacd6b370f720c962a5ebf1e00f3e42064029eccafb28d45a0dac48861502</t>
  </si>
  <si>
    <t>0xdfa1a18634f278a59ae1be9ff7970044aeecc227601614eab6961ac035800dd8</t>
  </si>
  <si>
    <t>0xf18b26e765b0aaffc9f12c85d17537da0f212cb8659ea2f94367ba74926c9c3d</t>
  </si>
  <si>
    <t>0xdcc2bdd0af2947500cc93232515ab273695a9c558b616925568689acc1cc89bc</t>
  </si>
  <si>
    <t>0xa016b319bef5f22ca7057dd42de65986d52aabf23e0e7e6b3a9e2825c80fdce9</t>
  </si>
  <si>
    <t>0xfb14af3912567e29ee3ae369d41ea7f1537be349cbccd2312a31cfef39b15b03</t>
  </si>
  <si>
    <t>0x5e2894e1aedcf1cee5b4727484e6f4b952fada922533c6c195775fa7b40d1e2f</t>
  </si>
  <si>
    <t>0xdfc9b5fd1f2e833d36ee5ab035f058b63d8287127fcac63a687465974ee2509b</t>
  </si>
  <si>
    <t>0xF275dE16c1019002E81bB5096b267b818b97149B</t>
  </si>
  <si>
    <t>0xd4c8fbbd22c2961174e3bfcd9c2d66ef5e465041936ffd606a0f8d44018548ba</t>
  </si>
  <si>
    <t>0xf449efc100160e2a727d12e16478c77b77a14cf18a63b62fb6667bf7bb2ef645</t>
  </si>
  <si>
    <t>0x40534E513dF8277870B81e97B5107B3f39DE4f15</t>
  </si>
  <si>
    <t>0x2b5ca0d07bea9b90dd91472a5abd32e62dd3412746d44232981c961b07386202</t>
  </si>
  <si>
    <t>0x98a4a753d5e2e0c77f4f2cb3cd7b3dbb6e58f6712dc3456bd407605366f598c0</t>
  </si>
  <si>
    <t>0x567b38e70c4f354d427bbf1ec776fbe46c55644b467c6f2fb0fb0e4a1d83c58d</t>
  </si>
  <si>
    <t>0xef723296f08f98c8f0f3c6d048f011ead75bfe3f09ce54ec3a8d7a3271d774b4</t>
  </si>
  <si>
    <t>0xf49ebf4d03325c12e4fbe447caa0f691d792c53d2f4b106e34d0eabcccbdeb80</t>
  </si>
  <si>
    <t>0x04bB161C4e7583CDAaDEe93A8b8E6125FD661E57</t>
  </si>
  <si>
    <t>0xf09fdf6e748370deff3139626ffb09c570c095b5eaded6c8bd48b1469f1fa1d7</t>
  </si>
  <si>
    <t>0xbb69e36c3af7d750a381df2d21784b31f03ec52fcc495b62024e62f2613bc49b</t>
  </si>
  <si>
    <t>0x2028d689a954a49b0935c42a0028d7ca4ffdf09584b41e589dcb51037748fb8c</t>
  </si>
  <si>
    <t>0x328393ed83d858A6f91900DdA5a84773ae733f52</t>
  </si>
  <si>
    <t>0x9be02140af5c3a6aafc31e5d575a7aa567b7b56b6db590dc800c8c614c66c888</t>
  </si>
  <si>
    <t>0x25d83ce67310470932e47b902def9b6110d8669f4da688d1aa9176fabbe46d3d</t>
  </si>
  <si>
    <t>0x7a85b14c6e348a3d3bfa799f180af249d86f8c6e09d7b4ec835153dd77d0057d</t>
  </si>
  <si>
    <t>0x16d79b5d91b6cd6a78f63e93ebc5fd2b2ba24f6bf751d8937cf9dfe64cd6cd45</t>
  </si>
  <si>
    <t>0xd915077f3bdcd25d025f19cddda0558f84e1249cd8b4addc19a785712ec63c4a</t>
  </si>
  <si>
    <t>0x725eae4e2d3d5633870a24c4ba7e7bd5ca659d363b675843481955089f4bc328</t>
  </si>
  <si>
    <t>0x15f5ddab4bbfd13c0a9eb2380f05678af765078011bd639d0923f51f6b913e04</t>
  </si>
  <si>
    <t>0x1b2f4c47a2ab389fb7617922c672d7b40b3fb70106c85769a8bb7c33414bcf1f</t>
  </si>
  <si>
    <t>0x40c9ab8Ae6eA9Acca6CA92bf49ef89f7aC40D058</t>
  </si>
  <si>
    <t>0xc2c5a1ec97359c403bb70de23d8c61d96d328270f6735c09eacfc09772490f95</t>
  </si>
  <si>
    <t>0x1a7a485da84670090d7a107fb049bb1acb50c4f7b088ddb45027fe0a461c7401</t>
  </si>
  <si>
    <t>0x91D827Ec8F5e6fE41B37ef07D961960019e09DB0</t>
  </si>
  <si>
    <t>0xb58f1238193425518f7f463bb4608691105e8d0ca0474adacb0909d4a8a3a308</t>
  </si>
  <si>
    <t>0x2e290649e01c2dd8f8f10174d3ea3879b25c30c1b35b82474d69a330ff60a0c2</t>
  </si>
  <si>
    <t>0x08caa57dd52f1076990a80dc6a2ef69f7d85322e85c6e2a306c74b1575f93532</t>
  </si>
  <si>
    <t>0x0439c94d88b0e89ee4ed53052de00afddc56fa1bec9370644b13aa4334d1f749</t>
  </si>
  <si>
    <t>0x49ab58c44a70036bd07fc69d8ec6bdd8dc70e9cacf0e2400695e286a9e8c7bbd</t>
  </si>
  <si>
    <t>0xda9ff1258164a0b1b91a4aa433468468e3f50550f7676fc7e4fc2ede447a8c86</t>
  </si>
  <si>
    <t>0xfd42c72d6300da1056ef15b6ffc5d8a648a76414f7cb28c1e3aad44ea19c4adb</t>
  </si>
  <si>
    <t>0xb48f37cef424483829a167992642fbcf9cdc103dbfc2a57eb37da427445ee95a</t>
  </si>
  <si>
    <t>0xfba7db55e795444af9f874f22770e16cb631aa71dbd69522112dd4d5d72aba77</t>
  </si>
  <si>
    <t>0x09c0bd9792ea1a39e425c8248d350312117cb9eee8137296e0a90f22f097ea7d</t>
  </si>
  <si>
    <t>0xa66a4d72f0f25d768a820a15f541c7c4b0df10e0bed6845e802e14f446c27f9d</t>
  </si>
  <si>
    <t>0xce10ec4c3cb642e9f1a2fe37cb103a7f11337f1ebd8a871b098fc69074049ea2</t>
  </si>
  <si>
    <t>0x4d4f9bb503b9142d173f6cadf935fdf8593d9c011fa6142f611a7a12fdce34fb</t>
  </si>
  <si>
    <t>0x6c064fB0B9956b111fDCFE4297c03C980DD7730C</t>
  </si>
  <si>
    <t>0xe2294c35b33309c6a9da029609081279380c77f0688c764d22ae471bdd840dbd</t>
  </si>
  <si>
    <t>0xe9dcBceE7Ded3E45AeB4bF51B3Aa2E0D1D18E6Dd</t>
  </si>
  <si>
    <t>0xc0713940d83e5382ff68a4823a9a7594fc49ac5dfe2629ab911f16a8d5368703</t>
  </si>
  <si>
    <t>0xa4ce60b4821c6625105d877f35433f50cdb1506db397c3e530dc2214e705346d</t>
  </si>
  <si>
    <t>0xd93752b85F5732294826CF16dca96A426A0cca99</t>
  </si>
  <si>
    <t>0xd453e5ba18d2d72373f05fe3199a4fef0cbe027a31353133499a664f59526314</t>
  </si>
  <si>
    <t>0xc1fdad5f390ab44d58fa9e18d1d532d5d767dd103f130c1beef467b4d72d7b86</t>
  </si>
  <si>
    <t>0x5f26d3ec202167f57c28bb50c76a6b4fb9a72376266c07529708eabe95f00a47</t>
  </si>
  <si>
    <t>0xdfae616ed946289918004e38e29ba37efd99f2216f50525cd7f55503c9db672c</t>
  </si>
  <si>
    <t>0x634A4e09cA246d1c7ad3BC7397f2A821FbA071d1</t>
  </si>
  <si>
    <t>0x8371a2e3c9c26ed41435bc49b9a1d71917e5f2fbfa929d2fed139f34395dbb05</t>
  </si>
  <si>
    <t>0xc63944caeacf98afa26362457a17673b84eb1bc0eae7b689105370cf49d3ef18</t>
  </si>
  <si>
    <t>0xf4b384f3938337e7107b7bf010901e79e3576987ab0696530802bb99cddb2415</t>
  </si>
  <si>
    <t>0x378159152a5bfee0d9706aedb0d1ec438962142ffd005f29a2fdcfb9a51e7477</t>
  </si>
  <si>
    <t>0x1ca47e33dab6aeb5cf1da78403febd25156942c9277c58ecf08403b0bb65a25b</t>
  </si>
  <si>
    <t>0x95f6e29351fe2b02a21e71f93f2b326f84a4428004b72854a7f50d7564310683</t>
  </si>
  <si>
    <t>0x3bb0e0c3a50ab77c3c4fd5604b1381e5a5957bc8ab1649e64bc248f836a30f74</t>
  </si>
  <si>
    <t>0xc3dc10c2160c6d33c07e83c6283901e97317199e6071715ed53f8401a09c8a87</t>
  </si>
  <si>
    <t>0x6E525f2b4B2851D91E49d259ef9F60f21d5F5c04</t>
  </si>
  <si>
    <t>0xfc3d588dcc0a18b419423a5769ea49a0fed00ccca754603590e559fed66436ef</t>
  </si>
  <si>
    <t>0xfe32A37F15ee4a4b59715530E5817D1322B9df80</t>
  </si>
  <si>
    <t>0xe4cd28c6d6fb1697d569cd945e1a726ba0d6a9ea6fad377faf662b436d24ab60</t>
  </si>
  <si>
    <t>0xfa02fa6d57f3e574a0761fd13d757bee9d531af9a55f119a5ea5d2dbad232ca2</t>
  </si>
  <si>
    <t>0xf22d8c3af230a215bba584b4c1d0a3de3b26e0189044d516731d2b40e1719c98</t>
  </si>
  <si>
    <t>0xfe067d22edb14dcd838433d38b6da4e56be0a9ce11c75cf209e8626008bddcd1</t>
  </si>
  <si>
    <t>0xfB4bfDb0FED6Be498d868F6DDebD1E5256Eaf196</t>
  </si>
  <si>
    <t>0x369f317aa4be5aca82b4c3128b0970bb9403efcb23dc49a41ec781f48b473c97</t>
  </si>
  <si>
    <t>0x0a80C3C540eEF99811f4579fa7b1A0617294e06f</t>
  </si>
  <si>
    <t>0x7bdb7aaa0f46c872d5aa64622179635f7704ac6b17820f7dac8591bbc55ebf1e</t>
  </si>
  <si>
    <t>0xbad0aeda3ad2882d52614d0e0ceb21954185ba3f87f8d394ac9939b7b2565113</t>
  </si>
  <si>
    <t>0x5d47e5D242a8F66a6286b0a2353868875F5d6068</t>
  </si>
  <si>
    <t>0x7250524e7294fcdb45d4f0fb20037d605d34840be7db25258f79ead0b22cf3c5</t>
  </si>
  <si>
    <t>0x20F9E5a17b00350F1EAF9Ad18Bc5be0D54c0bc3F</t>
  </si>
  <si>
    <t>0xd2381cdac4f0f3f5b284d668b88860bf4d0a599bf8a1a294899dcf6d4772b41b</t>
  </si>
  <si>
    <t>0x668b2be17c2d5ab544f3b428bf76650cba1e486f46e231f7e85c23f4500c51e5</t>
  </si>
  <si>
    <t>0xad59ac2df3cc66a2f12a75364fe6cafe86184f0d3ef4ed2177a40d9d5a642257</t>
  </si>
  <si>
    <t>0x72febf964f5817a45f3bf4d7dc4affc9c91d892a985f8d893a486145ecb95a2a</t>
  </si>
  <si>
    <t>0xc07cfb9e4b9e846511ef5c6fb5b94b36068fdf5a8e7d287d5356d9e8a170145e</t>
  </si>
  <si>
    <t>0x191eaa399de2c7763c52f2d1dbb4b601ddbba5df5df73b0556c3ee0addd9f3b3</t>
  </si>
  <si>
    <t>0x1b26c22C1493DF1399D8efa113eF99BB27AB9eb7</t>
  </si>
  <si>
    <t>0xfee34d966c6bd73d01b0a76dfb1ed5e8d90e30cf4708192894898dba40380a82</t>
  </si>
  <si>
    <t>Time</t>
  </si>
  <si>
    <t>Auction information (last bid)</t>
  </si>
  <si>
    <t>Tab</t>
  </si>
  <si>
    <t>Lot</t>
  </si>
  <si>
    <t>Price per ETH</t>
  </si>
  <si>
    <t>Market price</t>
  </si>
  <si>
    <t>Discount</t>
  </si>
  <si>
    <t>#</t>
  </si>
  <si>
    <t>Auction-specific parameters</t>
  </si>
  <si>
    <t>Auction</t>
  </si>
  <si>
    <t>Max portfolio value</t>
  </si>
  <si>
    <t>Parameters to optimize</t>
  </si>
  <si>
    <t>Auctions ordered by time</t>
  </si>
  <si>
    <t>Auctions ordered by bid value</t>
  </si>
  <si>
    <t>Line chart</t>
  </si>
  <si>
    <t>Scatter chart</t>
  </si>
  <si>
    <t>Scatter chart (all bids)</t>
  </si>
  <si>
    <t>Scatter chart (bids less than $1,000)</t>
  </si>
  <si>
    <t>Scatter chart (bids less than $10,000)</t>
  </si>
  <si>
    <t>Actual markup (+) / discount (-)</t>
  </si>
  <si>
    <t>Line + scatter (all bids)</t>
  </si>
  <si>
    <t>Participation costs</t>
  </si>
  <si>
    <t>Area chart (% allocation of costs)</t>
  </si>
  <si>
    <t>Method 1</t>
  </si>
  <si>
    <t>Method 2</t>
  </si>
  <si>
    <t>% of total</t>
  </si>
  <si>
    <t>Discounts</t>
  </si>
  <si>
    <t>Actual</t>
  </si>
  <si>
    <t>Line + scatter (bids $0 - $10,000)</t>
  </si>
  <si>
    <t>Line + scatter (bids $0 - $1,000)</t>
  </si>
  <si>
    <t>Line + scatter (bids $1,000 - $10,000)</t>
  </si>
  <si>
    <t>Line + scatter (bids $1,000 -$90,000)</t>
  </si>
  <si>
    <t>Line + scatter (bids $10,000 - $90,000)</t>
  </si>
  <si>
    <t>Cost</t>
  </si>
  <si>
    <t>Count</t>
  </si>
  <si>
    <t>Total bids</t>
  </si>
  <si>
    <t>%</t>
  </si>
  <si>
    <t>Actual &gt; Theory (Bids &lt;= $1K)</t>
  </si>
  <si>
    <t>Actual &gt; Theory (Bids &gt; $1K, &lt;=$10K)</t>
  </si>
  <si>
    <t>Actual &gt; Theory (Bids &gt; $10K)</t>
  </si>
  <si>
    <t>Increment</t>
  </si>
  <si>
    <t>Bid &lt; increment</t>
  </si>
  <si>
    <t>Start date</t>
  </si>
  <si>
    <t>End date</t>
  </si>
  <si>
    <t>All bids (no spacing)</t>
  </si>
  <si>
    <t>Base</t>
  </si>
  <si>
    <t>default</t>
  </si>
  <si>
    <t>All bids (spaced, all bids)</t>
  </si>
  <si>
    <t>Total</t>
  </si>
  <si>
    <t>Bids &lt;= $1K</t>
  </si>
  <si>
    <t>Bids &gt; $1K, &lt;=$10K</t>
  </si>
  <si>
    <t>Bids &gt; $10K</t>
  </si>
  <si>
    <t>Category</t>
  </si>
  <si>
    <t>Actual &gt; Theory (Bids &gt; $1K)</t>
  </si>
  <si>
    <t>manually set for chart</t>
  </si>
  <si>
    <t>Actual &gt; Theory</t>
  </si>
  <si>
    <t>All costs</t>
  </si>
  <si>
    <t>No COC</t>
  </si>
  <si>
    <t>Comparisons</t>
  </si>
  <si>
    <t>Table</t>
  </si>
  <si>
    <t>Overall bids</t>
  </si>
  <si>
    <t>Gas only</t>
  </si>
  <si>
    <t>Method 1: All costs</t>
  </si>
  <si>
    <t>Method 3</t>
  </si>
  <si>
    <t>Method 2: Gas + Slippage (no COC)</t>
  </si>
  <si>
    <t>Method 3: Gas (no COC + Slippage)</t>
  </si>
  <si>
    <t>Bids &gt; $1K</t>
  </si>
  <si>
    <t>Above 0%</t>
  </si>
  <si>
    <t>Above 1%</t>
  </si>
  <si>
    <t>Winning price &gt; Market price (0%)</t>
  </si>
  <si>
    <t>Winning price &gt; Market price (1%)</t>
  </si>
  <si>
    <t>Optimal markup (+) / discount (-)</t>
  </si>
  <si>
    <t>Optimal</t>
  </si>
  <si>
    <t>Max bidding price</t>
  </si>
  <si>
    <t>Actual bidding price</t>
  </si>
  <si>
    <t>Index of max to actual bidding price</t>
  </si>
  <si>
    <t>Max bidding price indexed to actual price</t>
  </si>
  <si>
    <t>Line chart (by time)</t>
  </si>
  <si>
    <t>Scatter chart (by time)</t>
  </si>
  <si>
    <t>Index</t>
  </si>
  <si>
    <t>Max to actual</t>
  </si>
  <si>
    <t>Price</t>
  </si>
  <si>
    <t>Line chart (by bid value)</t>
  </si>
  <si>
    <t>Scatter chart (by bid value)</t>
  </si>
  <si>
    <t>Bids $0-$1,000 (spacing)</t>
  </si>
  <si>
    <t>Bids $1,000-$90,000 (spacing)</t>
  </si>
  <si>
    <t>Bids $10,000-$90,000 (spacing)</t>
  </si>
  <si>
    <t>Numerator</t>
  </si>
  <si>
    <t>Denominator</t>
  </si>
  <si>
    <t>The minimum value of the portfolio (V_max - R) must be enough to cover the assumed bid value B. This constraint also ensures that V_max is greater than R, which is necessary because R is subtracted from V_max, and the resulting value cannot be negative.</t>
  </si>
  <si>
    <t>Portfolio values</t>
  </si>
  <si>
    <t>Optimal parameter value calculated in Matlab</t>
  </si>
  <si>
    <t>Figure 4</t>
  </si>
  <si>
    <t>Figure 5</t>
  </si>
  <si>
    <t>Table I</t>
  </si>
  <si>
    <t>Table II</t>
  </si>
  <si>
    <t>Table III</t>
  </si>
  <si>
    <t>Table IV</t>
  </si>
  <si>
    <t>Table V</t>
  </si>
  <si>
    <t>Comparison of optimal markup or discount vs. actual markup
or discount, for all bids up to $1,000</t>
  </si>
  <si>
    <t>Comparison of optimal markup or discount vs. actual markup
or discount, for all bids over $1,000</t>
  </si>
  <si>
    <t>Optimization Parameters</t>
  </si>
  <si>
    <t>Optimization Variables</t>
  </si>
  <si>
    <t>Auction Sample Characteristics</t>
  </si>
  <si>
    <t>Optimization Results</t>
  </si>
  <si>
    <t>Optimization Results, with Cost of Capital Excluded</t>
  </si>
  <si>
    <t>Reference</t>
  </si>
  <si>
    <t>Title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</si>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</sst>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(* #,##0_);_(* \(#,##0\);_(* &quot;-&quot;??_);_(@_)"/>
    <numFmt numFmtId="165" formatCode="0.E+00"/>
    <numFmt numFmtId="166" formatCode="_(* #,##0.00000_);_(* \(#,##0.00000\);_(* &quot;-&quot;??_);_(@_)"/>
    <numFmt numFmtId="167" formatCode="0.000"/>
    <numFmt numFmtId="168" formatCode="0.0%"/>
    <numFmt numFmtId="169" formatCode="[$-409]m/d/yyyy\ h:mm\ AM/PM;@"/>
    <numFmt numFmtId="170" formatCode="0.0000000%"/>
    <numFmt numFmtId="171" formatCode="_(* #,##0.00000000000_);_(* \(#,##0.00000000000\);_(* &quot;-&quot;??_);_(@_)"/>
    <numFmt numFmtId="172" formatCode="_(* #,##0.000000000000_);_(* \(#,##0.00000000000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 tint="-0.14999847407452621"/>
        <bgColor theme="0" tint="-0.14999847407452621"/>
      </patternFill>
    </fill>
  </fills>
  <borders count="25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18">
    <xf numFmtId="0" fontId="0" fillId="0" borderId="0" xfId="0"/>
    <xf numFmtId="0" fontId="6" fillId="0" borderId="0" xfId="0" applyFont="1"/>
    <xf numFmtId="0" fontId="5" fillId="0" borderId="0" xfId="0" applyFont="1" applyAlignment="1">
      <alignment vertical="center"/>
    </xf>
    <xf numFmtId="164" fontId="0" fillId="0" borderId="0" xfId="1" applyNumberFormat="1" applyFont="1"/>
    <xf numFmtId="9" fontId="0" fillId="0" borderId="0" xfId="0" applyNumberFormat="1"/>
    <xf numFmtId="43" fontId="0" fillId="0" borderId="0" xfId="1" applyFont="1"/>
    <xf numFmtId="0" fontId="0" fillId="0" borderId="0" xfId="0" applyFont="1"/>
    <xf numFmtId="165" fontId="0" fillId="0" borderId="0" xfId="1" applyNumberFormat="1" applyFont="1"/>
    <xf numFmtId="0" fontId="0" fillId="0" borderId="0" xfId="0" applyAlignment="1">
      <alignment vertical="center"/>
    </xf>
    <xf numFmtId="9" fontId="0" fillId="0" borderId="0" xfId="1" applyNumberFormat="1" applyFont="1" applyAlignment="1">
      <alignment horizontal="right" vertical="center"/>
    </xf>
    <xf numFmtId="164" fontId="0" fillId="0" borderId="0" xfId="1" applyNumberFormat="1" applyFont="1" applyAlignment="1">
      <alignment horizontal="right" vertical="center"/>
    </xf>
    <xf numFmtId="0" fontId="7" fillId="0" borderId="0" xfId="0" applyFont="1" applyAlignment="1">
      <alignment vertical="center"/>
    </xf>
    <xf numFmtId="0" fontId="2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164" fontId="0" fillId="0" borderId="0" xfId="1" applyNumberFormat="1" applyFont="1" applyAlignment="1">
      <alignment vertical="center"/>
    </xf>
    <xf numFmtId="165" fontId="0" fillId="0" borderId="0" xfId="1" applyNumberFormat="1" applyFont="1" applyAlignment="1">
      <alignment vertical="center"/>
    </xf>
    <xf numFmtId="9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  <xf numFmtId="0" fontId="3" fillId="0" borderId="0" xfId="0" applyFont="1" applyAlignment="1">
      <alignment vertical="center"/>
    </xf>
    <xf numFmtId="164" fontId="0" fillId="0" borderId="0" xfId="0" applyNumberFormat="1" applyAlignment="1">
      <alignment vertical="center"/>
    </xf>
    <xf numFmtId="0" fontId="3" fillId="4" borderId="0" xfId="0" applyFont="1" applyFill="1" applyAlignment="1">
      <alignment vertical="center"/>
    </xf>
    <xf numFmtId="0" fontId="0" fillId="4" borderId="0" xfId="0" applyFill="1" applyAlignment="1">
      <alignment vertical="center"/>
    </xf>
    <xf numFmtId="166" fontId="0" fillId="0" borderId="0" xfId="1" applyNumberFormat="1" applyFont="1" applyAlignment="1">
      <alignment vertical="center"/>
    </xf>
    <xf numFmtId="43" fontId="0" fillId="0" borderId="0" xfId="1" applyFont="1" applyAlignment="1">
      <alignment vertical="center"/>
    </xf>
    <xf numFmtId="10" fontId="0" fillId="0" borderId="0" xfId="0" applyNumberFormat="1" applyAlignment="1">
      <alignment vertical="center"/>
    </xf>
    <xf numFmtId="43" fontId="0" fillId="0" borderId="0" xfId="0" applyNumberFormat="1" applyAlignment="1">
      <alignment vertical="center"/>
    </xf>
    <xf numFmtId="9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43" fontId="0" fillId="0" borderId="0" xfId="1" applyNumberFormat="1" applyFont="1" applyAlignment="1">
      <alignment vertical="center"/>
    </xf>
    <xf numFmtId="0" fontId="0" fillId="0" borderId="0" xfId="0" applyFill="1" applyAlignment="1">
      <alignment vertical="center"/>
    </xf>
    <xf numFmtId="0" fontId="8" fillId="0" borderId="0" xfId="0" applyFont="1" applyBorder="1" applyAlignment="1">
      <alignment vertical="center"/>
    </xf>
    <xf numFmtId="22" fontId="0" fillId="0" borderId="0" xfId="0" applyNumberFormat="1"/>
    <xf numFmtId="0" fontId="9" fillId="0" borderId="0" xfId="2" applyNumberFormat="1"/>
    <xf numFmtId="168" fontId="0" fillId="0" borderId="0" xfId="0" applyNumberFormat="1"/>
    <xf numFmtId="0" fontId="2" fillId="5" borderId="2" xfId="0" applyFont="1" applyFill="1" applyBorder="1"/>
    <xf numFmtId="43" fontId="2" fillId="5" borderId="2" xfId="1" applyFont="1" applyFill="1" applyBorder="1"/>
    <xf numFmtId="0" fontId="0" fillId="6" borderId="0" xfId="0" applyFill="1"/>
    <xf numFmtId="22" fontId="0" fillId="6" borderId="0" xfId="0" applyNumberFormat="1" applyFill="1"/>
    <xf numFmtId="164" fontId="0" fillId="6" borderId="0" xfId="1" applyNumberFormat="1" applyFont="1" applyFill="1"/>
    <xf numFmtId="0" fontId="9" fillId="6" borderId="0" xfId="2" applyNumberFormat="1" applyFill="1"/>
    <xf numFmtId="43" fontId="0" fillId="6" borderId="0" xfId="1" applyFont="1" applyFill="1"/>
    <xf numFmtId="168" fontId="0" fillId="6" borderId="0" xfId="0" applyNumberFormat="1" applyFill="1"/>
    <xf numFmtId="0" fontId="0" fillId="0" borderId="0" xfId="0" applyFont="1" applyAlignment="1">
      <alignment horizontal="center" vertical="center"/>
    </xf>
    <xf numFmtId="169" fontId="0" fillId="0" borderId="0" xfId="0" applyNumberFormat="1" applyFont="1" applyAlignment="1">
      <alignment horizontal="center" vertical="center"/>
    </xf>
    <xf numFmtId="43" fontId="0" fillId="0" borderId="0" xfId="1" applyFont="1" applyAlignment="1">
      <alignment horizontal="center" vertical="center"/>
    </xf>
    <xf numFmtId="10" fontId="0" fillId="0" borderId="0" xfId="1" applyNumberFormat="1" applyFont="1" applyAlignment="1">
      <alignment horizontal="right" vertical="center"/>
    </xf>
    <xf numFmtId="0" fontId="3" fillId="0" borderId="0" xfId="0" applyFont="1"/>
    <xf numFmtId="0" fontId="0" fillId="0" borderId="0" xfId="0" applyFill="1"/>
    <xf numFmtId="164" fontId="10" fillId="0" borderId="0" xfId="1" applyNumberFormat="1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/>
    <xf numFmtId="0" fontId="7" fillId="0" borderId="0" xfId="0" applyFont="1"/>
    <xf numFmtId="0" fontId="12" fillId="0" borderId="0" xfId="0" applyFont="1"/>
    <xf numFmtId="43" fontId="0" fillId="0" borderId="0" xfId="0" applyNumberFormat="1"/>
    <xf numFmtId="0" fontId="3" fillId="4" borderId="0" xfId="0" applyFont="1" applyFill="1" applyBorder="1" applyAlignment="1">
      <alignment horizontal="centerContinuous" vertical="center"/>
    </xf>
    <xf numFmtId="0" fontId="3" fillId="0" borderId="6" xfId="0" applyFont="1" applyBorder="1"/>
    <xf numFmtId="0" fontId="3" fillId="0" borderId="0" xfId="0" applyFont="1" applyBorder="1"/>
    <xf numFmtId="0" fontId="3" fillId="0" borderId="7" xfId="0" applyFont="1" applyBorder="1" applyAlignment="1">
      <alignment vertical="center"/>
    </xf>
    <xf numFmtId="43" fontId="0" fillId="0" borderId="6" xfId="1" applyFont="1" applyBorder="1"/>
    <xf numFmtId="9" fontId="0" fillId="0" borderId="7" xfId="1" applyNumberFormat="1" applyFont="1" applyBorder="1"/>
    <xf numFmtId="0" fontId="3" fillId="0" borderId="7" xfId="0" applyFont="1" applyBorder="1"/>
    <xf numFmtId="10" fontId="0" fillId="0" borderId="6" xfId="0" applyNumberFormat="1" applyBorder="1"/>
    <xf numFmtId="10" fontId="0" fillId="0" borderId="0" xfId="0" applyNumberFormat="1" applyBorder="1"/>
    <xf numFmtId="10" fontId="0" fillId="0" borderId="7" xfId="0" applyNumberFormat="1" applyBorder="1"/>
    <xf numFmtId="10" fontId="0" fillId="0" borderId="0" xfId="0" applyNumberFormat="1"/>
    <xf numFmtId="9" fontId="0" fillId="0" borderId="0" xfId="0" applyNumberFormat="1" applyAlignment="1">
      <alignment horizontal="center"/>
    </xf>
    <xf numFmtId="0" fontId="3" fillId="0" borderId="0" xfId="0" applyFont="1" applyFill="1" applyBorder="1" applyAlignment="1">
      <alignment horizontal="centerContinuous" vertical="center"/>
    </xf>
    <xf numFmtId="14" fontId="0" fillId="0" borderId="0" xfId="0" applyNumberFormat="1"/>
    <xf numFmtId="14" fontId="5" fillId="0" borderId="0" xfId="0" applyNumberFormat="1" applyFont="1"/>
    <xf numFmtId="0" fontId="5" fillId="0" borderId="0" xfId="0" applyFont="1"/>
    <xf numFmtId="0" fontId="8" fillId="0" borderId="0" xfId="0" applyFont="1" applyAlignment="1">
      <alignment horizontal="left"/>
    </xf>
    <xf numFmtId="164" fontId="0" fillId="0" borderId="0" xfId="1" applyNumberFormat="1" applyFont="1" applyAlignment="1">
      <alignment horizontal="center"/>
    </xf>
    <xf numFmtId="164" fontId="0" fillId="0" borderId="3" xfId="1" applyNumberFormat="1" applyFont="1" applyBorder="1"/>
    <xf numFmtId="0" fontId="8" fillId="0" borderId="0" xfId="0" applyFont="1"/>
    <xf numFmtId="9" fontId="0" fillId="0" borderId="0" xfId="1" applyNumberFormat="1" applyFont="1"/>
    <xf numFmtId="0" fontId="2" fillId="3" borderId="0" xfId="0" applyFont="1" applyFill="1" applyBorder="1" applyAlignment="1">
      <alignment horizontal="centerContinuous" vertical="center"/>
    </xf>
    <xf numFmtId="43" fontId="0" fillId="0" borderId="0" xfId="0" applyNumberFormat="1" applyFont="1"/>
    <xf numFmtId="0" fontId="3" fillId="4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3" fillId="4" borderId="4" xfId="0" applyFont="1" applyFill="1" applyBorder="1" applyAlignment="1">
      <alignment horizontal="centerContinuous" vertical="center"/>
    </xf>
    <xf numFmtId="0" fontId="3" fillId="4" borderId="5" xfId="0" applyFont="1" applyFill="1" applyBorder="1" applyAlignment="1">
      <alignment horizontal="centerContinuous" vertical="center"/>
    </xf>
    <xf numFmtId="0" fontId="3" fillId="4" borderId="3" xfId="0" applyFont="1" applyFill="1" applyBorder="1" applyAlignment="1">
      <alignment horizontal="centerContinuous" vertical="center"/>
    </xf>
    <xf numFmtId="0" fontId="2" fillId="3" borderId="8" xfId="0" applyFont="1" applyFill="1" applyBorder="1" applyAlignment="1">
      <alignment horizontal="centerContinuous" vertical="center"/>
    </xf>
    <xf numFmtId="0" fontId="2" fillId="3" borderId="9" xfId="0" applyFont="1" applyFill="1" applyBorder="1" applyAlignment="1">
      <alignment horizontal="centerContinuous" vertical="center"/>
    </xf>
    <xf numFmtId="0" fontId="2" fillId="3" borderId="10" xfId="0" applyFont="1" applyFill="1" applyBorder="1" applyAlignment="1">
      <alignment horizontal="centerContinuous" vertical="center"/>
    </xf>
    <xf numFmtId="0" fontId="3" fillId="4" borderId="11" xfId="0" applyFont="1" applyFill="1" applyBorder="1" applyAlignment="1">
      <alignment horizontal="centerContinuous" vertical="center"/>
    </xf>
    <xf numFmtId="0" fontId="3" fillId="4" borderId="12" xfId="0" applyFont="1" applyFill="1" applyBorder="1" applyAlignment="1">
      <alignment horizontal="centerContinuous" vertical="center"/>
    </xf>
    <xf numFmtId="0" fontId="3" fillId="0" borderId="13" xfId="0" applyFont="1" applyBorder="1"/>
    <xf numFmtId="0" fontId="3" fillId="0" borderId="14" xfId="0" applyFont="1" applyBorder="1"/>
    <xf numFmtId="10" fontId="0" fillId="0" borderId="13" xfId="0" applyNumberFormat="1" applyBorder="1"/>
    <xf numFmtId="10" fontId="0" fillId="0" borderId="14" xfId="0" applyNumberFormat="1" applyBorder="1"/>
    <xf numFmtId="10" fontId="0" fillId="0" borderId="15" xfId="0" applyNumberFormat="1" applyBorder="1"/>
    <xf numFmtId="10" fontId="0" fillId="0" borderId="16" xfId="0" applyNumberFormat="1" applyBorder="1"/>
    <xf numFmtId="10" fontId="0" fillId="0" borderId="17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3" fillId="4" borderId="20" xfId="0" applyFont="1" applyFill="1" applyBorder="1" applyAlignment="1">
      <alignment horizontal="centerContinuous" vertical="center"/>
    </xf>
    <xf numFmtId="0" fontId="3" fillId="0" borderId="21" xfId="0" applyFont="1" applyBorder="1"/>
    <xf numFmtId="10" fontId="0" fillId="0" borderId="21" xfId="0" applyNumberFormat="1" applyBorder="1"/>
    <xf numFmtId="10" fontId="0" fillId="0" borderId="22" xfId="0" applyNumberFormat="1" applyBorder="1"/>
    <xf numFmtId="0" fontId="3" fillId="0" borderId="14" xfId="0" applyFont="1" applyBorder="1" applyAlignment="1">
      <alignment vertical="center"/>
    </xf>
    <xf numFmtId="43" fontId="0" fillId="0" borderId="13" xfId="1" applyFont="1" applyBorder="1"/>
    <xf numFmtId="9" fontId="0" fillId="0" borderId="14" xfId="1" applyNumberFormat="1" applyFont="1" applyBorder="1"/>
    <xf numFmtId="43" fontId="0" fillId="0" borderId="15" xfId="1" applyFont="1" applyBorder="1"/>
    <xf numFmtId="9" fontId="0" fillId="0" borderId="17" xfId="1" applyNumberFormat="1" applyFont="1" applyBorder="1"/>
    <xf numFmtId="43" fontId="0" fillId="0" borderId="18" xfId="1" applyFont="1" applyBorder="1"/>
    <xf numFmtId="9" fontId="0" fillId="0" borderId="19" xfId="1" applyNumberFormat="1" applyFont="1" applyBorder="1"/>
    <xf numFmtId="43" fontId="0" fillId="0" borderId="1" xfId="1" applyFont="1" applyBorder="1" applyAlignment="1">
      <alignment vertical="center"/>
    </xf>
    <xf numFmtId="170" fontId="0" fillId="0" borderId="0" xfId="0" applyNumberFormat="1" applyAlignment="1">
      <alignment vertical="center"/>
    </xf>
    <xf numFmtId="171" fontId="0" fillId="0" borderId="0" xfId="0" applyNumberFormat="1" applyAlignment="1">
      <alignment vertical="center"/>
    </xf>
    <xf numFmtId="172" fontId="0" fillId="0" borderId="0" xfId="0" applyNumberFormat="1" applyAlignment="1">
      <alignment vertical="center"/>
    </xf>
    <xf numFmtId="0" fontId="0" fillId="0" borderId="23" xfId="0" applyBorder="1" applyAlignment="1">
      <alignment vertical="top"/>
    </xf>
    <xf numFmtId="0" fontId="0" fillId="0" borderId="24" xfId="0" applyBorder="1" applyAlignment="1">
      <alignment vertical="center" wrapText="1"/>
    </xf>
    <xf numFmtId="43" fontId="0" fillId="2" borderId="0" xfId="1" applyNumberFormat="1" applyFont="1" applyFill="1"/>
    <xf numFmtId="0" fontId="0" fillId="0" borderId="0" xfId="0" applyFont="1" applyAlignment="1"/>
    <xf numFmtId="0" fontId="0" fillId="0" borderId="0" xfId="0" applyAlignment="1"/>
    <xf numFmtId="0" fontId="9" fillId="0" borderId="0" xfId="2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colors>
    <mruColors>
      <color rgb="FF1D32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'4a. Calculation'!$D$78:$FB$78</c:f>
              <c:numCache>
                <c:formatCode>0.00%</c:formatCode>
                <c:ptCount val="155"/>
                <c:pt idx="0">
                  <c:v>-9.2672866463590492E-2</c:v>
                </c:pt>
                <c:pt idx="1">
                  <c:v>-1.9407412199211355E-2</c:v>
                </c:pt>
                <c:pt idx="2">
                  <c:v>-0.15055594265162581</c:v>
                </c:pt>
                <c:pt idx="3">
                  <c:v>-3.4954152858387055E-3</c:v>
                </c:pt>
                <c:pt idx="4">
                  <c:v>-1.2402725563432134E-2</c:v>
                </c:pt>
                <c:pt idx="5">
                  <c:v>-5.4420819831105371E-3</c:v>
                </c:pt>
                <c:pt idx="6">
                  <c:v>-0.11143123589004582</c:v>
                </c:pt>
                <c:pt idx="7">
                  <c:v>-0.16232140892125782</c:v>
                </c:pt>
                <c:pt idx="8">
                  <c:v>-3.7225726570728063E-2</c:v>
                </c:pt>
                <c:pt idx="9">
                  <c:v>-0.11093007851360344</c:v>
                </c:pt>
                <c:pt idx="10">
                  <c:v>-2.3522640294628978E-2</c:v>
                </c:pt>
                <c:pt idx="11">
                  <c:v>-0.12122080374021089</c:v>
                </c:pt>
                <c:pt idx="12">
                  <c:v>-2.2235216226039686E-2</c:v>
                </c:pt>
                <c:pt idx="13">
                  <c:v>-3.7608143680702158E-2</c:v>
                </c:pt>
                <c:pt idx="14">
                  <c:v>-4.0141731038343502E-2</c:v>
                </c:pt>
                <c:pt idx="15">
                  <c:v>-4.7735545145986352E-2</c:v>
                </c:pt>
                <c:pt idx="16">
                  <c:v>-2.8072336936721112E-3</c:v>
                </c:pt>
                <c:pt idx="17">
                  <c:v>-4.9068745153307954E-2</c:v>
                </c:pt>
                <c:pt idx="18">
                  <c:v>-6.3512379324729293E-2</c:v>
                </c:pt>
                <c:pt idx="19">
                  <c:v>-8.3182073111083485E-3</c:v>
                </c:pt>
                <c:pt idx="20">
                  <c:v>-8.3256806085536695E-3</c:v>
                </c:pt>
                <c:pt idx="21">
                  <c:v>-8.3256806085536695E-3</c:v>
                </c:pt>
                <c:pt idx="22">
                  <c:v>-2.9358791051483153E-2</c:v>
                </c:pt>
                <c:pt idx="23">
                  <c:v>-8.3228974595138568E-3</c:v>
                </c:pt>
                <c:pt idx="24">
                  <c:v>-8.3167376144913322E-3</c:v>
                </c:pt>
                <c:pt idx="25">
                  <c:v>-8.3228974595138568E-3</c:v>
                </c:pt>
                <c:pt idx="26">
                  <c:v>-7.9867478453943801E-3</c:v>
                </c:pt>
                <c:pt idx="27">
                  <c:v>-8.3154176477023608E-3</c:v>
                </c:pt>
                <c:pt idx="28">
                  <c:v>-8.3473661813522285E-3</c:v>
                </c:pt>
                <c:pt idx="29">
                  <c:v>-8.3473661813522285E-3</c:v>
                </c:pt>
                <c:pt idx="30">
                  <c:v>-8.3473661813522285E-3</c:v>
                </c:pt>
                <c:pt idx="31">
                  <c:v>-5.1195768140307442E-2</c:v>
                </c:pt>
                <c:pt idx="32">
                  <c:v>-2.8924949188072958E-2</c:v>
                </c:pt>
                <c:pt idx="33">
                  <c:v>-2.8924949188072958E-2</c:v>
                </c:pt>
                <c:pt idx="34">
                  <c:v>-9.7289618065707992E-3</c:v>
                </c:pt>
                <c:pt idx="35">
                  <c:v>-2.1199467817284337E-2</c:v>
                </c:pt>
                <c:pt idx="36">
                  <c:v>-9.711392699964936E-3</c:v>
                </c:pt>
                <c:pt idx="37">
                  <c:v>-1.7203882241334147E-2</c:v>
                </c:pt>
                <c:pt idx="38">
                  <c:v>-0.14204942497607317</c:v>
                </c:pt>
                <c:pt idx="39">
                  <c:v>-3.7873556980010125E-3</c:v>
                </c:pt>
                <c:pt idx="40">
                  <c:v>-6.028977351698004E-2</c:v>
                </c:pt>
                <c:pt idx="41">
                  <c:v>-4.9883946121249065E-2</c:v>
                </c:pt>
                <c:pt idx="42">
                  <c:v>-9.1400296010968413E-2</c:v>
                </c:pt>
                <c:pt idx="43">
                  <c:v>-0.11868161996295143</c:v>
                </c:pt>
                <c:pt idx="44">
                  <c:v>-4.0139200205480591E-2</c:v>
                </c:pt>
                <c:pt idx="45">
                  <c:v>-3.8731481627246267E-2</c:v>
                </c:pt>
                <c:pt idx="46">
                  <c:v>-2.2541693355901327E-2</c:v>
                </c:pt>
                <c:pt idx="47">
                  <c:v>-5.0840552808736521E-3</c:v>
                </c:pt>
                <c:pt idx="48">
                  <c:v>-3.9350326198125313E-2</c:v>
                </c:pt>
                <c:pt idx="49">
                  <c:v>-5.8420201041261268E-3</c:v>
                </c:pt>
                <c:pt idx="50">
                  <c:v>-9.131523739334995E-3</c:v>
                </c:pt>
                <c:pt idx="51">
                  <c:v>-7.9575276686071131E-2</c:v>
                </c:pt>
                <c:pt idx="52">
                  <c:v>-6.9366301174834138E-2</c:v>
                </c:pt>
                <c:pt idx="53">
                  <c:v>-4.574355791005795E-2</c:v>
                </c:pt>
                <c:pt idx="54">
                  <c:v>-3.8263599398278753E-3</c:v>
                </c:pt>
                <c:pt idx="55">
                  <c:v>-1.984313510149396E-3</c:v>
                </c:pt>
                <c:pt idx="56">
                  <c:v>-2.9850416260681086E-2</c:v>
                </c:pt>
                <c:pt idx="57">
                  <c:v>-2.0425242833798637E-2</c:v>
                </c:pt>
                <c:pt idx="58">
                  <c:v>-2.0863772363793232E-3</c:v>
                </c:pt>
                <c:pt idx="59">
                  <c:v>-4.8279768394539922E-2</c:v>
                </c:pt>
                <c:pt idx="60">
                  <c:v>-9.1298686882488225E-2</c:v>
                </c:pt>
                <c:pt idx="61">
                  <c:v>-8.6403082453022417E-2</c:v>
                </c:pt>
                <c:pt idx="62">
                  <c:v>-9.9428257040584112E-3</c:v>
                </c:pt>
                <c:pt idx="63">
                  <c:v>-2.8989309051852012E-3</c:v>
                </c:pt>
                <c:pt idx="64">
                  <c:v>-0.10109186897698705</c:v>
                </c:pt>
                <c:pt idx="65">
                  <c:v>-0.14805498678489051</c:v>
                </c:pt>
                <c:pt idx="66">
                  <c:v>-4.8828036128421431E-2</c:v>
                </c:pt>
                <c:pt idx="67">
                  <c:v>-1.1039397114386782E-2</c:v>
                </c:pt>
                <c:pt idx="68">
                  <c:v>-3.5494333279366727E-2</c:v>
                </c:pt>
                <c:pt idx="69">
                  <c:v>-5.7066361840303864E-2</c:v>
                </c:pt>
                <c:pt idx="70">
                  <c:v>-1.1753121030680019E-2</c:v>
                </c:pt>
                <c:pt idx="71">
                  <c:v>-2.3607972217294655E-3</c:v>
                </c:pt>
                <c:pt idx="72">
                  <c:v>-3.3325973478940979E-2</c:v>
                </c:pt>
                <c:pt idx="73">
                  <c:v>-2.6638723268659196E-3</c:v>
                </c:pt>
                <c:pt idx="74">
                  <c:v>-5.6041481882928283E-2</c:v>
                </c:pt>
                <c:pt idx="75">
                  <c:v>-3.9364827903974144E-2</c:v>
                </c:pt>
                <c:pt idx="76">
                  <c:v>-5.0832500948385768E-2</c:v>
                </c:pt>
                <c:pt idx="77">
                  <c:v>-3.2320872397791335E-2</c:v>
                </c:pt>
                <c:pt idx="78">
                  <c:v>-1.0775961242916705E-2</c:v>
                </c:pt>
                <c:pt idx="79">
                  <c:v>-3.4906634507913055E-3</c:v>
                </c:pt>
                <c:pt idx="80">
                  <c:v>-2.2007238141845496E-3</c:v>
                </c:pt>
                <c:pt idx="81">
                  <c:v>-2.2627779544854673E-3</c:v>
                </c:pt>
                <c:pt idx="82">
                  <c:v>-2.713818632713539E-2</c:v>
                </c:pt>
                <c:pt idx="83">
                  <c:v>-2.2973270425241566E-3</c:v>
                </c:pt>
                <c:pt idx="84">
                  <c:v>-1.7633826531066193E-2</c:v>
                </c:pt>
                <c:pt idx="85">
                  <c:v>-3.2690269856085578E-2</c:v>
                </c:pt>
                <c:pt idx="86">
                  <c:v>-2.7688316106481291E-3</c:v>
                </c:pt>
                <c:pt idx="87">
                  <c:v>-2.6983235022640748E-3</c:v>
                </c:pt>
                <c:pt idx="88">
                  <c:v>-2.1135515812428242E-3</c:v>
                </c:pt>
                <c:pt idx="89">
                  <c:v>-1.9328887717009907E-3</c:v>
                </c:pt>
                <c:pt idx="90">
                  <c:v>-3.5384959102795726E-3</c:v>
                </c:pt>
                <c:pt idx="91">
                  <c:v>-1.8206510033802457E-3</c:v>
                </c:pt>
                <c:pt idx="92">
                  <c:v>-2.540491206252445E-3</c:v>
                </c:pt>
                <c:pt idx="93">
                  <c:v>-1.9658282178110385E-3</c:v>
                </c:pt>
                <c:pt idx="94">
                  <c:v>-3.5060144078020317E-3</c:v>
                </c:pt>
                <c:pt idx="95">
                  <c:v>-2.2857312524330164E-3</c:v>
                </c:pt>
                <c:pt idx="96">
                  <c:v>-0.12875110704165024</c:v>
                </c:pt>
                <c:pt idx="97">
                  <c:v>-2.7712033857517442E-3</c:v>
                </c:pt>
                <c:pt idx="98">
                  <c:v>-3.1419807165803909E-3</c:v>
                </c:pt>
                <c:pt idx="99">
                  <c:v>-0.27800294556243271</c:v>
                </c:pt>
                <c:pt idx="100">
                  <c:v>-0.36247410319500856</c:v>
                </c:pt>
                <c:pt idx="101">
                  <c:v>-2.1670297737476111E-3</c:v>
                </c:pt>
                <c:pt idx="102">
                  <c:v>-8.9021174224906546E-2</c:v>
                </c:pt>
                <c:pt idx="103">
                  <c:v>-0.42162807351209453</c:v>
                </c:pt>
                <c:pt idx="104">
                  <c:v>-0.51222645105236808</c:v>
                </c:pt>
                <c:pt idx="105">
                  <c:v>-0.12585056338121933</c:v>
                </c:pt>
                <c:pt idx="106">
                  <c:v>-3.2708245675834285E-3</c:v>
                </c:pt>
                <c:pt idx="107">
                  <c:v>-4.9256626838671547E-3</c:v>
                </c:pt>
                <c:pt idx="108">
                  <c:v>-3.0136437157985804E-3</c:v>
                </c:pt>
                <c:pt idx="109">
                  <c:v>-1.8924767130124808E-3</c:v>
                </c:pt>
                <c:pt idx="110">
                  <c:v>-3.0986735825342667E-2</c:v>
                </c:pt>
                <c:pt idx="111">
                  <c:v>-4.2922437738385213E-3</c:v>
                </c:pt>
                <c:pt idx="112">
                  <c:v>-5.7462592340069198E-3</c:v>
                </c:pt>
                <c:pt idx="113">
                  <c:v>-3.1166943128195187E-3</c:v>
                </c:pt>
                <c:pt idx="114">
                  <c:v>-1.7633825480576504E-3</c:v>
                </c:pt>
                <c:pt idx="115">
                  <c:v>-2.6118088220409628E-3</c:v>
                </c:pt>
                <c:pt idx="116">
                  <c:v>-2.3467380665861937E-3</c:v>
                </c:pt>
                <c:pt idx="117">
                  <c:v>-7.1040336419517227E-3</c:v>
                </c:pt>
                <c:pt idx="118">
                  <c:v>-1.0157310494198707E-2</c:v>
                </c:pt>
                <c:pt idx="119">
                  <c:v>-1.0157310494198707E-2</c:v>
                </c:pt>
                <c:pt idx="120">
                  <c:v>-1.0321255106210295E-2</c:v>
                </c:pt>
                <c:pt idx="121">
                  <c:v>-1.1193705983109908E-2</c:v>
                </c:pt>
                <c:pt idx="122">
                  <c:v>-2.0823471989548037E-2</c:v>
                </c:pt>
                <c:pt idx="123">
                  <c:v>-1.2137720539305855E-2</c:v>
                </c:pt>
                <c:pt idx="124">
                  <c:v>-4.7998310813598347E-3</c:v>
                </c:pt>
                <c:pt idx="125">
                  <c:v>-1.9071278559562095E-2</c:v>
                </c:pt>
                <c:pt idx="126">
                  <c:v>-3.5433870705163626E-3</c:v>
                </c:pt>
                <c:pt idx="127">
                  <c:v>-2.0615506143072376E-3</c:v>
                </c:pt>
                <c:pt idx="128">
                  <c:v>-1.247135977294052E-2</c:v>
                </c:pt>
                <c:pt idx="129">
                  <c:v>-5.8038128991617444E-3</c:v>
                </c:pt>
                <c:pt idx="130">
                  <c:v>-1.3442060199012769E-2</c:v>
                </c:pt>
                <c:pt idx="131">
                  <c:v>-3.4962571730467774E-2</c:v>
                </c:pt>
                <c:pt idx="132">
                  <c:v>-1.3033360081377265E-2</c:v>
                </c:pt>
                <c:pt idx="133">
                  <c:v>-1.7409066961406555E-3</c:v>
                </c:pt>
                <c:pt idx="134">
                  <c:v>-2.1536207428697685E-3</c:v>
                </c:pt>
                <c:pt idx="135">
                  <c:v>-1.9155454110120682E-3</c:v>
                </c:pt>
                <c:pt idx="136">
                  <c:v>-2.1294673120168901E-3</c:v>
                </c:pt>
                <c:pt idx="137">
                  <c:v>-9.2587021840518889E-3</c:v>
                </c:pt>
                <c:pt idx="138">
                  <c:v>-5.5276747834131041E-3</c:v>
                </c:pt>
                <c:pt idx="139">
                  <c:v>-2.2164053872476474E-3</c:v>
                </c:pt>
                <c:pt idx="140">
                  <c:v>-3.497054535226763E-3</c:v>
                </c:pt>
                <c:pt idx="141">
                  <c:v>-3.871453451484728E-3</c:v>
                </c:pt>
                <c:pt idx="142">
                  <c:v>-1.7936893834920393E-3</c:v>
                </c:pt>
                <c:pt idx="143">
                  <c:v>-1.6903276780754453E-3</c:v>
                </c:pt>
                <c:pt idx="144">
                  <c:v>-2.9180701269434692E-3</c:v>
                </c:pt>
                <c:pt idx="145">
                  <c:v>-4.9333796693473717E-3</c:v>
                </c:pt>
                <c:pt idx="146">
                  <c:v>-5.4570929196575907E-3</c:v>
                </c:pt>
                <c:pt idx="147">
                  <c:v>-2.7547235626451468E-3</c:v>
                </c:pt>
                <c:pt idx="148">
                  <c:v>-3.0241860123188836E-3</c:v>
                </c:pt>
                <c:pt idx="149">
                  <c:v>-3.4477814844467423E-3</c:v>
                </c:pt>
                <c:pt idx="150">
                  <c:v>-4.0883638051678623E-3</c:v>
                </c:pt>
                <c:pt idx="151">
                  <c:v>-2.3049429242680306E-2</c:v>
                </c:pt>
                <c:pt idx="152">
                  <c:v>-5.3504273134132039E-3</c:v>
                </c:pt>
                <c:pt idx="153">
                  <c:v>-5.3357017594654742E-2</c:v>
                </c:pt>
                <c:pt idx="154">
                  <c:v>-2.651317771996431E-3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B-4B5C-B429-226202E08586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'4a. Calculation'!$D$79:$FB$79</c:f>
              <c:numCache>
                <c:formatCode>0.00%</c:formatCode>
                <c:ptCount val="155"/>
                <c:pt idx="0">
                  <c:v>-6.3996939300000003E-3</c:v>
                </c:pt>
                <c:pt idx="1">
                  <c:v>-1.7244552E-2</c:v>
                </c:pt>
                <c:pt idx="2">
                  <c:v>-1.9507032229999999E-2</c:v>
                </c:pt>
                <c:pt idx="3">
                  <c:v>7.3167638700000004E-3</c:v>
                </c:pt>
                <c:pt idx="4">
                  <c:v>4.7892922659999997E-2</c:v>
                </c:pt>
                <c:pt idx="5">
                  <c:v>-1.378939977E-2</c:v>
                </c:pt>
                <c:pt idx="6">
                  <c:v>-1.470036882E-2</c:v>
                </c:pt>
                <c:pt idx="7">
                  <c:v>-9.41059931E-3</c:v>
                </c:pt>
                <c:pt idx="8">
                  <c:v>-7.9255162399999995E-3</c:v>
                </c:pt>
                <c:pt idx="9">
                  <c:v>-9.9313523199999997E-3</c:v>
                </c:pt>
                <c:pt idx="10">
                  <c:v>1.900237431E-2</c:v>
                </c:pt>
                <c:pt idx="11">
                  <c:v>3.8627380499999999E-3</c:v>
                </c:pt>
                <c:pt idx="12">
                  <c:v>-9.9727933999999995E-4</c:v>
                </c:pt>
                <c:pt idx="13">
                  <c:v>-1.055625935E-2</c:v>
                </c:pt>
                <c:pt idx="14">
                  <c:v>5.4295866999999999E-3</c:v>
                </c:pt>
                <c:pt idx="15">
                  <c:v>-3.3176587700000002E-3</c:v>
                </c:pt>
                <c:pt idx="16">
                  <c:v>1.3907668030000001E-2</c:v>
                </c:pt>
                <c:pt idx="17">
                  <c:v>-1.7005286599999999E-2</c:v>
                </c:pt>
                <c:pt idx="18">
                  <c:v>-2.4543037489999999E-2</c:v>
                </c:pt>
                <c:pt idx="19">
                  <c:v>1.053600174E-2</c:v>
                </c:pt>
                <c:pt idx="20">
                  <c:v>1.803634774E-2</c:v>
                </c:pt>
                <c:pt idx="21">
                  <c:v>1.4095561879999999E-2</c:v>
                </c:pt>
                <c:pt idx="22">
                  <c:v>-3.6373256599999998E-3</c:v>
                </c:pt>
                <c:pt idx="23">
                  <c:v>1.193249796E-2</c:v>
                </c:pt>
                <c:pt idx="24">
                  <c:v>9.6548389800000002E-3</c:v>
                </c:pt>
                <c:pt idx="25">
                  <c:v>1.193249796E-2</c:v>
                </c:pt>
                <c:pt idx="26">
                  <c:v>1.803957212E-2</c:v>
                </c:pt>
                <c:pt idx="27">
                  <c:v>1.3211295269999999E-2</c:v>
                </c:pt>
                <c:pt idx="28">
                  <c:v>-1.7335440930000001E-2</c:v>
                </c:pt>
                <c:pt idx="29">
                  <c:v>-1.7335440930000001E-2</c:v>
                </c:pt>
                <c:pt idx="30">
                  <c:v>-1.7335440930000001E-2</c:v>
                </c:pt>
                <c:pt idx="31">
                  <c:v>3.0283912499999999E-3</c:v>
                </c:pt>
                <c:pt idx="32">
                  <c:v>-3.90576323E-3</c:v>
                </c:pt>
                <c:pt idx="33">
                  <c:v>-3.90576323E-3</c:v>
                </c:pt>
                <c:pt idx="34">
                  <c:v>-1.310509103E-2</c:v>
                </c:pt>
                <c:pt idx="35">
                  <c:v>-1.307597909E-2</c:v>
                </c:pt>
                <c:pt idx="36">
                  <c:v>-2.2937391080000001E-2</c:v>
                </c:pt>
                <c:pt idx="37">
                  <c:v>-1.1338213830000001E-2</c:v>
                </c:pt>
                <c:pt idx="38">
                  <c:v>-1.499482959E-2</c:v>
                </c:pt>
                <c:pt idx="39">
                  <c:v>-1.716954964E-2</c:v>
                </c:pt>
                <c:pt idx="40">
                  <c:v>-2.127388606E-2</c:v>
                </c:pt>
                <c:pt idx="41">
                  <c:v>-1.6527151390000001E-2</c:v>
                </c:pt>
                <c:pt idx="42">
                  <c:v>-2.2947591310000001E-2</c:v>
                </c:pt>
                <c:pt idx="43">
                  <c:v>-2.409169144E-2</c:v>
                </c:pt>
                <c:pt idx="44">
                  <c:v>-2.197450192E-2</c:v>
                </c:pt>
                <c:pt idx="45">
                  <c:v>-1.9365453540000001E-2</c:v>
                </c:pt>
                <c:pt idx="46">
                  <c:v>-1.055771827E-2</c:v>
                </c:pt>
                <c:pt idx="47">
                  <c:v>-6.7151112799999999E-3</c:v>
                </c:pt>
                <c:pt idx="48">
                  <c:v>-6.4187109799999998E-3</c:v>
                </c:pt>
                <c:pt idx="49">
                  <c:v>-3.5760533630000001E-2</c:v>
                </c:pt>
                <c:pt idx="50">
                  <c:v>-1.615833983E-2</c:v>
                </c:pt>
                <c:pt idx="51">
                  <c:v>1.479318906E-2</c:v>
                </c:pt>
                <c:pt idx="52">
                  <c:v>-1.598711655E-2</c:v>
                </c:pt>
                <c:pt idx="53">
                  <c:v>-6.3942633600000002E-3</c:v>
                </c:pt>
                <c:pt idx="54">
                  <c:v>-1.185292258E-2</c:v>
                </c:pt>
                <c:pt idx="55">
                  <c:v>-1.7913251290000001E-2</c:v>
                </c:pt>
                <c:pt idx="56">
                  <c:v>-9.40050672E-3</c:v>
                </c:pt>
                <c:pt idx="57">
                  <c:v>-1.1428853540000001E-2</c:v>
                </c:pt>
                <c:pt idx="58">
                  <c:v>1.8022368609999999E-2</c:v>
                </c:pt>
                <c:pt idx="59">
                  <c:v>-5.6809417399999998E-3</c:v>
                </c:pt>
                <c:pt idx="60">
                  <c:v>-3.3865679760000003E-2</c:v>
                </c:pt>
                <c:pt idx="61">
                  <c:v>-3.4144979370000002E-2</c:v>
                </c:pt>
                <c:pt idx="62">
                  <c:v>-2.4099099379999999E-2</c:v>
                </c:pt>
                <c:pt idx="63">
                  <c:v>-2.244733019E-2</c:v>
                </c:pt>
                <c:pt idx="64">
                  <c:v>-5.4169569400000003E-3</c:v>
                </c:pt>
                <c:pt idx="65">
                  <c:v>-7.1911865999999998E-3</c:v>
                </c:pt>
                <c:pt idx="66">
                  <c:v>-3.1543100890000002E-2</c:v>
                </c:pt>
                <c:pt idx="67">
                  <c:v>-2.949221652E-2</c:v>
                </c:pt>
                <c:pt idx="68">
                  <c:v>-1.6416075910000001E-2</c:v>
                </c:pt>
                <c:pt idx="69">
                  <c:v>1.268899398E-2</c:v>
                </c:pt>
                <c:pt idx="70">
                  <c:v>-1.323658477E-2</c:v>
                </c:pt>
                <c:pt idx="71">
                  <c:v>-2.034844999E-2</c:v>
                </c:pt>
                <c:pt idx="72">
                  <c:v>-1.3178208659999999E-2</c:v>
                </c:pt>
                <c:pt idx="73">
                  <c:v>-1.175394743E-2</c:v>
                </c:pt>
                <c:pt idx="74">
                  <c:v>-2.41309878E-2</c:v>
                </c:pt>
                <c:pt idx="75">
                  <c:v>-1.8603329240000001E-2</c:v>
                </c:pt>
                <c:pt idx="76">
                  <c:v>-2.036656312E-2</c:v>
                </c:pt>
                <c:pt idx="77">
                  <c:v>-2.8181906650000001E-2</c:v>
                </c:pt>
                <c:pt idx="78">
                  <c:v>-2.808272E-4</c:v>
                </c:pt>
                <c:pt idx="79">
                  <c:v>-1.1726221700000001E-3</c:v>
                </c:pt>
                <c:pt idx="80">
                  <c:v>-2.150490599E-2</c:v>
                </c:pt>
                <c:pt idx="81">
                  <c:v>-1.7867890420000001E-2</c:v>
                </c:pt>
                <c:pt idx="82">
                  <c:v>2.3969868089999999E-2</c:v>
                </c:pt>
                <c:pt idx="83">
                  <c:v>-1.1880388889999999E-2</c:v>
                </c:pt>
                <c:pt idx="84">
                  <c:v>-1.819586317E-2</c:v>
                </c:pt>
                <c:pt idx="85">
                  <c:v>-1.342190683E-2</c:v>
                </c:pt>
                <c:pt idx="86">
                  <c:v>1.1323423E-3</c:v>
                </c:pt>
                <c:pt idx="87">
                  <c:v>-3.4520276900000002E-3</c:v>
                </c:pt>
                <c:pt idx="88">
                  <c:v>-1.1390573229999999E-2</c:v>
                </c:pt>
                <c:pt idx="89">
                  <c:v>-1.0565364650000001E-2</c:v>
                </c:pt>
                <c:pt idx="90">
                  <c:v>-1.8640961849999999E-2</c:v>
                </c:pt>
                <c:pt idx="91">
                  <c:v>-1.9859222320000001E-2</c:v>
                </c:pt>
                <c:pt idx="92">
                  <c:v>1.0247621239999999E-2</c:v>
                </c:pt>
                <c:pt idx="93">
                  <c:v>-1.785015337E-2</c:v>
                </c:pt>
                <c:pt idx="94">
                  <c:v>-1.220893967E-2</c:v>
                </c:pt>
                <c:pt idx="95">
                  <c:v>3.2065071399999998E-3</c:v>
                </c:pt>
                <c:pt idx="96">
                  <c:v>-3.3410715639999998E-2</c:v>
                </c:pt>
                <c:pt idx="97">
                  <c:v>-9.9427932600000008E-3</c:v>
                </c:pt>
                <c:pt idx="98">
                  <c:v>9.2394892800000007E-3</c:v>
                </c:pt>
                <c:pt idx="99">
                  <c:v>3.1797393340000001E-2</c:v>
                </c:pt>
                <c:pt idx="100">
                  <c:v>3.385185718E-2</c:v>
                </c:pt>
                <c:pt idx="101">
                  <c:v>-2.280078252E-2</c:v>
                </c:pt>
                <c:pt idx="102">
                  <c:v>5.2789047599999996E-3</c:v>
                </c:pt>
                <c:pt idx="103">
                  <c:v>3.8980935719999998E-2</c:v>
                </c:pt>
                <c:pt idx="104">
                  <c:v>-2.6882379400000002E-3</c:v>
                </c:pt>
                <c:pt idx="105">
                  <c:v>-6.7910607169999998E-2</c:v>
                </c:pt>
                <c:pt idx="106">
                  <c:v>-4.5971227200000001E-3</c:v>
                </c:pt>
                <c:pt idx="107">
                  <c:v>-3.4614966500000001E-3</c:v>
                </c:pt>
                <c:pt idx="108">
                  <c:v>4.8532074899999998E-3</c:v>
                </c:pt>
                <c:pt idx="109">
                  <c:v>5.507696644E-2</c:v>
                </c:pt>
                <c:pt idx="110">
                  <c:v>1.7824686350000001E-2</c:v>
                </c:pt>
                <c:pt idx="111">
                  <c:v>8.0693535149999995E-2</c:v>
                </c:pt>
                <c:pt idx="112">
                  <c:v>4.6801139579999998E-2</c:v>
                </c:pt>
                <c:pt idx="113">
                  <c:v>8.8480682800000002E-2</c:v>
                </c:pt>
                <c:pt idx="114">
                  <c:v>9.0383252469999995E-2</c:v>
                </c:pt>
                <c:pt idx="115">
                  <c:v>9.0435249740000001E-2</c:v>
                </c:pt>
                <c:pt idx="116">
                  <c:v>9.7469155399999993E-2</c:v>
                </c:pt>
                <c:pt idx="117">
                  <c:v>9.2664420040000001E-2</c:v>
                </c:pt>
                <c:pt idx="118">
                  <c:v>0.10546810856</c:v>
                </c:pt>
                <c:pt idx="119">
                  <c:v>0.10546810856</c:v>
                </c:pt>
                <c:pt idx="120">
                  <c:v>9.2534397330000004E-2</c:v>
                </c:pt>
                <c:pt idx="121">
                  <c:v>0.11284575324</c:v>
                </c:pt>
                <c:pt idx="122">
                  <c:v>0.10094745372</c:v>
                </c:pt>
                <c:pt idx="123">
                  <c:v>0.10974270657</c:v>
                </c:pt>
                <c:pt idx="124">
                  <c:v>0.44880782039</c:v>
                </c:pt>
                <c:pt idx="125">
                  <c:v>0.16926766037999999</c:v>
                </c:pt>
                <c:pt idx="126">
                  <c:v>0.10147162205</c:v>
                </c:pt>
                <c:pt idx="127">
                  <c:v>0.14323841501000001</c:v>
                </c:pt>
                <c:pt idx="128">
                  <c:v>9.9907261479999995E-2</c:v>
                </c:pt>
                <c:pt idx="129">
                  <c:v>0.10489472028000001</c:v>
                </c:pt>
                <c:pt idx="130">
                  <c:v>0.10040327833</c:v>
                </c:pt>
                <c:pt idx="131">
                  <c:v>0.13094020281999999</c:v>
                </c:pt>
                <c:pt idx="132">
                  <c:v>9.5597613210000001E-2</c:v>
                </c:pt>
                <c:pt idx="133">
                  <c:v>9.3926902170000007E-2</c:v>
                </c:pt>
                <c:pt idx="134">
                  <c:v>-6.4221752500000003E-3</c:v>
                </c:pt>
                <c:pt idx="135">
                  <c:v>-6.3837001400000003E-3</c:v>
                </c:pt>
                <c:pt idx="136">
                  <c:v>-6.2624077499999998E-3</c:v>
                </c:pt>
                <c:pt idx="137">
                  <c:v>-2.981222109E-2</c:v>
                </c:pt>
                <c:pt idx="138">
                  <c:v>9.511404692E-2</c:v>
                </c:pt>
                <c:pt idx="139">
                  <c:v>3.4476433569999999E-2</c:v>
                </c:pt>
                <c:pt idx="140">
                  <c:v>5.7627211489999997E-2</c:v>
                </c:pt>
                <c:pt idx="141">
                  <c:v>0.10914203382</c:v>
                </c:pt>
                <c:pt idx="142">
                  <c:v>0.11422504554</c:v>
                </c:pt>
                <c:pt idx="143">
                  <c:v>0.10665334305</c:v>
                </c:pt>
                <c:pt idx="144">
                  <c:v>0.16907849795999999</c:v>
                </c:pt>
                <c:pt idx="145">
                  <c:v>0.13003904599999999</c:v>
                </c:pt>
                <c:pt idx="146">
                  <c:v>0.11362601716</c:v>
                </c:pt>
                <c:pt idx="147">
                  <c:v>0.14063693823000001</c:v>
                </c:pt>
                <c:pt idx="148">
                  <c:v>0.14329783162000001</c:v>
                </c:pt>
                <c:pt idx="149">
                  <c:v>8.1315470789999997E-2</c:v>
                </c:pt>
                <c:pt idx="150">
                  <c:v>0.1037911183</c:v>
                </c:pt>
                <c:pt idx="151">
                  <c:v>-3.8347960090000001E-2</c:v>
                </c:pt>
                <c:pt idx="152">
                  <c:v>-3.7989956749999998E-2</c:v>
                </c:pt>
                <c:pt idx="153">
                  <c:v>2.1346318829999999E-2</c:v>
                </c:pt>
                <c:pt idx="154">
                  <c:v>4.7384709419999997E-2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CB-4B5C-B429-226202E0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53872"/>
        <c:axId val="1227729360"/>
      </c:lineChart>
      <c:catAx>
        <c:axId val="967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29360"/>
        <c:crosses val="autoZero"/>
        <c:auto val="1"/>
        <c:lblAlgn val="ctr"/>
        <c:lblOffset val="100"/>
        <c:noMultiLvlLbl val="0"/>
      </c:catAx>
      <c:valAx>
        <c:axId val="1227729360"/>
        <c:scaling>
          <c:orientation val="minMax"/>
          <c:max val="0.60000000000000009"/>
          <c:min val="-0.60000000000000009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5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'4a. Calculation'!$D$78:$FB$78</c:f>
              <c:numCache>
                <c:formatCode>0.00%</c:formatCode>
                <c:ptCount val="155"/>
                <c:pt idx="0">
                  <c:v>-9.2672866463590492E-2</c:v>
                </c:pt>
                <c:pt idx="1">
                  <c:v>-1.9407412199211355E-2</c:v>
                </c:pt>
                <c:pt idx="2">
                  <c:v>-0.15055594265162581</c:v>
                </c:pt>
                <c:pt idx="3">
                  <c:v>-3.4954152858387055E-3</c:v>
                </c:pt>
                <c:pt idx="4">
                  <c:v>-1.2402725563432134E-2</c:v>
                </c:pt>
                <c:pt idx="5">
                  <c:v>-5.4420819831105371E-3</c:v>
                </c:pt>
                <c:pt idx="6">
                  <c:v>-0.11143123589004582</c:v>
                </c:pt>
                <c:pt idx="7">
                  <c:v>-0.16232140892125782</c:v>
                </c:pt>
                <c:pt idx="8">
                  <c:v>-3.7225726570728063E-2</c:v>
                </c:pt>
                <c:pt idx="9">
                  <c:v>-0.11093007851360344</c:v>
                </c:pt>
                <c:pt idx="10">
                  <c:v>-2.3522640294628978E-2</c:v>
                </c:pt>
                <c:pt idx="11">
                  <c:v>-0.12122080374021089</c:v>
                </c:pt>
                <c:pt idx="12">
                  <c:v>-2.2235216226039686E-2</c:v>
                </c:pt>
                <c:pt idx="13">
                  <c:v>-3.7608143680702158E-2</c:v>
                </c:pt>
                <c:pt idx="14">
                  <c:v>-4.0141731038343502E-2</c:v>
                </c:pt>
                <c:pt idx="15">
                  <c:v>-4.7735545145986352E-2</c:v>
                </c:pt>
                <c:pt idx="16">
                  <c:v>-2.8072336936721112E-3</c:v>
                </c:pt>
                <c:pt idx="17">
                  <c:v>-4.9068745153307954E-2</c:v>
                </c:pt>
                <c:pt idx="18">
                  <c:v>-6.3512379324729293E-2</c:v>
                </c:pt>
                <c:pt idx="19">
                  <c:v>-8.3182073111083485E-3</c:v>
                </c:pt>
                <c:pt idx="20">
                  <c:v>-8.3256806085536695E-3</c:v>
                </c:pt>
                <c:pt idx="21">
                  <c:v>-8.3256806085536695E-3</c:v>
                </c:pt>
                <c:pt idx="22">
                  <c:v>-2.9358791051483153E-2</c:v>
                </c:pt>
                <c:pt idx="23">
                  <c:v>-8.3228974595138568E-3</c:v>
                </c:pt>
                <c:pt idx="24">
                  <c:v>-8.3167376144913322E-3</c:v>
                </c:pt>
                <c:pt idx="25">
                  <c:v>-8.3228974595138568E-3</c:v>
                </c:pt>
                <c:pt idx="26">
                  <c:v>-7.9867478453943801E-3</c:v>
                </c:pt>
                <c:pt idx="27">
                  <c:v>-8.3154176477023608E-3</c:v>
                </c:pt>
                <c:pt idx="28">
                  <c:v>-8.3473661813522285E-3</c:v>
                </c:pt>
                <c:pt idx="29">
                  <c:v>-8.3473661813522285E-3</c:v>
                </c:pt>
                <c:pt idx="30">
                  <c:v>-8.3473661813522285E-3</c:v>
                </c:pt>
                <c:pt idx="31">
                  <c:v>-5.1195768140307442E-2</c:v>
                </c:pt>
                <c:pt idx="32">
                  <c:v>-2.8924949188072958E-2</c:v>
                </c:pt>
                <c:pt idx="33">
                  <c:v>-2.8924949188072958E-2</c:v>
                </c:pt>
                <c:pt idx="34">
                  <c:v>-9.7289618065707992E-3</c:v>
                </c:pt>
                <c:pt idx="35">
                  <c:v>-2.1199467817284337E-2</c:v>
                </c:pt>
                <c:pt idx="36">
                  <c:v>-9.711392699964936E-3</c:v>
                </c:pt>
                <c:pt idx="37">
                  <c:v>-1.7203882241334147E-2</c:v>
                </c:pt>
                <c:pt idx="38">
                  <c:v>-0.14204942497607317</c:v>
                </c:pt>
                <c:pt idx="39">
                  <c:v>-3.7873556980010125E-3</c:v>
                </c:pt>
                <c:pt idx="40">
                  <c:v>-6.028977351698004E-2</c:v>
                </c:pt>
                <c:pt idx="41">
                  <c:v>-4.9883946121249065E-2</c:v>
                </c:pt>
                <c:pt idx="42">
                  <c:v>-9.1400296010968413E-2</c:v>
                </c:pt>
                <c:pt idx="43">
                  <c:v>-0.11868161996295143</c:v>
                </c:pt>
                <c:pt idx="44">
                  <c:v>-4.0139200205480591E-2</c:v>
                </c:pt>
                <c:pt idx="45">
                  <c:v>-3.8731481627246267E-2</c:v>
                </c:pt>
                <c:pt idx="46">
                  <c:v>-2.2541693355901327E-2</c:v>
                </c:pt>
                <c:pt idx="47">
                  <c:v>-5.0840552808736521E-3</c:v>
                </c:pt>
                <c:pt idx="48">
                  <c:v>-3.9350326198125313E-2</c:v>
                </c:pt>
                <c:pt idx="49">
                  <c:v>-5.8420201041261268E-3</c:v>
                </c:pt>
                <c:pt idx="50">
                  <c:v>-9.131523739334995E-3</c:v>
                </c:pt>
                <c:pt idx="51">
                  <c:v>-7.9575276686071131E-2</c:v>
                </c:pt>
                <c:pt idx="52">
                  <c:v>-6.9366301174834138E-2</c:v>
                </c:pt>
                <c:pt idx="53">
                  <c:v>-4.574355791005795E-2</c:v>
                </c:pt>
                <c:pt idx="54">
                  <c:v>-3.8263599398278753E-3</c:v>
                </c:pt>
                <c:pt idx="55">
                  <c:v>-1.984313510149396E-3</c:v>
                </c:pt>
                <c:pt idx="56">
                  <c:v>-2.9850416260681086E-2</c:v>
                </c:pt>
                <c:pt idx="57">
                  <c:v>-2.0425242833798637E-2</c:v>
                </c:pt>
                <c:pt idx="58">
                  <c:v>-2.0863772363793232E-3</c:v>
                </c:pt>
                <c:pt idx="59">
                  <c:v>-4.8279768394539922E-2</c:v>
                </c:pt>
                <c:pt idx="60">
                  <c:v>-9.1298686882488225E-2</c:v>
                </c:pt>
                <c:pt idx="61">
                  <c:v>-8.6403082453022417E-2</c:v>
                </c:pt>
                <c:pt idx="62">
                  <c:v>-9.9428257040584112E-3</c:v>
                </c:pt>
                <c:pt idx="63">
                  <c:v>-2.8989309051852012E-3</c:v>
                </c:pt>
                <c:pt idx="64">
                  <c:v>-0.10109186897698705</c:v>
                </c:pt>
                <c:pt idx="65">
                  <c:v>-0.14805498678489051</c:v>
                </c:pt>
                <c:pt idx="66">
                  <c:v>-4.8828036128421431E-2</c:v>
                </c:pt>
                <c:pt idx="67">
                  <c:v>-1.1039397114386782E-2</c:v>
                </c:pt>
                <c:pt idx="68">
                  <c:v>-3.5494333279366727E-2</c:v>
                </c:pt>
                <c:pt idx="69">
                  <c:v>-5.7066361840303864E-2</c:v>
                </c:pt>
                <c:pt idx="70">
                  <c:v>-1.1753121030680019E-2</c:v>
                </c:pt>
                <c:pt idx="71">
                  <c:v>-2.3607972217294655E-3</c:v>
                </c:pt>
                <c:pt idx="72">
                  <c:v>-3.3325973478940979E-2</c:v>
                </c:pt>
                <c:pt idx="73">
                  <c:v>-2.6638723268659196E-3</c:v>
                </c:pt>
                <c:pt idx="74">
                  <c:v>-5.6041481882928283E-2</c:v>
                </c:pt>
                <c:pt idx="75">
                  <c:v>-3.9364827903974144E-2</c:v>
                </c:pt>
                <c:pt idx="76">
                  <c:v>-5.0832500948385768E-2</c:v>
                </c:pt>
                <c:pt idx="77">
                  <c:v>-3.2320872397791335E-2</c:v>
                </c:pt>
                <c:pt idx="78">
                  <c:v>-1.0775961242916705E-2</c:v>
                </c:pt>
                <c:pt idx="79">
                  <c:v>-3.4906634507913055E-3</c:v>
                </c:pt>
                <c:pt idx="80">
                  <c:v>-2.2007238141845496E-3</c:v>
                </c:pt>
                <c:pt idx="81">
                  <c:v>-2.2627779544854673E-3</c:v>
                </c:pt>
                <c:pt idx="82">
                  <c:v>-2.713818632713539E-2</c:v>
                </c:pt>
                <c:pt idx="83">
                  <c:v>-2.2973270425241566E-3</c:v>
                </c:pt>
                <c:pt idx="84">
                  <c:v>-1.7633826531066193E-2</c:v>
                </c:pt>
                <c:pt idx="85">
                  <c:v>-3.2690269856085578E-2</c:v>
                </c:pt>
                <c:pt idx="86">
                  <c:v>-2.7688316106481291E-3</c:v>
                </c:pt>
                <c:pt idx="87">
                  <c:v>-2.6983235022640748E-3</c:v>
                </c:pt>
                <c:pt idx="88">
                  <c:v>-2.1135515812428242E-3</c:v>
                </c:pt>
                <c:pt idx="89">
                  <c:v>-1.9328887717009907E-3</c:v>
                </c:pt>
                <c:pt idx="90">
                  <c:v>-3.5384959102795726E-3</c:v>
                </c:pt>
                <c:pt idx="91">
                  <c:v>-1.8206510033802457E-3</c:v>
                </c:pt>
                <c:pt idx="92">
                  <c:v>-2.540491206252445E-3</c:v>
                </c:pt>
                <c:pt idx="93">
                  <c:v>-1.9658282178110385E-3</c:v>
                </c:pt>
                <c:pt idx="94">
                  <c:v>-3.5060144078020317E-3</c:v>
                </c:pt>
                <c:pt idx="95">
                  <c:v>-2.2857312524330164E-3</c:v>
                </c:pt>
                <c:pt idx="96">
                  <c:v>-0.12875110704165024</c:v>
                </c:pt>
                <c:pt idx="97">
                  <c:v>-2.7712033857517442E-3</c:v>
                </c:pt>
                <c:pt idx="98">
                  <c:v>-3.1419807165803909E-3</c:v>
                </c:pt>
                <c:pt idx="99">
                  <c:v>-0.27800294556243271</c:v>
                </c:pt>
                <c:pt idx="100">
                  <c:v>-0.36247410319500856</c:v>
                </c:pt>
                <c:pt idx="101">
                  <c:v>-2.1670297737476111E-3</c:v>
                </c:pt>
                <c:pt idx="102">
                  <c:v>-8.9021174224906546E-2</c:v>
                </c:pt>
                <c:pt idx="103">
                  <c:v>-0.42162807351209453</c:v>
                </c:pt>
                <c:pt idx="104">
                  <c:v>-0.51222645105236808</c:v>
                </c:pt>
                <c:pt idx="105">
                  <c:v>-0.12585056338121933</c:v>
                </c:pt>
                <c:pt idx="106">
                  <c:v>-3.2708245675834285E-3</c:v>
                </c:pt>
                <c:pt idx="107">
                  <c:v>-4.9256626838671547E-3</c:v>
                </c:pt>
                <c:pt idx="108">
                  <c:v>-3.0136437157985804E-3</c:v>
                </c:pt>
                <c:pt idx="109">
                  <c:v>-1.8924767130124808E-3</c:v>
                </c:pt>
                <c:pt idx="110">
                  <c:v>-3.0986735825342667E-2</c:v>
                </c:pt>
                <c:pt idx="111">
                  <c:v>-4.2922437738385213E-3</c:v>
                </c:pt>
                <c:pt idx="112">
                  <c:v>-5.7462592340069198E-3</c:v>
                </c:pt>
                <c:pt idx="113">
                  <c:v>-3.1166943128195187E-3</c:v>
                </c:pt>
                <c:pt idx="114">
                  <c:v>-1.7633825480576504E-3</c:v>
                </c:pt>
                <c:pt idx="115">
                  <c:v>-2.6118088220409628E-3</c:v>
                </c:pt>
                <c:pt idx="116">
                  <c:v>-2.3467380665861937E-3</c:v>
                </c:pt>
                <c:pt idx="117">
                  <c:v>-7.1040336419517227E-3</c:v>
                </c:pt>
                <c:pt idx="118">
                  <c:v>-1.0157310494198707E-2</c:v>
                </c:pt>
                <c:pt idx="119">
                  <c:v>-1.0157310494198707E-2</c:v>
                </c:pt>
                <c:pt idx="120">
                  <c:v>-1.0321255106210295E-2</c:v>
                </c:pt>
                <c:pt idx="121">
                  <c:v>-1.1193705983109908E-2</c:v>
                </c:pt>
                <c:pt idx="122">
                  <c:v>-2.0823471989548037E-2</c:v>
                </c:pt>
                <c:pt idx="123">
                  <c:v>-1.2137720539305855E-2</c:v>
                </c:pt>
                <c:pt idx="124">
                  <c:v>-4.7998310813598347E-3</c:v>
                </c:pt>
                <c:pt idx="125">
                  <c:v>-1.9071278559562095E-2</c:v>
                </c:pt>
                <c:pt idx="126">
                  <c:v>-3.5433870705163626E-3</c:v>
                </c:pt>
                <c:pt idx="127">
                  <c:v>-2.0615506143072376E-3</c:v>
                </c:pt>
                <c:pt idx="128">
                  <c:v>-1.247135977294052E-2</c:v>
                </c:pt>
                <c:pt idx="129">
                  <c:v>-5.8038128991617444E-3</c:v>
                </c:pt>
                <c:pt idx="130">
                  <c:v>-1.3442060199012769E-2</c:v>
                </c:pt>
                <c:pt idx="131">
                  <c:v>-3.4962571730467774E-2</c:v>
                </c:pt>
                <c:pt idx="132">
                  <c:v>-1.3033360081377265E-2</c:v>
                </c:pt>
                <c:pt idx="133">
                  <c:v>-1.7409066961406555E-3</c:v>
                </c:pt>
                <c:pt idx="134">
                  <c:v>-2.1536207428697685E-3</c:v>
                </c:pt>
                <c:pt idx="135">
                  <c:v>-1.9155454110120682E-3</c:v>
                </c:pt>
                <c:pt idx="136">
                  <c:v>-2.1294673120168901E-3</c:v>
                </c:pt>
                <c:pt idx="137">
                  <c:v>-9.2587021840518889E-3</c:v>
                </c:pt>
                <c:pt idx="138">
                  <c:v>-5.5276747834131041E-3</c:v>
                </c:pt>
                <c:pt idx="139">
                  <c:v>-2.2164053872476474E-3</c:v>
                </c:pt>
                <c:pt idx="140">
                  <c:v>-3.497054535226763E-3</c:v>
                </c:pt>
                <c:pt idx="141">
                  <c:v>-3.871453451484728E-3</c:v>
                </c:pt>
                <c:pt idx="142">
                  <c:v>-1.7936893834920393E-3</c:v>
                </c:pt>
                <c:pt idx="143">
                  <c:v>-1.6903276780754453E-3</c:v>
                </c:pt>
                <c:pt idx="144">
                  <c:v>-2.9180701269434692E-3</c:v>
                </c:pt>
                <c:pt idx="145">
                  <c:v>-4.9333796693473717E-3</c:v>
                </c:pt>
                <c:pt idx="146">
                  <c:v>-5.4570929196575907E-3</c:v>
                </c:pt>
                <c:pt idx="147">
                  <c:v>-2.7547235626451468E-3</c:v>
                </c:pt>
                <c:pt idx="148">
                  <c:v>-3.0241860123188836E-3</c:v>
                </c:pt>
                <c:pt idx="149">
                  <c:v>-3.4477814844467423E-3</c:v>
                </c:pt>
                <c:pt idx="150">
                  <c:v>-4.0883638051678623E-3</c:v>
                </c:pt>
                <c:pt idx="151">
                  <c:v>-2.3049429242680306E-2</c:v>
                </c:pt>
                <c:pt idx="152">
                  <c:v>-5.3504273134132039E-3</c:v>
                </c:pt>
                <c:pt idx="153">
                  <c:v>-5.3357017594654742E-2</c:v>
                </c:pt>
                <c:pt idx="154">
                  <c:v>-2.651317771996431E-3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B-4B5C-B429-226202E08586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'4a. Calculation'!$D$79:$FB$79</c:f>
              <c:numCache>
                <c:formatCode>0.00%</c:formatCode>
                <c:ptCount val="155"/>
                <c:pt idx="0">
                  <c:v>-6.3996939300000003E-3</c:v>
                </c:pt>
                <c:pt idx="1">
                  <c:v>-1.7244552E-2</c:v>
                </c:pt>
                <c:pt idx="2">
                  <c:v>-1.9507032229999999E-2</c:v>
                </c:pt>
                <c:pt idx="3">
                  <c:v>7.3167638700000004E-3</c:v>
                </c:pt>
                <c:pt idx="4">
                  <c:v>4.7892922659999997E-2</c:v>
                </c:pt>
                <c:pt idx="5">
                  <c:v>-1.378939977E-2</c:v>
                </c:pt>
                <c:pt idx="6">
                  <c:v>-1.470036882E-2</c:v>
                </c:pt>
                <c:pt idx="7">
                  <c:v>-9.41059931E-3</c:v>
                </c:pt>
                <c:pt idx="8">
                  <c:v>-7.9255162399999995E-3</c:v>
                </c:pt>
                <c:pt idx="9">
                  <c:v>-9.9313523199999997E-3</c:v>
                </c:pt>
                <c:pt idx="10">
                  <c:v>1.900237431E-2</c:v>
                </c:pt>
                <c:pt idx="11">
                  <c:v>3.8627380499999999E-3</c:v>
                </c:pt>
                <c:pt idx="12">
                  <c:v>-9.9727933999999995E-4</c:v>
                </c:pt>
                <c:pt idx="13">
                  <c:v>-1.055625935E-2</c:v>
                </c:pt>
                <c:pt idx="14">
                  <c:v>5.4295866999999999E-3</c:v>
                </c:pt>
                <c:pt idx="15">
                  <c:v>-3.3176587700000002E-3</c:v>
                </c:pt>
                <c:pt idx="16">
                  <c:v>1.3907668030000001E-2</c:v>
                </c:pt>
                <c:pt idx="17">
                  <c:v>-1.7005286599999999E-2</c:v>
                </c:pt>
                <c:pt idx="18">
                  <c:v>-2.4543037489999999E-2</c:v>
                </c:pt>
                <c:pt idx="19">
                  <c:v>1.053600174E-2</c:v>
                </c:pt>
                <c:pt idx="20">
                  <c:v>1.803634774E-2</c:v>
                </c:pt>
                <c:pt idx="21">
                  <c:v>1.4095561879999999E-2</c:v>
                </c:pt>
                <c:pt idx="22">
                  <c:v>-3.6373256599999998E-3</c:v>
                </c:pt>
                <c:pt idx="23">
                  <c:v>1.193249796E-2</c:v>
                </c:pt>
                <c:pt idx="24">
                  <c:v>9.6548389800000002E-3</c:v>
                </c:pt>
                <c:pt idx="25">
                  <c:v>1.193249796E-2</c:v>
                </c:pt>
                <c:pt idx="26">
                  <c:v>1.803957212E-2</c:v>
                </c:pt>
                <c:pt idx="27">
                  <c:v>1.3211295269999999E-2</c:v>
                </c:pt>
                <c:pt idx="28">
                  <c:v>-1.7335440930000001E-2</c:v>
                </c:pt>
                <c:pt idx="29">
                  <c:v>-1.7335440930000001E-2</c:v>
                </c:pt>
                <c:pt idx="30">
                  <c:v>-1.7335440930000001E-2</c:v>
                </c:pt>
                <c:pt idx="31">
                  <c:v>3.0283912499999999E-3</c:v>
                </c:pt>
                <c:pt idx="32">
                  <c:v>-3.90576323E-3</c:v>
                </c:pt>
                <c:pt idx="33">
                  <c:v>-3.90576323E-3</c:v>
                </c:pt>
                <c:pt idx="34">
                  <c:v>-1.310509103E-2</c:v>
                </c:pt>
                <c:pt idx="35">
                  <c:v>-1.307597909E-2</c:v>
                </c:pt>
                <c:pt idx="36">
                  <c:v>-2.2937391080000001E-2</c:v>
                </c:pt>
                <c:pt idx="37">
                  <c:v>-1.1338213830000001E-2</c:v>
                </c:pt>
                <c:pt idx="38">
                  <c:v>-1.499482959E-2</c:v>
                </c:pt>
                <c:pt idx="39">
                  <c:v>-1.716954964E-2</c:v>
                </c:pt>
                <c:pt idx="40">
                  <c:v>-2.127388606E-2</c:v>
                </c:pt>
                <c:pt idx="41">
                  <c:v>-1.6527151390000001E-2</c:v>
                </c:pt>
                <c:pt idx="42">
                  <c:v>-2.2947591310000001E-2</c:v>
                </c:pt>
                <c:pt idx="43">
                  <c:v>-2.409169144E-2</c:v>
                </c:pt>
                <c:pt idx="44">
                  <c:v>-2.197450192E-2</c:v>
                </c:pt>
                <c:pt idx="45">
                  <c:v>-1.9365453540000001E-2</c:v>
                </c:pt>
                <c:pt idx="46">
                  <c:v>-1.055771827E-2</c:v>
                </c:pt>
                <c:pt idx="47">
                  <c:v>-6.7151112799999999E-3</c:v>
                </c:pt>
                <c:pt idx="48">
                  <c:v>-6.4187109799999998E-3</c:v>
                </c:pt>
                <c:pt idx="49">
                  <c:v>-3.5760533630000001E-2</c:v>
                </c:pt>
                <c:pt idx="50">
                  <c:v>-1.615833983E-2</c:v>
                </c:pt>
                <c:pt idx="51">
                  <c:v>1.479318906E-2</c:v>
                </c:pt>
                <c:pt idx="52">
                  <c:v>-1.598711655E-2</c:v>
                </c:pt>
                <c:pt idx="53">
                  <c:v>-6.3942633600000002E-3</c:v>
                </c:pt>
                <c:pt idx="54">
                  <c:v>-1.185292258E-2</c:v>
                </c:pt>
                <c:pt idx="55">
                  <c:v>-1.7913251290000001E-2</c:v>
                </c:pt>
                <c:pt idx="56">
                  <c:v>-9.40050672E-3</c:v>
                </c:pt>
                <c:pt idx="57">
                  <c:v>-1.1428853540000001E-2</c:v>
                </c:pt>
                <c:pt idx="58">
                  <c:v>1.8022368609999999E-2</c:v>
                </c:pt>
                <c:pt idx="59">
                  <c:v>-5.6809417399999998E-3</c:v>
                </c:pt>
                <c:pt idx="60">
                  <c:v>-3.3865679760000003E-2</c:v>
                </c:pt>
                <c:pt idx="61">
                  <c:v>-3.4144979370000002E-2</c:v>
                </c:pt>
                <c:pt idx="62">
                  <c:v>-2.4099099379999999E-2</c:v>
                </c:pt>
                <c:pt idx="63">
                  <c:v>-2.244733019E-2</c:v>
                </c:pt>
                <c:pt idx="64">
                  <c:v>-5.4169569400000003E-3</c:v>
                </c:pt>
                <c:pt idx="65">
                  <c:v>-7.1911865999999998E-3</c:v>
                </c:pt>
                <c:pt idx="66">
                  <c:v>-3.1543100890000002E-2</c:v>
                </c:pt>
                <c:pt idx="67">
                  <c:v>-2.949221652E-2</c:v>
                </c:pt>
                <c:pt idx="68">
                  <c:v>-1.6416075910000001E-2</c:v>
                </c:pt>
                <c:pt idx="69">
                  <c:v>1.268899398E-2</c:v>
                </c:pt>
                <c:pt idx="70">
                  <c:v>-1.323658477E-2</c:v>
                </c:pt>
                <c:pt idx="71">
                  <c:v>-2.034844999E-2</c:v>
                </c:pt>
                <c:pt idx="72">
                  <c:v>-1.3178208659999999E-2</c:v>
                </c:pt>
                <c:pt idx="73">
                  <c:v>-1.175394743E-2</c:v>
                </c:pt>
                <c:pt idx="74">
                  <c:v>-2.41309878E-2</c:v>
                </c:pt>
                <c:pt idx="75">
                  <c:v>-1.8603329240000001E-2</c:v>
                </c:pt>
                <c:pt idx="76">
                  <c:v>-2.036656312E-2</c:v>
                </c:pt>
                <c:pt idx="77">
                  <c:v>-2.8181906650000001E-2</c:v>
                </c:pt>
                <c:pt idx="78">
                  <c:v>-2.808272E-4</c:v>
                </c:pt>
                <c:pt idx="79">
                  <c:v>-1.1726221700000001E-3</c:v>
                </c:pt>
                <c:pt idx="80">
                  <c:v>-2.150490599E-2</c:v>
                </c:pt>
                <c:pt idx="81">
                  <c:v>-1.7867890420000001E-2</c:v>
                </c:pt>
                <c:pt idx="82">
                  <c:v>2.3969868089999999E-2</c:v>
                </c:pt>
                <c:pt idx="83">
                  <c:v>-1.1880388889999999E-2</c:v>
                </c:pt>
                <c:pt idx="84">
                  <c:v>-1.819586317E-2</c:v>
                </c:pt>
                <c:pt idx="85">
                  <c:v>-1.342190683E-2</c:v>
                </c:pt>
                <c:pt idx="86">
                  <c:v>1.1323423E-3</c:v>
                </c:pt>
                <c:pt idx="87">
                  <c:v>-3.4520276900000002E-3</c:v>
                </c:pt>
                <c:pt idx="88">
                  <c:v>-1.1390573229999999E-2</c:v>
                </c:pt>
                <c:pt idx="89">
                  <c:v>-1.0565364650000001E-2</c:v>
                </c:pt>
                <c:pt idx="90">
                  <c:v>-1.8640961849999999E-2</c:v>
                </c:pt>
                <c:pt idx="91">
                  <c:v>-1.9859222320000001E-2</c:v>
                </c:pt>
                <c:pt idx="92">
                  <c:v>1.0247621239999999E-2</c:v>
                </c:pt>
                <c:pt idx="93">
                  <c:v>-1.785015337E-2</c:v>
                </c:pt>
                <c:pt idx="94">
                  <c:v>-1.220893967E-2</c:v>
                </c:pt>
                <c:pt idx="95">
                  <c:v>3.2065071399999998E-3</c:v>
                </c:pt>
                <c:pt idx="96">
                  <c:v>-3.3410715639999998E-2</c:v>
                </c:pt>
                <c:pt idx="97">
                  <c:v>-9.9427932600000008E-3</c:v>
                </c:pt>
                <c:pt idx="98">
                  <c:v>9.2394892800000007E-3</c:v>
                </c:pt>
                <c:pt idx="99">
                  <c:v>3.1797393340000001E-2</c:v>
                </c:pt>
                <c:pt idx="100">
                  <c:v>3.385185718E-2</c:v>
                </c:pt>
                <c:pt idx="101">
                  <c:v>-2.280078252E-2</c:v>
                </c:pt>
                <c:pt idx="102">
                  <c:v>5.2789047599999996E-3</c:v>
                </c:pt>
                <c:pt idx="103">
                  <c:v>3.8980935719999998E-2</c:v>
                </c:pt>
                <c:pt idx="104">
                  <c:v>-2.6882379400000002E-3</c:v>
                </c:pt>
                <c:pt idx="105">
                  <c:v>-6.7910607169999998E-2</c:v>
                </c:pt>
                <c:pt idx="106">
                  <c:v>-4.5971227200000001E-3</c:v>
                </c:pt>
                <c:pt idx="107">
                  <c:v>-3.4614966500000001E-3</c:v>
                </c:pt>
                <c:pt idx="108">
                  <c:v>4.8532074899999998E-3</c:v>
                </c:pt>
                <c:pt idx="109">
                  <c:v>5.507696644E-2</c:v>
                </c:pt>
                <c:pt idx="110">
                  <c:v>1.7824686350000001E-2</c:v>
                </c:pt>
                <c:pt idx="111">
                  <c:v>8.0693535149999995E-2</c:v>
                </c:pt>
                <c:pt idx="112">
                  <c:v>4.6801139579999998E-2</c:v>
                </c:pt>
                <c:pt idx="113">
                  <c:v>8.8480682800000002E-2</c:v>
                </c:pt>
                <c:pt idx="114">
                  <c:v>9.0383252469999995E-2</c:v>
                </c:pt>
                <c:pt idx="115">
                  <c:v>9.0435249740000001E-2</c:v>
                </c:pt>
                <c:pt idx="116">
                  <c:v>9.7469155399999993E-2</c:v>
                </c:pt>
                <c:pt idx="117">
                  <c:v>9.2664420040000001E-2</c:v>
                </c:pt>
                <c:pt idx="118">
                  <c:v>0.10546810856</c:v>
                </c:pt>
                <c:pt idx="119">
                  <c:v>0.10546810856</c:v>
                </c:pt>
                <c:pt idx="120">
                  <c:v>9.2534397330000004E-2</c:v>
                </c:pt>
                <c:pt idx="121">
                  <c:v>0.11284575324</c:v>
                </c:pt>
                <c:pt idx="122">
                  <c:v>0.10094745372</c:v>
                </c:pt>
                <c:pt idx="123">
                  <c:v>0.10974270657</c:v>
                </c:pt>
                <c:pt idx="124">
                  <c:v>0.44880782039</c:v>
                </c:pt>
                <c:pt idx="125">
                  <c:v>0.16926766037999999</c:v>
                </c:pt>
                <c:pt idx="126">
                  <c:v>0.10147162205</c:v>
                </c:pt>
                <c:pt idx="127">
                  <c:v>0.14323841501000001</c:v>
                </c:pt>
                <c:pt idx="128">
                  <c:v>9.9907261479999995E-2</c:v>
                </c:pt>
                <c:pt idx="129">
                  <c:v>0.10489472028000001</c:v>
                </c:pt>
                <c:pt idx="130">
                  <c:v>0.10040327833</c:v>
                </c:pt>
                <c:pt idx="131">
                  <c:v>0.13094020281999999</c:v>
                </c:pt>
                <c:pt idx="132">
                  <c:v>9.5597613210000001E-2</c:v>
                </c:pt>
                <c:pt idx="133">
                  <c:v>9.3926902170000007E-2</c:v>
                </c:pt>
                <c:pt idx="134">
                  <c:v>-6.4221752500000003E-3</c:v>
                </c:pt>
                <c:pt idx="135">
                  <c:v>-6.3837001400000003E-3</c:v>
                </c:pt>
                <c:pt idx="136">
                  <c:v>-6.2624077499999998E-3</c:v>
                </c:pt>
                <c:pt idx="137">
                  <c:v>-2.981222109E-2</c:v>
                </c:pt>
                <c:pt idx="138">
                  <c:v>9.511404692E-2</c:v>
                </c:pt>
                <c:pt idx="139">
                  <c:v>3.4476433569999999E-2</c:v>
                </c:pt>
                <c:pt idx="140">
                  <c:v>5.7627211489999997E-2</c:v>
                </c:pt>
                <c:pt idx="141">
                  <c:v>0.10914203382</c:v>
                </c:pt>
                <c:pt idx="142">
                  <c:v>0.11422504554</c:v>
                </c:pt>
                <c:pt idx="143">
                  <c:v>0.10665334305</c:v>
                </c:pt>
                <c:pt idx="144">
                  <c:v>0.16907849795999999</c:v>
                </c:pt>
                <c:pt idx="145">
                  <c:v>0.13003904599999999</c:v>
                </c:pt>
                <c:pt idx="146">
                  <c:v>0.11362601716</c:v>
                </c:pt>
                <c:pt idx="147">
                  <c:v>0.14063693823000001</c:v>
                </c:pt>
                <c:pt idx="148">
                  <c:v>0.14329783162000001</c:v>
                </c:pt>
                <c:pt idx="149">
                  <c:v>8.1315470789999997E-2</c:v>
                </c:pt>
                <c:pt idx="150">
                  <c:v>0.1037911183</c:v>
                </c:pt>
                <c:pt idx="151">
                  <c:v>-3.8347960090000001E-2</c:v>
                </c:pt>
                <c:pt idx="152">
                  <c:v>-3.7989956749999998E-2</c:v>
                </c:pt>
                <c:pt idx="153">
                  <c:v>2.1346318829999999E-2</c:v>
                </c:pt>
                <c:pt idx="154">
                  <c:v>4.7384709419999997E-2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B-4B5C-B429-226202E0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53872"/>
        <c:axId val="1227729360"/>
      </c:scatterChart>
      <c:valAx>
        <c:axId val="9675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729360"/>
        <c:crosses val="autoZero"/>
        <c:crossBetween val="midCat"/>
      </c:valAx>
      <c:valAx>
        <c:axId val="1227729360"/>
        <c:scaling>
          <c:orientation val="minMax"/>
          <c:max val="0.60000000000000009"/>
          <c:min val="-0.60000000000000009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cat>
          <c: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1-4ACE-A37A-AAA90A126318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cat>
          <c: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51-4ACE-A37A-AAA90A12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025712"/>
        <c:axId val="1056985072"/>
      </c:lineChart>
      <c:catAx>
        <c:axId val="1222025712"/>
        <c:scaling>
          <c:orientation val="minMax"/>
        </c:scaling>
        <c:delete val="0"/>
        <c:axPos val="b"/>
        <c:numFmt formatCode="0.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auto val="1"/>
        <c:lblAlgn val="ctr"/>
        <c:lblOffset val="100"/>
        <c:noMultiLvlLbl val="0"/>
      </c:catAx>
      <c:valAx>
        <c:axId val="1056985072"/>
        <c:scaling>
          <c:orientation val="minMax"/>
          <c:max val="0.8"/>
          <c:min val="-0.8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51-4ACE-A37A-AAA90A126318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51-4ACE-A37A-AAA90A12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0.8"/>
          <c:min val="-0.8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51-4ACE-A37A-AAA90A126318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51-4ACE-A37A-AAA90A12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ax val="10000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0.8"/>
          <c:min val="-0.8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51-4ACE-A37A-AAA90A126318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51-4ACE-A37A-AAA90A126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ax val="1000"/>
        </c:scaling>
        <c:delete val="0"/>
        <c:axPos val="b"/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0.60000000000000009"/>
          <c:min val="-0.60000000000000009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'4b. Ordered results'!$D$3</c:f>
              <c:strCache>
                <c:ptCount val="1"/>
                <c:pt idx="0">
                  <c:v>Transaction fees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cat>
          <c:val>
            <c:numRef>
              <c:f>'4b. Ordered results'!$E$5:$E$159</c:f>
              <c:numCache>
                <c:formatCode>0%</c:formatCode>
                <c:ptCount val="155"/>
                <c:pt idx="0">
                  <c:v>0.94619335390492143</c:v>
                </c:pt>
                <c:pt idx="1">
                  <c:v>0.9335192647904631</c:v>
                </c:pt>
                <c:pt idx="2">
                  <c:v>0.87972392237462649</c:v>
                </c:pt>
                <c:pt idx="3">
                  <c:v>0.89610244436107112</c:v>
                </c:pt>
                <c:pt idx="4">
                  <c:v>0.94207853222036841</c:v>
                </c:pt>
                <c:pt idx="5">
                  <c:v>0.8782587277636873</c:v>
                </c:pt>
                <c:pt idx="6">
                  <c:v>0.94339657919893105</c:v>
                </c:pt>
                <c:pt idx="7">
                  <c:v>0.87827751764234718</c:v>
                </c:pt>
                <c:pt idx="8">
                  <c:v>0.95983376369966789</c:v>
                </c:pt>
                <c:pt idx="9">
                  <c:v>0.88416436797271136</c:v>
                </c:pt>
                <c:pt idx="10">
                  <c:v>0.71821235413085416</c:v>
                </c:pt>
                <c:pt idx="11">
                  <c:v>0.93368746141692383</c:v>
                </c:pt>
                <c:pt idx="12">
                  <c:v>0.89169149753161703</c:v>
                </c:pt>
                <c:pt idx="13">
                  <c:v>0.87514853886873989</c:v>
                </c:pt>
                <c:pt idx="14">
                  <c:v>0.8067663924024473</c:v>
                </c:pt>
                <c:pt idx="15">
                  <c:v>0.90852167715306575</c:v>
                </c:pt>
                <c:pt idx="16">
                  <c:v>0.89567362808788209</c:v>
                </c:pt>
                <c:pt idx="17">
                  <c:v>0.9380563283397465</c:v>
                </c:pt>
                <c:pt idx="18">
                  <c:v>0.71453256326367776</c:v>
                </c:pt>
                <c:pt idx="19">
                  <c:v>0.81773488951445328</c:v>
                </c:pt>
                <c:pt idx="20">
                  <c:v>0.87171872735709388</c:v>
                </c:pt>
                <c:pt idx="21">
                  <c:v>0.96514754035740213</c:v>
                </c:pt>
                <c:pt idx="22">
                  <c:v>0.91310833694912363</c:v>
                </c:pt>
                <c:pt idx="23">
                  <c:v>0.46614621852652355</c:v>
                </c:pt>
                <c:pt idx="24">
                  <c:v>0.93883782393023218</c:v>
                </c:pt>
                <c:pt idx="25">
                  <c:v>0.90258881919349643</c:v>
                </c:pt>
                <c:pt idx="26">
                  <c:v>0.86090776033480809</c:v>
                </c:pt>
                <c:pt idx="27">
                  <c:v>0.90567183573354226</c:v>
                </c:pt>
                <c:pt idx="28">
                  <c:v>0.54812387124576278</c:v>
                </c:pt>
                <c:pt idx="29">
                  <c:v>0.86511760965283913</c:v>
                </c:pt>
                <c:pt idx="30">
                  <c:v>0.67559339455751621</c:v>
                </c:pt>
                <c:pt idx="31">
                  <c:v>0.90153932899237599</c:v>
                </c:pt>
                <c:pt idx="32">
                  <c:v>0.89313934641449388</c:v>
                </c:pt>
                <c:pt idx="33">
                  <c:v>0.86350418697477194</c:v>
                </c:pt>
                <c:pt idx="34">
                  <c:v>0.84913948666518935</c:v>
                </c:pt>
                <c:pt idx="35">
                  <c:v>0.84670370989263644</c:v>
                </c:pt>
                <c:pt idx="36">
                  <c:v>0.84670370989263644</c:v>
                </c:pt>
                <c:pt idx="37">
                  <c:v>0.88051754088463663</c:v>
                </c:pt>
                <c:pt idx="38">
                  <c:v>0.88887610640579273</c:v>
                </c:pt>
                <c:pt idx="39">
                  <c:v>0.61886825548202429</c:v>
                </c:pt>
                <c:pt idx="40">
                  <c:v>0.93674074225654158</c:v>
                </c:pt>
                <c:pt idx="41">
                  <c:v>0.86251997664208924</c:v>
                </c:pt>
                <c:pt idx="42">
                  <c:v>0.93597912384391868</c:v>
                </c:pt>
                <c:pt idx="43">
                  <c:v>0.59748532077003091</c:v>
                </c:pt>
                <c:pt idx="44">
                  <c:v>0.48463565549121335</c:v>
                </c:pt>
                <c:pt idx="45">
                  <c:v>0.68409171498277666</c:v>
                </c:pt>
                <c:pt idx="46">
                  <c:v>0.97097843389466776</c:v>
                </c:pt>
                <c:pt idx="47">
                  <c:v>0.87481861518355841</c:v>
                </c:pt>
                <c:pt idx="48">
                  <c:v>0.87702495901671385</c:v>
                </c:pt>
                <c:pt idx="49">
                  <c:v>0.92470847358443797</c:v>
                </c:pt>
                <c:pt idx="50">
                  <c:v>0.89343839359504928</c:v>
                </c:pt>
                <c:pt idx="51">
                  <c:v>0.92994399484281931</c:v>
                </c:pt>
                <c:pt idx="52">
                  <c:v>0.89860286416227875</c:v>
                </c:pt>
                <c:pt idx="53">
                  <c:v>0.9257772925215878</c:v>
                </c:pt>
                <c:pt idx="54">
                  <c:v>0.87026915434257424</c:v>
                </c:pt>
                <c:pt idx="55">
                  <c:v>0.92580958180028383</c:v>
                </c:pt>
                <c:pt idx="56">
                  <c:v>0.84649220302836992</c:v>
                </c:pt>
                <c:pt idx="57">
                  <c:v>0.96783883877458199</c:v>
                </c:pt>
                <c:pt idx="58">
                  <c:v>0.92340751756823725</c:v>
                </c:pt>
                <c:pt idx="59">
                  <c:v>0.91971543706538916</c:v>
                </c:pt>
                <c:pt idx="60">
                  <c:v>0.94391382436305127</c:v>
                </c:pt>
                <c:pt idx="61">
                  <c:v>0.79629654859310361</c:v>
                </c:pt>
                <c:pt idx="62">
                  <c:v>0.92641024681334028</c:v>
                </c:pt>
                <c:pt idx="63">
                  <c:v>0.8554422835463954</c:v>
                </c:pt>
                <c:pt idx="64">
                  <c:v>0.55373357559505421</c:v>
                </c:pt>
                <c:pt idx="65">
                  <c:v>0.73135361101688334</c:v>
                </c:pt>
                <c:pt idx="66">
                  <c:v>0.81965506060146209</c:v>
                </c:pt>
                <c:pt idx="67">
                  <c:v>0.78054873827328541</c:v>
                </c:pt>
                <c:pt idx="68">
                  <c:v>0.89439417568181534</c:v>
                </c:pt>
                <c:pt idx="69">
                  <c:v>0.89235908491789839</c:v>
                </c:pt>
                <c:pt idx="70">
                  <c:v>0.79257675423337226</c:v>
                </c:pt>
                <c:pt idx="71">
                  <c:v>0.8689956561629204</c:v>
                </c:pt>
                <c:pt idx="72">
                  <c:v>0.81523724117418306</c:v>
                </c:pt>
                <c:pt idx="73">
                  <c:v>0.43728404626870404</c:v>
                </c:pt>
                <c:pt idx="74">
                  <c:v>0.82525450482065865</c:v>
                </c:pt>
                <c:pt idx="75">
                  <c:v>0.86722914643426119</c:v>
                </c:pt>
                <c:pt idx="76">
                  <c:v>0.8795481914771055</c:v>
                </c:pt>
                <c:pt idx="77">
                  <c:v>0.63654910409477838</c:v>
                </c:pt>
                <c:pt idx="78">
                  <c:v>0.82915568504059567</c:v>
                </c:pt>
                <c:pt idx="79">
                  <c:v>0.55938929835597884</c:v>
                </c:pt>
                <c:pt idx="80">
                  <c:v>0.43196888372075687</c:v>
                </c:pt>
                <c:pt idx="81">
                  <c:v>0.87387418288320162</c:v>
                </c:pt>
                <c:pt idx="82">
                  <c:v>0.72829078493894461</c:v>
                </c:pt>
                <c:pt idx="83">
                  <c:v>0.24225782252594133</c:v>
                </c:pt>
                <c:pt idx="84">
                  <c:v>0.85367491152282537</c:v>
                </c:pt>
                <c:pt idx="85">
                  <c:v>0.8522828678673674</c:v>
                </c:pt>
                <c:pt idx="86">
                  <c:v>0.8522828678673674</c:v>
                </c:pt>
                <c:pt idx="87">
                  <c:v>0.85839674024928247</c:v>
                </c:pt>
                <c:pt idx="88">
                  <c:v>0.12560684308353637</c:v>
                </c:pt>
                <c:pt idx="89">
                  <c:v>0.82896127534402919</c:v>
                </c:pt>
                <c:pt idx="90">
                  <c:v>0.83133370464063217</c:v>
                </c:pt>
                <c:pt idx="91">
                  <c:v>0.83860868226672303</c:v>
                </c:pt>
                <c:pt idx="92">
                  <c:v>0.69202012655110967</c:v>
                </c:pt>
                <c:pt idx="93">
                  <c:v>0.49808708177115868</c:v>
                </c:pt>
                <c:pt idx="94">
                  <c:v>0.82643155862863937</c:v>
                </c:pt>
                <c:pt idx="95">
                  <c:v>0.84250525335704907</c:v>
                </c:pt>
                <c:pt idx="96">
                  <c:v>0.83788267339020783</c:v>
                </c:pt>
                <c:pt idx="97">
                  <c:v>0.40055922020382978</c:v>
                </c:pt>
                <c:pt idx="98">
                  <c:v>0.27021137141356188</c:v>
                </c:pt>
                <c:pt idx="99">
                  <c:v>0.17270907087326695</c:v>
                </c:pt>
                <c:pt idx="100">
                  <c:v>0.26160170160023388</c:v>
                </c:pt>
                <c:pt idx="101">
                  <c:v>0.85857377281659963</c:v>
                </c:pt>
                <c:pt idx="102">
                  <c:v>0.33231950905187668</c:v>
                </c:pt>
                <c:pt idx="103">
                  <c:v>0.82944618206576937</c:v>
                </c:pt>
                <c:pt idx="104">
                  <c:v>0.73132695540975956</c:v>
                </c:pt>
                <c:pt idx="105">
                  <c:v>0.17327823553050575</c:v>
                </c:pt>
                <c:pt idx="106">
                  <c:v>0.85369416562973255</c:v>
                </c:pt>
                <c:pt idx="107">
                  <c:v>0.87231999256760362</c:v>
                </c:pt>
                <c:pt idx="108">
                  <c:v>0.80819392307931137</c:v>
                </c:pt>
                <c:pt idx="109">
                  <c:v>0.58791649231537035</c:v>
                </c:pt>
                <c:pt idx="110">
                  <c:v>0.69920443902766605</c:v>
                </c:pt>
                <c:pt idx="111">
                  <c:v>4.7354074931865844E-2</c:v>
                </c:pt>
                <c:pt idx="112">
                  <c:v>0.24910098489394653</c:v>
                </c:pt>
                <c:pt idx="113">
                  <c:v>0.19074388245839696</c:v>
                </c:pt>
                <c:pt idx="114">
                  <c:v>0.69226817908978089</c:v>
                </c:pt>
                <c:pt idx="115">
                  <c:v>0.16904307522787501</c:v>
                </c:pt>
                <c:pt idx="116">
                  <c:v>0.31124808676414295</c:v>
                </c:pt>
                <c:pt idx="117">
                  <c:v>0.43225949375191569</c:v>
                </c:pt>
                <c:pt idx="118">
                  <c:v>0.53635372339308507</c:v>
                </c:pt>
                <c:pt idx="119">
                  <c:v>6.4197722646743935E-2</c:v>
                </c:pt>
                <c:pt idx="120">
                  <c:v>0.49731287140213498</c:v>
                </c:pt>
                <c:pt idx="121">
                  <c:v>9.5735825752408146E-2</c:v>
                </c:pt>
                <c:pt idx="122">
                  <c:v>0.51304250048420752</c:v>
                </c:pt>
                <c:pt idx="123">
                  <c:v>0.44573687572233472</c:v>
                </c:pt>
                <c:pt idx="124">
                  <c:v>1.940187056499262E-2</c:v>
                </c:pt>
                <c:pt idx="125">
                  <c:v>0.3921908614776527</c:v>
                </c:pt>
                <c:pt idx="126">
                  <c:v>0.14587948801327985</c:v>
                </c:pt>
                <c:pt idx="127">
                  <c:v>0.32504737788055821</c:v>
                </c:pt>
                <c:pt idx="128">
                  <c:v>7.6348384136696479E-2</c:v>
                </c:pt>
                <c:pt idx="129">
                  <c:v>0.18063298475234385</c:v>
                </c:pt>
                <c:pt idx="130">
                  <c:v>8.526296172835391E-3</c:v>
                </c:pt>
                <c:pt idx="131">
                  <c:v>0.38311330125125659</c:v>
                </c:pt>
                <c:pt idx="132">
                  <c:v>1.6798824534877851E-2</c:v>
                </c:pt>
                <c:pt idx="133">
                  <c:v>3.0044206007083893E-2</c:v>
                </c:pt>
                <c:pt idx="134">
                  <c:v>1.1452910756927309E-2</c:v>
                </c:pt>
                <c:pt idx="135">
                  <c:v>2.6769369773304096E-2</c:v>
                </c:pt>
                <c:pt idx="136">
                  <c:v>1.2852641779378947E-2</c:v>
                </c:pt>
                <c:pt idx="137">
                  <c:v>1.5828351279388045E-2</c:v>
                </c:pt>
                <c:pt idx="138">
                  <c:v>7.3737592785380803E-3</c:v>
                </c:pt>
                <c:pt idx="139">
                  <c:v>4.737496315431574E-2</c:v>
                </c:pt>
                <c:pt idx="140">
                  <c:v>3.2460984248195601E-2</c:v>
                </c:pt>
                <c:pt idx="141">
                  <c:v>3.7515185151035572E-3</c:v>
                </c:pt>
                <c:pt idx="142">
                  <c:v>1.9317259903825452E-2</c:v>
                </c:pt>
                <c:pt idx="143">
                  <c:v>1.915630312154609E-3</c:v>
                </c:pt>
                <c:pt idx="144">
                  <c:v>8.5840830935528141E-3</c:v>
                </c:pt>
                <c:pt idx="145">
                  <c:v>1.7440042790193614E-3</c:v>
                </c:pt>
                <c:pt idx="146">
                  <c:v>2.6400588271132852E-3</c:v>
                </c:pt>
                <c:pt idx="147">
                  <c:v>2.6400588271132852E-3</c:v>
                </c:pt>
                <c:pt idx="148">
                  <c:v>2.6432437249006425E-3</c:v>
                </c:pt>
                <c:pt idx="149">
                  <c:v>1.9045450514218085E-3</c:v>
                </c:pt>
                <c:pt idx="150">
                  <c:v>2.6432437249006425E-3</c:v>
                </c:pt>
                <c:pt idx="151">
                  <c:v>1.7461100925813297E-3</c:v>
                </c:pt>
                <c:pt idx="152">
                  <c:v>5.2651087829912423E-3</c:v>
                </c:pt>
                <c:pt idx="153">
                  <c:v>5.2651087829912423E-3</c:v>
                </c:pt>
                <c:pt idx="154">
                  <c:v>5.2651087829912423E-3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3-4138-874A-0D247FEF1A81}"/>
            </c:ext>
          </c:extLst>
        </c:ser>
        <c:ser>
          <c:idx val="1"/>
          <c:order val="1"/>
          <c:tx>
            <c:strRef>
              <c:f>'4b. Ordered results'!$F$3</c:f>
              <c:strCache>
                <c:ptCount val="1"/>
                <c:pt idx="0">
                  <c:v>Conversion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cat>
          <c:val>
            <c:numRef>
              <c:f>'4b. Ordered results'!$G$5:$G$159</c:f>
              <c:numCache>
                <c:formatCode>0%</c:formatCode>
                <c:ptCount val="155"/>
                <c:pt idx="0">
                  <c:v>4.1966955436684259E-4</c:v>
                </c:pt>
                <c:pt idx="1">
                  <c:v>7.4719896812053006E-4</c:v>
                </c:pt>
                <c:pt idx="2">
                  <c:v>3.5252904920352337E-3</c:v>
                </c:pt>
                <c:pt idx="3">
                  <c:v>2.4397752041272558E-3</c:v>
                </c:pt>
                <c:pt idx="4">
                  <c:v>5.1762283007901846E-4</c:v>
                </c:pt>
                <c:pt idx="5">
                  <c:v>3.6293985281866709E-3</c:v>
                </c:pt>
                <c:pt idx="6">
                  <c:v>4.7992605250992874E-4</c:v>
                </c:pt>
                <c:pt idx="7">
                  <c:v>3.6363882954198912E-3</c:v>
                </c:pt>
                <c:pt idx="8">
                  <c:v>1.8414537814205815E-4</c:v>
                </c:pt>
                <c:pt idx="9">
                  <c:v>3.4304870401024784E-2</c:v>
                </c:pt>
                <c:pt idx="10">
                  <c:v>8.3523195059182542E-2</c:v>
                </c:pt>
                <c:pt idx="11">
                  <c:v>7.4206904937485028E-4</c:v>
                </c:pt>
                <c:pt idx="12">
                  <c:v>2.697126894844267E-3</c:v>
                </c:pt>
                <c:pt idx="13">
                  <c:v>3.6974804351022163E-2</c:v>
                </c:pt>
                <c:pt idx="14">
                  <c:v>1.1186601893276768E-2</c:v>
                </c:pt>
                <c:pt idx="15">
                  <c:v>1.7543998957529599E-3</c:v>
                </c:pt>
                <c:pt idx="16">
                  <c:v>2.453628367596414E-3</c:v>
                </c:pt>
                <c:pt idx="17">
                  <c:v>6.1222259449504948E-4</c:v>
                </c:pt>
                <c:pt idx="18">
                  <c:v>8.4638641301368292E-2</c:v>
                </c:pt>
                <c:pt idx="19">
                  <c:v>9.7457285691136611E-3</c:v>
                </c:pt>
                <c:pt idx="20">
                  <c:v>3.7989081867450522E-2</c:v>
                </c:pt>
                <c:pt idx="21">
                  <c:v>1.2344526188633908E-4</c:v>
                </c:pt>
                <c:pt idx="22">
                  <c:v>1.5185662420372397E-3</c:v>
                </c:pt>
                <c:pt idx="23">
                  <c:v>0.15828330061281812</c:v>
                </c:pt>
                <c:pt idx="24">
                  <c:v>5.9137640030300191E-4</c:v>
                </c:pt>
                <c:pt idx="25">
                  <c:v>2.0532142765996549E-3</c:v>
                </c:pt>
                <c:pt idx="26">
                  <c:v>4.1185478800442307E-2</c:v>
                </c:pt>
                <c:pt idx="27">
                  <c:v>1.9040528486178145E-3</c:v>
                </c:pt>
                <c:pt idx="28">
                  <c:v>0.13400836239073852</c:v>
                </c:pt>
                <c:pt idx="29">
                  <c:v>4.701784661181773E-3</c:v>
                </c:pt>
                <c:pt idx="30">
                  <c:v>9.6078257056535346E-2</c:v>
                </c:pt>
                <c:pt idx="31">
                  <c:v>2.1130812461186512E-3</c:v>
                </c:pt>
                <c:pt idx="32">
                  <c:v>2.61090189542223E-3</c:v>
                </c:pt>
                <c:pt idx="33">
                  <c:v>4.8289886429783218E-3</c:v>
                </c:pt>
                <c:pt idx="34">
                  <c:v>4.4678337401482526E-2</c:v>
                </c:pt>
                <c:pt idx="35">
                  <c:v>4.5400280039187085E-2</c:v>
                </c:pt>
                <c:pt idx="36">
                  <c:v>4.5400280039187085E-2</c:v>
                </c:pt>
                <c:pt idx="37">
                  <c:v>3.5395691211137392E-2</c:v>
                </c:pt>
                <c:pt idx="38">
                  <c:v>2.8806873243456335E-3</c:v>
                </c:pt>
                <c:pt idx="39">
                  <c:v>0.11307031933666775</c:v>
                </c:pt>
                <c:pt idx="40">
                  <c:v>6.5449858649085609E-4</c:v>
                </c:pt>
                <c:pt idx="41">
                  <c:v>4.9381173805533897E-3</c:v>
                </c:pt>
                <c:pt idx="42">
                  <c:v>6.8283138313995038E-4</c:v>
                </c:pt>
                <c:pt idx="43">
                  <c:v>0.11943547241266758</c:v>
                </c:pt>
                <c:pt idx="44">
                  <c:v>0.15297742657362165</c:v>
                </c:pt>
                <c:pt idx="45">
                  <c:v>9.3763327484665204E-2</c:v>
                </c:pt>
                <c:pt idx="46">
                  <c:v>7.4136804017530596E-5</c:v>
                </c:pt>
                <c:pt idx="47">
                  <c:v>3.9098396913324462E-3</c:v>
                </c:pt>
                <c:pt idx="48">
                  <c:v>3.7694479233620808E-3</c:v>
                </c:pt>
                <c:pt idx="49">
                  <c:v>1.0422716252813991E-3</c:v>
                </c:pt>
                <c:pt idx="50">
                  <c:v>2.6038616173396181E-3</c:v>
                </c:pt>
                <c:pt idx="51">
                  <c:v>8.6275915557439044E-4</c:v>
                </c:pt>
                <c:pt idx="52">
                  <c:v>2.3134973002008848E-3</c:v>
                </c:pt>
                <c:pt idx="53">
                  <c:v>1.0096139325122761E-3</c:v>
                </c:pt>
                <c:pt idx="54">
                  <c:v>4.2843304544962222E-3</c:v>
                </c:pt>
                <c:pt idx="55">
                  <c:v>1.023062593690612E-3</c:v>
                </c:pt>
                <c:pt idx="56">
                  <c:v>6.466217716129985E-3</c:v>
                </c:pt>
                <c:pt idx="57">
                  <c:v>9.9915122859784461E-5</c:v>
                </c:pt>
                <c:pt idx="58">
                  <c:v>1.0992753332620872E-3</c:v>
                </c:pt>
                <c:pt idx="59">
                  <c:v>1.2402313675995934E-3</c:v>
                </c:pt>
                <c:pt idx="60">
                  <c:v>4.7208535093207102E-4</c:v>
                </c:pt>
                <c:pt idx="61">
                  <c:v>1.2655148947996422E-2</c:v>
                </c:pt>
                <c:pt idx="62">
                  <c:v>9.8162164268722832E-4</c:v>
                </c:pt>
                <c:pt idx="63">
                  <c:v>5.6264131530122923E-3</c:v>
                </c:pt>
                <c:pt idx="64">
                  <c:v>0.13288600858806104</c:v>
                </c:pt>
                <c:pt idx="65">
                  <c:v>7.9820896886246787E-2</c:v>
                </c:pt>
                <c:pt idx="66">
                  <c:v>9.6990827527246547E-3</c:v>
                </c:pt>
                <c:pt idx="67">
                  <c:v>6.5185981106064717E-2</c:v>
                </c:pt>
                <c:pt idx="68">
                  <c:v>2.6320879240124325E-3</c:v>
                </c:pt>
                <c:pt idx="69">
                  <c:v>2.7123680190563322E-3</c:v>
                </c:pt>
                <c:pt idx="70">
                  <c:v>1.3464349098884467E-2</c:v>
                </c:pt>
                <c:pt idx="71">
                  <c:v>4.4455787527027547E-3</c:v>
                </c:pt>
                <c:pt idx="72">
                  <c:v>1.0205670945814703E-2</c:v>
                </c:pt>
                <c:pt idx="73">
                  <c:v>0.1672550828774354</c:v>
                </c:pt>
                <c:pt idx="74">
                  <c:v>8.981755638179675E-3</c:v>
                </c:pt>
                <c:pt idx="75">
                  <c:v>3.9527399709210098E-2</c:v>
                </c:pt>
                <c:pt idx="76">
                  <c:v>3.7059312449421286E-3</c:v>
                </c:pt>
                <c:pt idx="77">
                  <c:v>0.1081295938108412</c:v>
                </c:pt>
                <c:pt idx="78">
                  <c:v>8.6611748467547729E-3</c:v>
                </c:pt>
                <c:pt idx="79">
                  <c:v>0.13132921422090449</c:v>
                </c:pt>
                <c:pt idx="80">
                  <c:v>0.17020423723872141</c:v>
                </c:pt>
                <c:pt idx="81">
                  <c:v>4.1363975211768838E-3</c:v>
                </c:pt>
                <c:pt idx="82">
                  <c:v>8.0993736721231488E-2</c:v>
                </c:pt>
                <c:pt idx="83">
                  <c:v>0.22615180724118128</c:v>
                </c:pt>
                <c:pt idx="84">
                  <c:v>6.0305851079179799E-3</c:v>
                </c:pt>
                <c:pt idx="85">
                  <c:v>6.1763898324462595E-3</c:v>
                </c:pt>
                <c:pt idx="86">
                  <c:v>6.1763898324462595E-3</c:v>
                </c:pt>
                <c:pt idx="87">
                  <c:v>4.2331632365745983E-2</c:v>
                </c:pt>
                <c:pt idx="88">
                  <c:v>0.26341852021053247</c:v>
                </c:pt>
                <c:pt idx="89">
                  <c:v>5.1026092872055957E-2</c:v>
                </c:pt>
                <c:pt idx="90">
                  <c:v>8.4709917297029792E-3</c:v>
                </c:pt>
                <c:pt idx="91">
                  <c:v>4.8748530850803835E-2</c:v>
                </c:pt>
                <c:pt idx="92">
                  <c:v>9.2424144459114954E-2</c:v>
                </c:pt>
                <c:pt idx="93">
                  <c:v>0.15029131993248862</c:v>
                </c:pt>
                <c:pt idx="94">
                  <c:v>9.2030733763188623E-3</c:v>
                </c:pt>
                <c:pt idx="95">
                  <c:v>4.7274923737907218E-2</c:v>
                </c:pt>
                <c:pt idx="96">
                  <c:v>4.927093870648306E-2</c:v>
                </c:pt>
                <c:pt idx="97">
                  <c:v>0.17984800539749965</c:v>
                </c:pt>
                <c:pt idx="98">
                  <c:v>0.22092656746559963</c:v>
                </c:pt>
                <c:pt idx="99">
                  <c:v>0.24821077977032185</c:v>
                </c:pt>
                <c:pt idx="100">
                  <c:v>0.22376458235295113</c:v>
                </c:pt>
                <c:pt idx="101">
                  <c:v>5.5485558672708621E-3</c:v>
                </c:pt>
                <c:pt idx="102">
                  <c:v>0.20069382396433091</c:v>
                </c:pt>
                <c:pt idx="103">
                  <c:v>5.2190111866922788E-2</c:v>
                </c:pt>
                <c:pt idx="104">
                  <c:v>8.1084888545266104E-2</c:v>
                </c:pt>
                <c:pt idx="105">
                  <c:v>0.25461648838695577</c:v>
                </c:pt>
                <c:pt idx="106">
                  <c:v>4.4607844359834073E-2</c:v>
                </c:pt>
                <c:pt idx="107">
                  <c:v>3.9320936817140398E-2</c:v>
                </c:pt>
                <c:pt idx="108">
                  <c:v>1.1761849916596649E-2</c:v>
                </c:pt>
                <c:pt idx="109">
                  <c:v>0.12567745624079726</c:v>
                </c:pt>
                <c:pt idx="110">
                  <c:v>9.5972226435168881E-2</c:v>
                </c:pt>
                <c:pt idx="111">
                  <c:v>0.30431465557259574</c:v>
                </c:pt>
                <c:pt idx="112">
                  <c:v>0.23239167223755405</c:v>
                </c:pt>
                <c:pt idx="113">
                  <c:v>0.25178532213567184</c:v>
                </c:pt>
                <c:pt idx="114">
                  <c:v>0.1063582404833818</c:v>
                </c:pt>
                <c:pt idx="115">
                  <c:v>0.26398616911305006</c:v>
                </c:pt>
                <c:pt idx="116">
                  <c:v>0.22454800770166194</c:v>
                </c:pt>
                <c:pt idx="117">
                  <c:v>0.189707647465059</c:v>
                </c:pt>
                <c:pt idx="118">
                  <c:v>0.15107165571624256</c:v>
                </c:pt>
                <c:pt idx="119">
                  <c:v>0.31433134024842141</c:v>
                </c:pt>
                <c:pt idx="120">
                  <c:v>0.16763676061821614</c:v>
                </c:pt>
                <c:pt idx="121">
                  <c:v>0.30234159022569501</c:v>
                </c:pt>
                <c:pt idx="122">
                  <c:v>0.17343511349647506</c:v>
                </c:pt>
                <c:pt idx="123">
                  <c:v>0.19061997285714738</c:v>
                </c:pt>
                <c:pt idx="124">
                  <c:v>0.35110381480604586</c:v>
                </c:pt>
                <c:pt idx="125">
                  <c:v>0.21742811556362968</c:v>
                </c:pt>
                <c:pt idx="126">
                  <c:v>0.30184349438537522</c:v>
                </c:pt>
                <c:pt idx="127">
                  <c:v>0.24358300432848445</c:v>
                </c:pt>
                <c:pt idx="128">
                  <c:v>0.39839157721256779</c:v>
                </c:pt>
                <c:pt idx="129">
                  <c:v>0.33991845102692808</c:v>
                </c:pt>
                <c:pt idx="130">
                  <c:v>0.49702870702324148</c:v>
                </c:pt>
                <c:pt idx="131">
                  <c:v>0.26809698755564992</c:v>
                </c:pt>
                <c:pt idx="132">
                  <c:v>0.56986312792930283</c:v>
                </c:pt>
                <c:pt idx="133">
                  <c:v>0.47198758791702711</c:v>
                </c:pt>
                <c:pt idx="134">
                  <c:v>0.48283623017130289</c:v>
                </c:pt>
                <c:pt idx="135">
                  <c:v>0.48891864650403244</c:v>
                </c:pt>
                <c:pt idx="136">
                  <c:v>0.57575734613565133</c:v>
                </c:pt>
                <c:pt idx="137">
                  <c:v>0.69481660812306067</c:v>
                </c:pt>
                <c:pt idx="138">
                  <c:v>0.51559774614638909</c:v>
                </c:pt>
                <c:pt idx="139">
                  <c:v>0.54648750036047344</c:v>
                </c:pt>
                <c:pt idx="140">
                  <c:v>0.57174375020987778</c:v>
                </c:pt>
                <c:pt idx="141">
                  <c:v>0.68654332332000378</c:v>
                </c:pt>
                <c:pt idx="142">
                  <c:v>0.66673370133944598</c:v>
                </c:pt>
                <c:pt idx="143">
                  <c:v>0.86087076970286669</c:v>
                </c:pt>
                <c:pt idx="144">
                  <c:v>0.76893003152171524</c:v>
                </c:pt>
                <c:pt idx="145">
                  <c:v>0.86651000983346571</c:v>
                </c:pt>
                <c:pt idx="146">
                  <c:v>0.86573221311662063</c:v>
                </c:pt>
                <c:pt idx="147">
                  <c:v>0.86573221311662063</c:v>
                </c:pt>
                <c:pt idx="148">
                  <c:v>0.86568501234734918</c:v>
                </c:pt>
                <c:pt idx="149">
                  <c:v>0.86632618750058366</c:v>
                </c:pt>
                <c:pt idx="150">
                  <c:v>0.86568501234734918</c:v>
                </c:pt>
                <c:pt idx="151">
                  <c:v>0.8664637057641712</c:v>
                </c:pt>
                <c:pt idx="152">
                  <c:v>0.86344911805099023</c:v>
                </c:pt>
                <c:pt idx="153">
                  <c:v>0.86344911805099023</c:v>
                </c:pt>
                <c:pt idx="154">
                  <c:v>0.86344911805099023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3-4138-874A-0D247FEF1A81}"/>
            </c:ext>
          </c:extLst>
        </c:ser>
        <c:ser>
          <c:idx val="2"/>
          <c:order val="2"/>
          <c:tx>
            <c:strRef>
              <c:f>'4b. Ordered results'!$H$3</c:f>
              <c:strCache>
                <c:ptCount val="1"/>
                <c:pt idx="0">
                  <c:v>Cost of capital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cat>
          <c:val>
            <c:numRef>
              <c:f>'4b. Ordered results'!$I$5:$I$159</c:f>
              <c:numCache>
                <c:formatCode>0%</c:formatCode>
                <c:ptCount val="155"/>
                <c:pt idx="0">
                  <c:v>5.3386976540711721E-2</c:v>
                </c:pt>
                <c:pt idx="1">
                  <c:v>6.573353624141641E-2</c:v>
                </c:pt>
                <c:pt idx="2">
                  <c:v>0.11675078713333828</c:v>
                </c:pt>
                <c:pt idx="3">
                  <c:v>0.10145778043480161</c:v>
                </c:pt>
                <c:pt idx="4">
                  <c:v>5.7403844949552529E-2</c:v>
                </c:pt>
                <c:pt idx="5">
                  <c:v>0.11811187370812605</c:v>
                </c:pt>
                <c:pt idx="6">
                  <c:v>5.6123494748558982E-2</c:v>
                </c:pt>
                <c:pt idx="7">
                  <c:v>0.11808609406223279</c:v>
                </c:pt>
                <c:pt idx="8">
                  <c:v>3.9982090922190128E-2</c:v>
                </c:pt>
                <c:pt idx="9">
                  <c:v>8.153076162626384E-2</c:v>
                </c:pt>
                <c:pt idx="10">
                  <c:v>0.19826445080996333</c:v>
                </c:pt>
                <c:pt idx="11">
                  <c:v>6.5570469533701367E-2</c:v>
                </c:pt>
                <c:pt idx="12">
                  <c:v>0.1056113755735387</c:v>
                </c:pt>
                <c:pt idx="13">
                  <c:v>8.7876656780237747E-2</c:v>
                </c:pt>
                <c:pt idx="14">
                  <c:v>0.18204700570427593</c:v>
                </c:pt>
                <c:pt idx="15">
                  <c:v>8.9723922951181298E-2</c:v>
                </c:pt>
                <c:pt idx="16">
                  <c:v>0.1018727435445215</c:v>
                </c:pt>
                <c:pt idx="17">
                  <c:v>6.1331449065758402E-2</c:v>
                </c:pt>
                <c:pt idx="18">
                  <c:v>0.20082879543495399</c:v>
                </c:pt>
                <c:pt idx="19">
                  <c:v>0.17251938191643304</c:v>
                </c:pt>
                <c:pt idx="20">
                  <c:v>9.0292190775455569E-2</c:v>
                </c:pt>
                <c:pt idx="21">
                  <c:v>3.4729014380711506E-2</c:v>
                </c:pt>
                <c:pt idx="22">
                  <c:v>8.537309680883913E-2</c:v>
                </c:pt>
                <c:pt idx="23">
                  <c:v>0.37557048086065847</c:v>
                </c:pt>
                <c:pt idx="24">
                  <c:v>6.0570799669464916E-2</c:v>
                </c:pt>
                <c:pt idx="25">
                  <c:v>9.5357966529903998E-2</c:v>
                </c:pt>
                <c:pt idx="26">
                  <c:v>9.7906760864749476E-2</c:v>
                </c:pt>
                <c:pt idx="27">
                  <c:v>9.2424111417839877E-2</c:v>
                </c:pt>
                <c:pt idx="28">
                  <c:v>0.31786776636349873</c:v>
                </c:pt>
                <c:pt idx="29">
                  <c:v>0.13018060568597908</c:v>
                </c:pt>
                <c:pt idx="30">
                  <c:v>0.22832834838594834</c:v>
                </c:pt>
                <c:pt idx="31">
                  <c:v>9.6347589761505384E-2</c:v>
                </c:pt>
                <c:pt idx="32">
                  <c:v>0.10424975169008389</c:v>
                </c:pt>
                <c:pt idx="33">
                  <c:v>0.13166682438224975</c:v>
                </c:pt>
                <c:pt idx="34">
                  <c:v>0.1061821759333282</c:v>
                </c:pt>
                <c:pt idx="35">
                  <c:v>0.10789601006817648</c:v>
                </c:pt>
                <c:pt idx="36">
                  <c:v>0.10789601006817648</c:v>
                </c:pt>
                <c:pt idx="37">
                  <c:v>8.4086767904225895E-2</c:v>
                </c:pt>
                <c:pt idx="38">
                  <c:v>0.10824320626986152</c:v>
                </c:pt>
                <c:pt idx="39">
                  <c:v>0.26806142518130799</c:v>
                </c:pt>
                <c:pt idx="40">
                  <c:v>6.2604759156967532E-2</c:v>
                </c:pt>
                <c:pt idx="41">
                  <c:v>0.13254190597735743</c:v>
                </c:pt>
                <c:pt idx="42">
                  <c:v>6.3338044772941374E-2</c:v>
                </c:pt>
                <c:pt idx="43">
                  <c:v>0.28307920681730148</c:v>
                </c:pt>
                <c:pt idx="44">
                  <c:v>0.36238691793516498</c:v>
                </c:pt>
                <c:pt idx="45">
                  <c:v>0.22214495753255808</c:v>
                </c:pt>
                <c:pt idx="46">
                  <c:v>2.894742930131471E-2</c:v>
                </c:pt>
                <c:pt idx="47">
                  <c:v>0.12127154512510917</c:v>
                </c:pt>
                <c:pt idx="48">
                  <c:v>0.11920559305992415</c:v>
                </c:pt>
                <c:pt idx="49">
                  <c:v>7.4249254790280675E-2</c:v>
                </c:pt>
                <c:pt idx="50">
                  <c:v>0.10395774478761106</c:v>
                </c:pt>
                <c:pt idx="51">
                  <c:v>6.9193246001606284E-2</c:v>
                </c:pt>
                <c:pt idx="52">
                  <c:v>9.908363853752028E-2</c:v>
                </c:pt>
                <c:pt idx="53">
                  <c:v>7.3213093545899929E-2</c:v>
                </c:pt>
                <c:pt idx="54">
                  <c:v>0.12544651520292957</c:v>
                </c:pt>
                <c:pt idx="55">
                  <c:v>7.3167355606025594E-2</c:v>
                </c:pt>
                <c:pt idx="56">
                  <c:v>0.14704157925550004</c:v>
                </c:pt>
                <c:pt idx="57">
                  <c:v>3.206124610255829E-2</c:v>
                </c:pt>
                <c:pt idx="58">
                  <c:v>7.5493207098500562E-2</c:v>
                </c:pt>
                <c:pt idx="59">
                  <c:v>7.9044331567011253E-2</c:v>
                </c:pt>
                <c:pt idx="60">
                  <c:v>5.5614090286016632E-2</c:v>
                </c:pt>
                <c:pt idx="61">
                  <c:v>0.1910483024589</c:v>
                </c:pt>
                <c:pt idx="62">
                  <c:v>7.2608131543972568E-2</c:v>
                </c:pt>
                <c:pt idx="63">
                  <c:v>0.13893130330059233</c:v>
                </c:pt>
                <c:pt idx="64">
                  <c:v>0.31338041581688481</c:v>
                </c:pt>
                <c:pt idx="65">
                  <c:v>0.18882549209686975</c:v>
                </c:pt>
                <c:pt idx="66">
                  <c:v>0.17064585664581322</c:v>
                </c:pt>
                <c:pt idx="67">
                  <c:v>0.1542652806206499</c:v>
                </c:pt>
                <c:pt idx="68">
                  <c:v>0.10297373639417216</c:v>
                </c:pt>
                <c:pt idx="69">
                  <c:v>0.10492854706304541</c:v>
                </c:pt>
                <c:pt idx="70">
                  <c:v>0.1939588966677433</c:v>
                </c:pt>
                <c:pt idx="71">
                  <c:v>0.1265587650843768</c:v>
                </c:pt>
                <c:pt idx="72">
                  <c:v>0.17455708788000215</c:v>
                </c:pt>
                <c:pt idx="73">
                  <c:v>0.39546087085386067</c:v>
                </c:pt>
                <c:pt idx="74">
                  <c:v>0.16576373954116172</c:v>
                </c:pt>
                <c:pt idx="75">
                  <c:v>9.3243453856528685E-2</c:v>
                </c:pt>
                <c:pt idx="76">
                  <c:v>0.11674587727795234</c:v>
                </c:pt>
                <c:pt idx="77">
                  <c:v>0.25532130209438059</c:v>
                </c:pt>
                <c:pt idx="78">
                  <c:v>0.16218314011264973</c:v>
                </c:pt>
                <c:pt idx="79">
                  <c:v>0.30928148742311667</c:v>
                </c:pt>
                <c:pt idx="80">
                  <c:v>0.39782687904052177</c:v>
                </c:pt>
                <c:pt idx="81">
                  <c:v>0.12198941959562148</c:v>
                </c:pt>
                <c:pt idx="82">
                  <c:v>0.19071547833982391</c:v>
                </c:pt>
                <c:pt idx="83">
                  <c:v>0.53159037023287736</c:v>
                </c:pt>
                <c:pt idx="84">
                  <c:v>0.14029450336925675</c:v>
                </c:pt>
                <c:pt idx="85">
                  <c:v>0.14154074230018632</c:v>
                </c:pt>
                <c:pt idx="86">
                  <c:v>0.14154074230018632</c:v>
                </c:pt>
                <c:pt idx="87">
                  <c:v>9.92716273849715E-2</c:v>
                </c:pt>
                <c:pt idx="88">
                  <c:v>0.61097463670593111</c:v>
                </c:pt>
                <c:pt idx="89">
                  <c:v>0.12001263178391479</c:v>
                </c:pt>
                <c:pt idx="90">
                  <c:v>0.16019530362966483</c:v>
                </c:pt>
                <c:pt idx="91">
                  <c:v>0.1126427868824732</c:v>
                </c:pt>
                <c:pt idx="92">
                  <c:v>0.21555572898977537</c:v>
                </c:pt>
                <c:pt idx="93">
                  <c:v>0.35162159829635287</c:v>
                </c:pt>
                <c:pt idx="94">
                  <c:v>0.16436536799504173</c:v>
                </c:pt>
                <c:pt idx="95">
                  <c:v>0.11021982290504383</c:v>
                </c:pt>
                <c:pt idx="96">
                  <c:v>0.11284638790330903</c:v>
                </c:pt>
                <c:pt idx="97">
                  <c:v>0.41959277439867054</c:v>
                </c:pt>
                <c:pt idx="98">
                  <c:v>0.50886206112083854</c:v>
                </c:pt>
                <c:pt idx="99">
                  <c:v>0.57908014935641117</c:v>
                </c:pt>
                <c:pt idx="100">
                  <c:v>0.51463371604681496</c:v>
                </c:pt>
                <c:pt idx="101">
                  <c:v>0.13587767131612952</c:v>
                </c:pt>
                <c:pt idx="102">
                  <c:v>0.46698666698379249</c:v>
                </c:pt>
                <c:pt idx="103">
                  <c:v>0.11836370606730789</c:v>
                </c:pt>
                <c:pt idx="104">
                  <c:v>0.18758815604497434</c:v>
                </c:pt>
                <c:pt idx="105">
                  <c:v>0.57210527608253847</c:v>
                </c:pt>
                <c:pt idx="106">
                  <c:v>0.1016979900104333</c:v>
                </c:pt>
                <c:pt idx="107">
                  <c:v>8.8359070615256011E-2</c:v>
                </c:pt>
                <c:pt idx="108">
                  <c:v>0.18004422700409189</c:v>
                </c:pt>
                <c:pt idx="109">
                  <c:v>0.28640605144383247</c:v>
                </c:pt>
                <c:pt idx="110">
                  <c:v>0.20482333453716506</c:v>
                </c:pt>
                <c:pt idx="111">
                  <c:v>0.64833126949553843</c:v>
                </c:pt>
                <c:pt idx="112">
                  <c:v>0.51850734286849942</c:v>
                </c:pt>
                <c:pt idx="113">
                  <c:v>0.55747079540593114</c:v>
                </c:pt>
                <c:pt idx="114">
                  <c:v>0.20137358042683731</c:v>
                </c:pt>
                <c:pt idx="115">
                  <c:v>0.56697075565907495</c:v>
                </c:pt>
                <c:pt idx="116">
                  <c:v>0.4642039055341951</c:v>
                </c:pt>
                <c:pt idx="117">
                  <c:v>0.37803285878302539</c:v>
                </c:pt>
                <c:pt idx="118">
                  <c:v>0.31257462089067228</c:v>
                </c:pt>
                <c:pt idx="119">
                  <c:v>0.62147093710483459</c:v>
                </c:pt>
                <c:pt idx="120">
                  <c:v>0.33505036797964899</c:v>
                </c:pt>
                <c:pt idx="121">
                  <c:v>0.6019225840218968</c:v>
                </c:pt>
                <c:pt idx="122">
                  <c:v>0.31352238601931759</c:v>
                </c:pt>
                <c:pt idx="123">
                  <c:v>0.36364315142051795</c:v>
                </c:pt>
                <c:pt idx="124">
                  <c:v>0.62949431462896144</c:v>
                </c:pt>
                <c:pt idx="125">
                  <c:v>0.39038102295871774</c:v>
                </c:pt>
                <c:pt idx="126">
                  <c:v>0.55227701760134484</c:v>
                </c:pt>
                <c:pt idx="127">
                  <c:v>0.43136961779095734</c:v>
                </c:pt>
                <c:pt idx="128">
                  <c:v>0.52526003865073567</c:v>
                </c:pt>
                <c:pt idx="129">
                  <c:v>0.47944856422072807</c:v>
                </c:pt>
                <c:pt idx="130">
                  <c:v>0.49444499680392323</c:v>
                </c:pt>
                <c:pt idx="131">
                  <c:v>0.34878971119309343</c:v>
                </c:pt>
                <c:pt idx="132">
                  <c:v>0.41333804753581932</c:v>
                </c:pt>
                <c:pt idx="133">
                  <c:v>0.49796820607588893</c:v>
                </c:pt>
                <c:pt idx="134">
                  <c:v>0.50571085907176982</c:v>
                </c:pt>
                <c:pt idx="135">
                  <c:v>0.48431198372266343</c:v>
                </c:pt>
                <c:pt idx="136">
                  <c:v>0.41139001208496973</c:v>
                </c:pt>
                <c:pt idx="137">
                  <c:v>0.28935504059755135</c:v>
                </c:pt>
                <c:pt idx="138">
                  <c:v>0.47702849457507274</c:v>
                </c:pt>
                <c:pt idx="139">
                  <c:v>0.40613753648521084</c:v>
                </c:pt>
                <c:pt idx="140">
                  <c:v>0.39579526554192662</c:v>
                </c:pt>
                <c:pt idx="141">
                  <c:v>0.30970515816489269</c:v>
                </c:pt>
                <c:pt idx="142">
                  <c:v>0.31394903875672864</c:v>
                </c:pt>
                <c:pt idx="143">
                  <c:v>0.13721359998497878</c:v>
                </c:pt>
                <c:pt idx="144">
                  <c:v>0.22248588538473191</c:v>
                </c:pt>
                <c:pt idx="145">
                  <c:v>0.13174598588751485</c:v>
                </c:pt>
                <c:pt idx="146">
                  <c:v>0.13162772805626605</c:v>
                </c:pt>
                <c:pt idx="147">
                  <c:v>0.13162772805626605</c:v>
                </c:pt>
                <c:pt idx="148">
                  <c:v>0.13167174392775002</c:v>
                </c:pt>
                <c:pt idx="149">
                  <c:v>0.13176926744799439</c:v>
                </c:pt>
                <c:pt idx="150">
                  <c:v>0.13167174392775002</c:v>
                </c:pt>
                <c:pt idx="151">
                  <c:v>0.13179018414324739</c:v>
                </c:pt>
                <c:pt idx="152">
                  <c:v>0.13128577316601855</c:v>
                </c:pt>
                <c:pt idx="153">
                  <c:v>0.13128577316601855</c:v>
                </c:pt>
                <c:pt idx="154">
                  <c:v>0.13128577316601855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53-4138-874A-0D247FEF1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07103"/>
        <c:axId val="620001967"/>
      </c:areaChart>
      <c:catAx>
        <c:axId val="708007103"/>
        <c:scaling>
          <c:orientation val="minMax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001967"/>
        <c:crosses val="autoZero"/>
        <c:auto val="1"/>
        <c:lblAlgn val="ctr"/>
        <c:lblOffset val="100"/>
        <c:noMultiLvlLbl val="0"/>
      </c:catAx>
      <c:valAx>
        <c:axId val="620001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0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8-4797-B4F3-B621199D3EF0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8-4797-B4F3-B621199D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in val="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5.000000000000001E-2"/>
          <c:min val="-5.000000000000001E-2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  <c:majorUnit val="1.0000000000000002E-2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908231894546572"/>
          <c:y val="5.0925925925925923E-2"/>
          <c:w val="0.44425109361329829"/>
          <c:h val="9.4909594634004099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8-4797-B4F3-B621199D3EF0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8-4797-B4F3-B621199D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ax val="10000"/>
          <c:min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0.1"/>
          <c:min val="-0.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908231894546572"/>
          <c:y val="5.0925925925925923E-2"/>
          <c:w val="0.44425109361329829"/>
          <c:h val="9.4909594634004099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8-4797-B4F3-B621199D3EF0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8-4797-B4F3-B621199D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ax val="1000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  <c:majorUnit val="100"/>
      </c:valAx>
      <c:valAx>
        <c:axId val="1056985072"/>
        <c:scaling>
          <c:orientation val="minMax"/>
          <c:max val="0.60000000000000009"/>
          <c:min val="-0.60000000000000009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9467544227427007"/>
          <c:y val="5.0925925925925923E-2"/>
          <c:w val="0.44425109361329829"/>
          <c:h val="9.4909594634004099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8-4797-B4F3-B621199D3EF0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8-4797-B4F3-B621199D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ax val="1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  <c:majorUnit val="1000"/>
      </c:valAx>
      <c:valAx>
        <c:axId val="1056985072"/>
        <c:scaling>
          <c:orientation val="minMax"/>
          <c:max val="0.8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915190679403564"/>
          <c:y val="5.0925925925925923E-2"/>
          <c:w val="0.44425109361329829"/>
          <c:h val="9.4909594634004099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E8-4797-B4F3-B621199D3EF0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E8-4797-B4F3-B621199D3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0.8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915190679403564"/>
          <c:y val="5.0925925925925923E-2"/>
          <c:w val="0.44425109361329829"/>
          <c:h val="9.4909594634004099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'4a. Calculation'!$B$78</c:f>
              <c:strCache>
                <c:ptCount val="1"/>
                <c:pt idx="0">
                  <c:v>Optimal markup (+) / discount (-)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results'!$J$5:$J$159</c:f>
              <c:numCache>
                <c:formatCode>0.00%</c:formatCode>
                <c:ptCount val="155"/>
                <c:pt idx="0">
                  <c:v>-0.16232140892125782</c:v>
                </c:pt>
                <c:pt idx="1">
                  <c:v>-0.11093007851360344</c:v>
                </c:pt>
                <c:pt idx="2">
                  <c:v>-4.0141731038343502E-2</c:v>
                </c:pt>
                <c:pt idx="3">
                  <c:v>-5.1195768140307442E-2</c:v>
                </c:pt>
                <c:pt idx="4">
                  <c:v>-0.14204942497607317</c:v>
                </c:pt>
                <c:pt idx="5">
                  <c:v>-3.9350326198125313E-2</c:v>
                </c:pt>
                <c:pt idx="6">
                  <c:v>-0.14805498678489051</c:v>
                </c:pt>
                <c:pt idx="7">
                  <c:v>-3.9364827903974144E-2</c:v>
                </c:pt>
                <c:pt idx="8">
                  <c:v>-0.27800294556243271</c:v>
                </c:pt>
                <c:pt idx="9">
                  <c:v>-1.3442060199012769E-2</c:v>
                </c:pt>
                <c:pt idx="10">
                  <c:v>-5.5276747834131041E-3</c:v>
                </c:pt>
                <c:pt idx="11">
                  <c:v>-0.11143123589004582</c:v>
                </c:pt>
                <c:pt idx="12">
                  <c:v>-4.7735545145986352E-2</c:v>
                </c:pt>
                <c:pt idx="13">
                  <c:v>-1.247135977294052E-2</c:v>
                </c:pt>
                <c:pt idx="14">
                  <c:v>-1.9071278559562095E-2</c:v>
                </c:pt>
                <c:pt idx="15">
                  <c:v>-6.3512379324729293E-2</c:v>
                </c:pt>
                <c:pt idx="16">
                  <c:v>-5.0832500948385768E-2</c:v>
                </c:pt>
                <c:pt idx="17">
                  <c:v>-0.12585056338121933</c:v>
                </c:pt>
                <c:pt idx="18">
                  <c:v>-5.4570929196575907E-3</c:v>
                </c:pt>
                <c:pt idx="19">
                  <c:v>-2.0823471989548037E-2</c:v>
                </c:pt>
                <c:pt idx="20">
                  <c:v>-1.2137720539305855E-2</c:v>
                </c:pt>
                <c:pt idx="21">
                  <c:v>-0.36247410319500856</c:v>
                </c:pt>
                <c:pt idx="22">
                  <c:v>-6.9366301174834138E-2</c:v>
                </c:pt>
                <c:pt idx="23">
                  <c:v>-2.9180701269434692E-3</c:v>
                </c:pt>
                <c:pt idx="24">
                  <c:v>-0.12875110704165024</c:v>
                </c:pt>
                <c:pt idx="25">
                  <c:v>-5.7066361840303864E-2</c:v>
                </c:pt>
                <c:pt idx="26">
                  <c:v>-1.1193705983109908E-2</c:v>
                </c:pt>
                <c:pt idx="27">
                  <c:v>-6.028977351698004E-2</c:v>
                </c:pt>
                <c:pt idx="28">
                  <c:v>-3.4477814844467423E-3</c:v>
                </c:pt>
                <c:pt idx="29">
                  <c:v>-3.3325973478940979E-2</c:v>
                </c:pt>
                <c:pt idx="30">
                  <c:v>-4.7998310813598347E-3</c:v>
                </c:pt>
                <c:pt idx="31">
                  <c:v>-5.6041481882928283E-2</c:v>
                </c:pt>
                <c:pt idx="32">
                  <c:v>-4.8828036128421431E-2</c:v>
                </c:pt>
                <c:pt idx="33">
                  <c:v>-3.2690269856085578E-2</c:v>
                </c:pt>
                <c:pt idx="34">
                  <c:v>-1.0321255106210295E-2</c:v>
                </c:pt>
                <c:pt idx="35">
                  <c:v>-1.0157310494198707E-2</c:v>
                </c:pt>
                <c:pt idx="36">
                  <c:v>-1.0157310494198707E-2</c:v>
                </c:pt>
                <c:pt idx="37">
                  <c:v>-1.3033360081377265E-2</c:v>
                </c:pt>
                <c:pt idx="38">
                  <c:v>-4.574355791005795E-2</c:v>
                </c:pt>
                <c:pt idx="39">
                  <c:v>-4.0883638051678623E-3</c:v>
                </c:pt>
                <c:pt idx="40">
                  <c:v>-0.12122080374021089</c:v>
                </c:pt>
                <c:pt idx="41">
                  <c:v>-3.2320872397791335E-2</c:v>
                </c:pt>
                <c:pt idx="42">
                  <c:v>-0.11868161996295143</c:v>
                </c:pt>
                <c:pt idx="43">
                  <c:v>-3.871453451484728E-3</c:v>
                </c:pt>
                <c:pt idx="44">
                  <c:v>-3.0241860123188836E-3</c:v>
                </c:pt>
                <c:pt idx="45">
                  <c:v>-4.9333796693473717E-3</c:v>
                </c:pt>
                <c:pt idx="46">
                  <c:v>-0.51222645105236808</c:v>
                </c:pt>
                <c:pt idx="47">
                  <c:v>-3.7608143680702158E-2</c:v>
                </c:pt>
                <c:pt idx="48">
                  <c:v>-3.8731481627246267E-2</c:v>
                </c:pt>
                <c:pt idx="49">
                  <c:v>-8.9021174224906546E-2</c:v>
                </c:pt>
                <c:pt idx="50">
                  <c:v>-4.9068745153307954E-2</c:v>
                </c:pt>
                <c:pt idx="51">
                  <c:v>-0.10109186897698705</c:v>
                </c:pt>
                <c:pt idx="52">
                  <c:v>-5.3357017594654742E-2</c:v>
                </c:pt>
                <c:pt idx="53">
                  <c:v>-9.1298686882488225E-2</c:v>
                </c:pt>
                <c:pt idx="54">
                  <c:v>-3.5494333279366727E-2</c:v>
                </c:pt>
                <c:pt idx="55">
                  <c:v>-9.1400296010968413E-2</c:v>
                </c:pt>
                <c:pt idx="56">
                  <c:v>-2.713818632713539E-2</c:v>
                </c:pt>
                <c:pt idx="57">
                  <c:v>-0.42162807351209453</c:v>
                </c:pt>
                <c:pt idx="58">
                  <c:v>-8.6403082453022417E-2</c:v>
                </c:pt>
                <c:pt idx="59">
                  <c:v>-7.9575276686071131E-2</c:v>
                </c:pt>
                <c:pt idx="60">
                  <c:v>-0.15055594265162581</c:v>
                </c:pt>
                <c:pt idx="61">
                  <c:v>-1.7633826531066193E-2</c:v>
                </c:pt>
                <c:pt idx="62">
                  <c:v>-9.2672866463590492E-2</c:v>
                </c:pt>
                <c:pt idx="63">
                  <c:v>-2.9850416260681086E-2</c:v>
                </c:pt>
                <c:pt idx="64">
                  <c:v>-3.497054535226763E-3</c:v>
                </c:pt>
                <c:pt idx="65">
                  <c:v>-5.8038128991617444E-3</c:v>
                </c:pt>
                <c:pt idx="66">
                  <c:v>-2.1199467817284337E-2</c:v>
                </c:pt>
                <c:pt idx="67">
                  <c:v>-7.1040336419517227E-3</c:v>
                </c:pt>
                <c:pt idx="68">
                  <c:v>-4.9883946121249065E-2</c:v>
                </c:pt>
                <c:pt idx="69">
                  <c:v>-4.8279768394539922E-2</c:v>
                </c:pt>
                <c:pt idx="70">
                  <c:v>-1.7203882241334147E-2</c:v>
                </c:pt>
                <c:pt idx="71">
                  <c:v>-3.4962571730467774E-2</c:v>
                </c:pt>
                <c:pt idx="72">
                  <c:v>-2.0425242833798637E-2</c:v>
                </c:pt>
                <c:pt idx="73">
                  <c:v>-2.7712033857517442E-3</c:v>
                </c:pt>
                <c:pt idx="74">
                  <c:v>-2.2235216226039686E-2</c:v>
                </c:pt>
                <c:pt idx="75">
                  <c:v>-1.1753121030680019E-2</c:v>
                </c:pt>
                <c:pt idx="76">
                  <c:v>-4.0139200205480591E-2</c:v>
                </c:pt>
                <c:pt idx="77">
                  <c:v>-4.2922437738385213E-3</c:v>
                </c:pt>
                <c:pt idx="78">
                  <c:v>-2.3049429242680306E-2</c:v>
                </c:pt>
                <c:pt idx="79">
                  <c:v>-3.5433870705163626E-3</c:v>
                </c:pt>
                <c:pt idx="80">
                  <c:v>-2.7547235626451468E-3</c:v>
                </c:pt>
                <c:pt idx="81">
                  <c:v>-3.7225726570728063E-2</c:v>
                </c:pt>
                <c:pt idx="82">
                  <c:v>-5.7462592340069198E-3</c:v>
                </c:pt>
                <c:pt idx="83">
                  <c:v>-2.0615506143072376E-3</c:v>
                </c:pt>
                <c:pt idx="84">
                  <c:v>-2.9358791051483153E-2</c:v>
                </c:pt>
                <c:pt idx="85">
                  <c:v>-2.8924949188072958E-2</c:v>
                </c:pt>
                <c:pt idx="86">
                  <c:v>-2.8924949188072958E-2</c:v>
                </c:pt>
                <c:pt idx="87">
                  <c:v>-1.1039397114386782E-2</c:v>
                </c:pt>
                <c:pt idx="88">
                  <c:v>-1.7936893834920393E-3</c:v>
                </c:pt>
                <c:pt idx="89">
                  <c:v>-9.131523739334995E-3</c:v>
                </c:pt>
                <c:pt idx="90">
                  <c:v>-2.3522640294628978E-2</c:v>
                </c:pt>
                <c:pt idx="91">
                  <c:v>-9.7289618065707992E-3</c:v>
                </c:pt>
                <c:pt idx="92">
                  <c:v>-5.0840552808736521E-3</c:v>
                </c:pt>
                <c:pt idx="93">
                  <c:v>-3.1166943128195187E-3</c:v>
                </c:pt>
                <c:pt idx="94">
                  <c:v>-2.2541693355901327E-2</c:v>
                </c:pt>
                <c:pt idx="95">
                  <c:v>-9.9428257040584112E-3</c:v>
                </c:pt>
                <c:pt idx="96">
                  <c:v>-9.711392699964936E-3</c:v>
                </c:pt>
                <c:pt idx="97">
                  <c:v>-2.6118088220409628E-3</c:v>
                </c:pt>
                <c:pt idx="98">
                  <c:v>-2.1536207428697685E-3</c:v>
                </c:pt>
                <c:pt idx="99">
                  <c:v>-1.8924767130124808E-3</c:v>
                </c:pt>
                <c:pt idx="100">
                  <c:v>-2.1294673120168901E-3</c:v>
                </c:pt>
                <c:pt idx="101">
                  <c:v>-3.0986735825342667E-2</c:v>
                </c:pt>
                <c:pt idx="102">
                  <c:v>-2.3467380665861937E-3</c:v>
                </c:pt>
                <c:pt idx="103">
                  <c:v>-9.2587021840518889E-3</c:v>
                </c:pt>
                <c:pt idx="104">
                  <c:v>-5.8420201041261268E-3</c:v>
                </c:pt>
                <c:pt idx="105">
                  <c:v>-1.9155454110120682E-3</c:v>
                </c:pt>
                <c:pt idx="106">
                  <c:v>-1.0775961242916705E-2</c:v>
                </c:pt>
                <c:pt idx="107">
                  <c:v>-1.2402725563432134E-2</c:v>
                </c:pt>
                <c:pt idx="108">
                  <c:v>-1.9407412199211355E-2</c:v>
                </c:pt>
                <c:pt idx="109">
                  <c:v>-3.8263599398278753E-3</c:v>
                </c:pt>
                <c:pt idx="110">
                  <c:v>-5.3504273134132039E-3</c:v>
                </c:pt>
                <c:pt idx="111">
                  <c:v>-1.6903276780754453E-3</c:v>
                </c:pt>
                <c:pt idx="112">
                  <c:v>-2.1135515812428242E-3</c:v>
                </c:pt>
                <c:pt idx="113">
                  <c:v>-1.9658282178110385E-3</c:v>
                </c:pt>
                <c:pt idx="114">
                  <c:v>-5.4420819831105371E-3</c:v>
                </c:pt>
                <c:pt idx="115">
                  <c:v>-1.9328887717009907E-3</c:v>
                </c:pt>
                <c:pt idx="116">
                  <c:v>-2.3607972217294655E-3</c:v>
                </c:pt>
                <c:pt idx="117">
                  <c:v>-2.8989309051852012E-3</c:v>
                </c:pt>
                <c:pt idx="118">
                  <c:v>-3.5060144078020317E-3</c:v>
                </c:pt>
                <c:pt idx="119">
                  <c:v>-1.7633825480576504E-3</c:v>
                </c:pt>
                <c:pt idx="120">
                  <c:v>-3.2708245675834285E-3</c:v>
                </c:pt>
                <c:pt idx="121">
                  <c:v>-1.8206510033802457E-3</c:v>
                </c:pt>
                <c:pt idx="122">
                  <c:v>-3.4954152858387055E-3</c:v>
                </c:pt>
                <c:pt idx="123">
                  <c:v>-3.0136437157985804E-3</c:v>
                </c:pt>
                <c:pt idx="124">
                  <c:v>-1.7409066961406555E-3</c:v>
                </c:pt>
                <c:pt idx="125">
                  <c:v>-2.8072336936721112E-3</c:v>
                </c:pt>
                <c:pt idx="126">
                  <c:v>-1.984313510149396E-3</c:v>
                </c:pt>
                <c:pt idx="127">
                  <c:v>-2.540491206252445E-3</c:v>
                </c:pt>
                <c:pt idx="128">
                  <c:v>-2.0863772363793232E-3</c:v>
                </c:pt>
                <c:pt idx="129">
                  <c:v>-2.2857312524330164E-3</c:v>
                </c:pt>
                <c:pt idx="130">
                  <c:v>-2.2164053872476474E-3</c:v>
                </c:pt>
                <c:pt idx="131">
                  <c:v>-3.1419807165803909E-3</c:v>
                </c:pt>
                <c:pt idx="132">
                  <c:v>-2.651317771996431E-3</c:v>
                </c:pt>
                <c:pt idx="133">
                  <c:v>-2.2007238141845496E-3</c:v>
                </c:pt>
                <c:pt idx="134">
                  <c:v>-2.1670297737476111E-3</c:v>
                </c:pt>
                <c:pt idx="135">
                  <c:v>-2.2627779544854673E-3</c:v>
                </c:pt>
                <c:pt idx="136">
                  <c:v>-2.6638723268659196E-3</c:v>
                </c:pt>
                <c:pt idx="137">
                  <c:v>-3.7873556980010125E-3</c:v>
                </c:pt>
                <c:pt idx="138">
                  <c:v>-2.2973270425241566E-3</c:v>
                </c:pt>
                <c:pt idx="139">
                  <c:v>-2.6983235022640748E-3</c:v>
                </c:pt>
                <c:pt idx="140">
                  <c:v>-2.7688316106481291E-3</c:v>
                </c:pt>
                <c:pt idx="141">
                  <c:v>-3.5384959102795726E-3</c:v>
                </c:pt>
                <c:pt idx="142">
                  <c:v>-3.4906634507913055E-3</c:v>
                </c:pt>
                <c:pt idx="143">
                  <c:v>-7.9867478453943801E-3</c:v>
                </c:pt>
                <c:pt idx="144">
                  <c:v>-4.9256626838671547E-3</c:v>
                </c:pt>
                <c:pt idx="145">
                  <c:v>-8.3182073111083485E-3</c:v>
                </c:pt>
                <c:pt idx="146">
                  <c:v>-8.3256806085536695E-3</c:v>
                </c:pt>
                <c:pt idx="147">
                  <c:v>-8.3256806085536695E-3</c:v>
                </c:pt>
                <c:pt idx="148">
                  <c:v>-8.3228974595138568E-3</c:v>
                </c:pt>
                <c:pt idx="149">
                  <c:v>-8.3167376144913322E-3</c:v>
                </c:pt>
                <c:pt idx="150">
                  <c:v>-8.3228974595138568E-3</c:v>
                </c:pt>
                <c:pt idx="151">
                  <c:v>-8.3154176477023608E-3</c:v>
                </c:pt>
                <c:pt idx="152">
                  <c:v>-8.3473661813522285E-3</c:v>
                </c:pt>
                <c:pt idx="153">
                  <c:v>-8.3473661813522285E-3</c:v>
                </c:pt>
                <c:pt idx="154">
                  <c:v>-8.3473661813522285E-3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5F-4A60-9C27-6FF03A8ACDB1}"/>
            </c:ext>
          </c:extLst>
        </c:ser>
        <c:ser>
          <c:idx val="1"/>
          <c:order val="1"/>
          <c:tx>
            <c:strRef>
              <c:f>'4a. Calculation'!$B$79</c:f>
              <c:strCache>
                <c:ptCount val="1"/>
                <c:pt idx="0">
                  <c:v>Actual markup (+) / discount (-)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xVal>
          <c:yVal>
            <c:numRef>
              <c:f>'4b. Ordered results'!$M$5:$M$159</c:f>
              <c:numCache>
                <c:formatCode>0.00%</c:formatCode>
                <c:ptCount val="155"/>
                <c:pt idx="0">
                  <c:v>-9.41059931E-3</c:v>
                </c:pt>
                <c:pt idx="1">
                  <c:v>-9.9313523199999997E-3</c:v>
                </c:pt>
                <c:pt idx="2">
                  <c:v>5.4295866999999999E-3</c:v>
                </c:pt>
                <c:pt idx="3">
                  <c:v>3.0283912499999999E-3</c:v>
                </c:pt>
                <c:pt idx="4">
                  <c:v>-1.499482959E-2</c:v>
                </c:pt>
                <c:pt idx="5">
                  <c:v>-6.4187109799999998E-3</c:v>
                </c:pt>
                <c:pt idx="6">
                  <c:v>-7.1911865999999998E-3</c:v>
                </c:pt>
                <c:pt idx="7">
                  <c:v>-1.8603329240000001E-2</c:v>
                </c:pt>
                <c:pt idx="8">
                  <c:v>3.1797393340000001E-2</c:v>
                </c:pt>
                <c:pt idx="9">
                  <c:v>0.10040327833</c:v>
                </c:pt>
                <c:pt idx="10">
                  <c:v>9.511404692E-2</c:v>
                </c:pt>
                <c:pt idx="11">
                  <c:v>-1.470036882E-2</c:v>
                </c:pt>
                <c:pt idx="12">
                  <c:v>-3.3176587700000002E-3</c:v>
                </c:pt>
                <c:pt idx="13">
                  <c:v>9.9907261479999995E-2</c:v>
                </c:pt>
                <c:pt idx="14">
                  <c:v>0.16926766037999999</c:v>
                </c:pt>
                <c:pt idx="15">
                  <c:v>-2.4543037489999999E-2</c:v>
                </c:pt>
                <c:pt idx="16">
                  <c:v>-2.036656312E-2</c:v>
                </c:pt>
                <c:pt idx="17">
                  <c:v>-6.7910607169999998E-2</c:v>
                </c:pt>
                <c:pt idx="18">
                  <c:v>0.11362601716</c:v>
                </c:pt>
                <c:pt idx="19">
                  <c:v>0.10094745372</c:v>
                </c:pt>
                <c:pt idx="20">
                  <c:v>0.10974270657</c:v>
                </c:pt>
                <c:pt idx="21">
                  <c:v>3.385185718E-2</c:v>
                </c:pt>
                <c:pt idx="22">
                  <c:v>-1.598711655E-2</c:v>
                </c:pt>
                <c:pt idx="23">
                  <c:v>0.16907849795999999</c:v>
                </c:pt>
                <c:pt idx="24">
                  <c:v>-3.3410715639999998E-2</c:v>
                </c:pt>
                <c:pt idx="25">
                  <c:v>1.268899398E-2</c:v>
                </c:pt>
                <c:pt idx="26">
                  <c:v>0.11284575324</c:v>
                </c:pt>
                <c:pt idx="27">
                  <c:v>-2.127388606E-2</c:v>
                </c:pt>
                <c:pt idx="28">
                  <c:v>8.1315470789999997E-2</c:v>
                </c:pt>
                <c:pt idx="29">
                  <c:v>-1.3178208659999999E-2</c:v>
                </c:pt>
                <c:pt idx="30">
                  <c:v>0.44880782039</c:v>
                </c:pt>
                <c:pt idx="31">
                  <c:v>-2.41309878E-2</c:v>
                </c:pt>
                <c:pt idx="32">
                  <c:v>-3.1543100890000002E-2</c:v>
                </c:pt>
                <c:pt idx="33">
                  <c:v>-1.342190683E-2</c:v>
                </c:pt>
                <c:pt idx="34">
                  <c:v>9.2534397330000004E-2</c:v>
                </c:pt>
                <c:pt idx="35">
                  <c:v>0.10546810856</c:v>
                </c:pt>
                <c:pt idx="36">
                  <c:v>0.10546810856</c:v>
                </c:pt>
                <c:pt idx="37">
                  <c:v>9.5597613210000001E-2</c:v>
                </c:pt>
                <c:pt idx="38">
                  <c:v>-6.3942633600000002E-3</c:v>
                </c:pt>
                <c:pt idx="39">
                  <c:v>0.1037911183</c:v>
                </c:pt>
                <c:pt idx="40">
                  <c:v>3.8627380499999999E-3</c:v>
                </c:pt>
                <c:pt idx="41">
                  <c:v>-2.8181906650000001E-2</c:v>
                </c:pt>
                <c:pt idx="42">
                  <c:v>-2.409169144E-2</c:v>
                </c:pt>
                <c:pt idx="43">
                  <c:v>0.10914203382</c:v>
                </c:pt>
                <c:pt idx="44">
                  <c:v>0.14329783162000001</c:v>
                </c:pt>
                <c:pt idx="45">
                  <c:v>0.13003904599999999</c:v>
                </c:pt>
                <c:pt idx="46">
                  <c:v>-2.6882379400000002E-3</c:v>
                </c:pt>
                <c:pt idx="47">
                  <c:v>-1.055625935E-2</c:v>
                </c:pt>
                <c:pt idx="48">
                  <c:v>-1.9365453540000001E-2</c:v>
                </c:pt>
                <c:pt idx="49">
                  <c:v>5.2789047599999996E-3</c:v>
                </c:pt>
                <c:pt idx="50">
                  <c:v>-1.7005286599999999E-2</c:v>
                </c:pt>
                <c:pt idx="51">
                  <c:v>-5.4169569400000003E-3</c:v>
                </c:pt>
                <c:pt idx="52">
                  <c:v>2.1346318829999999E-2</c:v>
                </c:pt>
                <c:pt idx="53">
                  <c:v>-3.3865679760000003E-2</c:v>
                </c:pt>
                <c:pt idx="54">
                  <c:v>-1.6416075910000001E-2</c:v>
                </c:pt>
                <c:pt idx="55">
                  <c:v>-2.2947591310000001E-2</c:v>
                </c:pt>
                <c:pt idx="56">
                  <c:v>2.3969868089999999E-2</c:v>
                </c:pt>
                <c:pt idx="57">
                  <c:v>3.8980935719999998E-2</c:v>
                </c:pt>
                <c:pt idx="58">
                  <c:v>-3.4144979370000002E-2</c:v>
                </c:pt>
                <c:pt idx="59">
                  <c:v>1.479318906E-2</c:v>
                </c:pt>
                <c:pt idx="60">
                  <c:v>-1.9507032229999999E-2</c:v>
                </c:pt>
                <c:pt idx="61">
                  <c:v>-1.819586317E-2</c:v>
                </c:pt>
                <c:pt idx="62">
                  <c:v>-6.3996939300000003E-3</c:v>
                </c:pt>
                <c:pt idx="63">
                  <c:v>-9.40050672E-3</c:v>
                </c:pt>
                <c:pt idx="64">
                  <c:v>5.7627211489999997E-2</c:v>
                </c:pt>
                <c:pt idx="65">
                  <c:v>0.10489472028000001</c:v>
                </c:pt>
                <c:pt idx="66">
                  <c:v>-1.307597909E-2</c:v>
                </c:pt>
                <c:pt idx="67">
                  <c:v>9.2664420040000001E-2</c:v>
                </c:pt>
                <c:pt idx="68">
                  <c:v>-1.6527151390000001E-2</c:v>
                </c:pt>
                <c:pt idx="69">
                  <c:v>-5.6809417399999998E-3</c:v>
                </c:pt>
                <c:pt idx="70">
                  <c:v>-1.1338213830000001E-2</c:v>
                </c:pt>
                <c:pt idx="71">
                  <c:v>0.13094020281999999</c:v>
                </c:pt>
                <c:pt idx="72">
                  <c:v>-1.1428853540000001E-2</c:v>
                </c:pt>
                <c:pt idx="73">
                  <c:v>-9.9427932600000008E-3</c:v>
                </c:pt>
                <c:pt idx="74">
                  <c:v>-9.9727933999999995E-4</c:v>
                </c:pt>
                <c:pt idx="75">
                  <c:v>-1.323658477E-2</c:v>
                </c:pt>
                <c:pt idx="76">
                  <c:v>-2.197450192E-2</c:v>
                </c:pt>
                <c:pt idx="77">
                  <c:v>8.0693535149999995E-2</c:v>
                </c:pt>
                <c:pt idx="78">
                  <c:v>-3.8347960090000001E-2</c:v>
                </c:pt>
                <c:pt idx="79">
                  <c:v>0.10147162205</c:v>
                </c:pt>
                <c:pt idx="80">
                  <c:v>0.14063693823000001</c:v>
                </c:pt>
                <c:pt idx="81">
                  <c:v>-7.9255162399999995E-3</c:v>
                </c:pt>
                <c:pt idx="82">
                  <c:v>4.6801139579999998E-2</c:v>
                </c:pt>
                <c:pt idx="83">
                  <c:v>0.14323841501000001</c:v>
                </c:pt>
                <c:pt idx="84">
                  <c:v>-3.6373256599999998E-3</c:v>
                </c:pt>
                <c:pt idx="85">
                  <c:v>-3.90576323E-3</c:v>
                </c:pt>
                <c:pt idx="86">
                  <c:v>-3.90576323E-3</c:v>
                </c:pt>
                <c:pt idx="87">
                  <c:v>-2.949221652E-2</c:v>
                </c:pt>
                <c:pt idx="88">
                  <c:v>0.11422504554</c:v>
                </c:pt>
                <c:pt idx="89">
                  <c:v>-1.615833983E-2</c:v>
                </c:pt>
                <c:pt idx="90">
                  <c:v>1.900237431E-2</c:v>
                </c:pt>
                <c:pt idx="91">
                  <c:v>-1.310509103E-2</c:v>
                </c:pt>
                <c:pt idx="92">
                  <c:v>-6.7151112799999999E-3</c:v>
                </c:pt>
                <c:pt idx="93">
                  <c:v>8.8480682800000002E-2</c:v>
                </c:pt>
                <c:pt idx="94">
                  <c:v>-1.055771827E-2</c:v>
                </c:pt>
                <c:pt idx="95">
                  <c:v>-2.4099099379999999E-2</c:v>
                </c:pt>
                <c:pt idx="96">
                  <c:v>-2.2937391080000001E-2</c:v>
                </c:pt>
                <c:pt idx="97">
                  <c:v>9.0435249740000001E-2</c:v>
                </c:pt>
                <c:pt idx="98">
                  <c:v>-6.4221752500000003E-3</c:v>
                </c:pt>
                <c:pt idx="99">
                  <c:v>5.507696644E-2</c:v>
                </c:pt>
                <c:pt idx="100">
                  <c:v>-6.2624077499999998E-3</c:v>
                </c:pt>
                <c:pt idx="101">
                  <c:v>1.7824686350000001E-2</c:v>
                </c:pt>
                <c:pt idx="102">
                  <c:v>9.7469155399999993E-2</c:v>
                </c:pt>
                <c:pt idx="103">
                  <c:v>-2.981222109E-2</c:v>
                </c:pt>
                <c:pt idx="104">
                  <c:v>-3.5760533630000001E-2</c:v>
                </c:pt>
                <c:pt idx="105">
                  <c:v>-6.3837001400000003E-3</c:v>
                </c:pt>
                <c:pt idx="106">
                  <c:v>-2.808272E-4</c:v>
                </c:pt>
                <c:pt idx="107">
                  <c:v>4.7892922659999997E-2</c:v>
                </c:pt>
                <c:pt idx="108">
                  <c:v>-1.7244552E-2</c:v>
                </c:pt>
                <c:pt idx="109">
                  <c:v>-1.185292258E-2</c:v>
                </c:pt>
                <c:pt idx="110">
                  <c:v>-3.7989956749999998E-2</c:v>
                </c:pt>
                <c:pt idx="111">
                  <c:v>0.10665334305</c:v>
                </c:pt>
                <c:pt idx="112">
                  <c:v>-1.1390573229999999E-2</c:v>
                </c:pt>
                <c:pt idx="113">
                  <c:v>-1.785015337E-2</c:v>
                </c:pt>
                <c:pt idx="114">
                  <c:v>-1.378939977E-2</c:v>
                </c:pt>
                <c:pt idx="115">
                  <c:v>-1.0565364650000001E-2</c:v>
                </c:pt>
                <c:pt idx="116">
                  <c:v>-2.034844999E-2</c:v>
                </c:pt>
                <c:pt idx="117">
                  <c:v>-2.244733019E-2</c:v>
                </c:pt>
                <c:pt idx="118">
                  <c:v>-1.220893967E-2</c:v>
                </c:pt>
                <c:pt idx="119">
                  <c:v>9.0383252469999995E-2</c:v>
                </c:pt>
                <c:pt idx="120">
                  <c:v>-4.5971227200000001E-3</c:v>
                </c:pt>
                <c:pt idx="121">
                  <c:v>-1.9859222320000001E-2</c:v>
                </c:pt>
                <c:pt idx="122">
                  <c:v>7.3167638700000004E-3</c:v>
                </c:pt>
                <c:pt idx="123">
                  <c:v>4.8532074899999998E-3</c:v>
                </c:pt>
                <c:pt idx="124">
                  <c:v>9.3926902170000007E-2</c:v>
                </c:pt>
                <c:pt idx="125">
                  <c:v>1.3907668030000001E-2</c:v>
                </c:pt>
                <c:pt idx="126">
                  <c:v>-1.7913251290000001E-2</c:v>
                </c:pt>
                <c:pt idx="127">
                  <c:v>1.0247621239999999E-2</c:v>
                </c:pt>
                <c:pt idx="128">
                  <c:v>1.8022368609999999E-2</c:v>
                </c:pt>
                <c:pt idx="129">
                  <c:v>3.2065071399999998E-3</c:v>
                </c:pt>
                <c:pt idx="130">
                  <c:v>3.4476433569999999E-2</c:v>
                </c:pt>
                <c:pt idx="131">
                  <c:v>9.2394892800000007E-3</c:v>
                </c:pt>
                <c:pt idx="132">
                  <c:v>4.7384709419999997E-2</c:v>
                </c:pt>
                <c:pt idx="133">
                  <c:v>-2.150490599E-2</c:v>
                </c:pt>
                <c:pt idx="134">
                  <c:v>-2.280078252E-2</c:v>
                </c:pt>
                <c:pt idx="135">
                  <c:v>-1.7867890420000001E-2</c:v>
                </c:pt>
                <c:pt idx="136">
                  <c:v>-1.175394743E-2</c:v>
                </c:pt>
                <c:pt idx="137">
                  <c:v>-1.716954964E-2</c:v>
                </c:pt>
                <c:pt idx="138">
                  <c:v>-1.1880388889999999E-2</c:v>
                </c:pt>
                <c:pt idx="139">
                  <c:v>-3.4520276900000002E-3</c:v>
                </c:pt>
                <c:pt idx="140">
                  <c:v>1.1323423E-3</c:v>
                </c:pt>
                <c:pt idx="141">
                  <c:v>-1.8640961849999999E-2</c:v>
                </c:pt>
                <c:pt idx="142">
                  <c:v>-1.1726221700000001E-3</c:v>
                </c:pt>
                <c:pt idx="143">
                  <c:v>1.803957212E-2</c:v>
                </c:pt>
                <c:pt idx="144">
                  <c:v>-3.4614966500000001E-3</c:v>
                </c:pt>
                <c:pt idx="145">
                  <c:v>1.053600174E-2</c:v>
                </c:pt>
                <c:pt idx="146">
                  <c:v>1.803634774E-2</c:v>
                </c:pt>
                <c:pt idx="147">
                  <c:v>1.4095561879999999E-2</c:v>
                </c:pt>
                <c:pt idx="148">
                  <c:v>1.193249796E-2</c:v>
                </c:pt>
                <c:pt idx="149">
                  <c:v>9.6548389800000002E-3</c:v>
                </c:pt>
                <c:pt idx="150">
                  <c:v>1.193249796E-2</c:v>
                </c:pt>
                <c:pt idx="151">
                  <c:v>1.3211295269999999E-2</c:v>
                </c:pt>
                <c:pt idx="152">
                  <c:v>-1.7335440930000001E-2</c:v>
                </c:pt>
                <c:pt idx="153">
                  <c:v>-1.7335440930000001E-2</c:v>
                </c:pt>
                <c:pt idx="154">
                  <c:v>-1.7335440930000001E-2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5F-4A60-9C27-6FF03A8AC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25712"/>
        <c:axId val="1056985072"/>
      </c:scatterChart>
      <c:valAx>
        <c:axId val="1222025712"/>
        <c:scaling>
          <c:orientation val="minMax"/>
          <c:min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6985072"/>
        <c:crosses val="autoZero"/>
        <c:crossBetween val="midCat"/>
      </c:valAx>
      <c:valAx>
        <c:axId val="1056985072"/>
        <c:scaling>
          <c:orientation val="minMax"/>
          <c:max val="0.1"/>
          <c:min val="-0.1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257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r"/>
      <c:layout>
        <c:manualLayout>
          <c:xMode val="edge"/>
          <c:yMode val="edge"/>
          <c:x val="0.48908231894546572"/>
          <c:y val="5.0925925925925923E-2"/>
          <c:w val="0.44425109361329829"/>
          <c:h val="9.4909594634004099E-2"/>
        </c:manualLayout>
      </c:layout>
      <c:overlay val="1"/>
      <c:spPr>
        <a:noFill/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'4c. Results for area chart'!$D$3</c:f>
              <c:strCache>
                <c:ptCount val="1"/>
                <c:pt idx="0">
                  <c:v>Transaction fees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chart'!$D$4:$D$3323</c:f>
              <c:numCache>
                <c:formatCode>0%</c:formatCode>
                <c:ptCount val="3320"/>
                <c:pt idx="0">
                  <c:v>0</c:v>
                </c:pt>
                <c:pt idx="1">
                  <c:v>0.89313934641449388</c:v>
                </c:pt>
                <c:pt idx="2">
                  <c:v>0.92641024681334028</c:v>
                </c:pt>
                <c:pt idx="3">
                  <c:v>0.79257675423337226</c:v>
                </c:pt>
                <c:pt idx="4">
                  <c:v>0.63654910409477838</c:v>
                </c:pt>
                <c:pt idx="5">
                  <c:v>0.8522828678673674</c:v>
                </c:pt>
                <c:pt idx="6">
                  <c:v>0.12560684308353637</c:v>
                </c:pt>
                <c:pt idx="7">
                  <c:v>0.82643155862863937</c:v>
                </c:pt>
                <c:pt idx="8">
                  <c:v>0.84250525335704907</c:v>
                </c:pt>
                <c:pt idx="9">
                  <c:v>0.26160170160023388</c:v>
                </c:pt>
                <c:pt idx="10">
                  <c:v>0.33231950905187668</c:v>
                </c:pt>
                <c:pt idx="11">
                  <c:v>0.33231950905187668</c:v>
                </c:pt>
                <c:pt idx="12">
                  <c:v>0.33231950905187668</c:v>
                </c:pt>
                <c:pt idx="13">
                  <c:v>0.82944618206576937</c:v>
                </c:pt>
                <c:pt idx="14">
                  <c:v>0.73132695540975956</c:v>
                </c:pt>
                <c:pt idx="15">
                  <c:v>0.17327823553050575</c:v>
                </c:pt>
                <c:pt idx="16">
                  <c:v>0.85369416562973255</c:v>
                </c:pt>
                <c:pt idx="17">
                  <c:v>0.87231999256760362</c:v>
                </c:pt>
                <c:pt idx="18">
                  <c:v>0.87231999256760362</c:v>
                </c:pt>
                <c:pt idx="19">
                  <c:v>0.80819392307931137</c:v>
                </c:pt>
                <c:pt idx="20">
                  <c:v>0.80819392307931137</c:v>
                </c:pt>
                <c:pt idx="21">
                  <c:v>0.80819392307931137</c:v>
                </c:pt>
                <c:pt idx="22">
                  <c:v>0.58791649231537035</c:v>
                </c:pt>
                <c:pt idx="23">
                  <c:v>0.58791649231537035</c:v>
                </c:pt>
                <c:pt idx="24">
                  <c:v>0.58791649231537035</c:v>
                </c:pt>
                <c:pt idx="25">
                  <c:v>0.69920443902766605</c:v>
                </c:pt>
                <c:pt idx="26">
                  <c:v>4.7354074931865844E-2</c:v>
                </c:pt>
                <c:pt idx="27">
                  <c:v>4.7354074931865844E-2</c:v>
                </c:pt>
                <c:pt idx="28">
                  <c:v>4.7354074931865844E-2</c:v>
                </c:pt>
                <c:pt idx="29">
                  <c:v>4.7354074931865844E-2</c:v>
                </c:pt>
                <c:pt idx="30">
                  <c:v>0.24910098489394653</c:v>
                </c:pt>
                <c:pt idx="31">
                  <c:v>0.24910098489394653</c:v>
                </c:pt>
                <c:pt idx="32">
                  <c:v>0.24910098489394653</c:v>
                </c:pt>
                <c:pt idx="33">
                  <c:v>0.24910098489394653</c:v>
                </c:pt>
                <c:pt idx="34">
                  <c:v>0.19074388245839696</c:v>
                </c:pt>
                <c:pt idx="35">
                  <c:v>0.19074388245839696</c:v>
                </c:pt>
                <c:pt idx="36">
                  <c:v>0.19074388245839696</c:v>
                </c:pt>
                <c:pt idx="37">
                  <c:v>0.19074388245839696</c:v>
                </c:pt>
                <c:pt idx="38">
                  <c:v>0.19074388245839696</c:v>
                </c:pt>
                <c:pt idx="39">
                  <c:v>0.19074388245839696</c:v>
                </c:pt>
                <c:pt idx="40">
                  <c:v>0.19074388245839696</c:v>
                </c:pt>
                <c:pt idx="41">
                  <c:v>0.19074388245839696</c:v>
                </c:pt>
                <c:pt idx="42">
                  <c:v>0.19074388245839696</c:v>
                </c:pt>
                <c:pt idx="43">
                  <c:v>0.69226817908978089</c:v>
                </c:pt>
                <c:pt idx="44">
                  <c:v>0.69226817908978089</c:v>
                </c:pt>
                <c:pt idx="45">
                  <c:v>0.69226817908978089</c:v>
                </c:pt>
                <c:pt idx="46">
                  <c:v>0.69226817908978089</c:v>
                </c:pt>
                <c:pt idx="47">
                  <c:v>0.69226817908978089</c:v>
                </c:pt>
                <c:pt idx="48">
                  <c:v>0.69226817908978089</c:v>
                </c:pt>
                <c:pt idx="49">
                  <c:v>0.16904307522787501</c:v>
                </c:pt>
                <c:pt idx="50">
                  <c:v>0.16904307522787501</c:v>
                </c:pt>
                <c:pt idx="51">
                  <c:v>0.16904307522787501</c:v>
                </c:pt>
                <c:pt idx="52">
                  <c:v>0.16904307522787501</c:v>
                </c:pt>
                <c:pt idx="53">
                  <c:v>0.16904307522787501</c:v>
                </c:pt>
                <c:pt idx="54">
                  <c:v>0.16904307522787501</c:v>
                </c:pt>
                <c:pt idx="55">
                  <c:v>0.31124808676414295</c:v>
                </c:pt>
                <c:pt idx="56">
                  <c:v>0.31124808676414295</c:v>
                </c:pt>
                <c:pt idx="57">
                  <c:v>0.31124808676414295</c:v>
                </c:pt>
                <c:pt idx="58">
                  <c:v>0.31124808676414295</c:v>
                </c:pt>
                <c:pt idx="59">
                  <c:v>0.31124808676414295</c:v>
                </c:pt>
                <c:pt idx="60">
                  <c:v>0.31124808676414295</c:v>
                </c:pt>
                <c:pt idx="61">
                  <c:v>0.31124808676414295</c:v>
                </c:pt>
                <c:pt idx="62">
                  <c:v>0.31124808676414295</c:v>
                </c:pt>
                <c:pt idx="63">
                  <c:v>0.31124808676414295</c:v>
                </c:pt>
                <c:pt idx="64">
                  <c:v>0.31124808676414295</c:v>
                </c:pt>
                <c:pt idx="65">
                  <c:v>0.31124808676414295</c:v>
                </c:pt>
                <c:pt idx="66">
                  <c:v>0.43225949375191569</c:v>
                </c:pt>
                <c:pt idx="67">
                  <c:v>0.43225949375191569</c:v>
                </c:pt>
                <c:pt idx="68">
                  <c:v>0.53635372339308507</c:v>
                </c:pt>
                <c:pt idx="69">
                  <c:v>0.53635372339308507</c:v>
                </c:pt>
                <c:pt idx="70">
                  <c:v>0.53635372339308507</c:v>
                </c:pt>
                <c:pt idx="71">
                  <c:v>0.53635372339308507</c:v>
                </c:pt>
                <c:pt idx="72">
                  <c:v>0.53635372339308507</c:v>
                </c:pt>
                <c:pt idx="73">
                  <c:v>0.53635372339308507</c:v>
                </c:pt>
                <c:pt idx="74">
                  <c:v>0.53635372339308507</c:v>
                </c:pt>
                <c:pt idx="75">
                  <c:v>0.53635372339308507</c:v>
                </c:pt>
                <c:pt idx="76">
                  <c:v>0.53635372339308507</c:v>
                </c:pt>
                <c:pt idx="77">
                  <c:v>0.53635372339308507</c:v>
                </c:pt>
                <c:pt idx="78">
                  <c:v>0.53635372339308507</c:v>
                </c:pt>
                <c:pt idx="79">
                  <c:v>0.53635372339308507</c:v>
                </c:pt>
                <c:pt idx="80">
                  <c:v>0.53635372339308507</c:v>
                </c:pt>
                <c:pt idx="81">
                  <c:v>6.4197722646743935E-2</c:v>
                </c:pt>
                <c:pt idx="82">
                  <c:v>6.4197722646743935E-2</c:v>
                </c:pt>
                <c:pt idx="83">
                  <c:v>6.4197722646743935E-2</c:v>
                </c:pt>
                <c:pt idx="84">
                  <c:v>6.4197722646743935E-2</c:v>
                </c:pt>
                <c:pt idx="85">
                  <c:v>0.49731287140213498</c:v>
                </c:pt>
                <c:pt idx="86">
                  <c:v>0.49731287140213498</c:v>
                </c:pt>
                <c:pt idx="87">
                  <c:v>0.49731287140213498</c:v>
                </c:pt>
                <c:pt idx="88">
                  <c:v>9.5735825752408146E-2</c:v>
                </c:pt>
                <c:pt idx="89">
                  <c:v>9.5735825752408146E-2</c:v>
                </c:pt>
                <c:pt idx="90">
                  <c:v>9.5735825752408146E-2</c:v>
                </c:pt>
                <c:pt idx="91">
                  <c:v>0.51304250048420752</c:v>
                </c:pt>
                <c:pt idx="92">
                  <c:v>0.51304250048420752</c:v>
                </c:pt>
                <c:pt idx="93">
                  <c:v>0.51304250048420752</c:v>
                </c:pt>
                <c:pt idx="94">
                  <c:v>0.51304250048420752</c:v>
                </c:pt>
                <c:pt idx="95">
                  <c:v>0.51304250048420752</c:v>
                </c:pt>
                <c:pt idx="96">
                  <c:v>0.51304250048420752</c:v>
                </c:pt>
                <c:pt idx="97">
                  <c:v>0.51304250048420752</c:v>
                </c:pt>
                <c:pt idx="98">
                  <c:v>0.44573687572233472</c:v>
                </c:pt>
                <c:pt idx="99">
                  <c:v>0.44573687572233472</c:v>
                </c:pt>
                <c:pt idx="100">
                  <c:v>0.44573687572233472</c:v>
                </c:pt>
                <c:pt idx="101">
                  <c:v>0.44573687572233472</c:v>
                </c:pt>
                <c:pt idx="102">
                  <c:v>0.44573687572233472</c:v>
                </c:pt>
                <c:pt idx="103">
                  <c:v>0.44573687572233472</c:v>
                </c:pt>
                <c:pt idx="104">
                  <c:v>1.940187056499262E-2</c:v>
                </c:pt>
                <c:pt idx="105">
                  <c:v>1.940187056499262E-2</c:v>
                </c:pt>
                <c:pt idx="106">
                  <c:v>1.940187056499262E-2</c:v>
                </c:pt>
                <c:pt idx="107">
                  <c:v>1.940187056499262E-2</c:v>
                </c:pt>
                <c:pt idx="108">
                  <c:v>1.940187056499262E-2</c:v>
                </c:pt>
                <c:pt idx="109">
                  <c:v>1.940187056499262E-2</c:v>
                </c:pt>
                <c:pt idx="110">
                  <c:v>1.940187056499262E-2</c:v>
                </c:pt>
                <c:pt idx="111">
                  <c:v>1.940187056499262E-2</c:v>
                </c:pt>
                <c:pt idx="112">
                  <c:v>1.940187056499262E-2</c:v>
                </c:pt>
                <c:pt idx="113">
                  <c:v>1.940187056499262E-2</c:v>
                </c:pt>
                <c:pt idx="114">
                  <c:v>1.940187056499262E-2</c:v>
                </c:pt>
                <c:pt idx="115">
                  <c:v>1.940187056499262E-2</c:v>
                </c:pt>
                <c:pt idx="116">
                  <c:v>1.940187056499262E-2</c:v>
                </c:pt>
                <c:pt idx="117">
                  <c:v>1.940187056499262E-2</c:v>
                </c:pt>
                <c:pt idx="118">
                  <c:v>1.940187056499262E-2</c:v>
                </c:pt>
                <c:pt idx="119">
                  <c:v>1.940187056499262E-2</c:v>
                </c:pt>
                <c:pt idx="120">
                  <c:v>1.940187056499262E-2</c:v>
                </c:pt>
                <c:pt idx="121">
                  <c:v>1.940187056499262E-2</c:v>
                </c:pt>
                <c:pt idx="122">
                  <c:v>1.940187056499262E-2</c:v>
                </c:pt>
                <c:pt idx="123">
                  <c:v>1.940187056499262E-2</c:v>
                </c:pt>
                <c:pt idx="124">
                  <c:v>1.940187056499262E-2</c:v>
                </c:pt>
                <c:pt idx="125">
                  <c:v>1.940187056499262E-2</c:v>
                </c:pt>
                <c:pt idx="126">
                  <c:v>1.940187056499262E-2</c:v>
                </c:pt>
                <c:pt idx="127">
                  <c:v>1.940187056499262E-2</c:v>
                </c:pt>
                <c:pt idx="128">
                  <c:v>1.940187056499262E-2</c:v>
                </c:pt>
                <c:pt idx="129">
                  <c:v>1.940187056499262E-2</c:v>
                </c:pt>
                <c:pt idx="130">
                  <c:v>1.940187056499262E-2</c:v>
                </c:pt>
                <c:pt idx="131">
                  <c:v>1.940187056499262E-2</c:v>
                </c:pt>
                <c:pt idx="132">
                  <c:v>1.940187056499262E-2</c:v>
                </c:pt>
                <c:pt idx="133">
                  <c:v>1.940187056499262E-2</c:v>
                </c:pt>
                <c:pt idx="134">
                  <c:v>1.940187056499262E-2</c:v>
                </c:pt>
                <c:pt idx="135">
                  <c:v>1.940187056499262E-2</c:v>
                </c:pt>
                <c:pt idx="136">
                  <c:v>0.3921908614776527</c:v>
                </c:pt>
                <c:pt idx="137">
                  <c:v>0.3921908614776527</c:v>
                </c:pt>
                <c:pt idx="138">
                  <c:v>0.3921908614776527</c:v>
                </c:pt>
                <c:pt idx="139">
                  <c:v>0.3921908614776527</c:v>
                </c:pt>
                <c:pt idx="140">
                  <c:v>0.3921908614776527</c:v>
                </c:pt>
                <c:pt idx="141">
                  <c:v>0.3921908614776527</c:v>
                </c:pt>
                <c:pt idx="142">
                  <c:v>0.14587948801327985</c:v>
                </c:pt>
                <c:pt idx="143">
                  <c:v>0.14587948801327985</c:v>
                </c:pt>
                <c:pt idx="144">
                  <c:v>0.14587948801327985</c:v>
                </c:pt>
                <c:pt idx="145">
                  <c:v>0.14587948801327985</c:v>
                </c:pt>
                <c:pt idx="146">
                  <c:v>0.14587948801327985</c:v>
                </c:pt>
                <c:pt idx="147">
                  <c:v>0.14587948801327985</c:v>
                </c:pt>
                <c:pt idx="148">
                  <c:v>0.14587948801327985</c:v>
                </c:pt>
                <c:pt idx="149">
                  <c:v>0.14587948801327985</c:v>
                </c:pt>
                <c:pt idx="150">
                  <c:v>0.14587948801327985</c:v>
                </c:pt>
                <c:pt idx="151">
                  <c:v>0.14587948801327985</c:v>
                </c:pt>
                <c:pt idx="152">
                  <c:v>0.14587948801327985</c:v>
                </c:pt>
                <c:pt idx="153">
                  <c:v>0.14587948801327985</c:v>
                </c:pt>
                <c:pt idx="154">
                  <c:v>0.32504737788055821</c:v>
                </c:pt>
                <c:pt idx="155">
                  <c:v>0.32504737788055821</c:v>
                </c:pt>
                <c:pt idx="156">
                  <c:v>0.32504737788055821</c:v>
                </c:pt>
                <c:pt idx="157">
                  <c:v>0.32504737788055821</c:v>
                </c:pt>
                <c:pt idx="158">
                  <c:v>0.32504737788055821</c:v>
                </c:pt>
                <c:pt idx="159">
                  <c:v>0.32504737788055821</c:v>
                </c:pt>
                <c:pt idx="160">
                  <c:v>0.32504737788055821</c:v>
                </c:pt>
                <c:pt idx="161">
                  <c:v>0.32504737788055821</c:v>
                </c:pt>
                <c:pt idx="162">
                  <c:v>0.32504737788055821</c:v>
                </c:pt>
                <c:pt idx="163">
                  <c:v>0.32504737788055821</c:v>
                </c:pt>
                <c:pt idx="164">
                  <c:v>0.32504737788055821</c:v>
                </c:pt>
                <c:pt idx="165">
                  <c:v>0.32504737788055821</c:v>
                </c:pt>
                <c:pt idx="166">
                  <c:v>0.32504737788055821</c:v>
                </c:pt>
                <c:pt idx="167">
                  <c:v>0.32504737788055821</c:v>
                </c:pt>
                <c:pt idx="168">
                  <c:v>0.32504737788055821</c:v>
                </c:pt>
                <c:pt idx="169">
                  <c:v>0.32504737788055821</c:v>
                </c:pt>
                <c:pt idx="170">
                  <c:v>0.32504737788055821</c:v>
                </c:pt>
                <c:pt idx="171">
                  <c:v>0.32504737788055821</c:v>
                </c:pt>
                <c:pt idx="172">
                  <c:v>0.32504737788055821</c:v>
                </c:pt>
                <c:pt idx="173">
                  <c:v>0.32504737788055821</c:v>
                </c:pt>
                <c:pt idx="174">
                  <c:v>0.32504737788055821</c:v>
                </c:pt>
                <c:pt idx="175">
                  <c:v>0.32504737788055821</c:v>
                </c:pt>
                <c:pt idx="176">
                  <c:v>0.32504737788055821</c:v>
                </c:pt>
                <c:pt idx="177">
                  <c:v>0.32504737788055821</c:v>
                </c:pt>
                <c:pt idx="178">
                  <c:v>0.32504737788055821</c:v>
                </c:pt>
                <c:pt idx="179">
                  <c:v>0.32504737788055821</c:v>
                </c:pt>
                <c:pt idx="180">
                  <c:v>0.32504737788055821</c:v>
                </c:pt>
                <c:pt idx="181">
                  <c:v>0.32504737788055821</c:v>
                </c:pt>
                <c:pt idx="182">
                  <c:v>0.32504737788055821</c:v>
                </c:pt>
                <c:pt idx="183">
                  <c:v>0.32504737788055821</c:v>
                </c:pt>
                <c:pt idx="184">
                  <c:v>0.32504737788055821</c:v>
                </c:pt>
                <c:pt idx="185">
                  <c:v>0.32504737788055821</c:v>
                </c:pt>
                <c:pt idx="186">
                  <c:v>0.32504737788055821</c:v>
                </c:pt>
                <c:pt idx="187">
                  <c:v>0.32504737788055821</c:v>
                </c:pt>
                <c:pt idx="188">
                  <c:v>0.32504737788055821</c:v>
                </c:pt>
                <c:pt idx="189">
                  <c:v>0.32504737788055821</c:v>
                </c:pt>
                <c:pt idx="190">
                  <c:v>0.32504737788055821</c:v>
                </c:pt>
                <c:pt idx="191">
                  <c:v>0.32504737788055821</c:v>
                </c:pt>
                <c:pt idx="192">
                  <c:v>0.32504737788055821</c:v>
                </c:pt>
                <c:pt idx="193">
                  <c:v>0.32504737788055821</c:v>
                </c:pt>
                <c:pt idx="194">
                  <c:v>0.32504737788055821</c:v>
                </c:pt>
                <c:pt idx="195">
                  <c:v>0.32504737788055821</c:v>
                </c:pt>
                <c:pt idx="196">
                  <c:v>0.32504737788055821</c:v>
                </c:pt>
                <c:pt idx="197">
                  <c:v>0.32504737788055821</c:v>
                </c:pt>
                <c:pt idx="198">
                  <c:v>0.32504737788055821</c:v>
                </c:pt>
                <c:pt idx="199">
                  <c:v>0.32504737788055821</c:v>
                </c:pt>
                <c:pt idx="200">
                  <c:v>0.32504737788055821</c:v>
                </c:pt>
                <c:pt idx="201">
                  <c:v>0.32504737788055821</c:v>
                </c:pt>
                <c:pt idx="202">
                  <c:v>0.32504737788055821</c:v>
                </c:pt>
                <c:pt idx="203">
                  <c:v>0.32504737788055821</c:v>
                </c:pt>
                <c:pt idx="204">
                  <c:v>0.32504737788055821</c:v>
                </c:pt>
                <c:pt idx="205">
                  <c:v>0.32504737788055821</c:v>
                </c:pt>
                <c:pt idx="206">
                  <c:v>0.32504737788055821</c:v>
                </c:pt>
                <c:pt idx="207">
                  <c:v>0.32504737788055821</c:v>
                </c:pt>
                <c:pt idx="208">
                  <c:v>0.32504737788055821</c:v>
                </c:pt>
                <c:pt idx="209">
                  <c:v>0.32504737788055821</c:v>
                </c:pt>
                <c:pt idx="210">
                  <c:v>0.32504737788055821</c:v>
                </c:pt>
                <c:pt idx="211">
                  <c:v>0.32504737788055821</c:v>
                </c:pt>
                <c:pt idx="212">
                  <c:v>0.32504737788055821</c:v>
                </c:pt>
                <c:pt idx="213">
                  <c:v>0.32504737788055821</c:v>
                </c:pt>
                <c:pt idx="214">
                  <c:v>0.32504737788055821</c:v>
                </c:pt>
                <c:pt idx="215">
                  <c:v>0.32504737788055821</c:v>
                </c:pt>
                <c:pt idx="216">
                  <c:v>0.32504737788055821</c:v>
                </c:pt>
                <c:pt idx="217">
                  <c:v>0.32504737788055821</c:v>
                </c:pt>
                <c:pt idx="218">
                  <c:v>0.32504737788055821</c:v>
                </c:pt>
                <c:pt idx="219">
                  <c:v>0.32504737788055821</c:v>
                </c:pt>
                <c:pt idx="220">
                  <c:v>0.32504737788055821</c:v>
                </c:pt>
                <c:pt idx="221">
                  <c:v>0.32504737788055821</c:v>
                </c:pt>
                <c:pt idx="222">
                  <c:v>0.32504737788055821</c:v>
                </c:pt>
                <c:pt idx="223">
                  <c:v>0.32504737788055821</c:v>
                </c:pt>
                <c:pt idx="224">
                  <c:v>0.32504737788055821</c:v>
                </c:pt>
                <c:pt idx="225">
                  <c:v>0.32504737788055821</c:v>
                </c:pt>
                <c:pt idx="226">
                  <c:v>0.32504737788055821</c:v>
                </c:pt>
                <c:pt idx="227">
                  <c:v>0.32504737788055821</c:v>
                </c:pt>
                <c:pt idx="228">
                  <c:v>0.32504737788055821</c:v>
                </c:pt>
                <c:pt idx="229">
                  <c:v>0.32504737788055821</c:v>
                </c:pt>
                <c:pt idx="230">
                  <c:v>0.32504737788055821</c:v>
                </c:pt>
                <c:pt idx="231">
                  <c:v>0.32504737788055821</c:v>
                </c:pt>
                <c:pt idx="232">
                  <c:v>0.32504737788055821</c:v>
                </c:pt>
                <c:pt idx="233">
                  <c:v>0.32504737788055821</c:v>
                </c:pt>
                <c:pt idx="234">
                  <c:v>0.32504737788055821</c:v>
                </c:pt>
                <c:pt idx="235">
                  <c:v>0.32504737788055821</c:v>
                </c:pt>
                <c:pt idx="236">
                  <c:v>0.32504737788055821</c:v>
                </c:pt>
                <c:pt idx="237">
                  <c:v>0.32504737788055821</c:v>
                </c:pt>
                <c:pt idx="238">
                  <c:v>0.32504737788055821</c:v>
                </c:pt>
                <c:pt idx="239">
                  <c:v>0.32504737788055821</c:v>
                </c:pt>
                <c:pt idx="240">
                  <c:v>0.32504737788055821</c:v>
                </c:pt>
                <c:pt idx="241">
                  <c:v>0.32504737788055821</c:v>
                </c:pt>
                <c:pt idx="242">
                  <c:v>0.32504737788055821</c:v>
                </c:pt>
                <c:pt idx="243">
                  <c:v>0.32504737788055821</c:v>
                </c:pt>
                <c:pt idx="244">
                  <c:v>0.32504737788055821</c:v>
                </c:pt>
                <c:pt idx="245">
                  <c:v>0.32504737788055821</c:v>
                </c:pt>
                <c:pt idx="246">
                  <c:v>0.32504737788055821</c:v>
                </c:pt>
                <c:pt idx="247">
                  <c:v>0.32504737788055821</c:v>
                </c:pt>
                <c:pt idx="248">
                  <c:v>0.32504737788055821</c:v>
                </c:pt>
                <c:pt idx="249">
                  <c:v>0.32504737788055821</c:v>
                </c:pt>
                <c:pt idx="250">
                  <c:v>0.32504737788055821</c:v>
                </c:pt>
                <c:pt idx="251">
                  <c:v>0.32504737788055821</c:v>
                </c:pt>
                <c:pt idx="252">
                  <c:v>0.32504737788055821</c:v>
                </c:pt>
                <c:pt idx="253">
                  <c:v>0.32504737788055821</c:v>
                </c:pt>
                <c:pt idx="254">
                  <c:v>0.32504737788055821</c:v>
                </c:pt>
                <c:pt idx="255">
                  <c:v>0.32504737788055821</c:v>
                </c:pt>
                <c:pt idx="256">
                  <c:v>0.32504737788055821</c:v>
                </c:pt>
                <c:pt idx="257">
                  <c:v>0.32504737788055821</c:v>
                </c:pt>
                <c:pt idx="258">
                  <c:v>0.32504737788055821</c:v>
                </c:pt>
                <c:pt idx="259">
                  <c:v>0.32504737788055821</c:v>
                </c:pt>
                <c:pt idx="260">
                  <c:v>0.32504737788055821</c:v>
                </c:pt>
                <c:pt idx="261">
                  <c:v>0.32504737788055821</c:v>
                </c:pt>
                <c:pt idx="262">
                  <c:v>0.32504737788055821</c:v>
                </c:pt>
                <c:pt idx="263">
                  <c:v>0.32504737788055821</c:v>
                </c:pt>
                <c:pt idx="264">
                  <c:v>0.32504737788055821</c:v>
                </c:pt>
                <c:pt idx="265">
                  <c:v>0.32504737788055821</c:v>
                </c:pt>
                <c:pt idx="266">
                  <c:v>0.32504737788055821</c:v>
                </c:pt>
                <c:pt idx="267">
                  <c:v>0.32504737788055821</c:v>
                </c:pt>
                <c:pt idx="268">
                  <c:v>0.32504737788055821</c:v>
                </c:pt>
                <c:pt idx="269">
                  <c:v>0.32504737788055821</c:v>
                </c:pt>
                <c:pt idx="270">
                  <c:v>0.32504737788055821</c:v>
                </c:pt>
                <c:pt idx="271">
                  <c:v>0.32504737788055821</c:v>
                </c:pt>
                <c:pt idx="272">
                  <c:v>7.6348384136696479E-2</c:v>
                </c:pt>
                <c:pt idx="273">
                  <c:v>7.6348384136696479E-2</c:v>
                </c:pt>
                <c:pt idx="274">
                  <c:v>7.6348384136696479E-2</c:v>
                </c:pt>
                <c:pt idx="275">
                  <c:v>7.6348384136696479E-2</c:v>
                </c:pt>
                <c:pt idx="276">
                  <c:v>7.6348384136696479E-2</c:v>
                </c:pt>
                <c:pt idx="277">
                  <c:v>7.6348384136696479E-2</c:v>
                </c:pt>
                <c:pt idx="278">
                  <c:v>7.6348384136696479E-2</c:v>
                </c:pt>
                <c:pt idx="279">
                  <c:v>7.6348384136696479E-2</c:v>
                </c:pt>
                <c:pt idx="280">
                  <c:v>7.6348384136696479E-2</c:v>
                </c:pt>
                <c:pt idx="281">
                  <c:v>7.6348384136696479E-2</c:v>
                </c:pt>
                <c:pt idx="282">
                  <c:v>7.6348384136696479E-2</c:v>
                </c:pt>
                <c:pt idx="283">
                  <c:v>7.6348384136696479E-2</c:v>
                </c:pt>
                <c:pt idx="284">
                  <c:v>7.6348384136696479E-2</c:v>
                </c:pt>
                <c:pt idx="285">
                  <c:v>7.6348384136696479E-2</c:v>
                </c:pt>
                <c:pt idx="286">
                  <c:v>7.6348384136696479E-2</c:v>
                </c:pt>
                <c:pt idx="287">
                  <c:v>7.6348384136696479E-2</c:v>
                </c:pt>
                <c:pt idx="288">
                  <c:v>7.6348384136696479E-2</c:v>
                </c:pt>
                <c:pt idx="289">
                  <c:v>7.6348384136696479E-2</c:v>
                </c:pt>
                <c:pt idx="290">
                  <c:v>7.6348384136696479E-2</c:v>
                </c:pt>
                <c:pt idx="291">
                  <c:v>7.6348384136696479E-2</c:v>
                </c:pt>
                <c:pt idx="292">
                  <c:v>7.6348384136696479E-2</c:v>
                </c:pt>
                <c:pt idx="293">
                  <c:v>7.6348384136696479E-2</c:v>
                </c:pt>
                <c:pt idx="294">
                  <c:v>7.6348384136696479E-2</c:v>
                </c:pt>
                <c:pt idx="295">
                  <c:v>7.6348384136696479E-2</c:v>
                </c:pt>
                <c:pt idx="296">
                  <c:v>7.6348384136696479E-2</c:v>
                </c:pt>
                <c:pt idx="297">
                  <c:v>7.6348384136696479E-2</c:v>
                </c:pt>
                <c:pt idx="298">
                  <c:v>7.6348384136696479E-2</c:v>
                </c:pt>
                <c:pt idx="299">
                  <c:v>7.6348384136696479E-2</c:v>
                </c:pt>
                <c:pt idx="300">
                  <c:v>7.6348384136696479E-2</c:v>
                </c:pt>
                <c:pt idx="301">
                  <c:v>7.6348384136696479E-2</c:v>
                </c:pt>
                <c:pt idx="302">
                  <c:v>7.6348384136696479E-2</c:v>
                </c:pt>
                <c:pt idx="303">
                  <c:v>7.6348384136696479E-2</c:v>
                </c:pt>
                <c:pt idx="304">
                  <c:v>7.6348384136696479E-2</c:v>
                </c:pt>
                <c:pt idx="305">
                  <c:v>7.6348384136696479E-2</c:v>
                </c:pt>
                <c:pt idx="306">
                  <c:v>7.6348384136696479E-2</c:v>
                </c:pt>
                <c:pt idx="307">
                  <c:v>0.18063298475234385</c:v>
                </c:pt>
                <c:pt idx="308">
                  <c:v>0.18063298475234385</c:v>
                </c:pt>
                <c:pt idx="309">
                  <c:v>0.18063298475234385</c:v>
                </c:pt>
                <c:pt idx="310">
                  <c:v>0.18063298475234385</c:v>
                </c:pt>
                <c:pt idx="311">
                  <c:v>0.18063298475234385</c:v>
                </c:pt>
                <c:pt idx="312">
                  <c:v>0.18063298475234385</c:v>
                </c:pt>
                <c:pt idx="313">
                  <c:v>0.18063298475234385</c:v>
                </c:pt>
                <c:pt idx="314">
                  <c:v>0.18063298475234385</c:v>
                </c:pt>
                <c:pt idx="315">
                  <c:v>0.18063298475234385</c:v>
                </c:pt>
                <c:pt idx="316">
                  <c:v>0.18063298475234385</c:v>
                </c:pt>
                <c:pt idx="317">
                  <c:v>0.18063298475234385</c:v>
                </c:pt>
                <c:pt idx="318">
                  <c:v>0.18063298475234385</c:v>
                </c:pt>
                <c:pt idx="319">
                  <c:v>0.18063298475234385</c:v>
                </c:pt>
                <c:pt idx="320">
                  <c:v>0.18063298475234385</c:v>
                </c:pt>
                <c:pt idx="321">
                  <c:v>0.18063298475234385</c:v>
                </c:pt>
                <c:pt idx="322">
                  <c:v>0.18063298475234385</c:v>
                </c:pt>
                <c:pt idx="323">
                  <c:v>0.18063298475234385</c:v>
                </c:pt>
                <c:pt idx="324">
                  <c:v>0.18063298475234385</c:v>
                </c:pt>
                <c:pt idx="325">
                  <c:v>0.18063298475234385</c:v>
                </c:pt>
                <c:pt idx="326">
                  <c:v>0.18063298475234385</c:v>
                </c:pt>
                <c:pt idx="327">
                  <c:v>0.18063298475234385</c:v>
                </c:pt>
                <c:pt idx="328">
                  <c:v>0.18063298475234385</c:v>
                </c:pt>
                <c:pt idx="329">
                  <c:v>0.18063298475234385</c:v>
                </c:pt>
                <c:pt idx="330">
                  <c:v>0.18063298475234385</c:v>
                </c:pt>
                <c:pt idx="331">
                  <c:v>8.526296172835391E-3</c:v>
                </c:pt>
                <c:pt idx="332">
                  <c:v>8.526296172835391E-3</c:v>
                </c:pt>
                <c:pt idx="333">
                  <c:v>8.526296172835391E-3</c:v>
                </c:pt>
                <c:pt idx="334">
                  <c:v>8.526296172835391E-3</c:v>
                </c:pt>
                <c:pt idx="335">
                  <c:v>8.526296172835391E-3</c:v>
                </c:pt>
                <c:pt idx="336">
                  <c:v>8.526296172835391E-3</c:v>
                </c:pt>
                <c:pt idx="337">
                  <c:v>8.526296172835391E-3</c:v>
                </c:pt>
                <c:pt idx="338">
                  <c:v>8.526296172835391E-3</c:v>
                </c:pt>
                <c:pt idx="339">
                  <c:v>8.526296172835391E-3</c:v>
                </c:pt>
                <c:pt idx="340">
                  <c:v>8.526296172835391E-3</c:v>
                </c:pt>
                <c:pt idx="341">
                  <c:v>8.526296172835391E-3</c:v>
                </c:pt>
                <c:pt idx="342">
                  <c:v>8.526296172835391E-3</c:v>
                </c:pt>
                <c:pt idx="343">
                  <c:v>8.526296172835391E-3</c:v>
                </c:pt>
                <c:pt idx="344">
                  <c:v>8.526296172835391E-3</c:v>
                </c:pt>
                <c:pt idx="345">
                  <c:v>8.526296172835391E-3</c:v>
                </c:pt>
                <c:pt idx="346">
                  <c:v>8.526296172835391E-3</c:v>
                </c:pt>
                <c:pt idx="347">
                  <c:v>8.526296172835391E-3</c:v>
                </c:pt>
                <c:pt idx="348">
                  <c:v>8.526296172835391E-3</c:v>
                </c:pt>
                <c:pt idx="349">
                  <c:v>0.38311330125125659</c:v>
                </c:pt>
                <c:pt idx="350">
                  <c:v>0.38311330125125659</c:v>
                </c:pt>
                <c:pt idx="351">
                  <c:v>0.38311330125125659</c:v>
                </c:pt>
                <c:pt idx="352">
                  <c:v>0.38311330125125659</c:v>
                </c:pt>
                <c:pt idx="353">
                  <c:v>0.38311330125125659</c:v>
                </c:pt>
                <c:pt idx="354">
                  <c:v>0.38311330125125659</c:v>
                </c:pt>
                <c:pt idx="355">
                  <c:v>0.38311330125125659</c:v>
                </c:pt>
                <c:pt idx="356">
                  <c:v>0.38311330125125659</c:v>
                </c:pt>
                <c:pt idx="357">
                  <c:v>0.38311330125125659</c:v>
                </c:pt>
                <c:pt idx="358">
                  <c:v>0.38311330125125659</c:v>
                </c:pt>
                <c:pt idx="359">
                  <c:v>0.38311330125125659</c:v>
                </c:pt>
                <c:pt idx="360">
                  <c:v>0.38311330125125659</c:v>
                </c:pt>
                <c:pt idx="361">
                  <c:v>0.38311330125125659</c:v>
                </c:pt>
                <c:pt idx="362">
                  <c:v>0.38311330125125659</c:v>
                </c:pt>
                <c:pt idx="363">
                  <c:v>0.38311330125125659</c:v>
                </c:pt>
                <c:pt idx="364">
                  <c:v>0.38311330125125659</c:v>
                </c:pt>
                <c:pt idx="365">
                  <c:v>0.38311330125125659</c:v>
                </c:pt>
                <c:pt idx="366">
                  <c:v>0.38311330125125659</c:v>
                </c:pt>
                <c:pt idx="367">
                  <c:v>0.38311330125125659</c:v>
                </c:pt>
                <c:pt idx="368">
                  <c:v>0.38311330125125659</c:v>
                </c:pt>
                <c:pt idx="369">
                  <c:v>0.38311330125125659</c:v>
                </c:pt>
                <c:pt idx="370">
                  <c:v>0.38311330125125659</c:v>
                </c:pt>
                <c:pt idx="371">
                  <c:v>0.38311330125125659</c:v>
                </c:pt>
                <c:pt idx="372">
                  <c:v>0.38311330125125659</c:v>
                </c:pt>
                <c:pt idx="373">
                  <c:v>0.38311330125125659</c:v>
                </c:pt>
                <c:pt idx="374">
                  <c:v>0.38311330125125659</c:v>
                </c:pt>
                <c:pt idx="375">
                  <c:v>0.38311330125125659</c:v>
                </c:pt>
                <c:pt idx="376">
                  <c:v>0.38311330125125659</c:v>
                </c:pt>
                <c:pt idx="377">
                  <c:v>0.38311330125125659</c:v>
                </c:pt>
                <c:pt idx="378">
                  <c:v>0.38311330125125659</c:v>
                </c:pt>
                <c:pt idx="379">
                  <c:v>0.38311330125125659</c:v>
                </c:pt>
                <c:pt idx="380">
                  <c:v>0.38311330125125659</c:v>
                </c:pt>
                <c:pt idx="381">
                  <c:v>0.38311330125125659</c:v>
                </c:pt>
                <c:pt idx="382">
                  <c:v>0.38311330125125659</c:v>
                </c:pt>
                <c:pt idx="383">
                  <c:v>0.38311330125125659</c:v>
                </c:pt>
                <c:pt idx="384">
                  <c:v>0.38311330125125659</c:v>
                </c:pt>
                <c:pt idx="385">
                  <c:v>0.38311330125125659</c:v>
                </c:pt>
                <c:pt idx="386">
                  <c:v>0.38311330125125659</c:v>
                </c:pt>
                <c:pt idx="387">
                  <c:v>0.38311330125125659</c:v>
                </c:pt>
                <c:pt idx="388">
                  <c:v>0.38311330125125659</c:v>
                </c:pt>
                <c:pt idx="389">
                  <c:v>0.38311330125125659</c:v>
                </c:pt>
                <c:pt idx="390">
                  <c:v>0.38311330125125659</c:v>
                </c:pt>
                <c:pt idx="391">
                  <c:v>0.38311330125125659</c:v>
                </c:pt>
                <c:pt idx="392">
                  <c:v>0.38311330125125659</c:v>
                </c:pt>
                <c:pt idx="393">
                  <c:v>0.38311330125125659</c:v>
                </c:pt>
                <c:pt idx="394">
                  <c:v>0.38311330125125659</c:v>
                </c:pt>
                <c:pt idx="395">
                  <c:v>0.38311330125125659</c:v>
                </c:pt>
                <c:pt idx="396">
                  <c:v>0.38311330125125659</c:v>
                </c:pt>
                <c:pt idx="397">
                  <c:v>0.38311330125125659</c:v>
                </c:pt>
                <c:pt idx="398">
                  <c:v>0.38311330125125659</c:v>
                </c:pt>
                <c:pt idx="399">
                  <c:v>0.38311330125125659</c:v>
                </c:pt>
                <c:pt idx="400">
                  <c:v>0.38311330125125659</c:v>
                </c:pt>
                <c:pt idx="401">
                  <c:v>0.38311330125125659</c:v>
                </c:pt>
                <c:pt idx="402">
                  <c:v>0.38311330125125659</c:v>
                </c:pt>
                <c:pt idx="403">
                  <c:v>0.38311330125125659</c:v>
                </c:pt>
                <c:pt idx="404">
                  <c:v>0.38311330125125659</c:v>
                </c:pt>
                <c:pt idx="405">
                  <c:v>0.38311330125125659</c:v>
                </c:pt>
                <c:pt idx="406">
                  <c:v>0.38311330125125659</c:v>
                </c:pt>
                <c:pt idx="407">
                  <c:v>0.38311330125125659</c:v>
                </c:pt>
                <c:pt idx="408">
                  <c:v>0.38311330125125659</c:v>
                </c:pt>
                <c:pt idx="409">
                  <c:v>0.38311330125125659</c:v>
                </c:pt>
                <c:pt idx="410">
                  <c:v>0.38311330125125659</c:v>
                </c:pt>
                <c:pt idx="411">
                  <c:v>0.38311330125125659</c:v>
                </c:pt>
                <c:pt idx="412">
                  <c:v>0.38311330125125659</c:v>
                </c:pt>
                <c:pt idx="413">
                  <c:v>0.38311330125125659</c:v>
                </c:pt>
                <c:pt idx="414">
                  <c:v>0.38311330125125659</c:v>
                </c:pt>
                <c:pt idx="415">
                  <c:v>0.38311330125125659</c:v>
                </c:pt>
                <c:pt idx="416">
                  <c:v>0.38311330125125659</c:v>
                </c:pt>
                <c:pt idx="417">
                  <c:v>0.38311330125125659</c:v>
                </c:pt>
                <c:pt idx="418">
                  <c:v>0.38311330125125659</c:v>
                </c:pt>
                <c:pt idx="419">
                  <c:v>0.38311330125125659</c:v>
                </c:pt>
                <c:pt idx="420">
                  <c:v>0.38311330125125659</c:v>
                </c:pt>
                <c:pt idx="421">
                  <c:v>0.38311330125125659</c:v>
                </c:pt>
                <c:pt idx="422">
                  <c:v>0.38311330125125659</c:v>
                </c:pt>
                <c:pt idx="423">
                  <c:v>0.38311330125125659</c:v>
                </c:pt>
                <c:pt idx="424">
                  <c:v>0.38311330125125659</c:v>
                </c:pt>
                <c:pt idx="425">
                  <c:v>0.38311330125125659</c:v>
                </c:pt>
                <c:pt idx="426">
                  <c:v>0.38311330125125659</c:v>
                </c:pt>
                <c:pt idx="427">
                  <c:v>0.38311330125125659</c:v>
                </c:pt>
                <c:pt idx="428">
                  <c:v>0.38311330125125659</c:v>
                </c:pt>
                <c:pt idx="429">
                  <c:v>0.38311330125125659</c:v>
                </c:pt>
                <c:pt idx="430">
                  <c:v>0.38311330125125659</c:v>
                </c:pt>
                <c:pt idx="431">
                  <c:v>0.38311330125125659</c:v>
                </c:pt>
                <c:pt idx="432">
                  <c:v>0.38311330125125659</c:v>
                </c:pt>
                <c:pt idx="433">
                  <c:v>0.38311330125125659</c:v>
                </c:pt>
                <c:pt idx="434">
                  <c:v>0.38311330125125659</c:v>
                </c:pt>
                <c:pt idx="435">
                  <c:v>0.38311330125125659</c:v>
                </c:pt>
                <c:pt idx="436">
                  <c:v>0.38311330125125659</c:v>
                </c:pt>
                <c:pt idx="437">
                  <c:v>0.38311330125125659</c:v>
                </c:pt>
                <c:pt idx="438">
                  <c:v>0.38311330125125659</c:v>
                </c:pt>
                <c:pt idx="439">
                  <c:v>0.38311330125125659</c:v>
                </c:pt>
                <c:pt idx="440">
                  <c:v>0.38311330125125659</c:v>
                </c:pt>
                <c:pt idx="441">
                  <c:v>0.38311330125125659</c:v>
                </c:pt>
                <c:pt idx="442">
                  <c:v>0.38311330125125659</c:v>
                </c:pt>
                <c:pt idx="443">
                  <c:v>0.38311330125125659</c:v>
                </c:pt>
                <c:pt idx="444">
                  <c:v>0.38311330125125659</c:v>
                </c:pt>
                <c:pt idx="445">
                  <c:v>0.38311330125125659</c:v>
                </c:pt>
                <c:pt idx="446">
                  <c:v>0.38311330125125659</c:v>
                </c:pt>
                <c:pt idx="447">
                  <c:v>0.38311330125125659</c:v>
                </c:pt>
                <c:pt idx="448">
                  <c:v>0.38311330125125659</c:v>
                </c:pt>
                <c:pt idx="449">
                  <c:v>0.38311330125125659</c:v>
                </c:pt>
                <c:pt idx="450">
                  <c:v>0.38311330125125659</c:v>
                </c:pt>
                <c:pt idx="451">
                  <c:v>0.38311330125125659</c:v>
                </c:pt>
                <c:pt idx="452">
                  <c:v>0.38311330125125659</c:v>
                </c:pt>
                <c:pt idx="453">
                  <c:v>1.6798824534877851E-2</c:v>
                </c:pt>
                <c:pt idx="454">
                  <c:v>1.6798824534877851E-2</c:v>
                </c:pt>
                <c:pt idx="455">
                  <c:v>1.6798824534877851E-2</c:v>
                </c:pt>
                <c:pt idx="456">
                  <c:v>1.6798824534877851E-2</c:v>
                </c:pt>
                <c:pt idx="457">
                  <c:v>1.6798824534877851E-2</c:v>
                </c:pt>
                <c:pt idx="458">
                  <c:v>1.6798824534877851E-2</c:v>
                </c:pt>
                <c:pt idx="459">
                  <c:v>1.6798824534877851E-2</c:v>
                </c:pt>
                <c:pt idx="460">
                  <c:v>1.6798824534877851E-2</c:v>
                </c:pt>
                <c:pt idx="461">
                  <c:v>1.6798824534877851E-2</c:v>
                </c:pt>
                <c:pt idx="462">
                  <c:v>1.6798824534877851E-2</c:v>
                </c:pt>
                <c:pt idx="463">
                  <c:v>1.6798824534877851E-2</c:v>
                </c:pt>
                <c:pt idx="464">
                  <c:v>1.6798824534877851E-2</c:v>
                </c:pt>
                <c:pt idx="465">
                  <c:v>1.6798824534877851E-2</c:v>
                </c:pt>
                <c:pt idx="466">
                  <c:v>1.6798824534877851E-2</c:v>
                </c:pt>
                <c:pt idx="467">
                  <c:v>1.6798824534877851E-2</c:v>
                </c:pt>
                <c:pt idx="468">
                  <c:v>1.6798824534877851E-2</c:v>
                </c:pt>
                <c:pt idx="469">
                  <c:v>1.6798824534877851E-2</c:v>
                </c:pt>
                <c:pt idx="470">
                  <c:v>1.6798824534877851E-2</c:v>
                </c:pt>
                <c:pt idx="471">
                  <c:v>1.6798824534877851E-2</c:v>
                </c:pt>
                <c:pt idx="472">
                  <c:v>1.6798824534877851E-2</c:v>
                </c:pt>
                <c:pt idx="473">
                  <c:v>1.6798824534877851E-2</c:v>
                </c:pt>
                <c:pt idx="474">
                  <c:v>1.6798824534877851E-2</c:v>
                </c:pt>
                <c:pt idx="475">
                  <c:v>1.6798824534877851E-2</c:v>
                </c:pt>
                <c:pt idx="476">
                  <c:v>1.6798824534877851E-2</c:v>
                </c:pt>
                <c:pt idx="477">
                  <c:v>1.6798824534877851E-2</c:v>
                </c:pt>
                <c:pt idx="478">
                  <c:v>1.6798824534877851E-2</c:v>
                </c:pt>
                <c:pt idx="479">
                  <c:v>1.6798824534877851E-2</c:v>
                </c:pt>
                <c:pt idx="480">
                  <c:v>1.6798824534877851E-2</c:v>
                </c:pt>
                <c:pt idx="481">
                  <c:v>1.6798824534877851E-2</c:v>
                </c:pt>
                <c:pt idx="482">
                  <c:v>1.6798824534877851E-2</c:v>
                </c:pt>
                <c:pt idx="483">
                  <c:v>1.6798824534877851E-2</c:v>
                </c:pt>
                <c:pt idx="484">
                  <c:v>1.6798824534877851E-2</c:v>
                </c:pt>
                <c:pt idx="485">
                  <c:v>1.6798824534877851E-2</c:v>
                </c:pt>
                <c:pt idx="486">
                  <c:v>1.6798824534877851E-2</c:v>
                </c:pt>
                <c:pt idx="487">
                  <c:v>1.6798824534877851E-2</c:v>
                </c:pt>
                <c:pt idx="488">
                  <c:v>1.6798824534877851E-2</c:v>
                </c:pt>
                <c:pt idx="489">
                  <c:v>1.6798824534877851E-2</c:v>
                </c:pt>
                <c:pt idx="490">
                  <c:v>1.6798824534877851E-2</c:v>
                </c:pt>
                <c:pt idx="491">
                  <c:v>1.6798824534877851E-2</c:v>
                </c:pt>
                <c:pt idx="492">
                  <c:v>1.6798824534877851E-2</c:v>
                </c:pt>
                <c:pt idx="493">
                  <c:v>1.6798824534877851E-2</c:v>
                </c:pt>
                <c:pt idx="494">
                  <c:v>1.6798824534877851E-2</c:v>
                </c:pt>
                <c:pt idx="495">
                  <c:v>1.6798824534877851E-2</c:v>
                </c:pt>
                <c:pt idx="496">
                  <c:v>1.6798824534877851E-2</c:v>
                </c:pt>
                <c:pt idx="497">
                  <c:v>1.6798824534877851E-2</c:v>
                </c:pt>
                <c:pt idx="498">
                  <c:v>1.6798824534877851E-2</c:v>
                </c:pt>
                <c:pt idx="499">
                  <c:v>1.6798824534877851E-2</c:v>
                </c:pt>
                <c:pt idx="500">
                  <c:v>1.6798824534877851E-2</c:v>
                </c:pt>
                <c:pt idx="501">
                  <c:v>1.6798824534877851E-2</c:v>
                </c:pt>
                <c:pt idx="502">
                  <c:v>1.6798824534877851E-2</c:v>
                </c:pt>
                <c:pt idx="503">
                  <c:v>1.6798824534877851E-2</c:v>
                </c:pt>
                <c:pt idx="504">
                  <c:v>1.6798824534877851E-2</c:v>
                </c:pt>
                <c:pt idx="505">
                  <c:v>1.6798824534877851E-2</c:v>
                </c:pt>
                <c:pt idx="506">
                  <c:v>1.6798824534877851E-2</c:v>
                </c:pt>
                <c:pt idx="507">
                  <c:v>1.6798824534877851E-2</c:v>
                </c:pt>
                <c:pt idx="508">
                  <c:v>1.6798824534877851E-2</c:v>
                </c:pt>
                <c:pt idx="509">
                  <c:v>1.6798824534877851E-2</c:v>
                </c:pt>
                <c:pt idx="510">
                  <c:v>1.6798824534877851E-2</c:v>
                </c:pt>
                <c:pt idx="511">
                  <c:v>1.6798824534877851E-2</c:v>
                </c:pt>
                <c:pt idx="512">
                  <c:v>1.6798824534877851E-2</c:v>
                </c:pt>
                <c:pt idx="513">
                  <c:v>1.6798824534877851E-2</c:v>
                </c:pt>
                <c:pt idx="514">
                  <c:v>1.6798824534877851E-2</c:v>
                </c:pt>
                <c:pt idx="515">
                  <c:v>1.6798824534877851E-2</c:v>
                </c:pt>
                <c:pt idx="516">
                  <c:v>1.6798824534877851E-2</c:v>
                </c:pt>
                <c:pt idx="517">
                  <c:v>1.6798824534877851E-2</c:v>
                </c:pt>
                <c:pt idx="518">
                  <c:v>1.6798824534877851E-2</c:v>
                </c:pt>
                <c:pt idx="519">
                  <c:v>1.6798824534877851E-2</c:v>
                </c:pt>
                <c:pt idx="520">
                  <c:v>1.6798824534877851E-2</c:v>
                </c:pt>
                <c:pt idx="521">
                  <c:v>1.6798824534877851E-2</c:v>
                </c:pt>
                <c:pt idx="522">
                  <c:v>1.6798824534877851E-2</c:v>
                </c:pt>
                <c:pt idx="523">
                  <c:v>1.6798824534877851E-2</c:v>
                </c:pt>
                <c:pt idx="524">
                  <c:v>1.6798824534877851E-2</c:v>
                </c:pt>
                <c:pt idx="525">
                  <c:v>1.6798824534877851E-2</c:v>
                </c:pt>
                <c:pt idx="526">
                  <c:v>1.6798824534877851E-2</c:v>
                </c:pt>
                <c:pt idx="527">
                  <c:v>1.6798824534877851E-2</c:v>
                </c:pt>
                <c:pt idx="528">
                  <c:v>1.6798824534877851E-2</c:v>
                </c:pt>
                <c:pt idx="529">
                  <c:v>1.6798824534877851E-2</c:v>
                </c:pt>
                <c:pt idx="530">
                  <c:v>1.6798824534877851E-2</c:v>
                </c:pt>
                <c:pt idx="531">
                  <c:v>1.6798824534877851E-2</c:v>
                </c:pt>
                <c:pt idx="532">
                  <c:v>1.6798824534877851E-2</c:v>
                </c:pt>
                <c:pt idx="533">
                  <c:v>1.6798824534877851E-2</c:v>
                </c:pt>
                <c:pt idx="534">
                  <c:v>1.6798824534877851E-2</c:v>
                </c:pt>
                <c:pt idx="535">
                  <c:v>1.6798824534877851E-2</c:v>
                </c:pt>
                <c:pt idx="536">
                  <c:v>1.6798824534877851E-2</c:v>
                </c:pt>
                <c:pt idx="537">
                  <c:v>1.6798824534877851E-2</c:v>
                </c:pt>
                <c:pt idx="538">
                  <c:v>1.6798824534877851E-2</c:v>
                </c:pt>
                <c:pt idx="539">
                  <c:v>1.6798824534877851E-2</c:v>
                </c:pt>
                <c:pt idx="540">
                  <c:v>1.6798824534877851E-2</c:v>
                </c:pt>
                <c:pt idx="541">
                  <c:v>1.6798824534877851E-2</c:v>
                </c:pt>
                <c:pt idx="542">
                  <c:v>1.6798824534877851E-2</c:v>
                </c:pt>
                <c:pt idx="543">
                  <c:v>1.6798824534877851E-2</c:v>
                </c:pt>
                <c:pt idx="544">
                  <c:v>1.6798824534877851E-2</c:v>
                </c:pt>
                <c:pt idx="545">
                  <c:v>1.6798824534877851E-2</c:v>
                </c:pt>
                <c:pt idx="546">
                  <c:v>1.6798824534877851E-2</c:v>
                </c:pt>
                <c:pt idx="547">
                  <c:v>1.6798824534877851E-2</c:v>
                </c:pt>
                <c:pt idx="548">
                  <c:v>1.6798824534877851E-2</c:v>
                </c:pt>
                <c:pt idx="549">
                  <c:v>1.6798824534877851E-2</c:v>
                </c:pt>
                <c:pt idx="550">
                  <c:v>1.6798824534877851E-2</c:v>
                </c:pt>
                <c:pt idx="551">
                  <c:v>1.6798824534877851E-2</c:v>
                </c:pt>
                <c:pt idx="552">
                  <c:v>1.6798824534877851E-2</c:v>
                </c:pt>
                <c:pt idx="553">
                  <c:v>1.6798824534877851E-2</c:v>
                </c:pt>
                <c:pt idx="554">
                  <c:v>1.6798824534877851E-2</c:v>
                </c:pt>
                <c:pt idx="555">
                  <c:v>1.6798824534877851E-2</c:v>
                </c:pt>
                <c:pt idx="556">
                  <c:v>1.6798824534877851E-2</c:v>
                </c:pt>
                <c:pt idx="557">
                  <c:v>1.6798824534877851E-2</c:v>
                </c:pt>
                <c:pt idx="558">
                  <c:v>1.6798824534877851E-2</c:v>
                </c:pt>
                <c:pt idx="559">
                  <c:v>1.6798824534877851E-2</c:v>
                </c:pt>
                <c:pt idx="560">
                  <c:v>1.6798824534877851E-2</c:v>
                </c:pt>
                <c:pt idx="561">
                  <c:v>1.6798824534877851E-2</c:v>
                </c:pt>
                <c:pt idx="562">
                  <c:v>1.6798824534877851E-2</c:v>
                </c:pt>
                <c:pt idx="563">
                  <c:v>1.6798824534877851E-2</c:v>
                </c:pt>
                <c:pt idx="564">
                  <c:v>1.6798824534877851E-2</c:v>
                </c:pt>
                <c:pt idx="565">
                  <c:v>1.6798824534877851E-2</c:v>
                </c:pt>
                <c:pt idx="566">
                  <c:v>1.6798824534877851E-2</c:v>
                </c:pt>
                <c:pt idx="567">
                  <c:v>1.6798824534877851E-2</c:v>
                </c:pt>
                <c:pt idx="568">
                  <c:v>1.6798824534877851E-2</c:v>
                </c:pt>
                <c:pt idx="569">
                  <c:v>1.6798824534877851E-2</c:v>
                </c:pt>
                <c:pt idx="570">
                  <c:v>1.6798824534877851E-2</c:v>
                </c:pt>
                <c:pt idx="571">
                  <c:v>1.6798824534877851E-2</c:v>
                </c:pt>
                <c:pt idx="572">
                  <c:v>1.6798824534877851E-2</c:v>
                </c:pt>
                <c:pt idx="573">
                  <c:v>1.6798824534877851E-2</c:v>
                </c:pt>
                <c:pt idx="574">
                  <c:v>1.6798824534877851E-2</c:v>
                </c:pt>
                <c:pt idx="575">
                  <c:v>1.6798824534877851E-2</c:v>
                </c:pt>
                <c:pt idx="576">
                  <c:v>1.6798824534877851E-2</c:v>
                </c:pt>
                <c:pt idx="577">
                  <c:v>1.6798824534877851E-2</c:v>
                </c:pt>
                <c:pt idx="578">
                  <c:v>1.6798824534877851E-2</c:v>
                </c:pt>
                <c:pt idx="579">
                  <c:v>1.6798824534877851E-2</c:v>
                </c:pt>
                <c:pt idx="580">
                  <c:v>1.6798824534877851E-2</c:v>
                </c:pt>
                <c:pt idx="581">
                  <c:v>1.6798824534877851E-2</c:v>
                </c:pt>
                <c:pt idx="582">
                  <c:v>1.6798824534877851E-2</c:v>
                </c:pt>
                <c:pt idx="583">
                  <c:v>1.6798824534877851E-2</c:v>
                </c:pt>
                <c:pt idx="584">
                  <c:v>1.6798824534877851E-2</c:v>
                </c:pt>
                <c:pt idx="585">
                  <c:v>1.6798824534877851E-2</c:v>
                </c:pt>
                <c:pt idx="586">
                  <c:v>1.6798824534877851E-2</c:v>
                </c:pt>
                <c:pt idx="587">
                  <c:v>1.6798824534877851E-2</c:v>
                </c:pt>
                <c:pt idx="588">
                  <c:v>1.6798824534877851E-2</c:v>
                </c:pt>
                <c:pt idx="589">
                  <c:v>1.6798824534877851E-2</c:v>
                </c:pt>
                <c:pt idx="590">
                  <c:v>1.6798824534877851E-2</c:v>
                </c:pt>
                <c:pt idx="591">
                  <c:v>1.6798824534877851E-2</c:v>
                </c:pt>
                <c:pt idx="592">
                  <c:v>1.6798824534877851E-2</c:v>
                </c:pt>
                <c:pt idx="593">
                  <c:v>1.6798824534877851E-2</c:v>
                </c:pt>
                <c:pt idx="594">
                  <c:v>1.6798824534877851E-2</c:v>
                </c:pt>
                <c:pt idx="595">
                  <c:v>1.6798824534877851E-2</c:v>
                </c:pt>
                <c:pt idx="596">
                  <c:v>1.6798824534877851E-2</c:v>
                </c:pt>
                <c:pt idx="597">
                  <c:v>1.6798824534877851E-2</c:v>
                </c:pt>
                <c:pt idx="598">
                  <c:v>1.6798824534877851E-2</c:v>
                </c:pt>
                <c:pt idx="599">
                  <c:v>1.6798824534877851E-2</c:v>
                </c:pt>
                <c:pt idx="600">
                  <c:v>1.6798824534877851E-2</c:v>
                </c:pt>
                <c:pt idx="601">
                  <c:v>1.6798824534877851E-2</c:v>
                </c:pt>
                <c:pt idx="602">
                  <c:v>1.6798824534877851E-2</c:v>
                </c:pt>
                <c:pt idx="603">
                  <c:v>1.6798824534877851E-2</c:v>
                </c:pt>
                <c:pt idx="604">
                  <c:v>1.6798824534877851E-2</c:v>
                </c:pt>
                <c:pt idx="605">
                  <c:v>1.6798824534877851E-2</c:v>
                </c:pt>
                <c:pt idx="606">
                  <c:v>3.0044206007083893E-2</c:v>
                </c:pt>
                <c:pt idx="607">
                  <c:v>3.0044206007083893E-2</c:v>
                </c:pt>
                <c:pt idx="608">
                  <c:v>3.0044206007083893E-2</c:v>
                </c:pt>
                <c:pt idx="609">
                  <c:v>3.0044206007083893E-2</c:v>
                </c:pt>
                <c:pt idx="610">
                  <c:v>3.0044206007083893E-2</c:v>
                </c:pt>
                <c:pt idx="611">
                  <c:v>3.0044206007083893E-2</c:v>
                </c:pt>
                <c:pt idx="612">
                  <c:v>3.0044206007083893E-2</c:v>
                </c:pt>
                <c:pt idx="613">
                  <c:v>3.0044206007083893E-2</c:v>
                </c:pt>
                <c:pt idx="614">
                  <c:v>3.0044206007083893E-2</c:v>
                </c:pt>
                <c:pt idx="615">
                  <c:v>3.0044206007083893E-2</c:v>
                </c:pt>
                <c:pt idx="616">
                  <c:v>3.0044206007083893E-2</c:v>
                </c:pt>
                <c:pt idx="617">
                  <c:v>1.1452910756927309E-2</c:v>
                </c:pt>
                <c:pt idx="618">
                  <c:v>1.1452910756927309E-2</c:v>
                </c:pt>
                <c:pt idx="619">
                  <c:v>1.1452910756927309E-2</c:v>
                </c:pt>
                <c:pt idx="620">
                  <c:v>1.1452910756927309E-2</c:v>
                </c:pt>
                <c:pt idx="621">
                  <c:v>1.1452910756927309E-2</c:v>
                </c:pt>
                <c:pt idx="622">
                  <c:v>1.1452910756927309E-2</c:v>
                </c:pt>
                <c:pt idx="623">
                  <c:v>1.1452910756927309E-2</c:v>
                </c:pt>
                <c:pt idx="624">
                  <c:v>1.1452910756927309E-2</c:v>
                </c:pt>
                <c:pt idx="625">
                  <c:v>1.1452910756927309E-2</c:v>
                </c:pt>
                <c:pt idx="626">
                  <c:v>1.1452910756927309E-2</c:v>
                </c:pt>
                <c:pt idx="627">
                  <c:v>1.1452910756927309E-2</c:v>
                </c:pt>
                <c:pt idx="628">
                  <c:v>1.1452910756927309E-2</c:v>
                </c:pt>
                <c:pt idx="629">
                  <c:v>1.1452910756927309E-2</c:v>
                </c:pt>
                <c:pt idx="630">
                  <c:v>1.1452910756927309E-2</c:v>
                </c:pt>
                <c:pt idx="631">
                  <c:v>1.1452910756927309E-2</c:v>
                </c:pt>
                <c:pt idx="632">
                  <c:v>1.1452910756927309E-2</c:v>
                </c:pt>
                <c:pt idx="633">
                  <c:v>1.1452910756927309E-2</c:v>
                </c:pt>
                <c:pt idx="634">
                  <c:v>1.1452910756927309E-2</c:v>
                </c:pt>
                <c:pt idx="635">
                  <c:v>1.1452910756927309E-2</c:v>
                </c:pt>
                <c:pt idx="636">
                  <c:v>1.1452910756927309E-2</c:v>
                </c:pt>
                <c:pt idx="637">
                  <c:v>1.1452910756927309E-2</c:v>
                </c:pt>
                <c:pt idx="638">
                  <c:v>1.1452910756927309E-2</c:v>
                </c:pt>
                <c:pt idx="639">
                  <c:v>1.1452910756927309E-2</c:v>
                </c:pt>
                <c:pt idx="640">
                  <c:v>1.1452910756927309E-2</c:v>
                </c:pt>
                <c:pt idx="641">
                  <c:v>1.1452910756927309E-2</c:v>
                </c:pt>
                <c:pt idx="642">
                  <c:v>1.1452910756927309E-2</c:v>
                </c:pt>
                <c:pt idx="643">
                  <c:v>1.1452910756927309E-2</c:v>
                </c:pt>
                <c:pt idx="644">
                  <c:v>1.1452910756927309E-2</c:v>
                </c:pt>
                <c:pt idx="645">
                  <c:v>1.1452910756927309E-2</c:v>
                </c:pt>
                <c:pt idx="646">
                  <c:v>1.1452910756927309E-2</c:v>
                </c:pt>
                <c:pt idx="647">
                  <c:v>1.1452910756927309E-2</c:v>
                </c:pt>
                <c:pt idx="648">
                  <c:v>1.1452910756927309E-2</c:v>
                </c:pt>
                <c:pt idx="649">
                  <c:v>1.1452910756927309E-2</c:v>
                </c:pt>
                <c:pt idx="650">
                  <c:v>1.1452910756927309E-2</c:v>
                </c:pt>
                <c:pt idx="651">
                  <c:v>1.1452910756927309E-2</c:v>
                </c:pt>
                <c:pt idx="652">
                  <c:v>1.1452910756927309E-2</c:v>
                </c:pt>
                <c:pt idx="653">
                  <c:v>1.1452910756927309E-2</c:v>
                </c:pt>
                <c:pt idx="654">
                  <c:v>1.1452910756927309E-2</c:v>
                </c:pt>
                <c:pt idx="655">
                  <c:v>1.1452910756927309E-2</c:v>
                </c:pt>
                <c:pt idx="656">
                  <c:v>1.1452910756927309E-2</c:v>
                </c:pt>
                <c:pt idx="657">
                  <c:v>1.1452910756927309E-2</c:v>
                </c:pt>
                <c:pt idx="658">
                  <c:v>1.1452910756927309E-2</c:v>
                </c:pt>
                <c:pt idx="659">
                  <c:v>1.1452910756927309E-2</c:v>
                </c:pt>
                <c:pt idx="660">
                  <c:v>1.1452910756927309E-2</c:v>
                </c:pt>
                <c:pt idx="661">
                  <c:v>1.1452910756927309E-2</c:v>
                </c:pt>
                <c:pt idx="662">
                  <c:v>1.1452910756927309E-2</c:v>
                </c:pt>
                <c:pt idx="663">
                  <c:v>1.1452910756927309E-2</c:v>
                </c:pt>
                <c:pt idx="664">
                  <c:v>1.1452910756927309E-2</c:v>
                </c:pt>
                <c:pt idx="665">
                  <c:v>1.1452910756927309E-2</c:v>
                </c:pt>
                <c:pt idx="666">
                  <c:v>1.1452910756927309E-2</c:v>
                </c:pt>
                <c:pt idx="667">
                  <c:v>1.1452910756927309E-2</c:v>
                </c:pt>
                <c:pt idx="668">
                  <c:v>1.1452910756927309E-2</c:v>
                </c:pt>
                <c:pt idx="669">
                  <c:v>1.1452910756927309E-2</c:v>
                </c:pt>
                <c:pt idx="670">
                  <c:v>1.1452910756927309E-2</c:v>
                </c:pt>
                <c:pt idx="671">
                  <c:v>1.1452910756927309E-2</c:v>
                </c:pt>
                <c:pt idx="672">
                  <c:v>1.1452910756927309E-2</c:v>
                </c:pt>
                <c:pt idx="673">
                  <c:v>1.1452910756927309E-2</c:v>
                </c:pt>
                <c:pt idx="674">
                  <c:v>1.1452910756927309E-2</c:v>
                </c:pt>
                <c:pt idx="675">
                  <c:v>1.1452910756927309E-2</c:v>
                </c:pt>
                <c:pt idx="676">
                  <c:v>1.1452910756927309E-2</c:v>
                </c:pt>
                <c:pt idx="677">
                  <c:v>1.1452910756927309E-2</c:v>
                </c:pt>
                <c:pt idx="678">
                  <c:v>1.1452910756927309E-2</c:v>
                </c:pt>
                <c:pt idx="679">
                  <c:v>1.1452910756927309E-2</c:v>
                </c:pt>
                <c:pt idx="680">
                  <c:v>1.1452910756927309E-2</c:v>
                </c:pt>
                <c:pt idx="681">
                  <c:v>1.1452910756927309E-2</c:v>
                </c:pt>
                <c:pt idx="682">
                  <c:v>1.1452910756927309E-2</c:v>
                </c:pt>
                <c:pt idx="683">
                  <c:v>1.1452910756927309E-2</c:v>
                </c:pt>
                <c:pt idx="684">
                  <c:v>1.1452910756927309E-2</c:v>
                </c:pt>
                <c:pt idx="685">
                  <c:v>1.1452910756927309E-2</c:v>
                </c:pt>
                <c:pt idx="686">
                  <c:v>1.1452910756927309E-2</c:v>
                </c:pt>
                <c:pt idx="687">
                  <c:v>1.1452910756927309E-2</c:v>
                </c:pt>
                <c:pt idx="688">
                  <c:v>1.1452910756927309E-2</c:v>
                </c:pt>
                <c:pt idx="689">
                  <c:v>1.1452910756927309E-2</c:v>
                </c:pt>
                <c:pt idx="690">
                  <c:v>1.1452910756927309E-2</c:v>
                </c:pt>
                <c:pt idx="691">
                  <c:v>1.1452910756927309E-2</c:v>
                </c:pt>
                <c:pt idx="692">
                  <c:v>1.1452910756927309E-2</c:v>
                </c:pt>
                <c:pt idx="693">
                  <c:v>1.1452910756927309E-2</c:v>
                </c:pt>
                <c:pt idx="694">
                  <c:v>2.6769369773304096E-2</c:v>
                </c:pt>
                <c:pt idx="695">
                  <c:v>2.6769369773304096E-2</c:v>
                </c:pt>
                <c:pt idx="696">
                  <c:v>2.6769369773304096E-2</c:v>
                </c:pt>
                <c:pt idx="697">
                  <c:v>2.6769369773304096E-2</c:v>
                </c:pt>
                <c:pt idx="698">
                  <c:v>2.6769369773304096E-2</c:v>
                </c:pt>
                <c:pt idx="699">
                  <c:v>2.6769369773304096E-2</c:v>
                </c:pt>
                <c:pt idx="700">
                  <c:v>2.6769369773304096E-2</c:v>
                </c:pt>
                <c:pt idx="701">
                  <c:v>2.6769369773304096E-2</c:v>
                </c:pt>
                <c:pt idx="702">
                  <c:v>2.6769369773304096E-2</c:v>
                </c:pt>
                <c:pt idx="703">
                  <c:v>2.6769369773304096E-2</c:v>
                </c:pt>
                <c:pt idx="704">
                  <c:v>2.6769369773304096E-2</c:v>
                </c:pt>
                <c:pt idx="705">
                  <c:v>2.6769369773304096E-2</c:v>
                </c:pt>
                <c:pt idx="706">
                  <c:v>2.6769369773304096E-2</c:v>
                </c:pt>
                <c:pt idx="707">
                  <c:v>2.6769369773304096E-2</c:v>
                </c:pt>
                <c:pt idx="708">
                  <c:v>2.6769369773304096E-2</c:v>
                </c:pt>
                <c:pt idx="709">
                  <c:v>2.6769369773304096E-2</c:v>
                </c:pt>
                <c:pt idx="710">
                  <c:v>2.6769369773304096E-2</c:v>
                </c:pt>
                <c:pt idx="711">
                  <c:v>2.6769369773304096E-2</c:v>
                </c:pt>
                <c:pt idx="712">
                  <c:v>2.6769369773304096E-2</c:v>
                </c:pt>
                <c:pt idx="713">
                  <c:v>2.6769369773304096E-2</c:v>
                </c:pt>
                <c:pt idx="714">
                  <c:v>2.6769369773304096E-2</c:v>
                </c:pt>
                <c:pt idx="715">
                  <c:v>2.6769369773304096E-2</c:v>
                </c:pt>
                <c:pt idx="716">
                  <c:v>2.6769369773304096E-2</c:v>
                </c:pt>
                <c:pt idx="717">
                  <c:v>2.6769369773304096E-2</c:v>
                </c:pt>
                <c:pt idx="718">
                  <c:v>2.6769369773304096E-2</c:v>
                </c:pt>
                <c:pt idx="719">
                  <c:v>2.6769369773304096E-2</c:v>
                </c:pt>
                <c:pt idx="720">
                  <c:v>2.6769369773304096E-2</c:v>
                </c:pt>
                <c:pt idx="721">
                  <c:v>2.6769369773304096E-2</c:v>
                </c:pt>
                <c:pt idx="722">
                  <c:v>2.6769369773304096E-2</c:v>
                </c:pt>
                <c:pt idx="723">
                  <c:v>2.6769369773304096E-2</c:v>
                </c:pt>
                <c:pt idx="724">
                  <c:v>2.6769369773304096E-2</c:v>
                </c:pt>
                <c:pt idx="725">
                  <c:v>2.6769369773304096E-2</c:v>
                </c:pt>
                <c:pt idx="726">
                  <c:v>2.6769369773304096E-2</c:v>
                </c:pt>
                <c:pt idx="727">
                  <c:v>2.6769369773304096E-2</c:v>
                </c:pt>
                <c:pt idx="728">
                  <c:v>2.6769369773304096E-2</c:v>
                </c:pt>
                <c:pt idx="729">
                  <c:v>2.6769369773304096E-2</c:v>
                </c:pt>
                <c:pt idx="730">
                  <c:v>2.6769369773304096E-2</c:v>
                </c:pt>
                <c:pt idx="731">
                  <c:v>2.6769369773304096E-2</c:v>
                </c:pt>
                <c:pt idx="732">
                  <c:v>2.6769369773304096E-2</c:v>
                </c:pt>
                <c:pt idx="733">
                  <c:v>2.6769369773304096E-2</c:v>
                </c:pt>
                <c:pt idx="734">
                  <c:v>2.6769369773304096E-2</c:v>
                </c:pt>
                <c:pt idx="735">
                  <c:v>2.6769369773304096E-2</c:v>
                </c:pt>
                <c:pt idx="736">
                  <c:v>2.6769369773304096E-2</c:v>
                </c:pt>
                <c:pt idx="737">
                  <c:v>2.6769369773304096E-2</c:v>
                </c:pt>
                <c:pt idx="738">
                  <c:v>2.6769369773304096E-2</c:v>
                </c:pt>
                <c:pt idx="739">
                  <c:v>2.6769369773304096E-2</c:v>
                </c:pt>
                <c:pt idx="740">
                  <c:v>2.6769369773304096E-2</c:v>
                </c:pt>
                <c:pt idx="741">
                  <c:v>2.6769369773304096E-2</c:v>
                </c:pt>
                <c:pt idx="742">
                  <c:v>2.6769369773304096E-2</c:v>
                </c:pt>
                <c:pt idx="743">
                  <c:v>2.6769369773304096E-2</c:v>
                </c:pt>
                <c:pt idx="744">
                  <c:v>2.6769369773304096E-2</c:v>
                </c:pt>
                <c:pt idx="745">
                  <c:v>2.6769369773304096E-2</c:v>
                </c:pt>
                <c:pt idx="746">
                  <c:v>2.6769369773304096E-2</c:v>
                </c:pt>
                <c:pt idx="747">
                  <c:v>2.6769369773304096E-2</c:v>
                </c:pt>
                <c:pt idx="748">
                  <c:v>2.6769369773304096E-2</c:v>
                </c:pt>
                <c:pt idx="749">
                  <c:v>2.6769369773304096E-2</c:v>
                </c:pt>
                <c:pt idx="750">
                  <c:v>2.6769369773304096E-2</c:v>
                </c:pt>
                <c:pt idx="751">
                  <c:v>2.6769369773304096E-2</c:v>
                </c:pt>
                <c:pt idx="752">
                  <c:v>2.6769369773304096E-2</c:v>
                </c:pt>
                <c:pt idx="753">
                  <c:v>2.6769369773304096E-2</c:v>
                </c:pt>
                <c:pt idx="754">
                  <c:v>2.6769369773304096E-2</c:v>
                </c:pt>
                <c:pt idx="755">
                  <c:v>2.6769369773304096E-2</c:v>
                </c:pt>
                <c:pt idx="756">
                  <c:v>2.6769369773304096E-2</c:v>
                </c:pt>
                <c:pt idx="757">
                  <c:v>2.6769369773304096E-2</c:v>
                </c:pt>
                <c:pt idx="758">
                  <c:v>2.6769369773304096E-2</c:v>
                </c:pt>
                <c:pt idx="759">
                  <c:v>2.6769369773304096E-2</c:v>
                </c:pt>
                <c:pt idx="760">
                  <c:v>2.6769369773304096E-2</c:v>
                </c:pt>
                <c:pt idx="761">
                  <c:v>2.6769369773304096E-2</c:v>
                </c:pt>
                <c:pt idx="762">
                  <c:v>2.6769369773304096E-2</c:v>
                </c:pt>
                <c:pt idx="763">
                  <c:v>2.6769369773304096E-2</c:v>
                </c:pt>
                <c:pt idx="764">
                  <c:v>2.6769369773304096E-2</c:v>
                </c:pt>
                <c:pt idx="765">
                  <c:v>2.6769369773304096E-2</c:v>
                </c:pt>
                <c:pt idx="766">
                  <c:v>2.6769369773304096E-2</c:v>
                </c:pt>
                <c:pt idx="767">
                  <c:v>2.6769369773304096E-2</c:v>
                </c:pt>
                <c:pt idx="768">
                  <c:v>2.6769369773304096E-2</c:v>
                </c:pt>
                <c:pt idx="769">
                  <c:v>2.6769369773304096E-2</c:v>
                </c:pt>
                <c:pt idx="770">
                  <c:v>2.6769369773304096E-2</c:v>
                </c:pt>
                <c:pt idx="771">
                  <c:v>2.6769369773304096E-2</c:v>
                </c:pt>
                <c:pt idx="772">
                  <c:v>2.6769369773304096E-2</c:v>
                </c:pt>
                <c:pt idx="773">
                  <c:v>2.6769369773304096E-2</c:v>
                </c:pt>
                <c:pt idx="774">
                  <c:v>2.6769369773304096E-2</c:v>
                </c:pt>
                <c:pt idx="775">
                  <c:v>2.6769369773304096E-2</c:v>
                </c:pt>
                <c:pt idx="776">
                  <c:v>2.6769369773304096E-2</c:v>
                </c:pt>
                <c:pt idx="777">
                  <c:v>2.6769369773304096E-2</c:v>
                </c:pt>
                <c:pt idx="778">
                  <c:v>2.6769369773304096E-2</c:v>
                </c:pt>
                <c:pt idx="779">
                  <c:v>2.6769369773304096E-2</c:v>
                </c:pt>
                <c:pt idx="780">
                  <c:v>2.6769369773304096E-2</c:v>
                </c:pt>
                <c:pt idx="781">
                  <c:v>2.6769369773304096E-2</c:v>
                </c:pt>
                <c:pt idx="782">
                  <c:v>2.6769369773304096E-2</c:v>
                </c:pt>
                <c:pt idx="783">
                  <c:v>2.6769369773304096E-2</c:v>
                </c:pt>
                <c:pt idx="784">
                  <c:v>2.6769369773304096E-2</c:v>
                </c:pt>
                <c:pt idx="785">
                  <c:v>2.6769369773304096E-2</c:v>
                </c:pt>
                <c:pt idx="786">
                  <c:v>2.6769369773304096E-2</c:v>
                </c:pt>
                <c:pt idx="787">
                  <c:v>2.6769369773304096E-2</c:v>
                </c:pt>
                <c:pt idx="788">
                  <c:v>2.6769369773304096E-2</c:v>
                </c:pt>
                <c:pt idx="789">
                  <c:v>2.6769369773304096E-2</c:v>
                </c:pt>
                <c:pt idx="790">
                  <c:v>2.6769369773304096E-2</c:v>
                </c:pt>
                <c:pt idx="791">
                  <c:v>2.6769369773304096E-2</c:v>
                </c:pt>
                <c:pt idx="792">
                  <c:v>2.6769369773304096E-2</c:v>
                </c:pt>
                <c:pt idx="793">
                  <c:v>2.6769369773304096E-2</c:v>
                </c:pt>
                <c:pt idx="794">
                  <c:v>2.6769369773304096E-2</c:v>
                </c:pt>
                <c:pt idx="795">
                  <c:v>2.6769369773304096E-2</c:v>
                </c:pt>
                <c:pt idx="796">
                  <c:v>2.6769369773304096E-2</c:v>
                </c:pt>
                <c:pt idx="797">
                  <c:v>2.6769369773304096E-2</c:v>
                </c:pt>
                <c:pt idx="798">
                  <c:v>2.6769369773304096E-2</c:v>
                </c:pt>
                <c:pt idx="799">
                  <c:v>2.6769369773304096E-2</c:v>
                </c:pt>
                <c:pt idx="800">
                  <c:v>2.6769369773304096E-2</c:v>
                </c:pt>
                <c:pt idx="801">
                  <c:v>2.6769369773304096E-2</c:v>
                </c:pt>
                <c:pt idx="802">
                  <c:v>2.6769369773304096E-2</c:v>
                </c:pt>
                <c:pt idx="803">
                  <c:v>2.6769369773304096E-2</c:v>
                </c:pt>
                <c:pt idx="804">
                  <c:v>2.6769369773304096E-2</c:v>
                </c:pt>
                <c:pt idx="805">
                  <c:v>2.6769369773304096E-2</c:v>
                </c:pt>
                <c:pt idx="806">
                  <c:v>2.6769369773304096E-2</c:v>
                </c:pt>
                <c:pt idx="807">
                  <c:v>2.6769369773304096E-2</c:v>
                </c:pt>
                <c:pt idx="808">
                  <c:v>2.6769369773304096E-2</c:v>
                </c:pt>
                <c:pt idx="809">
                  <c:v>2.6769369773304096E-2</c:v>
                </c:pt>
                <c:pt idx="810">
                  <c:v>2.6769369773304096E-2</c:v>
                </c:pt>
                <c:pt idx="811">
                  <c:v>2.6769369773304096E-2</c:v>
                </c:pt>
                <c:pt idx="812">
                  <c:v>2.6769369773304096E-2</c:v>
                </c:pt>
                <c:pt idx="813">
                  <c:v>2.6769369773304096E-2</c:v>
                </c:pt>
                <c:pt idx="814">
                  <c:v>2.6769369773304096E-2</c:v>
                </c:pt>
                <c:pt idx="815">
                  <c:v>2.6769369773304096E-2</c:v>
                </c:pt>
                <c:pt idx="816">
                  <c:v>2.6769369773304096E-2</c:v>
                </c:pt>
                <c:pt idx="817">
                  <c:v>2.6769369773304096E-2</c:v>
                </c:pt>
                <c:pt idx="818">
                  <c:v>2.6769369773304096E-2</c:v>
                </c:pt>
                <c:pt idx="819">
                  <c:v>2.6769369773304096E-2</c:v>
                </c:pt>
                <c:pt idx="820">
                  <c:v>2.6769369773304096E-2</c:v>
                </c:pt>
                <c:pt idx="821">
                  <c:v>2.6769369773304096E-2</c:v>
                </c:pt>
                <c:pt idx="822">
                  <c:v>2.6769369773304096E-2</c:v>
                </c:pt>
                <c:pt idx="823">
                  <c:v>2.6769369773304096E-2</c:v>
                </c:pt>
                <c:pt idx="824">
                  <c:v>2.6769369773304096E-2</c:v>
                </c:pt>
                <c:pt idx="825">
                  <c:v>2.6769369773304096E-2</c:v>
                </c:pt>
                <c:pt idx="826">
                  <c:v>2.6769369773304096E-2</c:v>
                </c:pt>
                <c:pt idx="827">
                  <c:v>2.6769369773304096E-2</c:v>
                </c:pt>
                <c:pt idx="828">
                  <c:v>2.6769369773304096E-2</c:v>
                </c:pt>
                <c:pt idx="829">
                  <c:v>2.6769369773304096E-2</c:v>
                </c:pt>
                <c:pt idx="830">
                  <c:v>1.2852641779378947E-2</c:v>
                </c:pt>
                <c:pt idx="831">
                  <c:v>1.2852641779378947E-2</c:v>
                </c:pt>
                <c:pt idx="832">
                  <c:v>1.2852641779378947E-2</c:v>
                </c:pt>
                <c:pt idx="833">
                  <c:v>1.2852641779378947E-2</c:v>
                </c:pt>
                <c:pt idx="834">
                  <c:v>1.2852641779378947E-2</c:v>
                </c:pt>
                <c:pt idx="835">
                  <c:v>1.2852641779378947E-2</c:v>
                </c:pt>
                <c:pt idx="836">
                  <c:v>1.2852641779378947E-2</c:v>
                </c:pt>
                <c:pt idx="837">
                  <c:v>1.2852641779378947E-2</c:v>
                </c:pt>
                <c:pt idx="838">
                  <c:v>1.2852641779378947E-2</c:v>
                </c:pt>
                <c:pt idx="839">
                  <c:v>1.2852641779378947E-2</c:v>
                </c:pt>
                <c:pt idx="840">
                  <c:v>1.2852641779378947E-2</c:v>
                </c:pt>
                <c:pt idx="841">
                  <c:v>1.2852641779378947E-2</c:v>
                </c:pt>
                <c:pt idx="842">
                  <c:v>1.2852641779378947E-2</c:v>
                </c:pt>
                <c:pt idx="843">
                  <c:v>1.2852641779378947E-2</c:v>
                </c:pt>
                <c:pt idx="844">
                  <c:v>1.2852641779378947E-2</c:v>
                </c:pt>
                <c:pt idx="845">
                  <c:v>1.2852641779378947E-2</c:v>
                </c:pt>
                <c:pt idx="846">
                  <c:v>1.2852641779378947E-2</c:v>
                </c:pt>
                <c:pt idx="847">
                  <c:v>1.2852641779378947E-2</c:v>
                </c:pt>
                <c:pt idx="848">
                  <c:v>1.2852641779378947E-2</c:v>
                </c:pt>
                <c:pt idx="849">
                  <c:v>1.2852641779378947E-2</c:v>
                </c:pt>
                <c:pt idx="850">
                  <c:v>1.2852641779378947E-2</c:v>
                </c:pt>
                <c:pt idx="851">
                  <c:v>1.2852641779378947E-2</c:v>
                </c:pt>
                <c:pt idx="852">
                  <c:v>1.2852641779378947E-2</c:v>
                </c:pt>
                <c:pt idx="853">
                  <c:v>1.2852641779378947E-2</c:v>
                </c:pt>
                <c:pt idx="854">
                  <c:v>1.2852641779378947E-2</c:v>
                </c:pt>
                <c:pt idx="855">
                  <c:v>1.2852641779378947E-2</c:v>
                </c:pt>
                <c:pt idx="856">
                  <c:v>1.2852641779378947E-2</c:v>
                </c:pt>
                <c:pt idx="857">
                  <c:v>1.2852641779378947E-2</c:v>
                </c:pt>
                <c:pt idx="858">
                  <c:v>1.2852641779378947E-2</c:v>
                </c:pt>
                <c:pt idx="859">
                  <c:v>1.2852641779378947E-2</c:v>
                </c:pt>
                <c:pt idx="860">
                  <c:v>1.2852641779378947E-2</c:v>
                </c:pt>
                <c:pt idx="861">
                  <c:v>1.2852641779378947E-2</c:v>
                </c:pt>
                <c:pt idx="862">
                  <c:v>1.2852641779378947E-2</c:v>
                </c:pt>
                <c:pt idx="863">
                  <c:v>1.2852641779378947E-2</c:v>
                </c:pt>
                <c:pt idx="864">
                  <c:v>1.2852641779378947E-2</c:v>
                </c:pt>
                <c:pt idx="865">
                  <c:v>1.2852641779378947E-2</c:v>
                </c:pt>
                <c:pt idx="866">
                  <c:v>1.2852641779378947E-2</c:v>
                </c:pt>
                <c:pt idx="867">
                  <c:v>1.2852641779378947E-2</c:v>
                </c:pt>
                <c:pt idx="868">
                  <c:v>1.2852641779378947E-2</c:v>
                </c:pt>
                <c:pt idx="869">
                  <c:v>1.2852641779378947E-2</c:v>
                </c:pt>
                <c:pt idx="870">
                  <c:v>1.2852641779378947E-2</c:v>
                </c:pt>
                <c:pt idx="871">
                  <c:v>1.2852641779378947E-2</c:v>
                </c:pt>
                <c:pt idx="872">
                  <c:v>1.2852641779378947E-2</c:v>
                </c:pt>
                <c:pt idx="873">
                  <c:v>1.2852641779378947E-2</c:v>
                </c:pt>
                <c:pt idx="874">
                  <c:v>1.2852641779378947E-2</c:v>
                </c:pt>
                <c:pt idx="875">
                  <c:v>1.2852641779378947E-2</c:v>
                </c:pt>
                <c:pt idx="876">
                  <c:v>1.2852641779378947E-2</c:v>
                </c:pt>
                <c:pt idx="877">
                  <c:v>1.2852641779378947E-2</c:v>
                </c:pt>
                <c:pt idx="878">
                  <c:v>1.2852641779378947E-2</c:v>
                </c:pt>
                <c:pt idx="879">
                  <c:v>1.2852641779378947E-2</c:v>
                </c:pt>
                <c:pt idx="880">
                  <c:v>1.2852641779378947E-2</c:v>
                </c:pt>
                <c:pt idx="881">
                  <c:v>1.2852641779378947E-2</c:v>
                </c:pt>
                <c:pt idx="882">
                  <c:v>1.2852641779378947E-2</c:v>
                </c:pt>
                <c:pt idx="883">
                  <c:v>1.2852641779378947E-2</c:v>
                </c:pt>
                <c:pt idx="884">
                  <c:v>1.2852641779378947E-2</c:v>
                </c:pt>
                <c:pt idx="885">
                  <c:v>1.2852641779378947E-2</c:v>
                </c:pt>
                <c:pt idx="886">
                  <c:v>1.2852641779378947E-2</c:v>
                </c:pt>
                <c:pt idx="887">
                  <c:v>1.2852641779378947E-2</c:v>
                </c:pt>
                <c:pt idx="888">
                  <c:v>1.2852641779378947E-2</c:v>
                </c:pt>
                <c:pt idx="889">
                  <c:v>1.2852641779378947E-2</c:v>
                </c:pt>
                <c:pt idx="890">
                  <c:v>1.2852641779378947E-2</c:v>
                </c:pt>
                <c:pt idx="891">
                  <c:v>1.2852641779378947E-2</c:v>
                </c:pt>
                <c:pt idx="892">
                  <c:v>1.2852641779378947E-2</c:v>
                </c:pt>
                <c:pt idx="893">
                  <c:v>1.2852641779378947E-2</c:v>
                </c:pt>
                <c:pt idx="894">
                  <c:v>1.2852641779378947E-2</c:v>
                </c:pt>
                <c:pt idx="895">
                  <c:v>1.2852641779378947E-2</c:v>
                </c:pt>
                <c:pt idx="896">
                  <c:v>1.2852641779378947E-2</c:v>
                </c:pt>
                <c:pt idx="897">
                  <c:v>1.2852641779378947E-2</c:v>
                </c:pt>
                <c:pt idx="898">
                  <c:v>1.2852641779378947E-2</c:v>
                </c:pt>
                <c:pt idx="899">
                  <c:v>1.2852641779378947E-2</c:v>
                </c:pt>
                <c:pt idx="900">
                  <c:v>1.2852641779378947E-2</c:v>
                </c:pt>
                <c:pt idx="901">
                  <c:v>1.2852641779378947E-2</c:v>
                </c:pt>
                <c:pt idx="902">
                  <c:v>1.2852641779378947E-2</c:v>
                </c:pt>
                <c:pt idx="903">
                  <c:v>1.2852641779378947E-2</c:v>
                </c:pt>
                <c:pt idx="904">
                  <c:v>1.2852641779378947E-2</c:v>
                </c:pt>
                <c:pt idx="905">
                  <c:v>1.2852641779378947E-2</c:v>
                </c:pt>
                <c:pt idx="906">
                  <c:v>1.2852641779378947E-2</c:v>
                </c:pt>
                <c:pt idx="907">
                  <c:v>1.2852641779378947E-2</c:v>
                </c:pt>
                <c:pt idx="908">
                  <c:v>1.2852641779378947E-2</c:v>
                </c:pt>
                <c:pt idx="909">
                  <c:v>1.2852641779378947E-2</c:v>
                </c:pt>
                <c:pt idx="910">
                  <c:v>1.2852641779378947E-2</c:v>
                </c:pt>
                <c:pt idx="911">
                  <c:v>1.2852641779378947E-2</c:v>
                </c:pt>
                <c:pt idx="912">
                  <c:v>1.2852641779378947E-2</c:v>
                </c:pt>
                <c:pt idx="913">
                  <c:v>1.2852641779378947E-2</c:v>
                </c:pt>
                <c:pt idx="914">
                  <c:v>1.2852641779378947E-2</c:v>
                </c:pt>
                <c:pt idx="915">
                  <c:v>1.2852641779378947E-2</c:v>
                </c:pt>
                <c:pt idx="916">
                  <c:v>1.2852641779378947E-2</c:v>
                </c:pt>
                <c:pt idx="917">
                  <c:v>1.2852641779378947E-2</c:v>
                </c:pt>
                <c:pt idx="918">
                  <c:v>1.2852641779378947E-2</c:v>
                </c:pt>
                <c:pt idx="919">
                  <c:v>1.2852641779378947E-2</c:v>
                </c:pt>
                <c:pt idx="920">
                  <c:v>1.2852641779378947E-2</c:v>
                </c:pt>
                <c:pt idx="921">
                  <c:v>1.2852641779378947E-2</c:v>
                </c:pt>
                <c:pt idx="922">
                  <c:v>1.2852641779378947E-2</c:v>
                </c:pt>
                <c:pt idx="923">
                  <c:v>1.2852641779378947E-2</c:v>
                </c:pt>
                <c:pt idx="924">
                  <c:v>1.2852641779378947E-2</c:v>
                </c:pt>
                <c:pt idx="925">
                  <c:v>1.2852641779378947E-2</c:v>
                </c:pt>
                <c:pt idx="926">
                  <c:v>1.2852641779378947E-2</c:v>
                </c:pt>
                <c:pt idx="927">
                  <c:v>1.2852641779378947E-2</c:v>
                </c:pt>
                <c:pt idx="928">
                  <c:v>1.2852641779378947E-2</c:v>
                </c:pt>
                <c:pt idx="929">
                  <c:v>1.2852641779378947E-2</c:v>
                </c:pt>
                <c:pt idx="930">
                  <c:v>1.2852641779378947E-2</c:v>
                </c:pt>
                <c:pt idx="931">
                  <c:v>1.2852641779378947E-2</c:v>
                </c:pt>
                <c:pt idx="932">
                  <c:v>1.2852641779378947E-2</c:v>
                </c:pt>
                <c:pt idx="933">
                  <c:v>1.2852641779378947E-2</c:v>
                </c:pt>
                <c:pt idx="934">
                  <c:v>1.2852641779378947E-2</c:v>
                </c:pt>
                <c:pt idx="935">
                  <c:v>1.2852641779378947E-2</c:v>
                </c:pt>
                <c:pt idx="936">
                  <c:v>1.2852641779378947E-2</c:v>
                </c:pt>
                <c:pt idx="937">
                  <c:v>1.2852641779378947E-2</c:v>
                </c:pt>
                <c:pt idx="938">
                  <c:v>1.2852641779378947E-2</c:v>
                </c:pt>
                <c:pt idx="939">
                  <c:v>1.2852641779378947E-2</c:v>
                </c:pt>
                <c:pt idx="940">
                  <c:v>1.2852641779378947E-2</c:v>
                </c:pt>
                <c:pt idx="941">
                  <c:v>1.2852641779378947E-2</c:v>
                </c:pt>
                <c:pt idx="942">
                  <c:v>1.2852641779378947E-2</c:v>
                </c:pt>
                <c:pt idx="943">
                  <c:v>1.2852641779378947E-2</c:v>
                </c:pt>
                <c:pt idx="944">
                  <c:v>1.5828351279388045E-2</c:v>
                </c:pt>
                <c:pt idx="945">
                  <c:v>1.5828351279388045E-2</c:v>
                </c:pt>
                <c:pt idx="946">
                  <c:v>1.5828351279388045E-2</c:v>
                </c:pt>
                <c:pt idx="947">
                  <c:v>1.5828351279388045E-2</c:v>
                </c:pt>
                <c:pt idx="948">
                  <c:v>1.5828351279388045E-2</c:v>
                </c:pt>
                <c:pt idx="949">
                  <c:v>1.5828351279388045E-2</c:v>
                </c:pt>
                <c:pt idx="950">
                  <c:v>1.5828351279388045E-2</c:v>
                </c:pt>
                <c:pt idx="951">
                  <c:v>1.5828351279388045E-2</c:v>
                </c:pt>
                <c:pt idx="952">
                  <c:v>1.5828351279388045E-2</c:v>
                </c:pt>
                <c:pt idx="953">
                  <c:v>1.5828351279388045E-2</c:v>
                </c:pt>
                <c:pt idx="954">
                  <c:v>1.5828351279388045E-2</c:v>
                </c:pt>
                <c:pt idx="955">
                  <c:v>1.5828351279388045E-2</c:v>
                </c:pt>
                <c:pt idx="956">
                  <c:v>1.5828351279388045E-2</c:v>
                </c:pt>
                <c:pt idx="957">
                  <c:v>1.5828351279388045E-2</c:v>
                </c:pt>
                <c:pt idx="958">
                  <c:v>1.5828351279388045E-2</c:v>
                </c:pt>
                <c:pt idx="959">
                  <c:v>1.5828351279388045E-2</c:v>
                </c:pt>
                <c:pt idx="960">
                  <c:v>1.5828351279388045E-2</c:v>
                </c:pt>
                <c:pt idx="961">
                  <c:v>1.5828351279388045E-2</c:v>
                </c:pt>
                <c:pt idx="962">
                  <c:v>1.5828351279388045E-2</c:v>
                </c:pt>
                <c:pt idx="963">
                  <c:v>1.5828351279388045E-2</c:v>
                </c:pt>
                <c:pt idx="964">
                  <c:v>1.5828351279388045E-2</c:v>
                </c:pt>
                <c:pt idx="965">
                  <c:v>7.3737592785380803E-3</c:v>
                </c:pt>
                <c:pt idx="966">
                  <c:v>7.3737592785380803E-3</c:v>
                </c:pt>
                <c:pt idx="967">
                  <c:v>7.3737592785380803E-3</c:v>
                </c:pt>
                <c:pt idx="968">
                  <c:v>7.3737592785380803E-3</c:v>
                </c:pt>
                <c:pt idx="969">
                  <c:v>7.3737592785380803E-3</c:v>
                </c:pt>
                <c:pt idx="970">
                  <c:v>7.3737592785380803E-3</c:v>
                </c:pt>
                <c:pt idx="971">
                  <c:v>7.3737592785380803E-3</c:v>
                </c:pt>
                <c:pt idx="972">
                  <c:v>7.3737592785380803E-3</c:v>
                </c:pt>
                <c:pt idx="973">
                  <c:v>7.3737592785380803E-3</c:v>
                </c:pt>
                <c:pt idx="974">
                  <c:v>4.737496315431574E-2</c:v>
                </c:pt>
                <c:pt idx="975">
                  <c:v>4.737496315431574E-2</c:v>
                </c:pt>
                <c:pt idx="976">
                  <c:v>4.737496315431574E-2</c:v>
                </c:pt>
                <c:pt idx="977">
                  <c:v>4.737496315431574E-2</c:v>
                </c:pt>
                <c:pt idx="978">
                  <c:v>4.737496315431574E-2</c:v>
                </c:pt>
                <c:pt idx="979">
                  <c:v>4.737496315431574E-2</c:v>
                </c:pt>
                <c:pt idx="980">
                  <c:v>4.737496315431574E-2</c:v>
                </c:pt>
                <c:pt idx="981">
                  <c:v>4.737496315431574E-2</c:v>
                </c:pt>
                <c:pt idx="982">
                  <c:v>4.737496315431574E-2</c:v>
                </c:pt>
                <c:pt idx="983">
                  <c:v>4.737496315431574E-2</c:v>
                </c:pt>
                <c:pt idx="984">
                  <c:v>4.737496315431574E-2</c:v>
                </c:pt>
                <c:pt idx="985">
                  <c:v>4.737496315431574E-2</c:v>
                </c:pt>
                <c:pt idx="986">
                  <c:v>4.737496315431574E-2</c:v>
                </c:pt>
                <c:pt idx="987">
                  <c:v>4.737496315431574E-2</c:v>
                </c:pt>
                <c:pt idx="988">
                  <c:v>4.737496315431574E-2</c:v>
                </c:pt>
                <c:pt idx="989">
                  <c:v>4.737496315431574E-2</c:v>
                </c:pt>
                <c:pt idx="990">
                  <c:v>4.737496315431574E-2</c:v>
                </c:pt>
                <c:pt idx="991">
                  <c:v>4.737496315431574E-2</c:v>
                </c:pt>
                <c:pt idx="992">
                  <c:v>4.737496315431574E-2</c:v>
                </c:pt>
                <c:pt idx="993">
                  <c:v>4.737496315431574E-2</c:v>
                </c:pt>
                <c:pt idx="994">
                  <c:v>4.737496315431574E-2</c:v>
                </c:pt>
                <c:pt idx="995">
                  <c:v>4.737496315431574E-2</c:v>
                </c:pt>
                <c:pt idx="996">
                  <c:v>4.737496315431574E-2</c:v>
                </c:pt>
                <c:pt idx="997">
                  <c:v>4.737496315431574E-2</c:v>
                </c:pt>
                <c:pt idx="998">
                  <c:v>4.737496315431574E-2</c:v>
                </c:pt>
                <c:pt idx="999">
                  <c:v>4.737496315431574E-2</c:v>
                </c:pt>
                <c:pt idx="1000">
                  <c:v>4.737496315431574E-2</c:v>
                </c:pt>
                <c:pt idx="1001">
                  <c:v>4.737496315431574E-2</c:v>
                </c:pt>
                <c:pt idx="1002">
                  <c:v>4.737496315431574E-2</c:v>
                </c:pt>
                <c:pt idx="1003">
                  <c:v>4.737496315431574E-2</c:v>
                </c:pt>
                <c:pt idx="1004">
                  <c:v>4.737496315431574E-2</c:v>
                </c:pt>
                <c:pt idx="1005">
                  <c:v>4.737496315431574E-2</c:v>
                </c:pt>
                <c:pt idx="1006">
                  <c:v>4.737496315431574E-2</c:v>
                </c:pt>
                <c:pt idx="1007">
                  <c:v>4.737496315431574E-2</c:v>
                </c:pt>
                <c:pt idx="1008">
                  <c:v>4.737496315431574E-2</c:v>
                </c:pt>
                <c:pt idx="1009">
                  <c:v>4.737496315431574E-2</c:v>
                </c:pt>
                <c:pt idx="1010">
                  <c:v>4.737496315431574E-2</c:v>
                </c:pt>
                <c:pt idx="1011">
                  <c:v>4.737496315431574E-2</c:v>
                </c:pt>
                <c:pt idx="1012">
                  <c:v>4.737496315431574E-2</c:v>
                </c:pt>
                <c:pt idx="1013">
                  <c:v>4.737496315431574E-2</c:v>
                </c:pt>
                <c:pt idx="1014">
                  <c:v>4.737496315431574E-2</c:v>
                </c:pt>
                <c:pt idx="1015">
                  <c:v>4.737496315431574E-2</c:v>
                </c:pt>
                <c:pt idx="1016">
                  <c:v>4.737496315431574E-2</c:v>
                </c:pt>
                <c:pt idx="1017">
                  <c:v>4.737496315431574E-2</c:v>
                </c:pt>
                <c:pt idx="1018">
                  <c:v>4.737496315431574E-2</c:v>
                </c:pt>
                <c:pt idx="1019">
                  <c:v>4.737496315431574E-2</c:v>
                </c:pt>
                <c:pt idx="1020">
                  <c:v>4.737496315431574E-2</c:v>
                </c:pt>
                <c:pt idx="1021">
                  <c:v>4.737496315431574E-2</c:v>
                </c:pt>
                <c:pt idx="1022">
                  <c:v>4.737496315431574E-2</c:v>
                </c:pt>
                <c:pt idx="1023">
                  <c:v>4.737496315431574E-2</c:v>
                </c:pt>
                <c:pt idx="1024">
                  <c:v>4.737496315431574E-2</c:v>
                </c:pt>
                <c:pt idx="1025">
                  <c:v>4.737496315431574E-2</c:v>
                </c:pt>
                <c:pt idx="1026">
                  <c:v>4.737496315431574E-2</c:v>
                </c:pt>
                <c:pt idx="1027">
                  <c:v>4.737496315431574E-2</c:v>
                </c:pt>
                <c:pt idx="1028">
                  <c:v>4.737496315431574E-2</c:v>
                </c:pt>
                <c:pt idx="1029">
                  <c:v>4.737496315431574E-2</c:v>
                </c:pt>
                <c:pt idx="1030">
                  <c:v>4.737496315431574E-2</c:v>
                </c:pt>
                <c:pt idx="1031">
                  <c:v>4.737496315431574E-2</c:v>
                </c:pt>
                <c:pt idx="1032">
                  <c:v>4.737496315431574E-2</c:v>
                </c:pt>
                <c:pt idx="1033">
                  <c:v>4.737496315431574E-2</c:v>
                </c:pt>
                <c:pt idx="1034">
                  <c:v>4.737496315431574E-2</c:v>
                </c:pt>
                <c:pt idx="1035">
                  <c:v>4.737496315431574E-2</c:v>
                </c:pt>
                <c:pt idx="1036">
                  <c:v>4.737496315431574E-2</c:v>
                </c:pt>
                <c:pt idx="1037">
                  <c:v>4.737496315431574E-2</c:v>
                </c:pt>
                <c:pt idx="1038">
                  <c:v>4.737496315431574E-2</c:v>
                </c:pt>
                <c:pt idx="1039">
                  <c:v>4.737496315431574E-2</c:v>
                </c:pt>
                <c:pt idx="1040">
                  <c:v>4.737496315431574E-2</c:v>
                </c:pt>
                <c:pt idx="1041">
                  <c:v>4.737496315431574E-2</c:v>
                </c:pt>
                <c:pt idx="1042">
                  <c:v>4.737496315431574E-2</c:v>
                </c:pt>
                <c:pt idx="1043">
                  <c:v>4.737496315431574E-2</c:v>
                </c:pt>
                <c:pt idx="1044">
                  <c:v>4.737496315431574E-2</c:v>
                </c:pt>
                <c:pt idx="1045">
                  <c:v>4.737496315431574E-2</c:v>
                </c:pt>
                <c:pt idx="1046">
                  <c:v>4.737496315431574E-2</c:v>
                </c:pt>
                <c:pt idx="1047">
                  <c:v>4.737496315431574E-2</c:v>
                </c:pt>
                <c:pt idx="1048">
                  <c:v>4.737496315431574E-2</c:v>
                </c:pt>
                <c:pt idx="1049">
                  <c:v>4.737496315431574E-2</c:v>
                </c:pt>
                <c:pt idx="1050">
                  <c:v>4.737496315431574E-2</c:v>
                </c:pt>
                <c:pt idx="1051">
                  <c:v>4.737496315431574E-2</c:v>
                </c:pt>
                <c:pt idx="1052">
                  <c:v>4.737496315431574E-2</c:v>
                </c:pt>
                <c:pt idx="1053">
                  <c:v>4.737496315431574E-2</c:v>
                </c:pt>
                <c:pt idx="1054">
                  <c:v>4.737496315431574E-2</c:v>
                </c:pt>
                <c:pt idx="1055">
                  <c:v>4.737496315431574E-2</c:v>
                </c:pt>
                <c:pt idx="1056">
                  <c:v>4.737496315431574E-2</c:v>
                </c:pt>
                <c:pt idx="1057">
                  <c:v>4.737496315431574E-2</c:v>
                </c:pt>
                <c:pt idx="1058">
                  <c:v>4.737496315431574E-2</c:v>
                </c:pt>
                <c:pt idx="1059">
                  <c:v>4.737496315431574E-2</c:v>
                </c:pt>
                <c:pt idx="1060">
                  <c:v>4.737496315431574E-2</c:v>
                </c:pt>
                <c:pt idx="1061">
                  <c:v>4.737496315431574E-2</c:v>
                </c:pt>
                <c:pt idx="1062">
                  <c:v>4.737496315431574E-2</c:v>
                </c:pt>
                <c:pt idx="1063">
                  <c:v>4.737496315431574E-2</c:v>
                </c:pt>
                <c:pt idx="1064">
                  <c:v>4.737496315431574E-2</c:v>
                </c:pt>
                <c:pt idx="1065">
                  <c:v>4.737496315431574E-2</c:v>
                </c:pt>
                <c:pt idx="1066">
                  <c:v>4.737496315431574E-2</c:v>
                </c:pt>
                <c:pt idx="1067">
                  <c:v>4.737496315431574E-2</c:v>
                </c:pt>
                <c:pt idx="1068">
                  <c:v>4.737496315431574E-2</c:v>
                </c:pt>
                <c:pt idx="1069">
                  <c:v>4.737496315431574E-2</c:v>
                </c:pt>
                <c:pt idx="1070">
                  <c:v>4.737496315431574E-2</c:v>
                </c:pt>
                <c:pt idx="1071">
                  <c:v>4.737496315431574E-2</c:v>
                </c:pt>
                <c:pt idx="1072">
                  <c:v>4.737496315431574E-2</c:v>
                </c:pt>
                <c:pt idx="1073">
                  <c:v>4.737496315431574E-2</c:v>
                </c:pt>
                <c:pt idx="1074">
                  <c:v>4.737496315431574E-2</c:v>
                </c:pt>
                <c:pt idx="1075">
                  <c:v>4.737496315431574E-2</c:v>
                </c:pt>
                <c:pt idx="1076">
                  <c:v>4.737496315431574E-2</c:v>
                </c:pt>
                <c:pt idx="1077">
                  <c:v>4.737496315431574E-2</c:v>
                </c:pt>
                <c:pt idx="1078">
                  <c:v>4.737496315431574E-2</c:v>
                </c:pt>
                <c:pt idx="1079">
                  <c:v>4.737496315431574E-2</c:v>
                </c:pt>
                <c:pt idx="1080">
                  <c:v>4.737496315431574E-2</c:v>
                </c:pt>
                <c:pt idx="1081">
                  <c:v>4.737496315431574E-2</c:v>
                </c:pt>
                <c:pt idx="1082">
                  <c:v>4.737496315431574E-2</c:v>
                </c:pt>
                <c:pt idx="1083">
                  <c:v>4.737496315431574E-2</c:v>
                </c:pt>
                <c:pt idx="1084">
                  <c:v>4.737496315431574E-2</c:v>
                </c:pt>
                <c:pt idx="1085">
                  <c:v>4.737496315431574E-2</c:v>
                </c:pt>
                <c:pt idx="1086">
                  <c:v>4.737496315431574E-2</c:v>
                </c:pt>
                <c:pt idx="1087">
                  <c:v>4.737496315431574E-2</c:v>
                </c:pt>
                <c:pt idx="1088">
                  <c:v>4.737496315431574E-2</c:v>
                </c:pt>
                <c:pt idx="1089">
                  <c:v>4.737496315431574E-2</c:v>
                </c:pt>
                <c:pt idx="1090">
                  <c:v>4.737496315431574E-2</c:v>
                </c:pt>
                <c:pt idx="1091">
                  <c:v>4.737496315431574E-2</c:v>
                </c:pt>
                <c:pt idx="1092">
                  <c:v>4.737496315431574E-2</c:v>
                </c:pt>
                <c:pt idx="1093">
                  <c:v>4.737496315431574E-2</c:v>
                </c:pt>
                <c:pt idx="1094">
                  <c:v>4.737496315431574E-2</c:v>
                </c:pt>
                <c:pt idx="1095">
                  <c:v>4.737496315431574E-2</c:v>
                </c:pt>
                <c:pt idx="1096">
                  <c:v>4.737496315431574E-2</c:v>
                </c:pt>
                <c:pt idx="1097">
                  <c:v>4.737496315431574E-2</c:v>
                </c:pt>
                <c:pt idx="1098">
                  <c:v>4.737496315431574E-2</c:v>
                </c:pt>
                <c:pt idx="1099">
                  <c:v>4.737496315431574E-2</c:v>
                </c:pt>
                <c:pt idx="1100">
                  <c:v>4.737496315431574E-2</c:v>
                </c:pt>
                <c:pt idx="1101">
                  <c:v>4.737496315431574E-2</c:v>
                </c:pt>
                <c:pt idx="1102">
                  <c:v>4.737496315431574E-2</c:v>
                </c:pt>
                <c:pt idx="1103">
                  <c:v>4.737496315431574E-2</c:v>
                </c:pt>
                <c:pt idx="1104">
                  <c:v>4.737496315431574E-2</c:v>
                </c:pt>
                <c:pt idx="1105">
                  <c:v>4.737496315431574E-2</c:v>
                </c:pt>
                <c:pt idx="1106">
                  <c:v>4.737496315431574E-2</c:v>
                </c:pt>
                <c:pt idx="1107">
                  <c:v>4.737496315431574E-2</c:v>
                </c:pt>
                <c:pt idx="1108">
                  <c:v>4.737496315431574E-2</c:v>
                </c:pt>
                <c:pt idx="1109">
                  <c:v>4.737496315431574E-2</c:v>
                </c:pt>
                <c:pt idx="1110">
                  <c:v>4.737496315431574E-2</c:v>
                </c:pt>
                <c:pt idx="1111">
                  <c:v>4.737496315431574E-2</c:v>
                </c:pt>
                <c:pt idx="1112">
                  <c:v>4.737496315431574E-2</c:v>
                </c:pt>
                <c:pt idx="1113">
                  <c:v>4.737496315431574E-2</c:v>
                </c:pt>
                <c:pt idx="1114">
                  <c:v>4.737496315431574E-2</c:v>
                </c:pt>
                <c:pt idx="1115">
                  <c:v>4.737496315431574E-2</c:v>
                </c:pt>
                <c:pt idx="1116">
                  <c:v>4.737496315431574E-2</c:v>
                </c:pt>
                <c:pt idx="1117">
                  <c:v>4.737496315431574E-2</c:v>
                </c:pt>
                <c:pt idx="1118">
                  <c:v>4.737496315431574E-2</c:v>
                </c:pt>
                <c:pt idx="1119">
                  <c:v>4.737496315431574E-2</c:v>
                </c:pt>
                <c:pt idx="1120">
                  <c:v>4.737496315431574E-2</c:v>
                </c:pt>
                <c:pt idx="1121">
                  <c:v>4.737496315431574E-2</c:v>
                </c:pt>
                <c:pt idx="1122">
                  <c:v>4.737496315431574E-2</c:v>
                </c:pt>
                <c:pt idx="1123">
                  <c:v>4.737496315431574E-2</c:v>
                </c:pt>
                <c:pt idx="1124">
                  <c:v>4.737496315431574E-2</c:v>
                </c:pt>
                <c:pt idx="1125">
                  <c:v>4.737496315431574E-2</c:v>
                </c:pt>
                <c:pt idx="1126">
                  <c:v>4.737496315431574E-2</c:v>
                </c:pt>
                <c:pt idx="1127">
                  <c:v>4.737496315431574E-2</c:v>
                </c:pt>
                <c:pt idx="1128">
                  <c:v>4.737496315431574E-2</c:v>
                </c:pt>
                <c:pt idx="1129">
                  <c:v>4.737496315431574E-2</c:v>
                </c:pt>
                <c:pt idx="1130">
                  <c:v>4.737496315431574E-2</c:v>
                </c:pt>
                <c:pt idx="1131">
                  <c:v>4.737496315431574E-2</c:v>
                </c:pt>
                <c:pt idx="1132">
                  <c:v>4.737496315431574E-2</c:v>
                </c:pt>
                <c:pt idx="1133">
                  <c:v>4.737496315431574E-2</c:v>
                </c:pt>
                <c:pt idx="1134">
                  <c:v>4.737496315431574E-2</c:v>
                </c:pt>
                <c:pt idx="1135">
                  <c:v>4.737496315431574E-2</c:v>
                </c:pt>
                <c:pt idx="1136">
                  <c:v>4.737496315431574E-2</c:v>
                </c:pt>
                <c:pt idx="1137">
                  <c:v>4.737496315431574E-2</c:v>
                </c:pt>
                <c:pt idx="1138">
                  <c:v>4.737496315431574E-2</c:v>
                </c:pt>
                <c:pt idx="1139">
                  <c:v>4.737496315431574E-2</c:v>
                </c:pt>
                <c:pt idx="1140">
                  <c:v>4.737496315431574E-2</c:v>
                </c:pt>
                <c:pt idx="1141">
                  <c:v>4.737496315431574E-2</c:v>
                </c:pt>
                <c:pt idx="1142">
                  <c:v>4.737496315431574E-2</c:v>
                </c:pt>
                <c:pt idx="1143">
                  <c:v>4.737496315431574E-2</c:v>
                </c:pt>
                <c:pt idx="1144">
                  <c:v>4.737496315431574E-2</c:v>
                </c:pt>
                <c:pt idx="1145">
                  <c:v>4.737496315431574E-2</c:v>
                </c:pt>
                <c:pt idx="1146">
                  <c:v>4.737496315431574E-2</c:v>
                </c:pt>
                <c:pt idx="1147">
                  <c:v>4.737496315431574E-2</c:v>
                </c:pt>
                <c:pt idx="1148">
                  <c:v>4.737496315431574E-2</c:v>
                </c:pt>
                <c:pt idx="1149">
                  <c:v>4.737496315431574E-2</c:v>
                </c:pt>
                <c:pt idx="1150">
                  <c:v>4.737496315431574E-2</c:v>
                </c:pt>
                <c:pt idx="1151">
                  <c:v>4.737496315431574E-2</c:v>
                </c:pt>
                <c:pt idx="1152">
                  <c:v>4.737496315431574E-2</c:v>
                </c:pt>
                <c:pt idx="1153">
                  <c:v>4.737496315431574E-2</c:v>
                </c:pt>
                <c:pt idx="1154">
                  <c:v>4.737496315431574E-2</c:v>
                </c:pt>
                <c:pt idx="1155">
                  <c:v>4.737496315431574E-2</c:v>
                </c:pt>
                <c:pt idx="1156">
                  <c:v>4.737496315431574E-2</c:v>
                </c:pt>
                <c:pt idx="1157">
                  <c:v>4.737496315431574E-2</c:v>
                </c:pt>
                <c:pt idx="1158">
                  <c:v>4.737496315431574E-2</c:v>
                </c:pt>
                <c:pt idx="1159">
                  <c:v>4.737496315431574E-2</c:v>
                </c:pt>
                <c:pt idx="1160">
                  <c:v>4.737496315431574E-2</c:v>
                </c:pt>
                <c:pt idx="1161">
                  <c:v>4.737496315431574E-2</c:v>
                </c:pt>
                <c:pt idx="1162">
                  <c:v>4.737496315431574E-2</c:v>
                </c:pt>
                <c:pt idx="1163">
                  <c:v>4.737496315431574E-2</c:v>
                </c:pt>
                <c:pt idx="1164">
                  <c:v>4.737496315431574E-2</c:v>
                </c:pt>
                <c:pt idx="1165">
                  <c:v>4.737496315431574E-2</c:v>
                </c:pt>
                <c:pt idx="1166">
                  <c:v>4.737496315431574E-2</c:v>
                </c:pt>
                <c:pt idx="1167">
                  <c:v>4.737496315431574E-2</c:v>
                </c:pt>
                <c:pt idx="1168">
                  <c:v>4.737496315431574E-2</c:v>
                </c:pt>
                <c:pt idx="1169">
                  <c:v>4.737496315431574E-2</c:v>
                </c:pt>
                <c:pt idx="1170">
                  <c:v>4.737496315431574E-2</c:v>
                </c:pt>
                <c:pt idx="1171">
                  <c:v>4.737496315431574E-2</c:v>
                </c:pt>
                <c:pt idx="1172">
                  <c:v>4.737496315431574E-2</c:v>
                </c:pt>
                <c:pt idx="1173">
                  <c:v>4.737496315431574E-2</c:v>
                </c:pt>
                <c:pt idx="1174">
                  <c:v>4.737496315431574E-2</c:v>
                </c:pt>
                <c:pt idx="1175">
                  <c:v>4.737496315431574E-2</c:v>
                </c:pt>
                <c:pt idx="1176">
                  <c:v>4.737496315431574E-2</c:v>
                </c:pt>
                <c:pt idx="1177">
                  <c:v>4.737496315431574E-2</c:v>
                </c:pt>
                <c:pt idx="1178">
                  <c:v>4.737496315431574E-2</c:v>
                </c:pt>
                <c:pt idx="1179">
                  <c:v>4.737496315431574E-2</c:v>
                </c:pt>
                <c:pt idx="1180">
                  <c:v>4.737496315431574E-2</c:v>
                </c:pt>
                <c:pt idx="1181">
                  <c:v>4.737496315431574E-2</c:v>
                </c:pt>
                <c:pt idx="1182">
                  <c:v>4.737496315431574E-2</c:v>
                </c:pt>
                <c:pt idx="1183">
                  <c:v>4.737496315431574E-2</c:v>
                </c:pt>
                <c:pt idx="1184">
                  <c:v>4.737496315431574E-2</c:v>
                </c:pt>
                <c:pt idx="1185">
                  <c:v>4.737496315431574E-2</c:v>
                </c:pt>
                <c:pt idx="1186">
                  <c:v>4.737496315431574E-2</c:v>
                </c:pt>
                <c:pt idx="1187">
                  <c:v>4.737496315431574E-2</c:v>
                </c:pt>
                <c:pt idx="1188">
                  <c:v>4.737496315431574E-2</c:v>
                </c:pt>
                <c:pt idx="1189">
                  <c:v>4.737496315431574E-2</c:v>
                </c:pt>
                <c:pt idx="1190">
                  <c:v>4.737496315431574E-2</c:v>
                </c:pt>
                <c:pt idx="1191">
                  <c:v>4.737496315431574E-2</c:v>
                </c:pt>
                <c:pt idx="1192">
                  <c:v>4.737496315431574E-2</c:v>
                </c:pt>
                <c:pt idx="1193">
                  <c:v>4.737496315431574E-2</c:v>
                </c:pt>
                <c:pt idx="1194">
                  <c:v>4.737496315431574E-2</c:v>
                </c:pt>
                <c:pt idx="1195">
                  <c:v>4.737496315431574E-2</c:v>
                </c:pt>
                <c:pt idx="1196">
                  <c:v>4.737496315431574E-2</c:v>
                </c:pt>
                <c:pt idx="1197">
                  <c:v>4.737496315431574E-2</c:v>
                </c:pt>
                <c:pt idx="1198">
                  <c:v>4.737496315431574E-2</c:v>
                </c:pt>
                <c:pt idx="1199">
                  <c:v>4.737496315431574E-2</c:v>
                </c:pt>
                <c:pt idx="1200">
                  <c:v>4.737496315431574E-2</c:v>
                </c:pt>
                <c:pt idx="1201">
                  <c:v>4.737496315431574E-2</c:v>
                </c:pt>
                <c:pt idx="1202">
                  <c:v>4.737496315431574E-2</c:v>
                </c:pt>
                <c:pt idx="1203">
                  <c:v>4.737496315431574E-2</c:v>
                </c:pt>
                <c:pt idx="1204">
                  <c:v>4.737496315431574E-2</c:v>
                </c:pt>
                <c:pt idx="1205">
                  <c:v>4.737496315431574E-2</c:v>
                </c:pt>
                <c:pt idx="1206">
                  <c:v>4.737496315431574E-2</c:v>
                </c:pt>
                <c:pt idx="1207">
                  <c:v>4.737496315431574E-2</c:v>
                </c:pt>
                <c:pt idx="1208">
                  <c:v>4.737496315431574E-2</c:v>
                </c:pt>
                <c:pt idx="1209">
                  <c:v>4.737496315431574E-2</c:v>
                </c:pt>
                <c:pt idx="1210">
                  <c:v>4.737496315431574E-2</c:v>
                </c:pt>
                <c:pt idx="1211">
                  <c:v>4.737496315431574E-2</c:v>
                </c:pt>
                <c:pt idx="1212">
                  <c:v>4.737496315431574E-2</c:v>
                </c:pt>
                <c:pt idx="1213">
                  <c:v>4.737496315431574E-2</c:v>
                </c:pt>
                <c:pt idx="1214">
                  <c:v>4.737496315431574E-2</c:v>
                </c:pt>
                <c:pt idx="1215">
                  <c:v>4.737496315431574E-2</c:v>
                </c:pt>
                <c:pt idx="1216">
                  <c:v>4.737496315431574E-2</c:v>
                </c:pt>
                <c:pt idx="1217">
                  <c:v>4.737496315431574E-2</c:v>
                </c:pt>
                <c:pt idx="1218">
                  <c:v>4.737496315431574E-2</c:v>
                </c:pt>
                <c:pt idx="1219">
                  <c:v>4.737496315431574E-2</c:v>
                </c:pt>
                <c:pt idx="1220">
                  <c:v>4.737496315431574E-2</c:v>
                </c:pt>
                <c:pt idx="1221">
                  <c:v>4.737496315431574E-2</c:v>
                </c:pt>
                <c:pt idx="1222">
                  <c:v>4.737496315431574E-2</c:v>
                </c:pt>
                <c:pt idx="1223">
                  <c:v>4.737496315431574E-2</c:v>
                </c:pt>
                <c:pt idx="1224">
                  <c:v>4.737496315431574E-2</c:v>
                </c:pt>
                <c:pt idx="1225">
                  <c:v>4.737496315431574E-2</c:v>
                </c:pt>
                <c:pt idx="1226">
                  <c:v>4.737496315431574E-2</c:v>
                </c:pt>
                <c:pt idx="1227">
                  <c:v>4.737496315431574E-2</c:v>
                </c:pt>
                <c:pt idx="1228">
                  <c:v>4.737496315431574E-2</c:v>
                </c:pt>
                <c:pt idx="1229">
                  <c:v>4.737496315431574E-2</c:v>
                </c:pt>
                <c:pt idx="1230">
                  <c:v>4.737496315431574E-2</c:v>
                </c:pt>
                <c:pt idx="1231">
                  <c:v>4.737496315431574E-2</c:v>
                </c:pt>
                <c:pt idx="1232">
                  <c:v>4.737496315431574E-2</c:v>
                </c:pt>
                <c:pt idx="1233">
                  <c:v>4.737496315431574E-2</c:v>
                </c:pt>
                <c:pt idx="1234">
                  <c:v>4.737496315431574E-2</c:v>
                </c:pt>
                <c:pt idx="1235">
                  <c:v>4.737496315431574E-2</c:v>
                </c:pt>
                <c:pt idx="1236">
                  <c:v>4.737496315431574E-2</c:v>
                </c:pt>
                <c:pt idx="1237">
                  <c:v>4.737496315431574E-2</c:v>
                </c:pt>
                <c:pt idx="1238">
                  <c:v>4.737496315431574E-2</c:v>
                </c:pt>
                <c:pt idx="1239">
                  <c:v>4.737496315431574E-2</c:v>
                </c:pt>
                <c:pt idx="1240">
                  <c:v>4.737496315431574E-2</c:v>
                </c:pt>
                <c:pt idx="1241">
                  <c:v>4.737496315431574E-2</c:v>
                </c:pt>
                <c:pt idx="1242">
                  <c:v>4.737496315431574E-2</c:v>
                </c:pt>
                <c:pt idx="1243">
                  <c:v>4.737496315431574E-2</c:v>
                </c:pt>
                <c:pt idx="1244">
                  <c:v>4.737496315431574E-2</c:v>
                </c:pt>
                <c:pt idx="1245">
                  <c:v>4.737496315431574E-2</c:v>
                </c:pt>
                <c:pt idx="1246">
                  <c:v>4.737496315431574E-2</c:v>
                </c:pt>
                <c:pt idx="1247">
                  <c:v>4.737496315431574E-2</c:v>
                </c:pt>
                <c:pt idx="1248">
                  <c:v>4.737496315431574E-2</c:v>
                </c:pt>
                <c:pt idx="1249">
                  <c:v>4.737496315431574E-2</c:v>
                </c:pt>
                <c:pt idx="1250">
                  <c:v>4.737496315431574E-2</c:v>
                </c:pt>
                <c:pt idx="1251">
                  <c:v>4.737496315431574E-2</c:v>
                </c:pt>
                <c:pt idx="1252">
                  <c:v>4.737496315431574E-2</c:v>
                </c:pt>
                <c:pt idx="1253">
                  <c:v>4.737496315431574E-2</c:v>
                </c:pt>
                <c:pt idx="1254">
                  <c:v>4.737496315431574E-2</c:v>
                </c:pt>
                <c:pt idx="1255">
                  <c:v>4.737496315431574E-2</c:v>
                </c:pt>
                <c:pt idx="1256">
                  <c:v>4.737496315431574E-2</c:v>
                </c:pt>
                <c:pt idx="1257">
                  <c:v>4.737496315431574E-2</c:v>
                </c:pt>
                <c:pt idx="1258">
                  <c:v>4.737496315431574E-2</c:v>
                </c:pt>
                <c:pt idx="1259">
                  <c:v>4.737496315431574E-2</c:v>
                </c:pt>
                <c:pt idx="1260">
                  <c:v>4.737496315431574E-2</c:v>
                </c:pt>
                <c:pt idx="1261">
                  <c:v>4.737496315431574E-2</c:v>
                </c:pt>
                <c:pt idx="1262">
                  <c:v>4.737496315431574E-2</c:v>
                </c:pt>
                <c:pt idx="1263">
                  <c:v>4.737496315431574E-2</c:v>
                </c:pt>
                <c:pt idx="1264">
                  <c:v>4.737496315431574E-2</c:v>
                </c:pt>
                <c:pt idx="1265">
                  <c:v>4.737496315431574E-2</c:v>
                </c:pt>
                <c:pt idx="1266">
                  <c:v>4.737496315431574E-2</c:v>
                </c:pt>
                <c:pt idx="1267">
                  <c:v>4.737496315431574E-2</c:v>
                </c:pt>
                <c:pt idx="1268">
                  <c:v>4.737496315431574E-2</c:v>
                </c:pt>
                <c:pt idx="1269">
                  <c:v>4.737496315431574E-2</c:v>
                </c:pt>
                <c:pt idx="1270">
                  <c:v>4.737496315431574E-2</c:v>
                </c:pt>
                <c:pt idx="1271">
                  <c:v>4.737496315431574E-2</c:v>
                </c:pt>
                <c:pt idx="1272">
                  <c:v>4.737496315431574E-2</c:v>
                </c:pt>
                <c:pt idx="1273">
                  <c:v>4.737496315431574E-2</c:v>
                </c:pt>
                <c:pt idx="1274">
                  <c:v>4.737496315431574E-2</c:v>
                </c:pt>
                <c:pt idx="1275">
                  <c:v>4.737496315431574E-2</c:v>
                </c:pt>
                <c:pt idx="1276">
                  <c:v>4.737496315431574E-2</c:v>
                </c:pt>
                <c:pt idx="1277">
                  <c:v>4.737496315431574E-2</c:v>
                </c:pt>
                <c:pt idx="1278">
                  <c:v>4.737496315431574E-2</c:v>
                </c:pt>
                <c:pt idx="1279">
                  <c:v>4.737496315431574E-2</c:v>
                </c:pt>
                <c:pt idx="1280">
                  <c:v>4.737496315431574E-2</c:v>
                </c:pt>
                <c:pt idx="1281">
                  <c:v>4.737496315431574E-2</c:v>
                </c:pt>
                <c:pt idx="1282">
                  <c:v>4.737496315431574E-2</c:v>
                </c:pt>
                <c:pt idx="1283">
                  <c:v>4.737496315431574E-2</c:v>
                </c:pt>
                <c:pt idx="1284">
                  <c:v>4.737496315431574E-2</c:v>
                </c:pt>
                <c:pt idx="1285">
                  <c:v>4.737496315431574E-2</c:v>
                </c:pt>
                <c:pt idx="1286">
                  <c:v>4.737496315431574E-2</c:v>
                </c:pt>
                <c:pt idx="1287">
                  <c:v>4.737496315431574E-2</c:v>
                </c:pt>
                <c:pt idx="1288">
                  <c:v>4.737496315431574E-2</c:v>
                </c:pt>
                <c:pt idx="1289">
                  <c:v>4.737496315431574E-2</c:v>
                </c:pt>
                <c:pt idx="1290">
                  <c:v>4.737496315431574E-2</c:v>
                </c:pt>
                <c:pt idx="1291">
                  <c:v>4.737496315431574E-2</c:v>
                </c:pt>
                <c:pt idx="1292">
                  <c:v>4.737496315431574E-2</c:v>
                </c:pt>
                <c:pt idx="1293">
                  <c:v>4.737496315431574E-2</c:v>
                </c:pt>
                <c:pt idx="1294">
                  <c:v>4.737496315431574E-2</c:v>
                </c:pt>
                <c:pt idx="1295">
                  <c:v>4.737496315431574E-2</c:v>
                </c:pt>
                <c:pt idx="1296">
                  <c:v>4.737496315431574E-2</c:v>
                </c:pt>
                <c:pt idx="1297">
                  <c:v>4.737496315431574E-2</c:v>
                </c:pt>
                <c:pt idx="1298">
                  <c:v>4.737496315431574E-2</c:v>
                </c:pt>
                <c:pt idx="1299">
                  <c:v>4.737496315431574E-2</c:v>
                </c:pt>
                <c:pt idx="1300">
                  <c:v>4.737496315431574E-2</c:v>
                </c:pt>
                <c:pt idx="1301">
                  <c:v>4.737496315431574E-2</c:v>
                </c:pt>
                <c:pt idx="1302">
                  <c:v>4.737496315431574E-2</c:v>
                </c:pt>
                <c:pt idx="1303">
                  <c:v>4.737496315431574E-2</c:v>
                </c:pt>
                <c:pt idx="1304">
                  <c:v>4.737496315431574E-2</c:v>
                </c:pt>
                <c:pt idx="1305">
                  <c:v>4.737496315431574E-2</c:v>
                </c:pt>
                <c:pt idx="1306">
                  <c:v>4.737496315431574E-2</c:v>
                </c:pt>
                <c:pt idx="1307">
                  <c:v>4.737496315431574E-2</c:v>
                </c:pt>
                <c:pt idx="1308">
                  <c:v>4.737496315431574E-2</c:v>
                </c:pt>
                <c:pt idx="1309">
                  <c:v>4.737496315431574E-2</c:v>
                </c:pt>
                <c:pt idx="1310">
                  <c:v>4.737496315431574E-2</c:v>
                </c:pt>
                <c:pt idx="1311">
                  <c:v>4.737496315431574E-2</c:v>
                </c:pt>
                <c:pt idx="1312">
                  <c:v>4.737496315431574E-2</c:v>
                </c:pt>
                <c:pt idx="1313">
                  <c:v>4.737496315431574E-2</c:v>
                </c:pt>
                <c:pt idx="1314">
                  <c:v>4.737496315431574E-2</c:v>
                </c:pt>
                <c:pt idx="1315">
                  <c:v>4.737496315431574E-2</c:v>
                </c:pt>
                <c:pt idx="1316">
                  <c:v>4.737496315431574E-2</c:v>
                </c:pt>
                <c:pt idx="1317">
                  <c:v>4.737496315431574E-2</c:v>
                </c:pt>
                <c:pt idx="1318">
                  <c:v>4.737496315431574E-2</c:v>
                </c:pt>
                <c:pt idx="1319">
                  <c:v>4.737496315431574E-2</c:v>
                </c:pt>
                <c:pt idx="1320">
                  <c:v>4.737496315431574E-2</c:v>
                </c:pt>
                <c:pt idx="1321">
                  <c:v>4.737496315431574E-2</c:v>
                </c:pt>
                <c:pt idx="1322">
                  <c:v>4.737496315431574E-2</c:v>
                </c:pt>
                <c:pt idx="1323">
                  <c:v>4.737496315431574E-2</c:v>
                </c:pt>
                <c:pt idx="1324">
                  <c:v>4.737496315431574E-2</c:v>
                </c:pt>
                <c:pt idx="1325">
                  <c:v>4.737496315431574E-2</c:v>
                </c:pt>
                <c:pt idx="1326">
                  <c:v>4.737496315431574E-2</c:v>
                </c:pt>
                <c:pt idx="1327">
                  <c:v>4.737496315431574E-2</c:v>
                </c:pt>
                <c:pt idx="1328">
                  <c:v>4.737496315431574E-2</c:v>
                </c:pt>
                <c:pt idx="1329">
                  <c:v>4.737496315431574E-2</c:v>
                </c:pt>
                <c:pt idx="1330">
                  <c:v>4.737496315431574E-2</c:v>
                </c:pt>
                <c:pt idx="1331">
                  <c:v>4.737496315431574E-2</c:v>
                </c:pt>
                <c:pt idx="1332">
                  <c:v>4.737496315431574E-2</c:v>
                </c:pt>
                <c:pt idx="1333">
                  <c:v>4.737496315431574E-2</c:v>
                </c:pt>
                <c:pt idx="1334">
                  <c:v>4.737496315431574E-2</c:v>
                </c:pt>
                <c:pt idx="1335">
                  <c:v>4.737496315431574E-2</c:v>
                </c:pt>
                <c:pt idx="1336">
                  <c:v>4.737496315431574E-2</c:v>
                </c:pt>
                <c:pt idx="1337">
                  <c:v>4.737496315431574E-2</c:v>
                </c:pt>
                <c:pt idx="1338">
                  <c:v>4.737496315431574E-2</c:v>
                </c:pt>
                <c:pt idx="1339">
                  <c:v>4.737496315431574E-2</c:v>
                </c:pt>
                <c:pt idx="1340">
                  <c:v>4.737496315431574E-2</c:v>
                </c:pt>
                <c:pt idx="1341">
                  <c:v>4.737496315431574E-2</c:v>
                </c:pt>
                <c:pt idx="1342">
                  <c:v>4.737496315431574E-2</c:v>
                </c:pt>
                <c:pt idx="1343">
                  <c:v>4.737496315431574E-2</c:v>
                </c:pt>
                <c:pt idx="1344">
                  <c:v>4.737496315431574E-2</c:v>
                </c:pt>
                <c:pt idx="1345">
                  <c:v>4.737496315431574E-2</c:v>
                </c:pt>
                <c:pt idx="1346">
                  <c:v>4.737496315431574E-2</c:v>
                </c:pt>
                <c:pt idx="1347">
                  <c:v>4.737496315431574E-2</c:v>
                </c:pt>
                <c:pt idx="1348">
                  <c:v>4.737496315431574E-2</c:v>
                </c:pt>
                <c:pt idx="1349">
                  <c:v>4.737496315431574E-2</c:v>
                </c:pt>
                <c:pt idx="1350">
                  <c:v>4.737496315431574E-2</c:v>
                </c:pt>
                <c:pt idx="1351">
                  <c:v>4.737496315431574E-2</c:v>
                </c:pt>
                <c:pt idx="1352">
                  <c:v>4.737496315431574E-2</c:v>
                </c:pt>
                <c:pt idx="1353">
                  <c:v>4.737496315431574E-2</c:v>
                </c:pt>
                <c:pt idx="1354">
                  <c:v>4.737496315431574E-2</c:v>
                </c:pt>
                <c:pt idx="1355">
                  <c:v>4.737496315431574E-2</c:v>
                </c:pt>
                <c:pt idx="1356">
                  <c:v>4.737496315431574E-2</c:v>
                </c:pt>
                <c:pt idx="1357">
                  <c:v>4.737496315431574E-2</c:v>
                </c:pt>
                <c:pt idx="1358">
                  <c:v>4.737496315431574E-2</c:v>
                </c:pt>
                <c:pt idx="1359">
                  <c:v>4.737496315431574E-2</c:v>
                </c:pt>
                <c:pt idx="1360">
                  <c:v>4.737496315431574E-2</c:v>
                </c:pt>
                <c:pt idx="1361">
                  <c:v>4.737496315431574E-2</c:v>
                </c:pt>
                <c:pt idx="1362">
                  <c:v>4.737496315431574E-2</c:v>
                </c:pt>
                <c:pt idx="1363">
                  <c:v>4.737496315431574E-2</c:v>
                </c:pt>
                <c:pt idx="1364">
                  <c:v>4.737496315431574E-2</c:v>
                </c:pt>
                <c:pt idx="1365">
                  <c:v>4.737496315431574E-2</c:v>
                </c:pt>
                <c:pt idx="1366">
                  <c:v>4.737496315431574E-2</c:v>
                </c:pt>
                <c:pt idx="1367">
                  <c:v>4.737496315431574E-2</c:v>
                </c:pt>
                <c:pt idx="1368">
                  <c:v>4.737496315431574E-2</c:v>
                </c:pt>
                <c:pt idx="1369">
                  <c:v>4.737496315431574E-2</c:v>
                </c:pt>
                <c:pt idx="1370">
                  <c:v>4.737496315431574E-2</c:v>
                </c:pt>
                <c:pt idx="1371">
                  <c:v>4.737496315431574E-2</c:v>
                </c:pt>
                <c:pt idx="1372">
                  <c:v>4.737496315431574E-2</c:v>
                </c:pt>
                <c:pt idx="1373">
                  <c:v>4.737496315431574E-2</c:v>
                </c:pt>
                <c:pt idx="1374">
                  <c:v>4.737496315431574E-2</c:v>
                </c:pt>
                <c:pt idx="1375">
                  <c:v>4.737496315431574E-2</c:v>
                </c:pt>
                <c:pt idx="1376">
                  <c:v>4.737496315431574E-2</c:v>
                </c:pt>
                <c:pt idx="1377">
                  <c:v>4.737496315431574E-2</c:v>
                </c:pt>
                <c:pt idx="1378">
                  <c:v>4.737496315431574E-2</c:v>
                </c:pt>
                <c:pt idx="1379">
                  <c:v>4.737496315431574E-2</c:v>
                </c:pt>
                <c:pt idx="1380">
                  <c:v>4.737496315431574E-2</c:v>
                </c:pt>
                <c:pt idx="1381">
                  <c:v>4.737496315431574E-2</c:v>
                </c:pt>
                <c:pt idx="1382">
                  <c:v>4.737496315431574E-2</c:v>
                </c:pt>
                <c:pt idx="1383">
                  <c:v>4.737496315431574E-2</c:v>
                </c:pt>
                <c:pt idx="1384">
                  <c:v>4.737496315431574E-2</c:v>
                </c:pt>
                <c:pt idx="1385">
                  <c:v>4.737496315431574E-2</c:v>
                </c:pt>
                <c:pt idx="1386">
                  <c:v>4.737496315431574E-2</c:v>
                </c:pt>
                <c:pt idx="1387">
                  <c:v>4.737496315431574E-2</c:v>
                </c:pt>
                <c:pt idx="1388">
                  <c:v>4.737496315431574E-2</c:v>
                </c:pt>
                <c:pt idx="1389">
                  <c:v>4.737496315431574E-2</c:v>
                </c:pt>
                <c:pt idx="1390">
                  <c:v>4.737496315431574E-2</c:v>
                </c:pt>
                <c:pt idx="1391">
                  <c:v>4.737496315431574E-2</c:v>
                </c:pt>
                <c:pt idx="1392">
                  <c:v>4.737496315431574E-2</c:v>
                </c:pt>
                <c:pt idx="1393">
                  <c:v>4.737496315431574E-2</c:v>
                </c:pt>
                <c:pt idx="1394">
                  <c:v>4.737496315431574E-2</c:v>
                </c:pt>
                <c:pt idx="1395">
                  <c:v>4.737496315431574E-2</c:v>
                </c:pt>
                <c:pt idx="1396">
                  <c:v>4.737496315431574E-2</c:v>
                </c:pt>
                <c:pt idx="1397">
                  <c:v>4.737496315431574E-2</c:v>
                </c:pt>
                <c:pt idx="1398">
                  <c:v>4.737496315431574E-2</c:v>
                </c:pt>
                <c:pt idx="1399">
                  <c:v>4.737496315431574E-2</c:v>
                </c:pt>
                <c:pt idx="1400">
                  <c:v>4.737496315431574E-2</c:v>
                </c:pt>
                <c:pt idx="1401">
                  <c:v>4.737496315431574E-2</c:v>
                </c:pt>
                <c:pt idx="1402">
                  <c:v>4.737496315431574E-2</c:v>
                </c:pt>
                <c:pt idx="1403">
                  <c:v>4.737496315431574E-2</c:v>
                </c:pt>
                <c:pt idx="1404">
                  <c:v>4.737496315431574E-2</c:v>
                </c:pt>
                <c:pt idx="1405">
                  <c:v>4.737496315431574E-2</c:v>
                </c:pt>
                <c:pt idx="1406">
                  <c:v>4.737496315431574E-2</c:v>
                </c:pt>
                <c:pt idx="1407">
                  <c:v>4.737496315431574E-2</c:v>
                </c:pt>
                <c:pt idx="1408">
                  <c:v>4.737496315431574E-2</c:v>
                </c:pt>
                <c:pt idx="1409">
                  <c:v>4.737496315431574E-2</c:v>
                </c:pt>
                <c:pt idx="1410">
                  <c:v>4.737496315431574E-2</c:v>
                </c:pt>
                <c:pt idx="1411">
                  <c:v>4.737496315431574E-2</c:v>
                </c:pt>
                <c:pt idx="1412">
                  <c:v>4.737496315431574E-2</c:v>
                </c:pt>
                <c:pt idx="1413">
                  <c:v>4.737496315431574E-2</c:v>
                </c:pt>
                <c:pt idx="1414">
                  <c:v>4.737496315431574E-2</c:v>
                </c:pt>
                <c:pt idx="1415">
                  <c:v>4.737496315431574E-2</c:v>
                </c:pt>
                <c:pt idx="1416">
                  <c:v>4.737496315431574E-2</c:v>
                </c:pt>
                <c:pt idx="1417">
                  <c:v>4.737496315431574E-2</c:v>
                </c:pt>
                <c:pt idx="1418">
                  <c:v>4.737496315431574E-2</c:v>
                </c:pt>
                <c:pt idx="1419">
                  <c:v>4.737496315431574E-2</c:v>
                </c:pt>
                <c:pt idx="1420">
                  <c:v>4.737496315431574E-2</c:v>
                </c:pt>
                <c:pt idx="1421">
                  <c:v>4.737496315431574E-2</c:v>
                </c:pt>
                <c:pt idx="1422">
                  <c:v>4.737496315431574E-2</c:v>
                </c:pt>
                <c:pt idx="1423">
                  <c:v>4.737496315431574E-2</c:v>
                </c:pt>
                <c:pt idx="1424">
                  <c:v>4.737496315431574E-2</c:v>
                </c:pt>
                <c:pt idx="1425">
                  <c:v>4.737496315431574E-2</c:v>
                </c:pt>
                <c:pt idx="1426">
                  <c:v>4.737496315431574E-2</c:v>
                </c:pt>
                <c:pt idx="1427">
                  <c:v>4.737496315431574E-2</c:v>
                </c:pt>
                <c:pt idx="1428">
                  <c:v>4.737496315431574E-2</c:v>
                </c:pt>
                <c:pt idx="1429">
                  <c:v>4.737496315431574E-2</c:v>
                </c:pt>
                <c:pt idx="1430">
                  <c:v>4.737496315431574E-2</c:v>
                </c:pt>
                <c:pt idx="1431">
                  <c:v>4.737496315431574E-2</c:v>
                </c:pt>
                <c:pt idx="1432">
                  <c:v>4.737496315431574E-2</c:v>
                </c:pt>
                <c:pt idx="1433">
                  <c:v>4.737496315431574E-2</c:v>
                </c:pt>
                <c:pt idx="1434">
                  <c:v>4.737496315431574E-2</c:v>
                </c:pt>
                <c:pt idx="1435">
                  <c:v>4.737496315431574E-2</c:v>
                </c:pt>
                <c:pt idx="1436">
                  <c:v>4.737496315431574E-2</c:v>
                </c:pt>
                <c:pt idx="1437">
                  <c:v>4.737496315431574E-2</c:v>
                </c:pt>
                <c:pt idx="1438">
                  <c:v>4.737496315431574E-2</c:v>
                </c:pt>
                <c:pt idx="1439">
                  <c:v>4.737496315431574E-2</c:v>
                </c:pt>
                <c:pt idx="1440">
                  <c:v>4.737496315431574E-2</c:v>
                </c:pt>
                <c:pt idx="1441">
                  <c:v>4.737496315431574E-2</c:v>
                </c:pt>
                <c:pt idx="1442">
                  <c:v>4.737496315431574E-2</c:v>
                </c:pt>
                <c:pt idx="1443">
                  <c:v>4.737496315431574E-2</c:v>
                </c:pt>
                <c:pt idx="1444">
                  <c:v>4.737496315431574E-2</c:v>
                </c:pt>
                <c:pt idx="1445">
                  <c:v>4.737496315431574E-2</c:v>
                </c:pt>
                <c:pt idx="1446">
                  <c:v>4.737496315431574E-2</c:v>
                </c:pt>
                <c:pt idx="1447">
                  <c:v>4.737496315431574E-2</c:v>
                </c:pt>
                <c:pt idx="1448">
                  <c:v>4.737496315431574E-2</c:v>
                </c:pt>
                <c:pt idx="1449">
                  <c:v>4.737496315431574E-2</c:v>
                </c:pt>
                <c:pt idx="1450">
                  <c:v>4.737496315431574E-2</c:v>
                </c:pt>
                <c:pt idx="1451">
                  <c:v>4.737496315431574E-2</c:v>
                </c:pt>
                <c:pt idx="1452">
                  <c:v>4.737496315431574E-2</c:v>
                </c:pt>
                <c:pt idx="1453">
                  <c:v>4.737496315431574E-2</c:v>
                </c:pt>
                <c:pt idx="1454">
                  <c:v>4.737496315431574E-2</c:v>
                </c:pt>
                <c:pt idx="1455">
                  <c:v>4.737496315431574E-2</c:v>
                </c:pt>
                <c:pt idx="1456">
                  <c:v>4.737496315431574E-2</c:v>
                </c:pt>
                <c:pt idx="1457">
                  <c:v>4.737496315431574E-2</c:v>
                </c:pt>
                <c:pt idx="1458">
                  <c:v>4.737496315431574E-2</c:v>
                </c:pt>
                <c:pt idx="1459">
                  <c:v>4.737496315431574E-2</c:v>
                </c:pt>
                <c:pt idx="1460">
                  <c:v>4.737496315431574E-2</c:v>
                </c:pt>
                <c:pt idx="1461">
                  <c:v>4.737496315431574E-2</c:v>
                </c:pt>
                <c:pt idx="1462">
                  <c:v>4.737496315431574E-2</c:v>
                </c:pt>
                <c:pt idx="1463">
                  <c:v>4.737496315431574E-2</c:v>
                </c:pt>
                <c:pt idx="1464">
                  <c:v>4.737496315431574E-2</c:v>
                </c:pt>
                <c:pt idx="1465">
                  <c:v>4.737496315431574E-2</c:v>
                </c:pt>
                <c:pt idx="1466">
                  <c:v>4.737496315431574E-2</c:v>
                </c:pt>
                <c:pt idx="1467">
                  <c:v>4.737496315431574E-2</c:v>
                </c:pt>
                <c:pt idx="1468">
                  <c:v>4.737496315431574E-2</c:v>
                </c:pt>
                <c:pt idx="1469">
                  <c:v>4.737496315431574E-2</c:v>
                </c:pt>
                <c:pt idx="1470">
                  <c:v>4.737496315431574E-2</c:v>
                </c:pt>
                <c:pt idx="1471">
                  <c:v>4.737496315431574E-2</c:v>
                </c:pt>
                <c:pt idx="1472">
                  <c:v>4.737496315431574E-2</c:v>
                </c:pt>
                <c:pt idx="1473">
                  <c:v>4.737496315431574E-2</c:v>
                </c:pt>
                <c:pt idx="1474">
                  <c:v>4.737496315431574E-2</c:v>
                </c:pt>
                <c:pt idx="1475">
                  <c:v>4.737496315431574E-2</c:v>
                </c:pt>
                <c:pt idx="1476">
                  <c:v>4.737496315431574E-2</c:v>
                </c:pt>
                <c:pt idx="1477">
                  <c:v>4.737496315431574E-2</c:v>
                </c:pt>
                <c:pt idx="1478">
                  <c:v>4.737496315431574E-2</c:v>
                </c:pt>
                <c:pt idx="1479">
                  <c:v>4.737496315431574E-2</c:v>
                </c:pt>
                <c:pt idx="1480">
                  <c:v>4.737496315431574E-2</c:v>
                </c:pt>
                <c:pt idx="1481">
                  <c:v>4.737496315431574E-2</c:v>
                </c:pt>
                <c:pt idx="1482">
                  <c:v>4.737496315431574E-2</c:v>
                </c:pt>
                <c:pt idx="1483">
                  <c:v>4.737496315431574E-2</c:v>
                </c:pt>
                <c:pt idx="1484">
                  <c:v>4.737496315431574E-2</c:v>
                </c:pt>
                <c:pt idx="1485">
                  <c:v>4.737496315431574E-2</c:v>
                </c:pt>
                <c:pt idx="1486">
                  <c:v>4.737496315431574E-2</c:v>
                </c:pt>
                <c:pt idx="1487">
                  <c:v>4.737496315431574E-2</c:v>
                </c:pt>
                <c:pt idx="1488">
                  <c:v>4.737496315431574E-2</c:v>
                </c:pt>
                <c:pt idx="1489">
                  <c:v>4.737496315431574E-2</c:v>
                </c:pt>
                <c:pt idx="1490">
                  <c:v>4.737496315431574E-2</c:v>
                </c:pt>
                <c:pt idx="1491">
                  <c:v>4.737496315431574E-2</c:v>
                </c:pt>
                <c:pt idx="1492">
                  <c:v>4.737496315431574E-2</c:v>
                </c:pt>
                <c:pt idx="1493">
                  <c:v>4.737496315431574E-2</c:v>
                </c:pt>
                <c:pt idx="1494">
                  <c:v>4.737496315431574E-2</c:v>
                </c:pt>
                <c:pt idx="1495">
                  <c:v>4.737496315431574E-2</c:v>
                </c:pt>
                <c:pt idx="1496">
                  <c:v>4.737496315431574E-2</c:v>
                </c:pt>
                <c:pt idx="1497">
                  <c:v>4.737496315431574E-2</c:v>
                </c:pt>
                <c:pt idx="1498">
                  <c:v>4.737496315431574E-2</c:v>
                </c:pt>
                <c:pt idx="1499">
                  <c:v>4.737496315431574E-2</c:v>
                </c:pt>
                <c:pt idx="1500">
                  <c:v>4.737496315431574E-2</c:v>
                </c:pt>
                <c:pt idx="1501">
                  <c:v>4.737496315431574E-2</c:v>
                </c:pt>
                <c:pt idx="1502">
                  <c:v>4.737496315431574E-2</c:v>
                </c:pt>
                <c:pt idx="1503">
                  <c:v>4.737496315431574E-2</c:v>
                </c:pt>
                <c:pt idx="1504">
                  <c:v>4.737496315431574E-2</c:v>
                </c:pt>
                <c:pt idx="1505">
                  <c:v>4.737496315431574E-2</c:v>
                </c:pt>
                <c:pt idx="1506">
                  <c:v>4.737496315431574E-2</c:v>
                </c:pt>
                <c:pt idx="1507">
                  <c:v>4.737496315431574E-2</c:v>
                </c:pt>
                <c:pt idx="1508">
                  <c:v>3.2460984248195601E-2</c:v>
                </c:pt>
                <c:pt idx="1509">
                  <c:v>3.2460984248195601E-2</c:v>
                </c:pt>
                <c:pt idx="1510">
                  <c:v>3.2460984248195601E-2</c:v>
                </c:pt>
                <c:pt idx="1511">
                  <c:v>3.2460984248195601E-2</c:v>
                </c:pt>
                <c:pt idx="1512">
                  <c:v>3.2460984248195601E-2</c:v>
                </c:pt>
                <c:pt idx="1513">
                  <c:v>3.2460984248195601E-2</c:v>
                </c:pt>
                <c:pt idx="1514">
                  <c:v>3.2460984248195601E-2</c:v>
                </c:pt>
                <c:pt idx="1515">
                  <c:v>3.2460984248195601E-2</c:v>
                </c:pt>
                <c:pt idx="1516">
                  <c:v>3.2460984248195601E-2</c:v>
                </c:pt>
                <c:pt idx="1517">
                  <c:v>3.2460984248195601E-2</c:v>
                </c:pt>
                <c:pt idx="1518">
                  <c:v>3.2460984248195601E-2</c:v>
                </c:pt>
                <c:pt idx="1519">
                  <c:v>3.2460984248195601E-2</c:v>
                </c:pt>
                <c:pt idx="1520">
                  <c:v>3.2460984248195601E-2</c:v>
                </c:pt>
                <c:pt idx="1521">
                  <c:v>3.2460984248195601E-2</c:v>
                </c:pt>
                <c:pt idx="1522">
                  <c:v>3.2460984248195601E-2</c:v>
                </c:pt>
                <c:pt idx="1523">
                  <c:v>3.2460984248195601E-2</c:v>
                </c:pt>
                <c:pt idx="1524">
                  <c:v>3.2460984248195601E-2</c:v>
                </c:pt>
                <c:pt idx="1525">
                  <c:v>3.2460984248195601E-2</c:v>
                </c:pt>
                <c:pt idx="1526">
                  <c:v>3.2460984248195601E-2</c:v>
                </c:pt>
                <c:pt idx="1527">
                  <c:v>3.2460984248195601E-2</c:v>
                </c:pt>
                <c:pt idx="1528">
                  <c:v>3.2460984248195601E-2</c:v>
                </c:pt>
                <c:pt idx="1529">
                  <c:v>3.2460984248195601E-2</c:v>
                </c:pt>
                <c:pt idx="1530">
                  <c:v>3.2460984248195601E-2</c:v>
                </c:pt>
                <c:pt idx="1531">
                  <c:v>3.2460984248195601E-2</c:v>
                </c:pt>
                <c:pt idx="1532">
                  <c:v>3.2460984248195601E-2</c:v>
                </c:pt>
                <c:pt idx="1533">
                  <c:v>3.2460984248195601E-2</c:v>
                </c:pt>
                <c:pt idx="1534">
                  <c:v>3.2460984248195601E-2</c:v>
                </c:pt>
                <c:pt idx="1535">
                  <c:v>3.2460984248195601E-2</c:v>
                </c:pt>
                <c:pt idx="1536">
                  <c:v>3.2460984248195601E-2</c:v>
                </c:pt>
                <c:pt idx="1537">
                  <c:v>3.2460984248195601E-2</c:v>
                </c:pt>
                <c:pt idx="1538">
                  <c:v>3.2460984248195601E-2</c:v>
                </c:pt>
                <c:pt idx="1539">
                  <c:v>3.2460984248195601E-2</c:v>
                </c:pt>
                <c:pt idx="1540">
                  <c:v>3.2460984248195601E-2</c:v>
                </c:pt>
                <c:pt idx="1541">
                  <c:v>3.2460984248195601E-2</c:v>
                </c:pt>
                <c:pt idx="1542">
                  <c:v>3.2460984248195601E-2</c:v>
                </c:pt>
                <c:pt idx="1543">
                  <c:v>3.2460984248195601E-2</c:v>
                </c:pt>
                <c:pt idx="1544">
                  <c:v>3.2460984248195601E-2</c:v>
                </c:pt>
                <c:pt idx="1545">
                  <c:v>3.2460984248195601E-2</c:v>
                </c:pt>
                <c:pt idx="1546">
                  <c:v>3.2460984248195601E-2</c:v>
                </c:pt>
                <c:pt idx="1547">
                  <c:v>3.2460984248195601E-2</c:v>
                </c:pt>
                <c:pt idx="1548">
                  <c:v>3.2460984248195601E-2</c:v>
                </c:pt>
                <c:pt idx="1549">
                  <c:v>3.2460984248195601E-2</c:v>
                </c:pt>
                <c:pt idx="1550">
                  <c:v>3.2460984248195601E-2</c:v>
                </c:pt>
                <c:pt idx="1551">
                  <c:v>3.2460984248195601E-2</c:v>
                </c:pt>
                <c:pt idx="1552">
                  <c:v>3.2460984248195601E-2</c:v>
                </c:pt>
                <c:pt idx="1553">
                  <c:v>3.2460984248195601E-2</c:v>
                </c:pt>
                <c:pt idx="1554">
                  <c:v>3.2460984248195601E-2</c:v>
                </c:pt>
                <c:pt idx="1555">
                  <c:v>3.2460984248195601E-2</c:v>
                </c:pt>
                <c:pt idx="1556">
                  <c:v>3.2460984248195601E-2</c:v>
                </c:pt>
                <c:pt idx="1557">
                  <c:v>3.2460984248195601E-2</c:v>
                </c:pt>
                <c:pt idx="1558">
                  <c:v>3.2460984248195601E-2</c:v>
                </c:pt>
                <c:pt idx="1559">
                  <c:v>3.2460984248195601E-2</c:v>
                </c:pt>
                <c:pt idx="1560">
                  <c:v>3.2460984248195601E-2</c:v>
                </c:pt>
                <c:pt idx="1561">
                  <c:v>3.2460984248195601E-2</c:v>
                </c:pt>
                <c:pt idx="1562">
                  <c:v>3.2460984248195601E-2</c:v>
                </c:pt>
                <c:pt idx="1563">
                  <c:v>3.2460984248195601E-2</c:v>
                </c:pt>
                <c:pt idx="1564">
                  <c:v>3.2460984248195601E-2</c:v>
                </c:pt>
                <c:pt idx="1565">
                  <c:v>3.2460984248195601E-2</c:v>
                </c:pt>
                <c:pt idx="1566">
                  <c:v>3.2460984248195601E-2</c:v>
                </c:pt>
                <c:pt idx="1567">
                  <c:v>3.2460984248195601E-2</c:v>
                </c:pt>
                <c:pt idx="1568">
                  <c:v>3.2460984248195601E-2</c:v>
                </c:pt>
                <c:pt idx="1569">
                  <c:v>3.2460984248195601E-2</c:v>
                </c:pt>
                <c:pt idx="1570">
                  <c:v>3.2460984248195601E-2</c:v>
                </c:pt>
                <c:pt idx="1571">
                  <c:v>3.2460984248195601E-2</c:v>
                </c:pt>
                <c:pt idx="1572">
                  <c:v>3.2460984248195601E-2</c:v>
                </c:pt>
                <c:pt idx="1573">
                  <c:v>3.2460984248195601E-2</c:v>
                </c:pt>
                <c:pt idx="1574">
                  <c:v>3.2460984248195601E-2</c:v>
                </c:pt>
                <c:pt idx="1575">
                  <c:v>3.2460984248195601E-2</c:v>
                </c:pt>
                <c:pt idx="1576">
                  <c:v>3.2460984248195601E-2</c:v>
                </c:pt>
                <c:pt idx="1577">
                  <c:v>3.2460984248195601E-2</c:v>
                </c:pt>
                <c:pt idx="1578">
                  <c:v>3.2460984248195601E-2</c:v>
                </c:pt>
                <c:pt idx="1579">
                  <c:v>3.2460984248195601E-2</c:v>
                </c:pt>
                <c:pt idx="1580">
                  <c:v>3.2460984248195601E-2</c:v>
                </c:pt>
                <c:pt idx="1581">
                  <c:v>3.2460984248195601E-2</c:v>
                </c:pt>
                <c:pt idx="1582">
                  <c:v>3.2460984248195601E-2</c:v>
                </c:pt>
                <c:pt idx="1583">
                  <c:v>3.2460984248195601E-2</c:v>
                </c:pt>
                <c:pt idx="1584">
                  <c:v>3.2460984248195601E-2</c:v>
                </c:pt>
                <c:pt idx="1585">
                  <c:v>3.2460984248195601E-2</c:v>
                </c:pt>
                <c:pt idx="1586">
                  <c:v>3.2460984248195601E-2</c:v>
                </c:pt>
                <c:pt idx="1587">
                  <c:v>3.2460984248195601E-2</c:v>
                </c:pt>
                <c:pt idx="1588">
                  <c:v>3.2460984248195601E-2</c:v>
                </c:pt>
                <c:pt idx="1589">
                  <c:v>3.2460984248195601E-2</c:v>
                </c:pt>
                <c:pt idx="1590">
                  <c:v>3.2460984248195601E-2</c:v>
                </c:pt>
                <c:pt idx="1591">
                  <c:v>3.2460984248195601E-2</c:v>
                </c:pt>
                <c:pt idx="1592">
                  <c:v>3.2460984248195601E-2</c:v>
                </c:pt>
                <c:pt idx="1593">
                  <c:v>3.2460984248195601E-2</c:v>
                </c:pt>
                <c:pt idx="1594">
                  <c:v>3.2460984248195601E-2</c:v>
                </c:pt>
                <c:pt idx="1595">
                  <c:v>3.2460984248195601E-2</c:v>
                </c:pt>
                <c:pt idx="1596">
                  <c:v>3.2460984248195601E-2</c:v>
                </c:pt>
                <c:pt idx="1597">
                  <c:v>3.2460984248195601E-2</c:v>
                </c:pt>
                <c:pt idx="1598">
                  <c:v>3.2460984248195601E-2</c:v>
                </c:pt>
                <c:pt idx="1599">
                  <c:v>3.2460984248195601E-2</c:v>
                </c:pt>
                <c:pt idx="1600">
                  <c:v>3.2460984248195601E-2</c:v>
                </c:pt>
                <c:pt idx="1601">
                  <c:v>3.2460984248195601E-2</c:v>
                </c:pt>
                <c:pt idx="1602">
                  <c:v>3.2460984248195601E-2</c:v>
                </c:pt>
                <c:pt idx="1603">
                  <c:v>3.2460984248195601E-2</c:v>
                </c:pt>
                <c:pt idx="1604">
                  <c:v>3.2460984248195601E-2</c:v>
                </c:pt>
                <c:pt idx="1605">
                  <c:v>3.2460984248195601E-2</c:v>
                </c:pt>
                <c:pt idx="1606">
                  <c:v>3.2460984248195601E-2</c:v>
                </c:pt>
                <c:pt idx="1607">
                  <c:v>3.2460984248195601E-2</c:v>
                </c:pt>
                <c:pt idx="1608">
                  <c:v>3.2460984248195601E-2</c:v>
                </c:pt>
                <c:pt idx="1609">
                  <c:v>3.2460984248195601E-2</c:v>
                </c:pt>
                <c:pt idx="1610">
                  <c:v>3.2460984248195601E-2</c:v>
                </c:pt>
                <c:pt idx="1611">
                  <c:v>3.2460984248195601E-2</c:v>
                </c:pt>
                <c:pt idx="1612">
                  <c:v>3.2460984248195601E-2</c:v>
                </c:pt>
                <c:pt idx="1613">
                  <c:v>3.2460984248195601E-2</c:v>
                </c:pt>
                <c:pt idx="1614">
                  <c:v>3.2460984248195601E-2</c:v>
                </c:pt>
                <c:pt idx="1615">
                  <c:v>3.2460984248195601E-2</c:v>
                </c:pt>
                <c:pt idx="1616">
                  <c:v>3.2460984248195601E-2</c:v>
                </c:pt>
                <c:pt idx="1617">
                  <c:v>3.2460984248195601E-2</c:v>
                </c:pt>
                <c:pt idx="1618">
                  <c:v>3.2460984248195601E-2</c:v>
                </c:pt>
                <c:pt idx="1619">
                  <c:v>3.2460984248195601E-2</c:v>
                </c:pt>
                <c:pt idx="1620">
                  <c:v>3.2460984248195601E-2</c:v>
                </c:pt>
                <c:pt idx="1621">
                  <c:v>3.2460984248195601E-2</c:v>
                </c:pt>
                <c:pt idx="1622">
                  <c:v>3.2460984248195601E-2</c:v>
                </c:pt>
                <c:pt idx="1623">
                  <c:v>3.2460984248195601E-2</c:v>
                </c:pt>
                <c:pt idx="1624">
                  <c:v>3.2460984248195601E-2</c:v>
                </c:pt>
                <c:pt idx="1625">
                  <c:v>3.2460984248195601E-2</c:v>
                </c:pt>
                <c:pt idx="1626">
                  <c:v>3.2460984248195601E-2</c:v>
                </c:pt>
                <c:pt idx="1627">
                  <c:v>3.2460984248195601E-2</c:v>
                </c:pt>
                <c:pt idx="1628">
                  <c:v>3.2460984248195601E-2</c:v>
                </c:pt>
                <c:pt idx="1629">
                  <c:v>3.2460984248195601E-2</c:v>
                </c:pt>
                <c:pt idx="1630">
                  <c:v>3.2460984248195601E-2</c:v>
                </c:pt>
                <c:pt idx="1631">
                  <c:v>3.2460984248195601E-2</c:v>
                </c:pt>
                <c:pt idx="1632">
                  <c:v>3.2460984248195601E-2</c:v>
                </c:pt>
                <c:pt idx="1633">
                  <c:v>3.2460984248195601E-2</c:v>
                </c:pt>
                <c:pt idx="1634">
                  <c:v>3.2460984248195601E-2</c:v>
                </c:pt>
                <c:pt idx="1635">
                  <c:v>3.2460984248195601E-2</c:v>
                </c:pt>
                <c:pt idx="1636">
                  <c:v>3.2460984248195601E-2</c:v>
                </c:pt>
                <c:pt idx="1637">
                  <c:v>3.2460984248195601E-2</c:v>
                </c:pt>
                <c:pt idx="1638">
                  <c:v>3.2460984248195601E-2</c:v>
                </c:pt>
                <c:pt idx="1639">
                  <c:v>3.2460984248195601E-2</c:v>
                </c:pt>
                <c:pt idx="1640">
                  <c:v>3.2460984248195601E-2</c:v>
                </c:pt>
                <c:pt idx="1641">
                  <c:v>3.2460984248195601E-2</c:v>
                </c:pt>
                <c:pt idx="1642">
                  <c:v>3.2460984248195601E-2</c:v>
                </c:pt>
                <c:pt idx="1643">
                  <c:v>3.2460984248195601E-2</c:v>
                </c:pt>
                <c:pt idx="1644">
                  <c:v>3.2460984248195601E-2</c:v>
                </c:pt>
                <c:pt idx="1645">
                  <c:v>3.2460984248195601E-2</c:v>
                </c:pt>
                <c:pt idx="1646">
                  <c:v>3.2460984248195601E-2</c:v>
                </c:pt>
                <c:pt idx="1647">
                  <c:v>3.2460984248195601E-2</c:v>
                </c:pt>
                <c:pt idx="1648">
                  <c:v>3.2460984248195601E-2</c:v>
                </c:pt>
                <c:pt idx="1649">
                  <c:v>3.2460984248195601E-2</c:v>
                </c:pt>
                <c:pt idx="1650">
                  <c:v>3.2460984248195601E-2</c:v>
                </c:pt>
                <c:pt idx="1651">
                  <c:v>3.2460984248195601E-2</c:v>
                </c:pt>
                <c:pt idx="1652">
                  <c:v>3.2460984248195601E-2</c:v>
                </c:pt>
                <c:pt idx="1653">
                  <c:v>3.2460984248195601E-2</c:v>
                </c:pt>
                <c:pt idx="1654">
                  <c:v>3.2460984248195601E-2</c:v>
                </c:pt>
                <c:pt idx="1655">
                  <c:v>3.2460984248195601E-2</c:v>
                </c:pt>
                <c:pt idx="1656">
                  <c:v>3.2460984248195601E-2</c:v>
                </c:pt>
                <c:pt idx="1657">
                  <c:v>3.2460984248195601E-2</c:v>
                </c:pt>
                <c:pt idx="1658">
                  <c:v>3.2460984248195601E-2</c:v>
                </c:pt>
                <c:pt idx="1659">
                  <c:v>3.2460984248195601E-2</c:v>
                </c:pt>
                <c:pt idx="1660">
                  <c:v>3.2460984248195601E-2</c:v>
                </c:pt>
                <c:pt idx="1661">
                  <c:v>3.2460984248195601E-2</c:v>
                </c:pt>
                <c:pt idx="1662">
                  <c:v>3.2460984248195601E-2</c:v>
                </c:pt>
                <c:pt idx="1663">
                  <c:v>3.2460984248195601E-2</c:v>
                </c:pt>
                <c:pt idx="1664">
                  <c:v>3.2460984248195601E-2</c:v>
                </c:pt>
                <c:pt idx="1665">
                  <c:v>3.2460984248195601E-2</c:v>
                </c:pt>
                <c:pt idx="1666">
                  <c:v>3.2460984248195601E-2</c:v>
                </c:pt>
                <c:pt idx="1667">
                  <c:v>3.2460984248195601E-2</c:v>
                </c:pt>
                <c:pt idx="1668">
                  <c:v>3.2460984248195601E-2</c:v>
                </c:pt>
                <c:pt idx="1669">
                  <c:v>3.2460984248195601E-2</c:v>
                </c:pt>
                <c:pt idx="1670">
                  <c:v>3.2460984248195601E-2</c:v>
                </c:pt>
                <c:pt idx="1671">
                  <c:v>3.2460984248195601E-2</c:v>
                </c:pt>
                <c:pt idx="1672">
                  <c:v>3.2460984248195601E-2</c:v>
                </c:pt>
                <c:pt idx="1673">
                  <c:v>3.2460984248195601E-2</c:v>
                </c:pt>
                <c:pt idx="1674">
                  <c:v>3.2460984248195601E-2</c:v>
                </c:pt>
                <c:pt idx="1675">
                  <c:v>3.2460984248195601E-2</c:v>
                </c:pt>
                <c:pt idx="1676">
                  <c:v>3.2460984248195601E-2</c:v>
                </c:pt>
                <c:pt idx="1677">
                  <c:v>3.2460984248195601E-2</c:v>
                </c:pt>
                <c:pt idx="1678">
                  <c:v>3.2460984248195601E-2</c:v>
                </c:pt>
                <c:pt idx="1679">
                  <c:v>3.2460984248195601E-2</c:v>
                </c:pt>
                <c:pt idx="1680">
                  <c:v>3.2460984248195601E-2</c:v>
                </c:pt>
                <c:pt idx="1681">
                  <c:v>3.2460984248195601E-2</c:v>
                </c:pt>
                <c:pt idx="1682">
                  <c:v>3.2460984248195601E-2</c:v>
                </c:pt>
                <c:pt idx="1683">
                  <c:v>3.2460984248195601E-2</c:v>
                </c:pt>
                <c:pt idx="1684">
                  <c:v>3.2460984248195601E-2</c:v>
                </c:pt>
                <c:pt idx="1685">
                  <c:v>3.2460984248195601E-2</c:v>
                </c:pt>
                <c:pt idx="1686">
                  <c:v>3.2460984248195601E-2</c:v>
                </c:pt>
                <c:pt idx="1687">
                  <c:v>3.2460984248195601E-2</c:v>
                </c:pt>
                <c:pt idx="1688">
                  <c:v>3.2460984248195601E-2</c:v>
                </c:pt>
                <c:pt idx="1689">
                  <c:v>3.2460984248195601E-2</c:v>
                </c:pt>
                <c:pt idx="1690">
                  <c:v>3.2460984248195601E-2</c:v>
                </c:pt>
                <c:pt idx="1691">
                  <c:v>3.2460984248195601E-2</c:v>
                </c:pt>
                <c:pt idx="1692">
                  <c:v>3.2460984248195601E-2</c:v>
                </c:pt>
                <c:pt idx="1693">
                  <c:v>3.2460984248195601E-2</c:v>
                </c:pt>
                <c:pt idx="1694">
                  <c:v>3.2460984248195601E-2</c:v>
                </c:pt>
                <c:pt idx="1695">
                  <c:v>3.2460984248195601E-2</c:v>
                </c:pt>
                <c:pt idx="1696">
                  <c:v>3.2460984248195601E-2</c:v>
                </c:pt>
                <c:pt idx="1697">
                  <c:v>3.2460984248195601E-2</c:v>
                </c:pt>
                <c:pt idx="1698">
                  <c:v>3.2460984248195601E-2</c:v>
                </c:pt>
                <c:pt idx="1699">
                  <c:v>3.2460984248195601E-2</c:v>
                </c:pt>
                <c:pt idx="1700">
                  <c:v>3.2460984248195601E-2</c:v>
                </c:pt>
                <c:pt idx="1701">
                  <c:v>3.2460984248195601E-2</c:v>
                </c:pt>
                <c:pt idx="1702">
                  <c:v>3.2460984248195601E-2</c:v>
                </c:pt>
                <c:pt idx="1703">
                  <c:v>3.2460984248195601E-2</c:v>
                </c:pt>
                <c:pt idx="1704">
                  <c:v>3.2460984248195601E-2</c:v>
                </c:pt>
                <c:pt idx="1705">
                  <c:v>3.2460984248195601E-2</c:v>
                </c:pt>
                <c:pt idx="1706">
                  <c:v>3.2460984248195601E-2</c:v>
                </c:pt>
                <c:pt idx="1707">
                  <c:v>3.2460984248195601E-2</c:v>
                </c:pt>
                <c:pt idx="1708">
                  <c:v>3.2460984248195601E-2</c:v>
                </c:pt>
                <c:pt idx="1709">
                  <c:v>3.2460984248195601E-2</c:v>
                </c:pt>
                <c:pt idx="1710">
                  <c:v>3.2460984248195601E-2</c:v>
                </c:pt>
                <c:pt idx="1711">
                  <c:v>3.2460984248195601E-2</c:v>
                </c:pt>
                <c:pt idx="1712">
                  <c:v>3.2460984248195601E-2</c:v>
                </c:pt>
                <c:pt idx="1713">
                  <c:v>3.2460984248195601E-2</c:v>
                </c:pt>
                <c:pt idx="1714">
                  <c:v>3.2460984248195601E-2</c:v>
                </c:pt>
                <c:pt idx="1715">
                  <c:v>3.2460984248195601E-2</c:v>
                </c:pt>
                <c:pt idx="1716">
                  <c:v>3.2460984248195601E-2</c:v>
                </c:pt>
                <c:pt idx="1717">
                  <c:v>3.2460984248195601E-2</c:v>
                </c:pt>
                <c:pt idx="1718">
                  <c:v>3.2460984248195601E-2</c:v>
                </c:pt>
                <c:pt idx="1719">
                  <c:v>3.2460984248195601E-2</c:v>
                </c:pt>
                <c:pt idx="1720">
                  <c:v>3.2460984248195601E-2</c:v>
                </c:pt>
                <c:pt idx="1721">
                  <c:v>3.2460984248195601E-2</c:v>
                </c:pt>
                <c:pt idx="1722">
                  <c:v>3.2460984248195601E-2</c:v>
                </c:pt>
                <c:pt idx="1723">
                  <c:v>3.2460984248195601E-2</c:v>
                </c:pt>
                <c:pt idx="1724">
                  <c:v>3.2460984248195601E-2</c:v>
                </c:pt>
                <c:pt idx="1725">
                  <c:v>3.2460984248195601E-2</c:v>
                </c:pt>
                <c:pt idx="1726">
                  <c:v>3.2460984248195601E-2</c:v>
                </c:pt>
                <c:pt idx="1727">
                  <c:v>3.2460984248195601E-2</c:v>
                </c:pt>
                <c:pt idx="1728">
                  <c:v>3.2460984248195601E-2</c:v>
                </c:pt>
                <c:pt idx="1729">
                  <c:v>3.2460984248195601E-2</c:v>
                </c:pt>
                <c:pt idx="1730">
                  <c:v>3.2460984248195601E-2</c:v>
                </c:pt>
                <c:pt idx="1731">
                  <c:v>3.2460984248195601E-2</c:v>
                </c:pt>
                <c:pt idx="1732">
                  <c:v>3.2460984248195601E-2</c:v>
                </c:pt>
                <c:pt idx="1733">
                  <c:v>3.2460984248195601E-2</c:v>
                </c:pt>
                <c:pt idx="1734">
                  <c:v>3.2460984248195601E-2</c:v>
                </c:pt>
                <c:pt idx="1735">
                  <c:v>3.2460984248195601E-2</c:v>
                </c:pt>
                <c:pt idx="1736">
                  <c:v>3.2460984248195601E-2</c:v>
                </c:pt>
                <c:pt idx="1737">
                  <c:v>3.2460984248195601E-2</c:v>
                </c:pt>
                <c:pt idx="1738">
                  <c:v>3.2460984248195601E-2</c:v>
                </c:pt>
                <c:pt idx="1739">
                  <c:v>3.2460984248195601E-2</c:v>
                </c:pt>
                <c:pt idx="1740">
                  <c:v>3.2460984248195601E-2</c:v>
                </c:pt>
                <c:pt idx="1741">
                  <c:v>3.2460984248195601E-2</c:v>
                </c:pt>
                <c:pt idx="1742">
                  <c:v>3.2460984248195601E-2</c:v>
                </c:pt>
                <c:pt idx="1743">
                  <c:v>3.2460984248195601E-2</c:v>
                </c:pt>
                <c:pt idx="1744">
                  <c:v>3.2460984248195601E-2</c:v>
                </c:pt>
                <c:pt idx="1745">
                  <c:v>3.2460984248195601E-2</c:v>
                </c:pt>
                <c:pt idx="1746">
                  <c:v>3.2460984248195601E-2</c:v>
                </c:pt>
                <c:pt idx="1747">
                  <c:v>3.2460984248195601E-2</c:v>
                </c:pt>
                <c:pt idx="1748">
                  <c:v>3.2460984248195601E-2</c:v>
                </c:pt>
                <c:pt idx="1749">
                  <c:v>3.2460984248195601E-2</c:v>
                </c:pt>
                <c:pt idx="1750">
                  <c:v>3.2460984248195601E-2</c:v>
                </c:pt>
                <c:pt idx="1751">
                  <c:v>3.2460984248195601E-2</c:v>
                </c:pt>
                <c:pt idx="1752">
                  <c:v>3.2460984248195601E-2</c:v>
                </c:pt>
                <c:pt idx="1753">
                  <c:v>3.2460984248195601E-2</c:v>
                </c:pt>
                <c:pt idx="1754">
                  <c:v>3.2460984248195601E-2</c:v>
                </c:pt>
                <c:pt idx="1755">
                  <c:v>3.2460984248195601E-2</c:v>
                </c:pt>
                <c:pt idx="1756">
                  <c:v>3.2460984248195601E-2</c:v>
                </c:pt>
                <c:pt idx="1757">
                  <c:v>3.2460984248195601E-2</c:v>
                </c:pt>
                <c:pt idx="1758">
                  <c:v>3.2460984248195601E-2</c:v>
                </c:pt>
                <c:pt idx="1759">
                  <c:v>3.2460984248195601E-2</c:v>
                </c:pt>
                <c:pt idx="1760">
                  <c:v>3.2460984248195601E-2</c:v>
                </c:pt>
                <c:pt idx="1761">
                  <c:v>3.2460984248195601E-2</c:v>
                </c:pt>
                <c:pt idx="1762">
                  <c:v>3.2460984248195601E-2</c:v>
                </c:pt>
                <c:pt idx="1763">
                  <c:v>3.2460984248195601E-2</c:v>
                </c:pt>
                <c:pt idx="1764">
                  <c:v>3.2460984248195601E-2</c:v>
                </c:pt>
                <c:pt idx="1765">
                  <c:v>3.2460984248195601E-2</c:v>
                </c:pt>
                <c:pt idx="1766">
                  <c:v>3.2460984248195601E-2</c:v>
                </c:pt>
                <c:pt idx="1767">
                  <c:v>3.2460984248195601E-2</c:v>
                </c:pt>
                <c:pt idx="1768">
                  <c:v>3.2460984248195601E-2</c:v>
                </c:pt>
                <c:pt idx="1769">
                  <c:v>3.2460984248195601E-2</c:v>
                </c:pt>
                <c:pt idx="1770">
                  <c:v>3.2460984248195601E-2</c:v>
                </c:pt>
                <c:pt idx="1771">
                  <c:v>3.2460984248195601E-2</c:v>
                </c:pt>
                <c:pt idx="1772">
                  <c:v>3.2460984248195601E-2</c:v>
                </c:pt>
                <c:pt idx="1773">
                  <c:v>3.2460984248195601E-2</c:v>
                </c:pt>
                <c:pt idx="1774">
                  <c:v>3.2460984248195601E-2</c:v>
                </c:pt>
                <c:pt idx="1775">
                  <c:v>3.2460984248195601E-2</c:v>
                </c:pt>
                <c:pt idx="1776">
                  <c:v>3.2460984248195601E-2</c:v>
                </c:pt>
                <c:pt idx="1777">
                  <c:v>3.2460984248195601E-2</c:v>
                </c:pt>
                <c:pt idx="1778">
                  <c:v>3.2460984248195601E-2</c:v>
                </c:pt>
                <c:pt idx="1779">
                  <c:v>3.2460984248195601E-2</c:v>
                </c:pt>
                <c:pt idx="1780">
                  <c:v>3.2460984248195601E-2</c:v>
                </c:pt>
                <c:pt idx="1781">
                  <c:v>3.2460984248195601E-2</c:v>
                </c:pt>
                <c:pt idx="1782">
                  <c:v>3.2460984248195601E-2</c:v>
                </c:pt>
                <c:pt idx="1783">
                  <c:v>3.2460984248195601E-2</c:v>
                </c:pt>
                <c:pt idx="1784">
                  <c:v>3.2460984248195601E-2</c:v>
                </c:pt>
                <c:pt idx="1785">
                  <c:v>3.2460984248195601E-2</c:v>
                </c:pt>
                <c:pt idx="1786">
                  <c:v>3.2460984248195601E-2</c:v>
                </c:pt>
                <c:pt idx="1787">
                  <c:v>3.2460984248195601E-2</c:v>
                </c:pt>
                <c:pt idx="1788">
                  <c:v>3.2460984248195601E-2</c:v>
                </c:pt>
                <c:pt idx="1789">
                  <c:v>3.2460984248195601E-2</c:v>
                </c:pt>
                <c:pt idx="1790">
                  <c:v>3.2460984248195601E-2</c:v>
                </c:pt>
                <c:pt idx="1791">
                  <c:v>3.2460984248195601E-2</c:v>
                </c:pt>
                <c:pt idx="1792">
                  <c:v>3.2460984248195601E-2</c:v>
                </c:pt>
                <c:pt idx="1793">
                  <c:v>3.2460984248195601E-2</c:v>
                </c:pt>
                <c:pt idx="1794">
                  <c:v>3.2460984248195601E-2</c:v>
                </c:pt>
                <c:pt idx="1795">
                  <c:v>3.2460984248195601E-2</c:v>
                </c:pt>
                <c:pt idx="1796">
                  <c:v>3.2460984248195601E-2</c:v>
                </c:pt>
                <c:pt idx="1797">
                  <c:v>3.2460984248195601E-2</c:v>
                </c:pt>
                <c:pt idx="1798">
                  <c:v>3.2460984248195601E-2</c:v>
                </c:pt>
                <c:pt idx="1799">
                  <c:v>3.2460984248195601E-2</c:v>
                </c:pt>
                <c:pt idx="1800">
                  <c:v>3.2460984248195601E-2</c:v>
                </c:pt>
                <c:pt idx="1801">
                  <c:v>3.2460984248195601E-2</c:v>
                </c:pt>
                <c:pt idx="1802">
                  <c:v>3.2460984248195601E-2</c:v>
                </c:pt>
                <c:pt idx="1803">
                  <c:v>3.2460984248195601E-2</c:v>
                </c:pt>
                <c:pt idx="1804">
                  <c:v>3.2460984248195601E-2</c:v>
                </c:pt>
                <c:pt idx="1805">
                  <c:v>3.2460984248195601E-2</c:v>
                </c:pt>
                <c:pt idx="1806">
                  <c:v>3.2460984248195601E-2</c:v>
                </c:pt>
                <c:pt idx="1807">
                  <c:v>3.2460984248195601E-2</c:v>
                </c:pt>
                <c:pt idx="1808">
                  <c:v>3.2460984248195601E-2</c:v>
                </c:pt>
                <c:pt idx="1809">
                  <c:v>3.2460984248195601E-2</c:v>
                </c:pt>
                <c:pt idx="1810">
                  <c:v>3.2460984248195601E-2</c:v>
                </c:pt>
                <c:pt idx="1811">
                  <c:v>3.2460984248195601E-2</c:v>
                </c:pt>
                <c:pt idx="1812">
                  <c:v>3.2460984248195601E-2</c:v>
                </c:pt>
                <c:pt idx="1813">
                  <c:v>3.2460984248195601E-2</c:v>
                </c:pt>
                <c:pt idx="1814">
                  <c:v>3.2460984248195601E-2</c:v>
                </c:pt>
                <c:pt idx="1815">
                  <c:v>3.2460984248195601E-2</c:v>
                </c:pt>
                <c:pt idx="1816">
                  <c:v>3.2460984248195601E-2</c:v>
                </c:pt>
                <c:pt idx="1817">
                  <c:v>3.2460984248195601E-2</c:v>
                </c:pt>
                <c:pt idx="1818">
                  <c:v>3.2460984248195601E-2</c:v>
                </c:pt>
                <c:pt idx="1819">
                  <c:v>3.2460984248195601E-2</c:v>
                </c:pt>
                <c:pt idx="1820">
                  <c:v>3.2460984248195601E-2</c:v>
                </c:pt>
                <c:pt idx="1821">
                  <c:v>3.2460984248195601E-2</c:v>
                </c:pt>
                <c:pt idx="1822">
                  <c:v>3.2460984248195601E-2</c:v>
                </c:pt>
                <c:pt idx="1823">
                  <c:v>3.2460984248195601E-2</c:v>
                </c:pt>
                <c:pt idx="1824">
                  <c:v>3.2460984248195601E-2</c:v>
                </c:pt>
                <c:pt idx="1825">
                  <c:v>3.2460984248195601E-2</c:v>
                </c:pt>
                <c:pt idx="1826">
                  <c:v>3.2460984248195601E-2</c:v>
                </c:pt>
                <c:pt idx="1827">
                  <c:v>3.2460984248195601E-2</c:v>
                </c:pt>
                <c:pt idx="1828">
                  <c:v>3.2460984248195601E-2</c:v>
                </c:pt>
                <c:pt idx="1829">
                  <c:v>3.2460984248195601E-2</c:v>
                </c:pt>
                <c:pt idx="1830">
                  <c:v>3.2460984248195601E-2</c:v>
                </c:pt>
                <c:pt idx="1831">
                  <c:v>3.2460984248195601E-2</c:v>
                </c:pt>
                <c:pt idx="1832">
                  <c:v>3.2460984248195601E-2</c:v>
                </c:pt>
                <c:pt idx="1833">
                  <c:v>3.2460984248195601E-2</c:v>
                </c:pt>
                <c:pt idx="1834">
                  <c:v>3.2460984248195601E-2</c:v>
                </c:pt>
                <c:pt idx="1835">
                  <c:v>3.2460984248195601E-2</c:v>
                </c:pt>
                <c:pt idx="1836">
                  <c:v>3.2460984248195601E-2</c:v>
                </c:pt>
                <c:pt idx="1837">
                  <c:v>3.2460984248195601E-2</c:v>
                </c:pt>
                <c:pt idx="1838">
                  <c:v>3.2460984248195601E-2</c:v>
                </c:pt>
                <c:pt idx="1839">
                  <c:v>3.2460984248195601E-2</c:v>
                </c:pt>
                <c:pt idx="1840">
                  <c:v>3.2460984248195601E-2</c:v>
                </c:pt>
                <c:pt idx="1841">
                  <c:v>3.2460984248195601E-2</c:v>
                </c:pt>
                <c:pt idx="1842">
                  <c:v>3.2460984248195601E-2</c:v>
                </c:pt>
                <c:pt idx="1843">
                  <c:v>3.2460984248195601E-2</c:v>
                </c:pt>
                <c:pt idx="1844">
                  <c:v>3.2460984248195601E-2</c:v>
                </c:pt>
                <c:pt idx="1845">
                  <c:v>3.2460984248195601E-2</c:v>
                </c:pt>
                <c:pt idx="1846">
                  <c:v>3.2460984248195601E-2</c:v>
                </c:pt>
                <c:pt idx="1847">
                  <c:v>3.2460984248195601E-2</c:v>
                </c:pt>
                <c:pt idx="1848">
                  <c:v>3.2460984248195601E-2</c:v>
                </c:pt>
                <c:pt idx="1849">
                  <c:v>3.2460984248195601E-2</c:v>
                </c:pt>
                <c:pt idx="1850">
                  <c:v>3.2460984248195601E-2</c:v>
                </c:pt>
                <c:pt idx="1851">
                  <c:v>3.2460984248195601E-2</c:v>
                </c:pt>
                <c:pt idx="1852">
                  <c:v>3.2460984248195601E-2</c:v>
                </c:pt>
                <c:pt idx="1853">
                  <c:v>3.2460984248195601E-2</c:v>
                </c:pt>
                <c:pt idx="1854">
                  <c:v>3.2460984248195601E-2</c:v>
                </c:pt>
                <c:pt idx="1855">
                  <c:v>3.2460984248195601E-2</c:v>
                </c:pt>
                <c:pt idx="1856">
                  <c:v>3.2460984248195601E-2</c:v>
                </c:pt>
                <c:pt idx="1857">
                  <c:v>3.2460984248195601E-2</c:v>
                </c:pt>
                <c:pt idx="1858">
                  <c:v>3.2460984248195601E-2</c:v>
                </c:pt>
                <c:pt idx="1859">
                  <c:v>3.2460984248195601E-2</c:v>
                </c:pt>
                <c:pt idx="1860">
                  <c:v>3.2460984248195601E-2</c:v>
                </c:pt>
                <c:pt idx="1861">
                  <c:v>3.2460984248195601E-2</c:v>
                </c:pt>
                <c:pt idx="1862">
                  <c:v>3.2460984248195601E-2</c:v>
                </c:pt>
                <c:pt idx="1863">
                  <c:v>3.2460984248195601E-2</c:v>
                </c:pt>
                <c:pt idx="1864">
                  <c:v>3.2460984248195601E-2</c:v>
                </c:pt>
                <c:pt idx="1865">
                  <c:v>3.2460984248195601E-2</c:v>
                </c:pt>
                <c:pt idx="1866">
                  <c:v>3.2460984248195601E-2</c:v>
                </c:pt>
                <c:pt idx="1867">
                  <c:v>3.2460984248195601E-2</c:v>
                </c:pt>
                <c:pt idx="1868">
                  <c:v>3.2460984248195601E-2</c:v>
                </c:pt>
                <c:pt idx="1869">
                  <c:v>3.2460984248195601E-2</c:v>
                </c:pt>
                <c:pt idx="1870">
                  <c:v>3.2460984248195601E-2</c:v>
                </c:pt>
                <c:pt idx="1871">
                  <c:v>3.2460984248195601E-2</c:v>
                </c:pt>
                <c:pt idx="1872">
                  <c:v>3.2460984248195601E-2</c:v>
                </c:pt>
                <c:pt idx="1873">
                  <c:v>3.2460984248195601E-2</c:v>
                </c:pt>
                <c:pt idx="1874">
                  <c:v>3.2460984248195601E-2</c:v>
                </c:pt>
                <c:pt idx="1875">
                  <c:v>3.2460984248195601E-2</c:v>
                </c:pt>
                <c:pt idx="1876">
                  <c:v>3.2460984248195601E-2</c:v>
                </c:pt>
                <c:pt idx="1877">
                  <c:v>3.2460984248195601E-2</c:v>
                </c:pt>
                <c:pt idx="1878">
                  <c:v>3.2460984248195601E-2</c:v>
                </c:pt>
                <c:pt idx="1879">
                  <c:v>3.2460984248195601E-2</c:v>
                </c:pt>
                <c:pt idx="1880">
                  <c:v>3.2460984248195601E-2</c:v>
                </c:pt>
                <c:pt idx="1881">
                  <c:v>3.2460984248195601E-2</c:v>
                </c:pt>
                <c:pt idx="1882">
                  <c:v>3.2460984248195601E-2</c:v>
                </c:pt>
                <c:pt idx="1883">
                  <c:v>3.2460984248195601E-2</c:v>
                </c:pt>
                <c:pt idx="1884">
                  <c:v>3.2460984248195601E-2</c:v>
                </c:pt>
                <c:pt idx="1885">
                  <c:v>3.2460984248195601E-2</c:v>
                </c:pt>
                <c:pt idx="1886">
                  <c:v>3.2460984248195601E-2</c:v>
                </c:pt>
                <c:pt idx="1887">
                  <c:v>3.2460984248195601E-2</c:v>
                </c:pt>
                <c:pt idx="1888">
                  <c:v>3.2460984248195601E-2</c:v>
                </c:pt>
                <c:pt idx="1889">
                  <c:v>3.2460984248195601E-2</c:v>
                </c:pt>
                <c:pt idx="1890">
                  <c:v>3.2460984248195601E-2</c:v>
                </c:pt>
                <c:pt idx="1891">
                  <c:v>3.2460984248195601E-2</c:v>
                </c:pt>
                <c:pt idx="1892">
                  <c:v>3.2460984248195601E-2</c:v>
                </c:pt>
                <c:pt idx="1893">
                  <c:v>3.2460984248195601E-2</c:v>
                </c:pt>
                <c:pt idx="1894">
                  <c:v>3.2460984248195601E-2</c:v>
                </c:pt>
                <c:pt idx="1895">
                  <c:v>3.2460984248195601E-2</c:v>
                </c:pt>
                <c:pt idx="1896">
                  <c:v>3.2460984248195601E-2</c:v>
                </c:pt>
                <c:pt idx="1897">
                  <c:v>3.2460984248195601E-2</c:v>
                </c:pt>
                <c:pt idx="1898">
                  <c:v>3.2460984248195601E-2</c:v>
                </c:pt>
                <c:pt idx="1899">
                  <c:v>3.2460984248195601E-2</c:v>
                </c:pt>
                <c:pt idx="1900">
                  <c:v>3.2460984248195601E-2</c:v>
                </c:pt>
                <c:pt idx="1901">
                  <c:v>3.2460984248195601E-2</c:v>
                </c:pt>
                <c:pt idx="1902">
                  <c:v>3.2460984248195601E-2</c:v>
                </c:pt>
                <c:pt idx="1903">
                  <c:v>3.2460984248195601E-2</c:v>
                </c:pt>
                <c:pt idx="1904">
                  <c:v>3.2460984248195601E-2</c:v>
                </c:pt>
                <c:pt idx="1905">
                  <c:v>3.2460984248195601E-2</c:v>
                </c:pt>
                <c:pt idx="1906">
                  <c:v>3.2460984248195601E-2</c:v>
                </c:pt>
                <c:pt idx="1907">
                  <c:v>3.2460984248195601E-2</c:v>
                </c:pt>
                <c:pt idx="1908">
                  <c:v>3.2460984248195601E-2</c:v>
                </c:pt>
                <c:pt idx="1909">
                  <c:v>3.2460984248195601E-2</c:v>
                </c:pt>
                <c:pt idx="1910">
                  <c:v>3.2460984248195601E-2</c:v>
                </c:pt>
                <c:pt idx="1911">
                  <c:v>3.2460984248195601E-2</c:v>
                </c:pt>
                <c:pt idx="1912">
                  <c:v>3.2460984248195601E-2</c:v>
                </c:pt>
                <c:pt idx="1913">
                  <c:v>3.2460984248195601E-2</c:v>
                </c:pt>
                <c:pt idx="1914">
                  <c:v>3.2460984248195601E-2</c:v>
                </c:pt>
                <c:pt idx="1915">
                  <c:v>3.2460984248195601E-2</c:v>
                </c:pt>
                <c:pt idx="1916">
                  <c:v>3.2460984248195601E-2</c:v>
                </c:pt>
                <c:pt idx="1917">
                  <c:v>3.2460984248195601E-2</c:v>
                </c:pt>
                <c:pt idx="1918">
                  <c:v>3.2460984248195601E-2</c:v>
                </c:pt>
                <c:pt idx="1919">
                  <c:v>3.2460984248195601E-2</c:v>
                </c:pt>
                <c:pt idx="1920">
                  <c:v>3.2460984248195601E-2</c:v>
                </c:pt>
                <c:pt idx="1921">
                  <c:v>3.2460984248195601E-2</c:v>
                </c:pt>
                <c:pt idx="1922">
                  <c:v>3.7515185151035572E-3</c:v>
                </c:pt>
                <c:pt idx="1923">
                  <c:v>3.7515185151035572E-3</c:v>
                </c:pt>
                <c:pt idx="1924">
                  <c:v>3.7515185151035572E-3</c:v>
                </c:pt>
                <c:pt idx="1925">
                  <c:v>3.7515185151035572E-3</c:v>
                </c:pt>
                <c:pt idx="1926">
                  <c:v>3.7515185151035572E-3</c:v>
                </c:pt>
                <c:pt idx="1927">
                  <c:v>3.7515185151035572E-3</c:v>
                </c:pt>
                <c:pt idx="1928">
                  <c:v>3.7515185151035572E-3</c:v>
                </c:pt>
                <c:pt idx="1929">
                  <c:v>3.7515185151035572E-3</c:v>
                </c:pt>
                <c:pt idx="1930">
                  <c:v>3.7515185151035572E-3</c:v>
                </c:pt>
                <c:pt idx="1931">
                  <c:v>3.7515185151035572E-3</c:v>
                </c:pt>
                <c:pt idx="1932">
                  <c:v>3.7515185151035572E-3</c:v>
                </c:pt>
                <c:pt idx="1933">
                  <c:v>3.7515185151035572E-3</c:v>
                </c:pt>
                <c:pt idx="1934">
                  <c:v>3.7515185151035572E-3</c:v>
                </c:pt>
                <c:pt idx="1935">
                  <c:v>3.7515185151035572E-3</c:v>
                </c:pt>
                <c:pt idx="1936">
                  <c:v>3.7515185151035572E-3</c:v>
                </c:pt>
                <c:pt idx="1937">
                  <c:v>3.7515185151035572E-3</c:v>
                </c:pt>
                <c:pt idx="1938">
                  <c:v>3.7515185151035572E-3</c:v>
                </c:pt>
                <c:pt idx="1939">
                  <c:v>3.7515185151035572E-3</c:v>
                </c:pt>
                <c:pt idx="1940">
                  <c:v>3.7515185151035572E-3</c:v>
                </c:pt>
                <c:pt idx="1941">
                  <c:v>3.7515185151035572E-3</c:v>
                </c:pt>
                <c:pt idx="1942">
                  <c:v>3.7515185151035572E-3</c:v>
                </c:pt>
                <c:pt idx="1943">
                  <c:v>3.7515185151035572E-3</c:v>
                </c:pt>
                <c:pt idx="1944">
                  <c:v>3.7515185151035572E-3</c:v>
                </c:pt>
                <c:pt idx="1945">
                  <c:v>3.7515185151035572E-3</c:v>
                </c:pt>
                <c:pt idx="1946">
                  <c:v>3.7515185151035572E-3</c:v>
                </c:pt>
                <c:pt idx="1947">
                  <c:v>3.7515185151035572E-3</c:v>
                </c:pt>
                <c:pt idx="1948">
                  <c:v>3.7515185151035572E-3</c:v>
                </c:pt>
                <c:pt idx="1949">
                  <c:v>3.7515185151035572E-3</c:v>
                </c:pt>
                <c:pt idx="1950">
                  <c:v>3.7515185151035572E-3</c:v>
                </c:pt>
                <c:pt idx="1951">
                  <c:v>3.7515185151035572E-3</c:v>
                </c:pt>
                <c:pt idx="1952">
                  <c:v>3.7515185151035572E-3</c:v>
                </c:pt>
                <c:pt idx="1953">
                  <c:v>3.7515185151035572E-3</c:v>
                </c:pt>
                <c:pt idx="1954">
                  <c:v>3.7515185151035572E-3</c:v>
                </c:pt>
                <c:pt idx="1955">
                  <c:v>3.7515185151035572E-3</c:v>
                </c:pt>
                <c:pt idx="1956">
                  <c:v>3.7515185151035572E-3</c:v>
                </c:pt>
                <c:pt idx="1957">
                  <c:v>3.7515185151035572E-3</c:v>
                </c:pt>
                <c:pt idx="1958">
                  <c:v>3.7515185151035572E-3</c:v>
                </c:pt>
                <c:pt idx="1959">
                  <c:v>3.7515185151035572E-3</c:v>
                </c:pt>
                <c:pt idx="1960">
                  <c:v>3.7515185151035572E-3</c:v>
                </c:pt>
                <c:pt idx="1961">
                  <c:v>3.7515185151035572E-3</c:v>
                </c:pt>
                <c:pt idx="1962">
                  <c:v>3.7515185151035572E-3</c:v>
                </c:pt>
                <c:pt idx="1963">
                  <c:v>1.9317259903825452E-2</c:v>
                </c:pt>
                <c:pt idx="1964">
                  <c:v>1.9317259903825452E-2</c:v>
                </c:pt>
                <c:pt idx="1965">
                  <c:v>1.9317259903825452E-2</c:v>
                </c:pt>
                <c:pt idx="1966">
                  <c:v>1.9317259903825452E-2</c:v>
                </c:pt>
                <c:pt idx="1967">
                  <c:v>1.9317259903825452E-2</c:v>
                </c:pt>
                <c:pt idx="1968">
                  <c:v>1.9317259903825452E-2</c:v>
                </c:pt>
                <c:pt idx="1969">
                  <c:v>1.9317259903825452E-2</c:v>
                </c:pt>
                <c:pt idx="1970">
                  <c:v>1.9317259903825452E-2</c:v>
                </c:pt>
                <c:pt idx="1971">
                  <c:v>1.9317259903825452E-2</c:v>
                </c:pt>
                <c:pt idx="1972">
                  <c:v>1.9317259903825452E-2</c:v>
                </c:pt>
                <c:pt idx="1973">
                  <c:v>1.9317259903825452E-2</c:v>
                </c:pt>
                <c:pt idx="1974">
                  <c:v>1.9317259903825452E-2</c:v>
                </c:pt>
                <c:pt idx="1975">
                  <c:v>1.9317259903825452E-2</c:v>
                </c:pt>
                <c:pt idx="1976">
                  <c:v>1.9317259903825452E-2</c:v>
                </c:pt>
                <c:pt idx="1977">
                  <c:v>1.9317259903825452E-2</c:v>
                </c:pt>
                <c:pt idx="1978">
                  <c:v>1.9317259903825452E-2</c:v>
                </c:pt>
                <c:pt idx="1979">
                  <c:v>1.9317259903825452E-2</c:v>
                </c:pt>
                <c:pt idx="1980">
                  <c:v>1.9317259903825452E-2</c:v>
                </c:pt>
                <c:pt idx="1981">
                  <c:v>1.9317259903825452E-2</c:v>
                </c:pt>
                <c:pt idx="1982">
                  <c:v>1.9317259903825452E-2</c:v>
                </c:pt>
                <c:pt idx="1983">
                  <c:v>1.9317259903825452E-2</c:v>
                </c:pt>
                <c:pt idx="1984">
                  <c:v>1.9317259903825452E-2</c:v>
                </c:pt>
                <c:pt idx="1985">
                  <c:v>1.9317259903825452E-2</c:v>
                </c:pt>
                <c:pt idx="1986">
                  <c:v>1.9317259903825452E-2</c:v>
                </c:pt>
                <c:pt idx="1987">
                  <c:v>1.9317259903825452E-2</c:v>
                </c:pt>
                <c:pt idx="1988">
                  <c:v>1.9317259903825452E-2</c:v>
                </c:pt>
                <c:pt idx="1989">
                  <c:v>1.9317259903825452E-2</c:v>
                </c:pt>
                <c:pt idx="1990">
                  <c:v>1.9317259903825452E-2</c:v>
                </c:pt>
                <c:pt idx="1991">
                  <c:v>1.9317259903825452E-2</c:v>
                </c:pt>
                <c:pt idx="1992">
                  <c:v>1.9317259903825452E-2</c:v>
                </c:pt>
                <c:pt idx="1993">
                  <c:v>1.9317259903825452E-2</c:v>
                </c:pt>
                <c:pt idx="1994">
                  <c:v>1.9317259903825452E-2</c:v>
                </c:pt>
                <c:pt idx="1995">
                  <c:v>1.9317259903825452E-2</c:v>
                </c:pt>
                <c:pt idx="1996">
                  <c:v>1.9317259903825452E-2</c:v>
                </c:pt>
                <c:pt idx="1997">
                  <c:v>1.9317259903825452E-2</c:v>
                </c:pt>
                <c:pt idx="1998">
                  <c:v>1.9317259903825452E-2</c:v>
                </c:pt>
                <c:pt idx="1999">
                  <c:v>1.9317259903825452E-2</c:v>
                </c:pt>
                <c:pt idx="2000">
                  <c:v>1.9317259903825452E-2</c:v>
                </c:pt>
                <c:pt idx="2001">
                  <c:v>1.9317259903825452E-2</c:v>
                </c:pt>
                <c:pt idx="2002">
                  <c:v>1.9317259903825452E-2</c:v>
                </c:pt>
                <c:pt idx="2003">
                  <c:v>1.9317259903825452E-2</c:v>
                </c:pt>
                <c:pt idx="2004">
                  <c:v>1.9317259903825452E-2</c:v>
                </c:pt>
                <c:pt idx="2005">
                  <c:v>1.9317259903825452E-2</c:v>
                </c:pt>
                <c:pt idx="2006">
                  <c:v>1.9317259903825452E-2</c:v>
                </c:pt>
                <c:pt idx="2007">
                  <c:v>1.9317259903825452E-2</c:v>
                </c:pt>
                <c:pt idx="2008">
                  <c:v>1.9317259903825452E-2</c:v>
                </c:pt>
                <c:pt idx="2009">
                  <c:v>1.9317259903825452E-2</c:v>
                </c:pt>
                <c:pt idx="2010">
                  <c:v>1.9317259903825452E-2</c:v>
                </c:pt>
                <c:pt idx="2011">
                  <c:v>1.9317259903825452E-2</c:v>
                </c:pt>
                <c:pt idx="2012">
                  <c:v>1.9317259903825452E-2</c:v>
                </c:pt>
                <c:pt idx="2013">
                  <c:v>1.9317259903825452E-2</c:v>
                </c:pt>
                <c:pt idx="2014">
                  <c:v>1.9317259903825452E-2</c:v>
                </c:pt>
                <c:pt idx="2015">
                  <c:v>1.9317259903825452E-2</c:v>
                </c:pt>
                <c:pt idx="2016">
                  <c:v>1.9317259903825452E-2</c:v>
                </c:pt>
                <c:pt idx="2017">
                  <c:v>1.9317259903825452E-2</c:v>
                </c:pt>
                <c:pt idx="2018">
                  <c:v>1.9317259903825452E-2</c:v>
                </c:pt>
                <c:pt idx="2019">
                  <c:v>1.9317259903825452E-2</c:v>
                </c:pt>
                <c:pt idx="2020">
                  <c:v>1.9317259903825452E-2</c:v>
                </c:pt>
                <c:pt idx="2021">
                  <c:v>1.9317259903825452E-2</c:v>
                </c:pt>
                <c:pt idx="2022">
                  <c:v>1.9317259903825452E-2</c:v>
                </c:pt>
                <c:pt idx="2023">
                  <c:v>1.9317259903825452E-2</c:v>
                </c:pt>
                <c:pt idx="2024">
                  <c:v>1.9317259903825452E-2</c:v>
                </c:pt>
                <c:pt idx="2025">
                  <c:v>1.9317259903825452E-2</c:v>
                </c:pt>
                <c:pt idx="2026">
                  <c:v>1.9317259903825452E-2</c:v>
                </c:pt>
                <c:pt idx="2027">
                  <c:v>1.9317259903825452E-2</c:v>
                </c:pt>
                <c:pt idx="2028">
                  <c:v>1.9317259903825452E-2</c:v>
                </c:pt>
                <c:pt idx="2029">
                  <c:v>1.9317259903825452E-2</c:v>
                </c:pt>
                <c:pt idx="2030">
                  <c:v>1.9317259903825452E-2</c:v>
                </c:pt>
                <c:pt idx="2031">
                  <c:v>1.9317259903825452E-2</c:v>
                </c:pt>
                <c:pt idx="2032">
                  <c:v>1.9317259903825452E-2</c:v>
                </c:pt>
                <c:pt idx="2033">
                  <c:v>1.9317259903825452E-2</c:v>
                </c:pt>
                <c:pt idx="2034">
                  <c:v>1.9317259903825452E-2</c:v>
                </c:pt>
                <c:pt idx="2035">
                  <c:v>1.9317259903825452E-2</c:v>
                </c:pt>
                <c:pt idx="2036">
                  <c:v>1.9317259903825452E-2</c:v>
                </c:pt>
                <c:pt idx="2037">
                  <c:v>1.9317259903825452E-2</c:v>
                </c:pt>
                <c:pt idx="2038">
                  <c:v>1.9317259903825452E-2</c:v>
                </c:pt>
                <c:pt idx="2039">
                  <c:v>1.9317259903825452E-2</c:v>
                </c:pt>
                <c:pt idx="2040">
                  <c:v>1.9317259903825452E-2</c:v>
                </c:pt>
                <c:pt idx="2041">
                  <c:v>1.9317259903825452E-2</c:v>
                </c:pt>
                <c:pt idx="2042">
                  <c:v>1.9317259903825452E-2</c:v>
                </c:pt>
                <c:pt idx="2043">
                  <c:v>1.9317259903825452E-2</c:v>
                </c:pt>
                <c:pt idx="2044">
                  <c:v>1.9317259903825452E-2</c:v>
                </c:pt>
                <c:pt idx="2045">
                  <c:v>1.9317259903825452E-2</c:v>
                </c:pt>
                <c:pt idx="2046">
                  <c:v>1.9317259903825452E-2</c:v>
                </c:pt>
                <c:pt idx="2047">
                  <c:v>1.9317259903825452E-2</c:v>
                </c:pt>
                <c:pt idx="2048">
                  <c:v>1.9317259903825452E-2</c:v>
                </c:pt>
                <c:pt idx="2049">
                  <c:v>1.9317259903825452E-2</c:v>
                </c:pt>
                <c:pt idx="2050">
                  <c:v>1.9317259903825452E-2</c:v>
                </c:pt>
                <c:pt idx="2051">
                  <c:v>1.9317259903825452E-2</c:v>
                </c:pt>
                <c:pt idx="2052">
                  <c:v>1.9317259903825452E-2</c:v>
                </c:pt>
                <c:pt idx="2053">
                  <c:v>1.9317259903825452E-2</c:v>
                </c:pt>
                <c:pt idx="2054">
                  <c:v>1.9317259903825452E-2</c:v>
                </c:pt>
                <c:pt idx="2055">
                  <c:v>1.9317259903825452E-2</c:v>
                </c:pt>
                <c:pt idx="2056">
                  <c:v>1.9317259903825452E-2</c:v>
                </c:pt>
                <c:pt idx="2057">
                  <c:v>1.9317259903825452E-2</c:v>
                </c:pt>
                <c:pt idx="2058">
                  <c:v>1.9317259903825452E-2</c:v>
                </c:pt>
                <c:pt idx="2059">
                  <c:v>1.9317259903825452E-2</c:v>
                </c:pt>
                <c:pt idx="2060">
                  <c:v>1.9317259903825452E-2</c:v>
                </c:pt>
                <c:pt idx="2061">
                  <c:v>1.9317259903825452E-2</c:v>
                </c:pt>
                <c:pt idx="2062">
                  <c:v>1.9317259903825452E-2</c:v>
                </c:pt>
                <c:pt idx="2063">
                  <c:v>1.9317259903825452E-2</c:v>
                </c:pt>
                <c:pt idx="2064">
                  <c:v>1.9317259903825452E-2</c:v>
                </c:pt>
                <c:pt idx="2065">
                  <c:v>1.9317259903825452E-2</c:v>
                </c:pt>
                <c:pt idx="2066">
                  <c:v>1.9317259903825452E-2</c:v>
                </c:pt>
                <c:pt idx="2067">
                  <c:v>1.9317259903825452E-2</c:v>
                </c:pt>
                <c:pt idx="2068">
                  <c:v>1.9317259903825452E-2</c:v>
                </c:pt>
                <c:pt idx="2069">
                  <c:v>1.9317259903825452E-2</c:v>
                </c:pt>
                <c:pt idx="2070">
                  <c:v>1.9317259903825452E-2</c:v>
                </c:pt>
                <c:pt idx="2071">
                  <c:v>1.9317259903825452E-2</c:v>
                </c:pt>
                <c:pt idx="2072">
                  <c:v>1.9317259903825452E-2</c:v>
                </c:pt>
                <c:pt idx="2073">
                  <c:v>1.9317259903825452E-2</c:v>
                </c:pt>
                <c:pt idx="2074">
                  <c:v>1.9317259903825452E-2</c:v>
                </c:pt>
                <c:pt idx="2075">
                  <c:v>1.9317259903825452E-2</c:v>
                </c:pt>
                <c:pt idx="2076">
                  <c:v>1.9317259903825452E-2</c:v>
                </c:pt>
                <c:pt idx="2077">
                  <c:v>1.9317259903825452E-2</c:v>
                </c:pt>
                <c:pt idx="2078">
                  <c:v>1.9317259903825452E-2</c:v>
                </c:pt>
                <c:pt idx="2079">
                  <c:v>1.9317259903825452E-2</c:v>
                </c:pt>
                <c:pt idx="2080">
                  <c:v>1.9317259903825452E-2</c:v>
                </c:pt>
                <c:pt idx="2081">
                  <c:v>1.9317259903825452E-2</c:v>
                </c:pt>
                <c:pt idx="2082">
                  <c:v>1.9317259903825452E-2</c:v>
                </c:pt>
                <c:pt idx="2083">
                  <c:v>1.9317259903825452E-2</c:v>
                </c:pt>
                <c:pt idx="2084">
                  <c:v>1.9317259903825452E-2</c:v>
                </c:pt>
                <c:pt idx="2085">
                  <c:v>1.9317259903825452E-2</c:v>
                </c:pt>
                <c:pt idx="2086">
                  <c:v>1.9317259903825452E-2</c:v>
                </c:pt>
                <c:pt idx="2087">
                  <c:v>1.9317259903825452E-2</c:v>
                </c:pt>
                <c:pt idx="2088">
                  <c:v>1.9317259903825452E-2</c:v>
                </c:pt>
                <c:pt idx="2089">
                  <c:v>1.9317259903825452E-2</c:v>
                </c:pt>
                <c:pt idx="2090">
                  <c:v>1.9317259903825452E-2</c:v>
                </c:pt>
                <c:pt idx="2091">
                  <c:v>1.9317259903825452E-2</c:v>
                </c:pt>
                <c:pt idx="2092">
                  <c:v>1.9317259903825452E-2</c:v>
                </c:pt>
                <c:pt idx="2093">
                  <c:v>1.9317259903825452E-2</c:v>
                </c:pt>
                <c:pt idx="2094">
                  <c:v>1.9317259903825452E-2</c:v>
                </c:pt>
                <c:pt idx="2095">
                  <c:v>1.9317259903825452E-2</c:v>
                </c:pt>
                <c:pt idx="2096">
                  <c:v>1.9317259903825452E-2</c:v>
                </c:pt>
                <c:pt idx="2097">
                  <c:v>1.9317259903825452E-2</c:v>
                </c:pt>
                <c:pt idx="2098">
                  <c:v>1.9317259903825452E-2</c:v>
                </c:pt>
                <c:pt idx="2099">
                  <c:v>1.9317259903825452E-2</c:v>
                </c:pt>
                <c:pt idx="2100">
                  <c:v>1.9317259903825452E-2</c:v>
                </c:pt>
                <c:pt idx="2101">
                  <c:v>1.9317259903825452E-2</c:v>
                </c:pt>
                <c:pt idx="2102">
                  <c:v>1.9317259903825452E-2</c:v>
                </c:pt>
                <c:pt idx="2103">
                  <c:v>1.9317259903825452E-2</c:v>
                </c:pt>
                <c:pt idx="2104">
                  <c:v>1.9317259903825452E-2</c:v>
                </c:pt>
                <c:pt idx="2105">
                  <c:v>1.9317259903825452E-2</c:v>
                </c:pt>
                <c:pt idx="2106">
                  <c:v>1.9317259903825452E-2</c:v>
                </c:pt>
                <c:pt idx="2107">
                  <c:v>1.9317259903825452E-2</c:v>
                </c:pt>
                <c:pt idx="2108">
                  <c:v>1.9317259903825452E-2</c:v>
                </c:pt>
                <c:pt idx="2109">
                  <c:v>1.9317259903825452E-2</c:v>
                </c:pt>
                <c:pt idx="2110">
                  <c:v>1.9317259903825452E-2</c:v>
                </c:pt>
                <c:pt idx="2111">
                  <c:v>1.9317259903825452E-2</c:v>
                </c:pt>
                <c:pt idx="2112">
                  <c:v>1.9317259903825452E-2</c:v>
                </c:pt>
                <c:pt idx="2113">
                  <c:v>1.9317259903825452E-2</c:v>
                </c:pt>
                <c:pt idx="2114">
                  <c:v>1.9317259903825452E-2</c:v>
                </c:pt>
                <c:pt idx="2115">
                  <c:v>1.9317259903825452E-2</c:v>
                </c:pt>
                <c:pt idx="2116">
                  <c:v>1.9317259903825452E-2</c:v>
                </c:pt>
                <c:pt idx="2117">
                  <c:v>1.9317259903825452E-2</c:v>
                </c:pt>
                <c:pt idx="2118">
                  <c:v>1.9317259903825452E-2</c:v>
                </c:pt>
                <c:pt idx="2119">
                  <c:v>1.9317259903825452E-2</c:v>
                </c:pt>
                <c:pt idx="2120">
                  <c:v>1.9317259903825452E-2</c:v>
                </c:pt>
                <c:pt idx="2121">
                  <c:v>1.9317259903825452E-2</c:v>
                </c:pt>
                <c:pt idx="2122">
                  <c:v>1.9317259903825452E-2</c:v>
                </c:pt>
                <c:pt idx="2123">
                  <c:v>1.9317259903825452E-2</c:v>
                </c:pt>
                <c:pt idx="2124">
                  <c:v>1.9317259903825452E-2</c:v>
                </c:pt>
                <c:pt idx="2125">
                  <c:v>1.9317259903825452E-2</c:v>
                </c:pt>
                <c:pt idx="2126">
                  <c:v>1.9317259903825452E-2</c:v>
                </c:pt>
                <c:pt idx="2127">
                  <c:v>1.9317259903825452E-2</c:v>
                </c:pt>
                <c:pt idx="2128">
                  <c:v>1.9317259903825452E-2</c:v>
                </c:pt>
                <c:pt idx="2129">
                  <c:v>1.9317259903825452E-2</c:v>
                </c:pt>
                <c:pt idx="2130">
                  <c:v>1.9317259903825452E-2</c:v>
                </c:pt>
                <c:pt idx="2131">
                  <c:v>1.9317259903825452E-2</c:v>
                </c:pt>
                <c:pt idx="2132">
                  <c:v>1.9317259903825452E-2</c:v>
                </c:pt>
                <c:pt idx="2133">
                  <c:v>1.9317259903825452E-2</c:v>
                </c:pt>
                <c:pt idx="2134">
                  <c:v>1.9317259903825452E-2</c:v>
                </c:pt>
                <c:pt idx="2135">
                  <c:v>1.9317259903825452E-2</c:v>
                </c:pt>
                <c:pt idx="2136">
                  <c:v>1.9317259903825452E-2</c:v>
                </c:pt>
                <c:pt idx="2137">
                  <c:v>1.9317259903825452E-2</c:v>
                </c:pt>
                <c:pt idx="2138">
                  <c:v>1.9317259903825452E-2</c:v>
                </c:pt>
                <c:pt idx="2139">
                  <c:v>1.9317259903825452E-2</c:v>
                </c:pt>
                <c:pt idx="2140">
                  <c:v>1.9317259903825452E-2</c:v>
                </c:pt>
                <c:pt idx="2141">
                  <c:v>1.9317259903825452E-2</c:v>
                </c:pt>
                <c:pt idx="2142">
                  <c:v>1.9317259903825452E-2</c:v>
                </c:pt>
                <c:pt idx="2143">
                  <c:v>1.9317259903825452E-2</c:v>
                </c:pt>
                <c:pt idx="2144">
                  <c:v>1.9317259903825452E-2</c:v>
                </c:pt>
                <c:pt idx="2145">
                  <c:v>1.9317259903825452E-2</c:v>
                </c:pt>
                <c:pt idx="2146">
                  <c:v>1.9317259903825452E-2</c:v>
                </c:pt>
                <c:pt idx="2147">
                  <c:v>1.9317259903825452E-2</c:v>
                </c:pt>
                <c:pt idx="2148">
                  <c:v>1.9317259903825452E-2</c:v>
                </c:pt>
                <c:pt idx="2149">
                  <c:v>1.9317259903825452E-2</c:v>
                </c:pt>
                <c:pt idx="2150">
                  <c:v>1.9317259903825452E-2</c:v>
                </c:pt>
                <c:pt idx="2151">
                  <c:v>1.9317259903825452E-2</c:v>
                </c:pt>
                <c:pt idx="2152">
                  <c:v>1.9317259903825452E-2</c:v>
                </c:pt>
                <c:pt idx="2153">
                  <c:v>1.9317259903825452E-2</c:v>
                </c:pt>
                <c:pt idx="2154">
                  <c:v>1.9317259903825452E-2</c:v>
                </c:pt>
                <c:pt idx="2155">
                  <c:v>1.9317259903825452E-2</c:v>
                </c:pt>
                <c:pt idx="2156">
                  <c:v>1.9317259903825452E-2</c:v>
                </c:pt>
                <c:pt idx="2157">
                  <c:v>1.9317259903825452E-2</c:v>
                </c:pt>
                <c:pt idx="2158">
                  <c:v>1.9317259903825452E-2</c:v>
                </c:pt>
                <c:pt idx="2159">
                  <c:v>1.9317259903825452E-2</c:v>
                </c:pt>
                <c:pt idx="2160">
                  <c:v>1.9317259903825452E-2</c:v>
                </c:pt>
                <c:pt idx="2161">
                  <c:v>1.9317259903825452E-2</c:v>
                </c:pt>
                <c:pt idx="2162">
                  <c:v>1.9317259903825452E-2</c:v>
                </c:pt>
                <c:pt idx="2163">
                  <c:v>1.9317259903825452E-2</c:v>
                </c:pt>
                <c:pt idx="2164">
                  <c:v>1.9317259903825452E-2</c:v>
                </c:pt>
                <c:pt idx="2165">
                  <c:v>1.9317259903825452E-2</c:v>
                </c:pt>
                <c:pt idx="2166">
                  <c:v>1.9317259903825452E-2</c:v>
                </c:pt>
                <c:pt idx="2167">
                  <c:v>1.9317259903825452E-2</c:v>
                </c:pt>
                <c:pt idx="2168">
                  <c:v>1.9317259903825452E-2</c:v>
                </c:pt>
                <c:pt idx="2169">
                  <c:v>1.9317259903825452E-2</c:v>
                </c:pt>
                <c:pt idx="2170">
                  <c:v>1.9317259903825452E-2</c:v>
                </c:pt>
                <c:pt idx="2171">
                  <c:v>1.9317259903825452E-2</c:v>
                </c:pt>
                <c:pt idx="2172">
                  <c:v>1.9317259903825452E-2</c:v>
                </c:pt>
                <c:pt idx="2173">
                  <c:v>1.9317259903825452E-2</c:v>
                </c:pt>
                <c:pt idx="2174">
                  <c:v>1.9317259903825452E-2</c:v>
                </c:pt>
                <c:pt idx="2175">
                  <c:v>1.9317259903825452E-2</c:v>
                </c:pt>
                <c:pt idx="2176">
                  <c:v>1.9317259903825452E-2</c:v>
                </c:pt>
                <c:pt idx="2177">
                  <c:v>1.9317259903825452E-2</c:v>
                </c:pt>
                <c:pt idx="2178">
                  <c:v>1.9317259903825452E-2</c:v>
                </c:pt>
                <c:pt idx="2179">
                  <c:v>1.9317259903825452E-2</c:v>
                </c:pt>
                <c:pt idx="2180">
                  <c:v>1.9317259903825452E-2</c:v>
                </c:pt>
                <c:pt idx="2181">
                  <c:v>1.9317259903825452E-2</c:v>
                </c:pt>
                <c:pt idx="2182">
                  <c:v>1.9317259903825452E-2</c:v>
                </c:pt>
                <c:pt idx="2183">
                  <c:v>1.9317259903825452E-2</c:v>
                </c:pt>
                <c:pt idx="2184">
                  <c:v>1.9317259903825452E-2</c:v>
                </c:pt>
                <c:pt idx="2185">
                  <c:v>1.9317259903825452E-2</c:v>
                </c:pt>
                <c:pt idx="2186">
                  <c:v>1.9317259903825452E-2</c:v>
                </c:pt>
                <c:pt idx="2187">
                  <c:v>1.9317259903825452E-2</c:v>
                </c:pt>
                <c:pt idx="2188">
                  <c:v>1.9317259903825452E-2</c:v>
                </c:pt>
                <c:pt idx="2189">
                  <c:v>1.9317259903825452E-2</c:v>
                </c:pt>
                <c:pt idx="2190">
                  <c:v>1.9317259903825452E-2</c:v>
                </c:pt>
                <c:pt idx="2191">
                  <c:v>1.9317259903825452E-2</c:v>
                </c:pt>
                <c:pt idx="2192">
                  <c:v>1.9317259903825452E-2</c:v>
                </c:pt>
                <c:pt idx="2193">
                  <c:v>1.9317259903825452E-2</c:v>
                </c:pt>
                <c:pt idx="2194">
                  <c:v>1.9317259903825452E-2</c:v>
                </c:pt>
                <c:pt idx="2195">
                  <c:v>1.9317259903825452E-2</c:v>
                </c:pt>
                <c:pt idx="2196">
                  <c:v>1.9317259903825452E-2</c:v>
                </c:pt>
                <c:pt idx="2197">
                  <c:v>1.9317259903825452E-2</c:v>
                </c:pt>
                <c:pt idx="2198">
                  <c:v>1.9317259903825452E-2</c:v>
                </c:pt>
                <c:pt idx="2199">
                  <c:v>1.9317259903825452E-2</c:v>
                </c:pt>
                <c:pt idx="2200">
                  <c:v>1.9317259903825452E-2</c:v>
                </c:pt>
                <c:pt idx="2201">
                  <c:v>1.9317259903825452E-2</c:v>
                </c:pt>
                <c:pt idx="2202">
                  <c:v>1.9317259903825452E-2</c:v>
                </c:pt>
                <c:pt idx="2203">
                  <c:v>1.9317259903825452E-2</c:v>
                </c:pt>
                <c:pt idx="2204">
                  <c:v>1.9317259903825452E-2</c:v>
                </c:pt>
                <c:pt idx="2205">
                  <c:v>1.9317259903825452E-2</c:v>
                </c:pt>
                <c:pt idx="2206">
                  <c:v>1.9317259903825452E-2</c:v>
                </c:pt>
                <c:pt idx="2207">
                  <c:v>1.9317259903825452E-2</c:v>
                </c:pt>
                <c:pt idx="2208">
                  <c:v>1.9317259903825452E-2</c:v>
                </c:pt>
                <c:pt idx="2209">
                  <c:v>1.9317259903825452E-2</c:v>
                </c:pt>
                <c:pt idx="2210">
                  <c:v>1.9317259903825452E-2</c:v>
                </c:pt>
                <c:pt idx="2211">
                  <c:v>1.9317259903825452E-2</c:v>
                </c:pt>
                <c:pt idx="2212">
                  <c:v>1.9317259903825452E-2</c:v>
                </c:pt>
                <c:pt idx="2213">
                  <c:v>1.9317259903825452E-2</c:v>
                </c:pt>
                <c:pt idx="2214">
                  <c:v>1.9317259903825452E-2</c:v>
                </c:pt>
                <c:pt idx="2215">
                  <c:v>1.9317259903825452E-2</c:v>
                </c:pt>
                <c:pt idx="2216">
                  <c:v>1.9317259903825452E-2</c:v>
                </c:pt>
                <c:pt idx="2217">
                  <c:v>1.9317259903825452E-2</c:v>
                </c:pt>
                <c:pt idx="2218">
                  <c:v>1.9317259903825452E-2</c:v>
                </c:pt>
                <c:pt idx="2219">
                  <c:v>1.9317259903825452E-2</c:v>
                </c:pt>
                <c:pt idx="2220">
                  <c:v>1.9317259903825452E-2</c:v>
                </c:pt>
                <c:pt idx="2221">
                  <c:v>1.9317259903825452E-2</c:v>
                </c:pt>
                <c:pt idx="2222">
                  <c:v>1.9317259903825452E-2</c:v>
                </c:pt>
                <c:pt idx="2223">
                  <c:v>1.9317259903825452E-2</c:v>
                </c:pt>
                <c:pt idx="2224">
                  <c:v>1.9317259903825452E-2</c:v>
                </c:pt>
                <c:pt idx="2225">
                  <c:v>1.9317259903825452E-2</c:v>
                </c:pt>
                <c:pt idx="2226">
                  <c:v>1.9317259903825452E-2</c:v>
                </c:pt>
                <c:pt idx="2227">
                  <c:v>1.9317259903825452E-2</c:v>
                </c:pt>
                <c:pt idx="2228">
                  <c:v>1.9317259903825452E-2</c:v>
                </c:pt>
                <c:pt idx="2229">
                  <c:v>1.9317259903825452E-2</c:v>
                </c:pt>
                <c:pt idx="2230">
                  <c:v>1.9317259903825452E-2</c:v>
                </c:pt>
                <c:pt idx="2231">
                  <c:v>1.9317259903825452E-2</c:v>
                </c:pt>
                <c:pt idx="2232">
                  <c:v>1.9317259903825452E-2</c:v>
                </c:pt>
                <c:pt idx="2233">
                  <c:v>1.9317259903825452E-2</c:v>
                </c:pt>
                <c:pt idx="2234">
                  <c:v>1.9317259903825452E-2</c:v>
                </c:pt>
                <c:pt idx="2235">
                  <c:v>1.9317259903825452E-2</c:v>
                </c:pt>
                <c:pt idx="2236">
                  <c:v>1.9317259903825452E-2</c:v>
                </c:pt>
                <c:pt idx="2237">
                  <c:v>1.9317259903825452E-2</c:v>
                </c:pt>
                <c:pt idx="2238">
                  <c:v>1.9317259903825452E-2</c:v>
                </c:pt>
                <c:pt idx="2239">
                  <c:v>1.9317259903825452E-2</c:v>
                </c:pt>
                <c:pt idx="2240">
                  <c:v>1.9317259903825452E-2</c:v>
                </c:pt>
                <c:pt idx="2241">
                  <c:v>1.9317259903825452E-2</c:v>
                </c:pt>
                <c:pt idx="2242">
                  <c:v>1.9317259903825452E-2</c:v>
                </c:pt>
                <c:pt idx="2243">
                  <c:v>1.9317259903825452E-2</c:v>
                </c:pt>
                <c:pt idx="2244">
                  <c:v>1.9317259903825452E-2</c:v>
                </c:pt>
                <c:pt idx="2245">
                  <c:v>1.9317259903825452E-2</c:v>
                </c:pt>
                <c:pt idx="2246">
                  <c:v>1.9317259903825452E-2</c:v>
                </c:pt>
                <c:pt idx="2247">
                  <c:v>1.9317259903825452E-2</c:v>
                </c:pt>
                <c:pt idx="2248">
                  <c:v>1.9317259903825452E-2</c:v>
                </c:pt>
                <c:pt idx="2249">
                  <c:v>1.9317259903825452E-2</c:v>
                </c:pt>
                <c:pt idx="2250">
                  <c:v>1.9317259903825452E-2</c:v>
                </c:pt>
                <c:pt idx="2251">
                  <c:v>1.9317259903825452E-2</c:v>
                </c:pt>
                <c:pt idx="2252">
                  <c:v>1.9317259903825452E-2</c:v>
                </c:pt>
                <c:pt idx="2253">
                  <c:v>1.9317259903825452E-2</c:v>
                </c:pt>
                <c:pt idx="2254">
                  <c:v>1.9317259903825452E-2</c:v>
                </c:pt>
                <c:pt idx="2255">
                  <c:v>1.9317259903825452E-2</c:v>
                </c:pt>
                <c:pt idx="2256">
                  <c:v>1.9317259903825452E-2</c:v>
                </c:pt>
                <c:pt idx="2257">
                  <c:v>1.9317259903825452E-2</c:v>
                </c:pt>
                <c:pt idx="2258">
                  <c:v>1.9317259903825452E-2</c:v>
                </c:pt>
                <c:pt idx="2259">
                  <c:v>1.9317259903825452E-2</c:v>
                </c:pt>
                <c:pt idx="2260">
                  <c:v>1.9317259903825452E-2</c:v>
                </c:pt>
                <c:pt idx="2261">
                  <c:v>1.9317259903825452E-2</c:v>
                </c:pt>
                <c:pt idx="2262">
                  <c:v>1.9317259903825452E-2</c:v>
                </c:pt>
                <c:pt idx="2263">
                  <c:v>1.9317259903825452E-2</c:v>
                </c:pt>
                <c:pt idx="2264">
                  <c:v>1.9317259903825452E-2</c:v>
                </c:pt>
                <c:pt idx="2265">
                  <c:v>1.9317259903825452E-2</c:v>
                </c:pt>
                <c:pt idx="2266">
                  <c:v>1.9317259903825452E-2</c:v>
                </c:pt>
                <c:pt idx="2267">
                  <c:v>1.9317259903825452E-2</c:v>
                </c:pt>
                <c:pt idx="2268">
                  <c:v>1.9317259903825452E-2</c:v>
                </c:pt>
                <c:pt idx="2269">
                  <c:v>1.9317259903825452E-2</c:v>
                </c:pt>
                <c:pt idx="2270">
                  <c:v>1.9317259903825452E-2</c:v>
                </c:pt>
                <c:pt idx="2271">
                  <c:v>1.9317259903825452E-2</c:v>
                </c:pt>
                <c:pt idx="2272">
                  <c:v>1.9317259903825452E-2</c:v>
                </c:pt>
                <c:pt idx="2273">
                  <c:v>1.9317259903825452E-2</c:v>
                </c:pt>
                <c:pt idx="2274">
                  <c:v>1.9317259903825452E-2</c:v>
                </c:pt>
                <c:pt idx="2275">
                  <c:v>1.9317259903825452E-2</c:v>
                </c:pt>
                <c:pt idx="2276">
                  <c:v>1.9317259903825452E-2</c:v>
                </c:pt>
                <c:pt idx="2277">
                  <c:v>1.9317259903825452E-2</c:v>
                </c:pt>
                <c:pt idx="2278">
                  <c:v>1.9317259903825452E-2</c:v>
                </c:pt>
                <c:pt idx="2279">
                  <c:v>1.9317259903825452E-2</c:v>
                </c:pt>
                <c:pt idx="2280">
                  <c:v>1.9317259903825452E-2</c:v>
                </c:pt>
                <c:pt idx="2281">
                  <c:v>1.9317259903825452E-2</c:v>
                </c:pt>
                <c:pt idx="2282">
                  <c:v>1.9317259903825452E-2</c:v>
                </c:pt>
                <c:pt idx="2283">
                  <c:v>1.9317259903825452E-2</c:v>
                </c:pt>
                <c:pt idx="2284">
                  <c:v>1.9317259903825452E-2</c:v>
                </c:pt>
                <c:pt idx="2285">
                  <c:v>1.9317259903825452E-2</c:v>
                </c:pt>
                <c:pt idx="2286">
                  <c:v>1.9317259903825452E-2</c:v>
                </c:pt>
                <c:pt idx="2287">
                  <c:v>1.9317259903825452E-2</c:v>
                </c:pt>
                <c:pt idx="2288">
                  <c:v>1.9317259903825452E-2</c:v>
                </c:pt>
                <c:pt idx="2289">
                  <c:v>1.9317259903825452E-2</c:v>
                </c:pt>
                <c:pt idx="2290">
                  <c:v>1.9317259903825452E-2</c:v>
                </c:pt>
                <c:pt idx="2291">
                  <c:v>1.9317259903825452E-2</c:v>
                </c:pt>
                <c:pt idx="2292">
                  <c:v>1.9317259903825452E-2</c:v>
                </c:pt>
                <c:pt idx="2293">
                  <c:v>1.9317259903825452E-2</c:v>
                </c:pt>
                <c:pt idx="2294">
                  <c:v>1.9317259903825452E-2</c:v>
                </c:pt>
                <c:pt idx="2295">
                  <c:v>1.9317259903825452E-2</c:v>
                </c:pt>
                <c:pt idx="2296">
                  <c:v>1.9317259903825452E-2</c:v>
                </c:pt>
                <c:pt idx="2297">
                  <c:v>1.9317259903825452E-2</c:v>
                </c:pt>
                <c:pt idx="2298">
                  <c:v>1.9317259903825452E-2</c:v>
                </c:pt>
                <c:pt idx="2299">
                  <c:v>1.9317259903825452E-2</c:v>
                </c:pt>
                <c:pt idx="2300">
                  <c:v>1.9317259903825452E-2</c:v>
                </c:pt>
                <c:pt idx="2301">
                  <c:v>1.9317259903825452E-2</c:v>
                </c:pt>
                <c:pt idx="2302">
                  <c:v>1.9317259903825452E-2</c:v>
                </c:pt>
                <c:pt idx="2303">
                  <c:v>1.9317259903825452E-2</c:v>
                </c:pt>
                <c:pt idx="2304">
                  <c:v>1.9317259903825452E-2</c:v>
                </c:pt>
                <c:pt idx="2305">
                  <c:v>1.9317259903825452E-2</c:v>
                </c:pt>
                <c:pt idx="2306">
                  <c:v>1.9317259903825452E-2</c:v>
                </c:pt>
                <c:pt idx="2307">
                  <c:v>1.9317259903825452E-2</c:v>
                </c:pt>
                <c:pt idx="2308">
                  <c:v>1.9317259903825452E-2</c:v>
                </c:pt>
                <c:pt idx="2309">
                  <c:v>1.9317259903825452E-2</c:v>
                </c:pt>
                <c:pt idx="2310">
                  <c:v>1.9317259903825452E-2</c:v>
                </c:pt>
                <c:pt idx="2311">
                  <c:v>1.9317259903825452E-2</c:v>
                </c:pt>
                <c:pt idx="2312">
                  <c:v>1.9317259903825452E-2</c:v>
                </c:pt>
                <c:pt idx="2313">
                  <c:v>1.9317259903825452E-2</c:v>
                </c:pt>
                <c:pt idx="2314">
                  <c:v>1.9317259903825452E-2</c:v>
                </c:pt>
                <c:pt idx="2315">
                  <c:v>1.9317259903825452E-2</c:v>
                </c:pt>
                <c:pt idx="2316">
                  <c:v>1.9317259903825452E-2</c:v>
                </c:pt>
                <c:pt idx="2317">
                  <c:v>1.9317259903825452E-2</c:v>
                </c:pt>
                <c:pt idx="2318">
                  <c:v>1.9317259903825452E-2</c:v>
                </c:pt>
                <c:pt idx="2319">
                  <c:v>1.9317259903825452E-2</c:v>
                </c:pt>
                <c:pt idx="2320">
                  <c:v>1.9317259903825452E-2</c:v>
                </c:pt>
                <c:pt idx="2321">
                  <c:v>1.9317259903825452E-2</c:v>
                </c:pt>
                <c:pt idx="2322">
                  <c:v>1.9317259903825452E-2</c:v>
                </c:pt>
                <c:pt idx="2323">
                  <c:v>1.9317259903825452E-2</c:v>
                </c:pt>
                <c:pt idx="2324">
                  <c:v>1.9317259903825452E-2</c:v>
                </c:pt>
                <c:pt idx="2325">
                  <c:v>1.9317259903825452E-2</c:v>
                </c:pt>
                <c:pt idx="2326">
                  <c:v>1.9317259903825452E-2</c:v>
                </c:pt>
                <c:pt idx="2327">
                  <c:v>1.9317259903825452E-2</c:v>
                </c:pt>
                <c:pt idx="2328">
                  <c:v>1.9317259903825452E-2</c:v>
                </c:pt>
                <c:pt idx="2329">
                  <c:v>1.9317259903825452E-2</c:v>
                </c:pt>
                <c:pt idx="2330">
                  <c:v>1.9317259903825452E-2</c:v>
                </c:pt>
                <c:pt idx="2331">
                  <c:v>1.9317259903825452E-2</c:v>
                </c:pt>
                <c:pt idx="2332">
                  <c:v>1.9317259903825452E-2</c:v>
                </c:pt>
                <c:pt idx="2333">
                  <c:v>1.9317259903825452E-2</c:v>
                </c:pt>
                <c:pt idx="2334">
                  <c:v>1.9317259903825452E-2</c:v>
                </c:pt>
                <c:pt idx="2335">
                  <c:v>1.9317259903825452E-2</c:v>
                </c:pt>
                <c:pt idx="2336">
                  <c:v>1.9317259903825452E-2</c:v>
                </c:pt>
                <c:pt idx="2337">
                  <c:v>1.9317259903825452E-2</c:v>
                </c:pt>
                <c:pt idx="2338">
                  <c:v>1.9317259903825452E-2</c:v>
                </c:pt>
                <c:pt idx="2339">
                  <c:v>1.9317259903825452E-2</c:v>
                </c:pt>
                <c:pt idx="2340">
                  <c:v>1.9317259903825452E-2</c:v>
                </c:pt>
                <c:pt idx="2341">
                  <c:v>1.9317259903825452E-2</c:v>
                </c:pt>
                <c:pt idx="2342">
                  <c:v>1.9317259903825452E-2</c:v>
                </c:pt>
                <c:pt idx="2343">
                  <c:v>1.9317259903825452E-2</c:v>
                </c:pt>
                <c:pt idx="2344">
                  <c:v>1.9317259903825452E-2</c:v>
                </c:pt>
                <c:pt idx="2345">
                  <c:v>1.9317259903825452E-2</c:v>
                </c:pt>
                <c:pt idx="2346">
                  <c:v>1.9317259903825452E-2</c:v>
                </c:pt>
                <c:pt idx="2347">
                  <c:v>1.9317259903825452E-2</c:v>
                </c:pt>
                <c:pt idx="2348">
                  <c:v>1.9317259903825452E-2</c:v>
                </c:pt>
                <c:pt idx="2349">
                  <c:v>1.9317259903825452E-2</c:v>
                </c:pt>
                <c:pt idx="2350">
                  <c:v>1.9317259903825452E-2</c:v>
                </c:pt>
                <c:pt idx="2351">
                  <c:v>1.9317259903825452E-2</c:v>
                </c:pt>
                <c:pt idx="2352">
                  <c:v>1.9317259903825452E-2</c:v>
                </c:pt>
                <c:pt idx="2353">
                  <c:v>1.9317259903825452E-2</c:v>
                </c:pt>
                <c:pt idx="2354">
                  <c:v>1.9317259903825452E-2</c:v>
                </c:pt>
                <c:pt idx="2355">
                  <c:v>1.9317259903825452E-2</c:v>
                </c:pt>
                <c:pt idx="2356">
                  <c:v>1.9317259903825452E-2</c:v>
                </c:pt>
                <c:pt idx="2357">
                  <c:v>1.9317259903825452E-2</c:v>
                </c:pt>
                <c:pt idx="2358">
                  <c:v>1.9317259903825452E-2</c:v>
                </c:pt>
                <c:pt idx="2359">
                  <c:v>1.9317259903825452E-2</c:v>
                </c:pt>
                <c:pt idx="2360">
                  <c:v>1.9317259903825452E-2</c:v>
                </c:pt>
                <c:pt idx="2361">
                  <c:v>1.9317259903825452E-2</c:v>
                </c:pt>
                <c:pt idx="2362">
                  <c:v>1.9317259903825452E-2</c:v>
                </c:pt>
                <c:pt idx="2363">
                  <c:v>1.9317259903825452E-2</c:v>
                </c:pt>
                <c:pt idx="2364">
                  <c:v>1.9317259903825452E-2</c:v>
                </c:pt>
                <c:pt idx="2365">
                  <c:v>1.9317259903825452E-2</c:v>
                </c:pt>
                <c:pt idx="2366">
                  <c:v>1.9317259903825452E-2</c:v>
                </c:pt>
                <c:pt idx="2367">
                  <c:v>1.9317259903825452E-2</c:v>
                </c:pt>
                <c:pt idx="2368">
                  <c:v>1.9317259903825452E-2</c:v>
                </c:pt>
                <c:pt idx="2369">
                  <c:v>1.9317259903825452E-2</c:v>
                </c:pt>
                <c:pt idx="2370">
                  <c:v>1.9317259903825452E-2</c:v>
                </c:pt>
                <c:pt idx="2371">
                  <c:v>1.9317259903825452E-2</c:v>
                </c:pt>
                <c:pt idx="2372">
                  <c:v>1.9317259903825452E-2</c:v>
                </c:pt>
                <c:pt idx="2373">
                  <c:v>1.9317259903825452E-2</c:v>
                </c:pt>
                <c:pt idx="2374">
                  <c:v>1.9317259903825452E-2</c:v>
                </c:pt>
                <c:pt idx="2375">
                  <c:v>1.9317259903825452E-2</c:v>
                </c:pt>
                <c:pt idx="2376">
                  <c:v>1.9317259903825452E-2</c:v>
                </c:pt>
                <c:pt idx="2377">
                  <c:v>1.9317259903825452E-2</c:v>
                </c:pt>
                <c:pt idx="2378">
                  <c:v>1.9317259903825452E-2</c:v>
                </c:pt>
                <c:pt idx="2379">
                  <c:v>1.9317259903825452E-2</c:v>
                </c:pt>
                <c:pt idx="2380">
                  <c:v>1.9317259903825452E-2</c:v>
                </c:pt>
                <c:pt idx="2381">
                  <c:v>1.9317259903825452E-2</c:v>
                </c:pt>
                <c:pt idx="2382">
                  <c:v>1.9317259903825452E-2</c:v>
                </c:pt>
                <c:pt idx="2383">
                  <c:v>1.9317259903825452E-2</c:v>
                </c:pt>
                <c:pt idx="2384">
                  <c:v>1.9317259903825452E-2</c:v>
                </c:pt>
                <c:pt idx="2385">
                  <c:v>1.9317259903825452E-2</c:v>
                </c:pt>
                <c:pt idx="2386">
                  <c:v>1.9317259903825452E-2</c:v>
                </c:pt>
                <c:pt idx="2387">
                  <c:v>1.9317259903825452E-2</c:v>
                </c:pt>
                <c:pt idx="2388">
                  <c:v>1.9317259903825452E-2</c:v>
                </c:pt>
                <c:pt idx="2389">
                  <c:v>1.9317259903825452E-2</c:v>
                </c:pt>
                <c:pt idx="2390">
                  <c:v>1.9317259903825452E-2</c:v>
                </c:pt>
                <c:pt idx="2391">
                  <c:v>1.9317259903825452E-2</c:v>
                </c:pt>
                <c:pt idx="2392">
                  <c:v>1.9317259903825452E-2</c:v>
                </c:pt>
                <c:pt idx="2393">
                  <c:v>1.9317259903825452E-2</c:v>
                </c:pt>
                <c:pt idx="2394">
                  <c:v>1.9317259903825452E-2</c:v>
                </c:pt>
                <c:pt idx="2395">
                  <c:v>1.9317259903825452E-2</c:v>
                </c:pt>
                <c:pt idx="2396">
                  <c:v>1.9317259903825452E-2</c:v>
                </c:pt>
                <c:pt idx="2397">
                  <c:v>1.9317259903825452E-2</c:v>
                </c:pt>
                <c:pt idx="2398">
                  <c:v>1.9317259903825452E-2</c:v>
                </c:pt>
                <c:pt idx="2399">
                  <c:v>1.9317259903825452E-2</c:v>
                </c:pt>
                <c:pt idx="2400">
                  <c:v>1.9317259903825452E-2</c:v>
                </c:pt>
                <c:pt idx="2401">
                  <c:v>1.9317259903825452E-2</c:v>
                </c:pt>
                <c:pt idx="2402">
                  <c:v>1.9317259903825452E-2</c:v>
                </c:pt>
                <c:pt idx="2403">
                  <c:v>1.9317259903825452E-2</c:v>
                </c:pt>
                <c:pt idx="2404">
                  <c:v>1.9317259903825452E-2</c:v>
                </c:pt>
                <c:pt idx="2405">
                  <c:v>1.9317259903825452E-2</c:v>
                </c:pt>
                <c:pt idx="2406">
                  <c:v>1.9317259903825452E-2</c:v>
                </c:pt>
                <c:pt idx="2407">
                  <c:v>1.9317259903825452E-2</c:v>
                </c:pt>
                <c:pt idx="2408">
                  <c:v>1.9317259903825452E-2</c:v>
                </c:pt>
                <c:pt idx="2409">
                  <c:v>1.9317259903825452E-2</c:v>
                </c:pt>
                <c:pt idx="2410">
                  <c:v>1.9317259903825452E-2</c:v>
                </c:pt>
                <c:pt idx="2411">
                  <c:v>1.9317259903825452E-2</c:v>
                </c:pt>
                <c:pt idx="2412">
                  <c:v>1.9317259903825452E-2</c:v>
                </c:pt>
                <c:pt idx="2413">
                  <c:v>1.9317259903825452E-2</c:v>
                </c:pt>
                <c:pt idx="2414">
                  <c:v>1.9317259903825452E-2</c:v>
                </c:pt>
                <c:pt idx="2415">
                  <c:v>1.9317259903825452E-2</c:v>
                </c:pt>
                <c:pt idx="2416">
                  <c:v>1.9317259903825452E-2</c:v>
                </c:pt>
                <c:pt idx="2417">
                  <c:v>1.9317259903825452E-2</c:v>
                </c:pt>
                <c:pt idx="2418">
                  <c:v>1.9317259903825452E-2</c:v>
                </c:pt>
                <c:pt idx="2419">
                  <c:v>1.9317259903825452E-2</c:v>
                </c:pt>
                <c:pt idx="2420">
                  <c:v>1.9317259903825452E-2</c:v>
                </c:pt>
                <c:pt idx="2421">
                  <c:v>1.9317259903825452E-2</c:v>
                </c:pt>
                <c:pt idx="2422">
                  <c:v>1.9317259903825452E-2</c:v>
                </c:pt>
                <c:pt idx="2423">
                  <c:v>1.9317259903825452E-2</c:v>
                </c:pt>
                <c:pt idx="2424">
                  <c:v>1.9317259903825452E-2</c:v>
                </c:pt>
                <c:pt idx="2425">
                  <c:v>1.9317259903825452E-2</c:v>
                </c:pt>
                <c:pt idx="2426">
                  <c:v>1.9317259903825452E-2</c:v>
                </c:pt>
                <c:pt idx="2427">
                  <c:v>1.9317259903825452E-2</c:v>
                </c:pt>
                <c:pt idx="2428">
                  <c:v>1.9317259903825452E-2</c:v>
                </c:pt>
                <c:pt idx="2429">
                  <c:v>1.9317259903825452E-2</c:v>
                </c:pt>
                <c:pt idx="2430">
                  <c:v>1.9317259903825452E-2</c:v>
                </c:pt>
                <c:pt idx="2431">
                  <c:v>1.9317259903825452E-2</c:v>
                </c:pt>
                <c:pt idx="2432">
                  <c:v>1.9317259903825452E-2</c:v>
                </c:pt>
                <c:pt idx="2433">
                  <c:v>1.9317259903825452E-2</c:v>
                </c:pt>
                <c:pt idx="2434">
                  <c:v>1.9317259903825452E-2</c:v>
                </c:pt>
                <c:pt idx="2435">
                  <c:v>1.9317259903825452E-2</c:v>
                </c:pt>
                <c:pt idx="2436">
                  <c:v>1.9317259903825452E-2</c:v>
                </c:pt>
                <c:pt idx="2437">
                  <c:v>1.9317259903825452E-2</c:v>
                </c:pt>
                <c:pt idx="2438">
                  <c:v>1.9317259903825452E-2</c:v>
                </c:pt>
                <c:pt idx="2439">
                  <c:v>1.9317259903825452E-2</c:v>
                </c:pt>
                <c:pt idx="2440">
                  <c:v>1.9317259903825452E-2</c:v>
                </c:pt>
                <c:pt idx="2441">
                  <c:v>1.9317259903825452E-2</c:v>
                </c:pt>
                <c:pt idx="2442">
                  <c:v>1.9317259903825452E-2</c:v>
                </c:pt>
                <c:pt idx="2443">
                  <c:v>1.9317259903825452E-2</c:v>
                </c:pt>
                <c:pt idx="2444">
                  <c:v>1.9317259903825452E-2</c:v>
                </c:pt>
                <c:pt idx="2445">
                  <c:v>1.9317259903825452E-2</c:v>
                </c:pt>
                <c:pt idx="2446">
                  <c:v>1.9317259903825452E-2</c:v>
                </c:pt>
                <c:pt idx="2447">
                  <c:v>1.9317259903825452E-2</c:v>
                </c:pt>
                <c:pt idx="2448">
                  <c:v>1.9317259903825452E-2</c:v>
                </c:pt>
                <c:pt idx="2449">
                  <c:v>1.9317259903825452E-2</c:v>
                </c:pt>
                <c:pt idx="2450">
                  <c:v>1.9317259903825452E-2</c:v>
                </c:pt>
                <c:pt idx="2451">
                  <c:v>1.9317259903825452E-2</c:v>
                </c:pt>
                <c:pt idx="2452">
                  <c:v>1.9317259903825452E-2</c:v>
                </c:pt>
                <c:pt idx="2453">
                  <c:v>1.9317259903825452E-2</c:v>
                </c:pt>
                <c:pt idx="2454">
                  <c:v>1.9317259903825452E-2</c:v>
                </c:pt>
                <c:pt idx="2455">
                  <c:v>1.9317259903825452E-2</c:v>
                </c:pt>
                <c:pt idx="2456">
                  <c:v>1.9317259903825452E-2</c:v>
                </c:pt>
                <c:pt idx="2457">
                  <c:v>1.9317259903825452E-2</c:v>
                </c:pt>
                <c:pt idx="2458">
                  <c:v>1.9317259903825452E-2</c:v>
                </c:pt>
                <c:pt idx="2459">
                  <c:v>1.9317259903825452E-2</c:v>
                </c:pt>
                <c:pt idx="2460">
                  <c:v>1.9317259903825452E-2</c:v>
                </c:pt>
                <c:pt idx="2461">
                  <c:v>1.9317259903825452E-2</c:v>
                </c:pt>
                <c:pt idx="2462">
                  <c:v>1.9317259903825452E-2</c:v>
                </c:pt>
                <c:pt idx="2463">
                  <c:v>1.9317259903825452E-2</c:v>
                </c:pt>
                <c:pt idx="2464">
                  <c:v>1.9317259903825452E-2</c:v>
                </c:pt>
                <c:pt idx="2465">
                  <c:v>1.9317259903825452E-2</c:v>
                </c:pt>
                <c:pt idx="2466">
                  <c:v>1.9317259903825452E-2</c:v>
                </c:pt>
                <c:pt idx="2467">
                  <c:v>1.9317259903825452E-2</c:v>
                </c:pt>
                <c:pt idx="2468">
                  <c:v>1.9317259903825452E-2</c:v>
                </c:pt>
                <c:pt idx="2469">
                  <c:v>1.9317259903825452E-2</c:v>
                </c:pt>
                <c:pt idx="2470">
                  <c:v>1.9317259903825452E-2</c:v>
                </c:pt>
                <c:pt idx="2471">
                  <c:v>1.9317259903825452E-2</c:v>
                </c:pt>
                <c:pt idx="2472">
                  <c:v>1.9317259903825452E-2</c:v>
                </c:pt>
                <c:pt idx="2473">
                  <c:v>1.9317259903825452E-2</c:v>
                </c:pt>
                <c:pt idx="2474">
                  <c:v>1.9317259903825452E-2</c:v>
                </c:pt>
                <c:pt idx="2475">
                  <c:v>1.9317259903825452E-2</c:v>
                </c:pt>
                <c:pt idx="2476">
                  <c:v>1.9317259903825452E-2</c:v>
                </c:pt>
                <c:pt idx="2477">
                  <c:v>1.9317259903825452E-2</c:v>
                </c:pt>
                <c:pt idx="2478">
                  <c:v>1.9317259903825452E-2</c:v>
                </c:pt>
                <c:pt idx="2479">
                  <c:v>1.9317259903825452E-2</c:v>
                </c:pt>
                <c:pt idx="2480">
                  <c:v>1.9317259903825452E-2</c:v>
                </c:pt>
                <c:pt idx="2481">
                  <c:v>1.9317259903825452E-2</c:v>
                </c:pt>
                <c:pt idx="2482">
                  <c:v>1.9317259903825452E-2</c:v>
                </c:pt>
                <c:pt idx="2483">
                  <c:v>1.9317259903825452E-2</c:v>
                </c:pt>
                <c:pt idx="2484">
                  <c:v>1.9317259903825452E-2</c:v>
                </c:pt>
                <c:pt idx="2485">
                  <c:v>1.9317259903825452E-2</c:v>
                </c:pt>
                <c:pt idx="2486">
                  <c:v>1.9317259903825452E-2</c:v>
                </c:pt>
                <c:pt idx="2487">
                  <c:v>1.9317259903825452E-2</c:v>
                </c:pt>
                <c:pt idx="2488">
                  <c:v>1.9317259903825452E-2</c:v>
                </c:pt>
                <c:pt idx="2489">
                  <c:v>1.9317259903825452E-2</c:v>
                </c:pt>
                <c:pt idx="2490">
                  <c:v>1.9317259903825452E-2</c:v>
                </c:pt>
                <c:pt idx="2491">
                  <c:v>1.9317259903825452E-2</c:v>
                </c:pt>
                <c:pt idx="2492">
                  <c:v>1.9317259903825452E-2</c:v>
                </c:pt>
                <c:pt idx="2493">
                  <c:v>1.9317259903825452E-2</c:v>
                </c:pt>
                <c:pt idx="2494">
                  <c:v>1.9317259903825452E-2</c:v>
                </c:pt>
                <c:pt idx="2495">
                  <c:v>1.9317259903825452E-2</c:v>
                </c:pt>
                <c:pt idx="2496">
                  <c:v>1.9317259903825452E-2</c:v>
                </c:pt>
                <c:pt idx="2497">
                  <c:v>1.9317259903825452E-2</c:v>
                </c:pt>
                <c:pt idx="2498">
                  <c:v>1.9317259903825452E-2</c:v>
                </c:pt>
                <c:pt idx="2499">
                  <c:v>1.9317259903825452E-2</c:v>
                </c:pt>
                <c:pt idx="2500">
                  <c:v>1.9317259903825452E-2</c:v>
                </c:pt>
                <c:pt idx="2501">
                  <c:v>1.9317259903825452E-2</c:v>
                </c:pt>
                <c:pt idx="2502">
                  <c:v>1.9317259903825452E-2</c:v>
                </c:pt>
                <c:pt idx="2503">
                  <c:v>1.9317259903825452E-2</c:v>
                </c:pt>
                <c:pt idx="2504">
                  <c:v>1.9317259903825452E-2</c:v>
                </c:pt>
                <c:pt idx="2505">
                  <c:v>1.9317259903825452E-2</c:v>
                </c:pt>
                <c:pt idx="2506">
                  <c:v>1.9317259903825452E-2</c:v>
                </c:pt>
                <c:pt idx="2507">
                  <c:v>1.9317259903825452E-2</c:v>
                </c:pt>
                <c:pt idx="2508">
                  <c:v>1.9317259903825452E-2</c:v>
                </c:pt>
                <c:pt idx="2509">
                  <c:v>1.9317259903825452E-2</c:v>
                </c:pt>
                <c:pt idx="2510">
                  <c:v>1.9317259903825452E-2</c:v>
                </c:pt>
                <c:pt idx="2511">
                  <c:v>1.9317259903825452E-2</c:v>
                </c:pt>
                <c:pt idx="2512">
                  <c:v>1.9317259903825452E-2</c:v>
                </c:pt>
                <c:pt idx="2513">
                  <c:v>1.9317259903825452E-2</c:v>
                </c:pt>
                <c:pt idx="2514">
                  <c:v>1.9317259903825452E-2</c:v>
                </c:pt>
                <c:pt idx="2515">
                  <c:v>1.9317259903825452E-2</c:v>
                </c:pt>
                <c:pt idx="2516">
                  <c:v>1.9317259903825452E-2</c:v>
                </c:pt>
                <c:pt idx="2517">
                  <c:v>1.9317259903825452E-2</c:v>
                </c:pt>
                <c:pt idx="2518">
                  <c:v>1.9317259903825452E-2</c:v>
                </c:pt>
                <c:pt idx="2519">
                  <c:v>1.9317259903825452E-2</c:v>
                </c:pt>
                <c:pt idx="2520">
                  <c:v>1.9317259903825452E-2</c:v>
                </c:pt>
                <c:pt idx="2521">
                  <c:v>1.9317259903825452E-2</c:v>
                </c:pt>
                <c:pt idx="2522">
                  <c:v>1.9317259903825452E-2</c:v>
                </c:pt>
                <c:pt idx="2523">
                  <c:v>1.9317259903825452E-2</c:v>
                </c:pt>
                <c:pt idx="2524">
                  <c:v>1.9317259903825452E-2</c:v>
                </c:pt>
                <c:pt idx="2525">
                  <c:v>1.9317259903825452E-2</c:v>
                </c:pt>
                <c:pt idx="2526">
                  <c:v>1.9317259903825452E-2</c:v>
                </c:pt>
                <c:pt idx="2527">
                  <c:v>1.9317259903825452E-2</c:v>
                </c:pt>
                <c:pt idx="2528">
                  <c:v>1.9317259903825452E-2</c:v>
                </c:pt>
                <c:pt idx="2529">
                  <c:v>1.9317259903825452E-2</c:v>
                </c:pt>
                <c:pt idx="2530">
                  <c:v>1.9317259903825452E-2</c:v>
                </c:pt>
                <c:pt idx="2531">
                  <c:v>1.9317259903825452E-2</c:v>
                </c:pt>
                <c:pt idx="2532">
                  <c:v>1.9317259903825452E-2</c:v>
                </c:pt>
                <c:pt idx="2533">
                  <c:v>1.9317259903825452E-2</c:v>
                </c:pt>
                <c:pt idx="2534">
                  <c:v>1.9317259903825452E-2</c:v>
                </c:pt>
                <c:pt idx="2535">
                  <c:v>1.9317259903825452E-2</c:v>
                </c:pt>
                <c:pt idx="2536">
                  <c:v>1.9317259903825452E-2</c:v>
                </c:pt>
                <c:pt idx="2537">
                  <c:v>1.9317259903825452E-2</c:v>
                </c:pt>
                <c:pt idx="2538">
                  <c:v>1.9317259903825452E-2</c:v>
                </c:pt>
                <c:pt idx="2539">
                  <c:v>1.9317259903825452E-2</c:v>
                </c:pt>
                <c:pt idx="2540">
                  <c:v>1.9317259903825452E-2</c:v>
                </c:pt>
                <c:pt idx="2541">
                  <c:v>1.9317259903825452E-2</c:v>
                </c:pt>
                <c:pt idx="2542">
                  <c:v>1.9317259903825452E-2</c:v>
                </c:pt>
                <c:pt idx="2543">
                  <c:v>1.9317259903825452E-2</c:v>
                </c:pt>
                <c:pt idx="2544">
                  <c:v>1.9317259903825452E-2</c:v>
                </c:pt>
                <c:pt idx="2545">
                  <c:v>1.9317259903825452E-2</c:v>
                </c:pt>
                <c:pt idx="2546">
                  <c:v>1.9317259903825452E-2</c:v>
                </c:pt>
                <c:pt idx="2547">
                  <c:v>1.9317259903825452E-2</c:v>
                </c:pt>
                <c:pt idx="2548">
                  <c:v>1.9317259903825452E-2</c:v>
                </c:pt>
                <c:pt idx="2549">
                  <c:v>1.9317259903825452E-2</c:v>
                </c:pt>
                <c:pt idx="2550">
                  <c:v>1.9317259903825452E-2</c:v>
                </c:pt>
                <c:pt idx="2551">
                  <c:v>1.9317259903825452E-2</c:v>
                </c:pt>
                <c:pt idx="2552">
                  <c:v>1.9317259903825452E-2</c:v>
                </c:pt>
                <c:pt idx="2553">
                  <c:v>1.9317259903825452E-2</c:v>
                </c:pt>
                <c:pt idx="2554">
                  <c:v>1.9317259903825452E-2</c:v>
                </c:pt>
                <c:pt idx="2555">
                  <c:v>1.9317259903825452E-2</c:v>
                </c:pt>
                <c:pt idx="2556">
                  <c:v>1.9317259903825452E-2</c:v>
                </c:pt>
                <c:pt idx="2557">
                  <c:v>1.9317259903825452E-2</c:v>
                </c:pt>
                <c:pt idx="2558">
                  <c:v>1.9317259903825452E-2</c:v>
                </c:pt>
                <c:pt idx="2559">
                  <c:v>1.9317259903825452E-2</c:v>
                </c:pt>
                <c:pt idx="2560">
                  <c:v>1.9317259903825452E-2</c:v>
                </c:pt>
                <c:pt idx="2561">
                  <c:v>1.9317259903825452E-2</c:v>
                </c:pt>
                <c:pt idx="2562">
                  <c:v>1.9317259903825452E-2</c:v>
                </c:pt>
                <c:pt idx="2563">
                  <c:v>1.9317259903825452E-2</c:v>
                </c:pt>
                <c:pt idx="2564">
                  <c:v>1.9317259903825452E-2</c:v>
                </c:pt>
                <c:pt idx="2565">
                  <c:v>1.9317259903825452E-2</c:v>
                </c:pt>
                <c:pt idx="2566">
                  <c:v>1.9317259903825452E-2</c:v>
                </c:pt>
                <c:pt idx="2567">
                  <c:v>1.9317259903825452E-2</c:v>
                </c:pt>
                <c:pt idx="2568">
                  <c:v>1.9317259903825452E-2</c:v>
                </c:pt>
                <c:pt idx="2569">
                  <c:v>1.9317259903825452E-2</c:v>
                </c:pt>
                <c:pt idx="2570">
                  <c:v>1.9317259903825452E-2</c:v>
                </c:pt>
                <c:pt idx="2571">
                  <c:v>1.9317259903825452E-2</c:v>
                </c:pt>
                <c:pt idx="2572">
                  <c:v>1.9317259903825452E-2</c:v>
                </c:pt>
                <c:pt idx="2573">
                  <c:v>1.9317259903825452E-2</c:v>
                </c:pt>
                <c:pt idx="2574">
                  <c:v>1.9317259903825452E-2</c:v>
                </c:pt>
                <c:pt idx="2575">
                  <c:v>1.9317259903825452E-2</c:v>
                </c:pt>
                <c:pt idx="2576">
                  <c:v>1.9317259903825452E-2</c:v>
                </c:pt>
                <c:pt idx="2577">
                  <c:v>1.9317259903825452E-2</c:v>
                </c:pt>
                <c:pt idx="2578">
                  <c:v>1.9317259903825452E-2</c:v>
                </c:pt>
                <c:pt idx="2579">
                  <c:v>1.9317259903825452E-2</c:v>
                </c:pt>
                <c:pt idx="2580">
                  <c:v>1.9317259903825452E-2</c:v>
                </c:pt>
                <c:pt idx="2581">
                  <c:v>1.9317259903825452E-2</c:v>
                </c:pt>
                <c:pt idx="2582">
                  <c:v>1.9317259903825452E-2</c:v>
                </c:pt>
                <c:pt idx="2583">
                  <c:v>1.9317259903825452E-2</c:v>
                </c:pt>
                <c:pt idx="2584">
                  <c:v>1.9317259903825452E-2</c:v>
                </c:pt>
                <c:pt idx="2585">
                  <c:v>1.9317259903825452E-2</c:v>
                </c:pt>
                <c:pt idx="2586">
                  <c:v>1.9317259903825452E-2</c:v>
                </c:pt>
                <c:pt idx="2587">
                  <c:v>1.9317259903825452E-2</c:v>
                </c:pt>
                <c:pt idx="2588">
                  <c:v>1.9317259903825452E-2</c:v>
                </c:pt>
                <c:pt idx="2589">
                  <c:v>1.9317259903825452E-2</c:v>
                </c:pt>
                <c:pt idx="2590">
                  <c:v>1.9317259903825452E-2</c:v>
                </c:pt>
                <c:pt idx="2591">
                  <c:v>1.9317259903825452E-2</c:v>
                </c:pt>
                <c:pt idx="2592">
                  <c:v>1.9317259903825452E-2</c:v>
                </c:pt>
                <c:pt idx="2593">
                  <c:v>1.9317259903825452E-2</c:v>
                </c:pt>
                <c:pt idx="2594">
                  <c:v>1.9317259903825452E-2</c:v>
                </c:pt>
                <c:pt idx="2595">
                  <c:v>1.9317259903825452E-2</c:v>
                </c:pt>
                <c:pt idx="2596">
                  <c:v>1.9317259903825452E-2</c:v>
                </c:pt>
                <c:pt idx="2597">
                  <c:v>1.9317259903825452E-2</c:v>
                </c:pt>
                <c:pt idx="2598">
                  <c:v>1.9317259903825452E-2</c:v>
                </c:pt>
                <c:pt idx="2599">
                  <c:v>1.9317259903825452E-2</c:v>
                </c:pt>
                <c:pt idx="2600">
                  <c:v>1.9317259903825452E-2</c:v>
                </c:pt>
                <c:pt idx="2601">
                  <c:v>1.9317259903825452E-2</c:v>
                </c:pt>
                <c:pt idx="2602">
                  <c:v>1.9317259903825452E-2</c:v>
                </c:pt>
                <c:pt idx="2603">
                  <c:v>1.9317259903825452E-2</c:v>
                </c:pt>
                <c:pt idx="2604">
                  <c:v>1.9317259903825452E-2</c:v>
                </c:pt>
                <c:pt idx="2605">
                  <c:v>1.9317259903825452E-2</c:v>
                </c:pt>
                <c:pt idx="2606">
                  <c:v>1.9317259903825452E-2</c:v>
                </c:pt>
                <c:pt idx="2607">
                  <c:v>1.9317259903825452E-2</c:v>
                </c:pt>
                <c:pt idx="2608">
                  <c:v>1.9317259903825452E-2</c:v>
                </c:pt>
                <c:pt idx="2609">
                  <c:v>1.9317259903825452E-2</c:v>
                </c:pt>
                <c:pt idx="2610">
                  <c:v>1.9317259903825452E-2</c:v>
                </c:pt>
                <c:pt idx="2611">
                  <c:v>1.9317259903825452E-2</c:v>
                </c:pt>
                <c:pt idx="2612">
                  <c:v>1.9317259903825452E-2</c:v>
                </c:pt>
                <c:pt idx="2613">
                  <c:v>1.9317259903825452E-2</c:v>
                </c:pt>
                <c:pt idx="2614">
                  <c:v>1.9317259903825452E-2</c:v>
                </c:pt>
                <c:pt idx="2615">
                  <c:v>1.9317259903825452E-2</c:v>
                </c:pt>
                <c:pt idx="2616">
                  <c:v>1.9317259903825452E-2</c:v>
                </c:pt>
                <c:pt idx="2617">
                  <c:v>1.9317259903825452E-2</c:v>
                </c:pt>
                <c:pt idx="2618">
                  <c:v>1.9317259903825452E-2</c:v>
                </c:pt>
                <c:pt idx="2619">
                  <c:v>1.9317259903825452E-2</c:v>
                </c:pt>
                <c:pt idx="2620">
                  <c:v>1.9317259903825452E-2</c:v>
                </c:pt>
                <c:pt idx="2621">
                  <c:v>1.9317259903825452E-2</c:v>
                </c:pt>
                <c:pt idx="2622">
                  <c:v>1.9317259903825452E-2</c:v>
                </c:pt>
                <c:pt idx="2623">
                  <c:v>1.9317259903825452E-2</c:v>
                </c:pt>
                <c:pt idx="2624">
                  <c:v>1.9317259903825452E-2</c:v>
                </c:pt>
                <c:pt idx="2625">
                  <c:v>1.9317259903825452E-2</c:v>
                </c:pt>
                <c:pt idx="2626">
                  <c:v>1.9317259903825452E-2</c:v>
                </c:pt>
                <c:pt idx="2627">
                  <c:v>1.9317259903825452E-2</c:v>
                </c:pt>
                <c:pt idx="2628">
                  <c:v>1.9317259903825452E-2</c:v>
                </c:pt>
                <c:pt idx="2629">
                  <c:v>1.9317259903825452E-2</c:v>
                </c:pt>
                <c:pt idx="2630">
                  <c:v>1.9317259903825452E-2</c:v>
                </c:pt>
                <c:pt idx="2631">
                  <c:v>1.9317259903825452E-2</c:v>
                </c:pt>
                <c:pt idx="2632">
                  <c:v>1.9317259903825452E-2</c:v>
                </c:pt>
                <c:pt idx="2633">
                  <c:v>1.9317259903825452E-2</c:v>
                </c:pt>
                <c:pt idx="2634">
                  <c:v>1.9317259903825452E-2</c:v>
                </c:pt>
                <c:pt idx="2635">
                  <c:v>1.9317259903825452E-2</c:v>
                </c:pt>
                <c:pt idx="2636">
                  <c:v>1.9317259903825452E-2</c:v>
                </c:pt>
                <c:pt idx="2637">
                  <c:v>1.9317259903825452E-2</c:v>
                </c:pt>
                <c:pt idx="2638">
                  <c:v>1.9317259903825452E-2</c:v>
                </c:pt>
                <c:pt idx="2639">
                  <c:v>1.9317259903825452E-2</c:v>
                </c:pt>
                <c:pt idx="2640">
                  <c:v>1.9317259903825452E-2</c:v>
                </c:pt>
                <c:pt idx="2641">
                  <c:v>1.9317259903825452E-2</c:v>
                </c:pt>
                <c:pt idx="2642">
                  <c:v>1.9317259903825452E-2</c:v>
                </c:pt>
                <c:pt idx="2643">
                  <c:v>1.9317259903825452E-2</c:v>
                </c:pt>
                <c:pt idx="2644">
                  <c:v>1.9317259903825452E-2</c:v>
                </c:pt>
                <c:pt idx="2645">
                  <c:v>1.9317259903825452E-2</c:v>
                </c:pt>
                <c:pt idx="2646">
                  <c:v>1.9317259903825452E-2</c:v>
                </c:pt>
                <c:pt idx="2647">
                  <c:v>1.9317259903825452E-2</c:v>
                </c:pt>
                <c:pt idx="2648">
                  <c:v>1.9317259903825452E-2</c:v>
                </c:pt>
                <c:pt idx="2649">
                  <c:v>1.9317259903825452E-2</c:v>
                </c:pt>
                <c:pt idx="2650">
                  <c:v>1.9317259903825452E-2</c:v>
                </c:pt>
                <c:pt idx="2651">
                  <c:v>1.9317259903825452E-2</c:v>
                </c:pt>
                <c:pt idx="2652">
                  <c:v>1.9317259903825452E-2</c:v>
                </c:pt>
                <c:pt idx="2653">
                  <c:v>1.9317259903825452E-2</c:v>
                </c:pt>
                <c:pt idx="2654">
                  <c:v>1.9317259903825452E-2</c:v>
                </c:pt>
                <c:pt idx="2655">
                  <c:v>1.9317259903825452E-2</c:v>
                </c:pt>
                <c:pt idx="2656">
                  <c:v>1.9317259903825452E-2</c:v>
                </c:pt>
                <c:pt idx="2657">
                  <c:v>1.9317259903825452E-2</c:v>
                </c:pt>
                <c:pt idx="2658">
                  <c:v>1.9317259903825452E-2</c:v>
                </c:pt>
                <c:pt idx="2659">
                  <c:v>1.9317259903825452E-2</c:v>
                </c:pt>
                <c:pt idx="2660">
                  <c:v>1.9317259903825452E-2</c:v>
                </c:pt>
                <c:pt idx="2661">
                  <c:v>1.9317259903825452E-2</c:v>
                </c:pt>
                <c:pt idx="2662">
                  <c:v>1.9317259903825452E-2</c:v>
                </c:pt>
                <c:pt idx="2663">
                  <c:v>1.9317259903825452E-2</c:v>
                </c:pt>
                <c:pt idx="2664">
                  <c:v>1.9317259903825452E-2</c:v>
                </c:pt>
                <c:pt idx="2665">
                  <c:v>1.9317259903825452E-2</c:v>
                </c:pt>
                <c:pt idx="2666">
                  <c:v>1.9317259903825452E-2</c:v>
                </c:pt>
                <c:pt idx="2667">
                  <c:v>1.9317259903825452E-2</c:v>
                </c:pt>
                <c:pt idx="2668">
                  <c:v>1.9317259903825452E-2</c:v>
                </c:pt>
                <c:pt idx="2669">
                  <c:v>1.9317259903825452E-2</c:v>
                </c:pt>
                <c:pt idx="2670">
                  <c:v>1.9317259903825452E-2</c:v>
                </c:pt>
                <c:pt idx="2671">
                  <c:v>1.9317259903825452E-2</c:v>
                </c:pt>
                <c:pt idx="2672">
                  <c:v>1.9317259903825452E-2</c:v>
                </c:pt>
                <c:pt idx="2673">
                  <c:v>1.9317259903825452E-2</c:v>
                </c:pt>
                <c:pt idx="2674">
                  <c:v>1.9317259903825452E-2</c:v>
                </c:pt>
                <c:pt idx="2675">
                  <c:v>1.9317259903825452E-2</c:v>
                </c:pt>
                <c:pt idx="2676">
                  <c:v>1.9317259903825452E-2</c:v>
                </c:pt>
                <c:pt idx="2677">
                  <c:v>1.9317259903825452E-2</c:v>
                </c:pt>
                <c:pt idx="2678">
                  <c:v>1.9317259903825452E-2</c:v>
                </c:pt>
                <c:pt idx="2679">
                  <c:v>1.9317259903825452E-2</c:v>
                </c:pt>
                <c:pt idx="2680">
                  <c:v>1.9317259903825452E-2</c:v>
                </c:pt>
                <c:pt idx="2681">
                  <c:v>1.9317259903825452E-2</c:v>
                </c:pt>
                <c:pt idx="2682">
                  <c:v>1.9317259903825452E-2</c:v>
                </c:pt>
                <c:pt idx="2683">
                  <c:v>1.9317259903825452E-2</c:v>
                </c:pt>
                <c:pt idx="2684">
                  <c:v>1.9317259903825452E-2</c:v>
                </c:pt>
                <c:pt idx="2685">
                  <c:v>1.9317259903825452E-2</c:v>
                </c:pt>
                <c:pt idx="2686">
                  <c:v>1.9317259903825452E-2</c:v>
                </c:pt>
                <c:pt idx="2687">
                  <c:v>1.9317259903825452E-2</c:v>
                </c:pt>
                <c:pt idx="2688">
                  <c:v>1.9317259903825452E-2</c:v>
                </c:pt>
                <c:pt idx="2689">
                  <c:v>1.9317259903825452E-2</c:v>
                </c:pt>
                <c:pt idx="2690">
                  <c:v>1.9317259903825452E-2</c:v>
                </c:pt>
                <c:pt idx="2691">
                  <c:v>1.9317259903825452E-2</c:v>
                </c:pt>
                <c:pt idx="2692">
                  <c:v>1.9317259903825452E-2</c:v>
                </c:pt>
                <c:pt idx="2693">
                  <c:v>1.9317259903825452E-2</c:v>
                </c:pt>
                <c:pt idx="2694">
                  <c:v>1.9317259903825452E-2</c:v>
                </c:pt>
                <c:pt idx="2695">
                  <c:v>1.9317259903825452E-2</c:v>
                </c:pt>
                <c:pt idx="2696">
                  <c:v>1.9317259903825452E-2</c:v>
                </c:pt>
                <c:pt idx="2697">
                  <c:v>1.9317259903825452E-2</c:v>
                </c:pt>
                <c:pt idx="2698">
                  <c:v>1.9317259903825452E-2</c:v>
                </c:pt>
                <c:pt idx="2699">
                  <c:v>1.9317259903825452E-2</c:v>
                </c:pt>
                <c:pt idx="2700">
                  <c:v>1.9317259903825452E-2</c:v>
                </c:pt>
                <c:pt idx="2701">
                  <c:v>1.9317259903825452E-2</c:v>
                </c:pt>
                <c:pt idx="2702">
                  <c:v>1.9317259903825452E-2</c:v>
                </c:pt>
                <c:pt idx="2703">
                  <c:v>1.9317259903825452E-2</c:v>
                </c:pt>
                <c:pt idx="2704">
                  <c:v>1.9317259903825452E-2</c:v>
                </c:pt>
                <c:pt idx="2705">
                  <c:v>1.9317259903825452E-2</c:v>
                </c:pt>
                <c:pt idx="2706">
                  <c:v>1.9317259903825452E-2</c:v>
                </c:pt>
                <c:pt idx="2707">
                  <c:v>1.9317259903825452E-2</c:v>
                </c:pt>
                <c:pt idx="2708">
                  <c:v>1.9317259903825452E-2</c:v>
                </c:pt>
                <c:pt idx="2709">
                  <c:v>1.9317259903825452E-2</c:v>
                </c:pt>
                <c:pt idx="2710">
                  <c:v>1.9317259903825452E-2</c:v>
                </c:pt>
                <c:pt idx="2711">
                  <c:v>1.9317259903825452E-2</c:v>
                </c:pt>
                <c:pt idx="2712">
                  <c:v>1.9317259903825452E-2</c:v>
                </c:pt>
                <c:pt idx="2713">
                  <c:v>1.9317259903825452E-2</c:v>
                </c:pt>
                <c:pt idx="2714">
                  <c:v>1.9317259903825452E-2</c:v>
                </c:pt>
                <c:pt idx="2715">
                  <c:v>1.9317259903825452E-2</c:v>
                </c:pt>
                <c:pt idx="2716">
                  <c:v>1.9317259903825452E-2</c:v>
                </c:pt>
                <c:pt idx="2717">
                  <c:v>1.9317259903825452E-2</c:v>
                </c:pt>
                <c:pt idx="2718">
                  <c:v>1.9317259903825452E-2</c:v>
                </c:pt>
                <c:pt idx="2719">
                  <c:v>1.9317259903825452E-2</c:v>
                </c:pt>
                <c:pt idx="2720">
                  <c:v>1.9317259903825452E-2</c:v>
                </c:pt>
                <c:pt idx="2721">
                  <c:v>1.9317259903825452E-2</c:v>
                </c:pt>
                <c:pt idx="2722">
                  <c:v>1.9317259903825452E-2</c:v>
                </c:pt>
                <c:pt idx="2723">
                  <c:v>1.9317259903825452E-2</c:v>
                </c:pt>
                <c:pt idx="2724">
                  <c:v>1.9317259903825452E-2</c:v>
                </c:pt>
                <c:pt idx="2725">
                  <c:v>1.9317259903825452E-2</c:v>
                </c:pt>
                <c:pt idx="2726">
                  <c:v>1.9317259903825452E-2</c:v>
                </c:pt>
                <c:pt idx="2727">
                  <c:v>1.9317259903825452E-2</c:v>
                </c:pt>
                <c:pt idx="2728">
                  <c:v>1.9317259903825452E-2</c:v>
                </c:pt>
                <c:pt idx="2729">
                  <c:v>1.9317259903825452E-2</c:v>
                </c:pt>
                <c:pt idx="2730">
                  <c:v>1.9317259903825452E-2</c:v>
                </c:pt>
                <c:pt idx="2731">
                  <c:v>1.9317259903825452E-2</c:v>
                </c:pt>
                <c:pt idx="2732">
                  <c:v>1.9317259903825452E-2</c:v>
                </c:pt>
                <c:pt idx="2733">
                  <c:v>1.9317259903825452E-2</c:v>
                </c:pt>
                <c:pt idx="2734">
                  <c:v>1.9317259903825452E-2</c:v>
                </c:pt>
                <c:pt idx="2735">
                  <c:v>1.9317259903825452E-2</c:v>
                </c:pt>
                <c:pt idx="2736">
                  <c:v>1.9317259903825452E-2</c:v>
                </c:pt>
                <c:pt idx="2737">
                  <c:v>1.9317259903825452E-2</c:v>
                </c:pt>
                <c:pt idx="2738">
                  <c:v>1.9317259903825452E-2</c:v>
                </c:pt>
                <c:pt idx="2739">
                  <c:v>1.9317259903825452E-2</c:v>
                </c:pt>
                <c:pt idx="2740">
                  <c:v>1.9317259903825452E-2</c:v>
                </c:pt>
                <c:pt idx="2741">
                  <c:v>1.9317259903825452E-2</c:v>
                </c:pt>
                <c:pt idx="2742">
                  <c:v>1.9317259903825452E-2</c:v>
                </c:pt>
                <c:pt idx="2743">
                  <c:v>1.9317259903825452E-2</c:v>
                </c:pt>
                <c:pt idx="2744">
                  <c:v>1.9317259903825452E-2</c:v>
                </c:pt>
                <c:pt idx="2745">
                  <c:v>1.9317259903825452E-2</c:v>
                </c:pt>
                <c:pt idx="2746">
                  <c:v>1.9317259903825452E-2</c:v>
                </c:pt>
                <c:pt idx="2747">
                  <c:v>1.9317259903825452E-2</c:v>
                </c:pt>
                <c:pt idx="2748">
                  <c:v>1.9317259903825452E-2</c:v>
                </c:pt>
                <c:pt idx="2749">
                  <c:v>1.9317259903825452E-2</c:v>
                </c:pt>
                <c:pt idx="2750">
                  <c:v>1.9317259903825452E-2</c:v>
                </c:pt>
                <c:pt idx="2751">
                  <c:v>1.9317259903825452E-2</c:v>
                </c:pt>
                <c:pt idx="2752">
                  <c:v>1.9317259903825452E-2</c:v>
                </c:pt>
                <c:pt idx="2753">
                  <c:v>1.9317259903825452E-2</c:v>
                </c:pt>
                <c:pt idx="2754">
                  <c:v>1.9317259903825452E-2</c:v>
                </c:pt>
                <c:pt idx="2755">
                  <c:v>1.9317259903825452E-2</c:v>
                </c:pt>
                <c:pt idx="2756">
                  <c:v>1.9317259903825452E-2</c:v>
                </c:pt>
                <c:pt idx="2757">
                  <c:v>1.9317259903825452E-2</c:v>
                </c:pt>
                <c:pt idx="2758">
                  <c:v>1.9317259903825452E-2</c:v>
                </c:pt>
                <c:pt idx="2759">
                  <c:v>1.9317259903825452E-2</c:v>
                </c:pt>
                <c:pt idx="2760">
                  <c:v>1.9317259903825452E-2</c:v>
                </c:pt>
                <c:pt idx="2761">
                  <c:v>1.9317259903825452E-2</c:v>
                </c:pt>
                <c:pt idx="2762">
                  <c:v>1.9317259903825452E-2</c:v>
                </c:pt>
                <c:pt idx="2763">
                  <c:v>1.9317259903825452E-2</c:v>
                </c:pt>
                <c:pt idx="2764">
                  <c:v>1.9317259903825452E-2</c:v>
                </c:pt>
                <c:pt idx="2765">
                  <c:v>1.9317259903825452E-2</c:v>
                </c:pt>
                <c:pt idx="2766">
                  <c:v>1.9317259903825452E-2</c:v>
                </c:pt>
                <c:pt idx="2767">
                  <c:v>1.9317259903825452E-2</c:v>
                </c:pt>
                <c:pt idx="2768">
                  <c:v>1.9317259903825452E-2</c:v>
                </c:pt>
                <c:pt idx="2769">
                  <c:v>1.9317259903825452E-2</c:v>
                </c:pt>
                <c:pt idx="2770">
                  <c:v>1.9317259903825452E-2</c:v>
                </c:pt>
                <c:pt idx="2771">
                  <c:v>1.9317259903825452E-2</c:v>
                </c:pt>
                <c:pt idx="2772">
                  <c:v>1.9317259903825452E-2</c:v>
                </c:pt>
                <c:pt idx="2773">
                  <c:v>1.9317259903825452E-2</c:v>
                </c:pt>
                <c:pt idx="2774">
                  <c:v>1.9317259903825452E-2</c:v>
                </c:pt>
                <c:pt idx="2775">
                  <c:v>1.9317259903825452E-2</c:v>
                </c:pt>
                <c:pt idx="2776">
                  <c:v>1.9317259903825452E-2</c:v>
                </c:pt>
                <c:pt idx="2777">
                  <c:v>1.9317259903825452E-2</c:v>
                </c:pt>
                <c:pt idx="2778">
                  <c:v>1.9317259903825452E-2</c:v>
                </c:pt>
                <c:pt idx="2779">
                  <c:v>1.9317259903825452E-2</c:v>
                </c:pt>
                <c:pt idx="2780">
                  <c:v>1.9317259903825452E-2</c:v>
                </c:pt>
                <c:pt idx="2781">
                  <c:v>1.9317259903825452E-2</c:v>
                </c:pt>
                <c:pt idx="2782">
                  <c:v>1.9317259903825452E-2</c:v>
                </c:pt>
                <c:pt idx="2783">
                  <c:v>1.9317259903825452E-2</c:v>
                </c:pt>
                <c:pt idx="2784">
                  <c:v>1.9317259903825452E-2</c:v>
                </c:pt>
                <c:pt idx="2785">
                  <c:v>1.9317259903825452E-2</c:v>
                </c:pt>
                <c:pt idx="2786">
                  <c:v>1.9317259903825452E-2</c:v>
                </c:pt>
                <c:pt idx="2787">
                  <c:v>1.9317259903825452E-2</c:v>
                </c:pt>
                <c:pt idx="2788">
                  <c:v>1.9317259903825452E-2</c:v>
                </c:pt>
                <c:pt idx="2789">
                  <c:v>1.9317259903825452E-2</c:v>
                </c:pt>
                <c:pt idx="2790">
                  <c:v>1.9317259903825452E-2</c:v>
                </c:pt>
                <c:pt idx="2791">
                  <c:v>1.9317259903825452E-2</c:v>
                </c:pt>
                <c:pt idx="2792">
                  <c:v>1.9317259903825452E-2</c:v>
                </c:pt>
                <c:pt idx="2793">
                  <c:v>1.9317259903825452E-2</c:v>
                </c:pt>
                <c:pt idx="2794">
                  <c:v>1.9317259903825452E-2</c:v>
                </c:pt>
                <c:pt idx="2795">
                  <c:v>1.9317259903825452E-2</c:v>
                </c:pt>
                <c:pt idx="2796">
                  <c:v>1.9317259903825452E-2</c:v>
                </c:pt>
                <c:pt idx="2797">
                  <c:v>1.9317259903825452E-2</c:v>
                </c:pt>
                <c:pt idx="2798">
                  <c:v>1.9317259903825452E-2</c:v>
                </c:pt>
                <c:pt idx="2799">
                  <c:v>1.9317259903825452E-2</c:v>
                </c:pt>
                <c:pt idx="2800">
                  <c:v>1.9317259903825452E-2</c:v>
                </c:pt>
                <c:pt idx="2801">
                  <c:v>1.9317259903825452E-2</c:v>
                </c:pt>
                <c:pt idx="2802">
                  <c:v>1.9317259903825452E-2</c:v>
                </c:pt>
                <c:pt idx="2803">
                  <c:v>1.9317259903825452E-2</c:v>
                </c:pt>
                <c:pt idx="2804">
                  <c:v>1.9317259903825452E-2</c:v>
                </c:pt>
                <c:pt idx="2805">
                  <c:v>1.9317259903825452E-2</c:v>
                </c:pt>
                <c:pt idx="2806">
                  <c:v>1.9317259903825452E-2</c:v>
                </c:pt>
                <c:pt idx="2807">
                  <c:v>1.9317259903825452E-2</c:v>
                </c:pt>
                <c:pt idx="2808">
                  <c:v>1.9317259903825452E-2</c:v>
                </c:pt>
                <c:pt idx="2809">
                  <c:v>1.9317259903825452E-2</c:v>
                </c:pt>
                <c:pt idx="2810">
                  <c:v>1.9317259903825452E-2</c:v>
                </c:pt>
                <c:pt idx="2811">
                  <c:v>1.9317259903825452E-2</c:v>
                </c:pt>
                <c:pt idx="2812">
                  <c:v>1.9317259903825452E-2</c:v>
                </c:pt>
                <c:pt idx="2813">
                  <c:v>1.9317259903825452E-2</c:v>
                </c:pt>
                <c:pt idx="2814">
                  <c:v>1.9317259903825452E-2</c:v>
                </c:pt>
                <c:pt idx="2815">
                  <c:v>1.9317259903825452E-2</c:v>
                </c:pt>
                <c:pt idx="2816">
                  <c:v>1.9317259903825452E-2</c:v>
                </c:pt>
                <c:pt idx="2817">
                  <c:v>1.9317259903825452E-2</c:v>
                </c:pt>
                <c:pt idx="2818">
                  <c:v>1.9317259903825452E-2</c:v>
                </c:pt>
                <c:pt idx="2819">
                  <c:v>1.9317259903825452E-2</c:v>
                </c:pt>
                <c:pt idx="2820">
                  <c:v>1.9317259903825452E-2</c:v>
                </c:pt>
                <c:pt idx="2821">
                  <c:v>1.9317259903825452E-2</c:v>
                </c:pt>
                <c:pt idx="2822">
                  <c:v>1.9317259903825452E-2</c:v>
                </c:pt>
                <c:pt idx="2823">
                  <c:v>1.9317259903825452E-2</c:v>
                </c:pt>
                <c:pt idx="2824">
                  <c:v>1.9317259903825452E-2</c:v>
                </c:pt>
                <c:pt idx="2825">
                  <c:v>1.9317259903825452E-2</c:v>
                </c:pt>
                <c:pt idx="2826">
                  <c:v>1.9317259903825452E-2</c:v>
                </c:pt>
                <c:pt idx="2827">
                  <c:v>1.9317259903825452E-2</c:v>
                </c:pt>
                <c:pt idx="2828">
                  <c:v>1.9317259903825452E-2</c:v>
                </c:pt>
                <c:pt idx="2829">
                  <c:v>1.9317259903825452E-2</c:v>
                </c:pt>
                <c:pt idx="2830">
                  <c:v>1.9317259903825452E-2</c:v>
                </c:pt>
                <c:pt idx="2831">
                  <c:v>1.9317259903825452E-2</c:v>
                </c:pt>
                <c:pt idx="2832">
                  <c:v>1.9317259903825452E-2</c:v>
                </c:pt>
                <c:pt idx="2833">
                  <c:v>1.9317259903825452E-2</c:v>
                </c:pt>
                <c:pt idx="2834">
                  <c:v>1.9317259903825452E-2</c:v>
                </c:pt>
                <c:pt idx="2835">
                  <c:v>1.9317259903825452E-2</c:v>
                </c:pt>
                <c:pt idx="2836">
                  <c:v>1.9317259903825452E-2</c:v>
                </c:pt>
                <c:pt idx="2837">
                  <c:v>1.9317259903825452E-2</c:v>
                </c:pt>
                <c:pt idx="2838">
                  <c:v>1.9317259903825452E-2</c:v>
                </c:pt>
                <c:pt idx="2839">
                  <c:v>1.9317259903825452E-2</c:v>
                </c:pt>
                <c:pt idx="2840">
                  <c:v>1.9317259903825452E-2</c:v>
                </c:pt>
                <c:pt idx="2841">
                  <c:v>1.9317259903825452E-2</c:v>
                </c:pt>
                <c:pt idx="2842">
                  <c:v>1.9317259903825452E-2</c:v>
                </c:pt>
                <c:pt idx="2843">
                  <c:v>1.9317259903825452E-2</c:v>
                </c:pt>
                <c:pt idx="2844">
                  <c:v>1.9317259903825452E-2</c:v>
                </c:pt>
                <c:pt idx="2845">
                  <c:v>1.9317259903825452E-2</c:v>
                </c:pt>
                <c:pt idx="2846">
                  <c:v>1.9317259903825452E-2</c:v>
                </c:pt>
                <c:pt idx="2847">
                  <c:v>1.9317259903825452E-2</c:v>
                </c:pt>
                <c:pt idx="2848">
                  <c:v>1.9317259903825452E-2</c:v>
                </c:pt>
                <c:pt idx="2849">
                  <c:v>1.9317259903825452E-2</c:v>
                </c:pt>
                <c:pt idx="2850">
                  <c:v>1.9317259903825452E-2</c:v>
                </c:pt>
                <c:pt idx="2851">
                  <c:v>1.9317259903825452E-2</c:v>
                </c:pt>
                <c:pt idx="2852">
                  <c:v>1.9317259903825452E-2</c:v>
                </c:pt>
                <c:pt idx="2853">
                  <c:v>1.9317259903825452E-2</c:v>
                </c:pt>
                <c:pt idx="2854">
                  <c:v>1.9317259903825452E-2</c:v>
                </c:pt>
                <c:pt idx="2855">
                  <c:v>1.9317259903825452E-2</c:v>
                </c:pt>
                <c:pt idx="2856">
                  <c:v>1.9317259903825452E-2</c:v>
                </c:pt>
                <c:pt idx="2857">
                  <c:v>1.9317259903825452E-2</c:v>
                </c:pt>
                <c:pt idx="2858">
                  <c:v>1.9317259903825452E-2</c:v>
                </c:pt>
                <c:pt idx="2859">
                  <c:v>1.9317259903825452E-2</c:v>
                </c:pt>
                <c:pt idx="2860">
                  <c:v>1.9317259903825452E-2</c:v>
                </c:pt>
                <c:pt idx="2861">
                  <c:v>1.9317259903825452E-2</c:v>
                </c:pt>
                <c:pt idx="2862">
                  <c:v>1.9317259903825452E-2</c:v>
                </c:pt>
                <c:pt idx="2863">
                  <c:v>1.9317259903825452E-2</c:v>
                </c:pt>
                <c:pt idx="2864">
                  <c:v>1.9317259903825452E-2</c:v>
                </c:pt>
                <c:pt idx="2865">
                  <c:v>1.9317259903825452E-2</c:v>
                </c:pt>
                <c:pt idx="2866">
                  <c:v>1.9317259903825452E-2</c:v>
                </c:pt>
                <c:pt idx="2867">
                  <c:v>1.9317259903825452E-2</c:v>
                </c:pt>
                <c:pt idx="2868">
                  <c:v>1.9317259903825452E-2</c:v>
                </c:pt>
                <c:pt idx="2869">
                  <c:v>1.9317259903825452E-2</c:v>
                </c:pt>
                <c:pt idx="2870">
                  <c:v>1.9317259903825452E-2</c:v>
                </c:pt>
                <c:pt idx="2871">
                  <c:v>1.9317259903825452E-2</c:v>
                </c:pt>
                <c:pt idx="2872">
                  <c:v>1.9317259903825452E-2</c:v>
                </c:pt>
                <c:pt idx="2873">
                  <c:v>1.9317259903825452E-2</c:v>
                </c:pt>
                <c:pt idx="2874">
                  <c:v>1.9317259903825452E-2</c:v>
                </c:pt>
                <c:pt idx="2875">
                  <c:v>1.9317259903825452E-2</c:v>
                </c:pt>
                <c:pt idx="2876">
                  <c:v>1.9317259903825452E-2</c:v>
                </c:pt>
                <c:pt idx="2877">
                  <c:v>1.9317259903825452E-2</c:v>
                </c:pt>
                <c:pt idx="2878">
                  <c:v>1.9317259903825452E-2</c:v>
                </c:pt>
                <c:pt idx="2879">
                  <c:v>1.9317259903825452E-2</c:v>
                </c:pt>
                <c:pt idx="2880">
                  <c:v>1.9317259903825452E-2</c:v>
                </c:pt>
                <c:pt idx="2881">
                  <c:v>1.9317259903825452E-2</c:v>
                </c:pt>
                <c:pt idx="2882">
                  <c:v>1.9317259903825452E-2</c:v>
                </c:pt>
                <c:pt idx="2883">
                  <c:v>1.9317259903825452E-2</c:v>
                </c:pt>
                <c:pt idx="2884">
                  <c:v>1.9317259903825452E-2</c:v>
                </c:pt>
                <c:pt idx="2885">
                  <c:v>1.9317259903825452E-2</c:v>
                </c:pt>
                <c:pt idx="2886">
                  <c:v>1.9317259903825452E-2</c:v>
                </c:pt>
                <c:pt idx="2887">
                  <c:v>1.9317259903825452E-2</c:v>
                </c:pt>
                <c:pt idx="2888">
                  <c:v>1.9317259903825452E-2</c:v>
                </c:pt>
                <c:pt idx="2889">
                  <c:v>1.9317259903825452E-2</c:v>
                </c:pt>
                <c:pt idx="2890">
                  <c:v>1.9317259903825452E-2</c:v>
                </c:pt>
                <c:pt idx="2891">
                  <c:v>1.9317259903825452E-2</c:v>
                </c:pt>
                <c:pt idx="2892">
                  <c:v>1.9317259903825452E-2</c:v>
                </c:pt>
                <c:pt idx="2893">
                  <c:v>1.9317259903825452E-2</c:v>
                </c:pt>
                <c:pt idx="2894">
                  <c:v>1.9317259903825452E-2</c:v>
                </c:pt>
                <c:pt idx="2895">
                  <c:v>1.9317259903825452E-2</c:v>
                </c:pt>
                <c:pt idx="2896">
                  <c:v>1.9317259903825452E-2</c:v>
                </c:pt>
                <c:pt idx="2897">
                  <c:v>1.9317259903825452E-2</c:v>
                </c:pt>
                <c:pt idx="2898">
                  <c:v>1.9317259903825452E-2</c:v>
                </c:pt>
                <c:pt idx="2899">
                  <c:v>1.9317259903825452E-2</c:v>
                </c:pt>
                <c:pt idx="2900">
                  <c:v>1.9317259903825452E-2</c:v>
                </c:pt>
                <c:pt idx="2901">
                  <c:v>1.9317259903825452E-2</c:v>
                </c:pt>
                <c:pt idx="2902">
                  <c:v>1.9317259903825452E-2</c:v>
                </c:pt>
                <c:pt idx="2903">
                  <c:v>1.9317259903825452E-2</c:v>
                </c:pt>
                <c:pt idx="2904">
                  <c:v>1.9317259903825452E-2</c:v>
                </c:pt>
                <c:pt idx="2905">
                  <c:v>1.9317259903825452E-2</c:v>
                </c:pt>
                <c:pt idx="2906">
                  <c:v>1.9317259903825452E-2</c:v>
                </c:pt>
                <c:pt idx="2907">
                  <c:v>1.9317259903825452E-2</c:v>
                </c:pt>
                <c:pt idx="2908">
                  <c:v>1.9317259903825452E-2</c:v>
                </c:pt>
                <c:pt idx="2909">
                  <c:v>1.9317259903825452E-2</c:v>
                </c:pt>
                <c:pt idx="2910">
                  <c:v>1.9317259903825452E-2</c:v>
                </c:pt>
                <c:pt idx="2911">
                  <c:v>1.9317259903825452E-2</c:v>
                </c:pt>
                <c:pt idx="2912">
                  <c:v>1.9317259903825452E-2</c:v>
                </c:pt>
                <c:pt idx="2913">
                  <c:v>1.9317259903825452E-2</c:v>
                </c:pt>
                <c:pt idx="2914">
                  <c:v>1.9317259903825452E-2</c:v>
                </c:pt>
                <c:pt idx="2915">
                  <c:v>1.9317259903825452E-2</c:v>
                </c:pt>
                <c:pt idx="2916">
                  <c:v>1.9317259903825452E-2</c:v>
                </c:pt>
                <c:pt idx="2917">
                  <c:v>1.9317259903825452E-2</c:v>
                </c:pt>
                <c:pt idx="2918">
                  <c:v>1.9317259903825452E-2</c:v>
                </c:pt>
                <c:pt idx="2919">
                  <c:v>1.9317259903825452E-2</c:v>
                </c:pt>
                <c:pt idx="2920">
                  <c:v>1.9317259903825452E-2</c:v>
                </c:pt>
                <c:pt idx="2921">
                  <c:v>1.9317259903825452E-2</c:v>
                </c:pt>
                <c:pt idx="2922">
                  <c:v>1.9317259903825452E-2</c:v>
                </c:pt>
                <c:pt idx="2923">
                  <c:v>1.9317259903825452E-2</c:v>
                </c:pt>
                <c:pt idx="2924">
                  <c:v>1.9317259903825452E-2</c:v>
                </c:pt>
                <c:pt idx="2925">
                  <c:v>1.9317259903825452E-2</c:v>
                </c:pt>
                <c:pt idx="2926">
                  <c:v>1.9317259903825452E-2</c:v>
                </c:pt>
                <c:pt idx="2927">
                  <c:v>1.9317259903825452E-2</c:v>
                </c:pt>
                <c:pt idx="2928">
                  <c:v>1.9317259903825452E-2</c:v>
                </c:pt>
                <c:pt idx="2929">
                  <c:v>1.9317259903825452E-2</c:v>
                </c:pt>
                <c:pt idx="2930">
                  <c:v>1.9317259903825452E-2</c:v>
                </c:pt>
                <c:pt idx="2931">
                  <c:v>1.9317259903825452E-2</c:v>
                </c:pt>
                <c:pt idx="2932">
                  <c:v>1.9317259903825452E-2</c:v>
                </c:pt>
                <c:pt idx="2933">
                  <c:v>1.9317259903825452E-2</c:v>
                </c:pt>
                <c:pt idx="2934">
                  <c:v>1.9317259903825452E-2</c:v>
                </c:pt>
                <c:pt idx="2935">
                  <c:v>1.9317259903825452E-2</c:v>
                </c:pt>
                <c:pt idx="2936">
                  <c:v>1.9317259903825452E-2</c:v>
                </c:pt>
                <c:pt idx="2937">
                  <c:v>1.9317259903825452E-2</c:v>
                </c:pt>
                <c:pt idx="2938">
                  <c:v>1.9317259903825452E-2</c:v>
                </c:pt>
                <c:pt idx="2939">
                  <c:v>1.9317259903825452E-2</c:v>
                </c:pt>
                <c:pt idx="2940">
                  <c:v>1.9317259903825452E-2</c:v>
                </c:pt>
                <c:pt idx="2941">
                  <c:v>1.9317259903825452E-2</c:v>
                </c:pt>
                <c:pt idx="2942">
                  <c:v>1.9317259903825452E-2</c:v>
                </c:pt>
                <c:pt idx="2943">
                  <c:v>1.9317259903825452E-2</c:v>
                </c:pt>
                <c:pt idx="2944">
                  <c:v>1.9317259903825452E-2</c:v>
                </c:pt>
                <c:pt idx="2945">
                  <c:v>1.9317259903825452E-2</c:v>
                </c:pt>
                <c:pt idx="2946">
                  <c:v>1.9317259903825452E-2</c:v>
                </c:pt>
                <c:pt idx="2947">
                  <c:v>1.9317259903825452E-2</c:v>
                </c:pt>
                <c:pt idx="2948">
                  <c:v>1.9317259903825452E-2</c:v>
                </c:pt>
                <c:pt idx="2949">
                  <c:v>1.9317259903825452E-2</c:v>
                </c:pt>
                <c:pt idx="2950">
                  <c:v>1.9317259903825452E-2</c:v>
                </c:pt>
                <c:pt idx="2951">
                  <c:v>1.9317259903825452E-2</c:v>
                </c:pt>
                <c:pt idx="2952">
                  <c:v>1.9317259903825452E-2</c:v>
                </c:pt>
                <c:pt idx="2953">
                  <c:v>1.9317259903825452E-2</c:v>
                </c:pt>
                <c:pt idx="2954">
                  <c:v>1.9317259903825452E-2</c:v>
                </c:pt>
                <c:pt idx="2955">
                  <c:v>1.9317259903825452E-2</c:v>
                </c:pt>
                <c:pt idx="2956">
                  <c:v>1.9317259903825452E-2</c:v>
                </c:pt>
                <c:pt idx="2957">
                  <c:v>1.9317259903825452E-2</c:v>
                </c:pt>
                <c:pt idx="2958">
                  <c:v>1.9317259903825452E-2</c:v>
                </c:pt>
                <c:pt idx="2959">
                  <c:v>1.9317259903825452E-2</c:v>
                </c:pt>
                <c:pt idx="2960">
                  <c:v>1.9317259903825452E-2</c:v>
                </c:pt>
                <c:pt idx="2961">
                  <c:v>1.9317259903825452E-2</c:v>
                </c:pt>
                <c:pt idx="2962">
                  <c:v>1.9317259903825452E-2</c:v>
                </c:pt>
                <c:pt idx="2963">
                  <c:v>1.9317259903825452E-2</c:v>
                </c:pt>
                <c:pt idx="2964">
                  <c:v>1.9317259903825452E-2</c:v>
                </c:pt>
                <c:pt idx="2965">
                  <c:v>1.9317259903825452E-2</c:v>
                </c:pt>
                <c:pt idx="2966">
                  <c:v>1.9317259903825452E-2</c:v>
                </c:pt>
                <c:pt idx="2967">
                  <c:v>1.9317259903825452E-2</c:v>
                </c:pt>
                <c:pt idx="2968">
                  <c:v>1.9317259903825452E-2</c:v>
                </c:pt>
                <c:pt idx="2969">
                  <c:v>1.9317259903825452E-2</c:v>
                </c:pt>
                <c:pt idx="2970">
                  <c:v>1.9317259903825452E-2</c:v>
                </c:pt>
                <c:pt idx="2971">
                  <c:v>1.9317259903825452E-2</c:v>
                </c:pt>
                <c:pt idx="2972">
                  <c:v>1.9317259903825452E-2</c:v>
                </c:pt>
                <c:pt idx="2973">
                  <c:v>1.9317259903825452E-2</c:v>
                </c:pt>
                <c:pt idx="2974">
                  <c:v>1.9317259903825452E-2</c:v>
                </c:pt>
                <c:pt idx="2975">
                  <c:v>1.9317259903825452E-2</c:v>
                </c:pt>
                <c:pt idx="2976">
                  <c:v>1.9317259903825452E-2</c:v>
                </c:pt>
                <c:pt idx="2977">
                  <c:v>1.9317259903825452E-2</c:v>
                </c:pt>
                <c:pt idx="2978">
                  <c:v>1.9317259903825452E-2</c:v>
                </c:pt>
                <c:pt idx="2979">
                  <c:v>1.9317259903825452E-2</c:v>
                </c:pt>
                <c:pt idx="2980">
                  <c:v>1.9317259903825452E-2</c:v>
                </c:pt>
                <c:pt idx="2981">
                  <c:v>1.9317259903825452E-2</c:v>
                </c:pt>
                <c:pt idx="2982">
                  <c:v>1.9317259903825452E-2</c:v>
                </c:pt>
                <c:pt idx="2983">
                  <c:v>1.9317259903825452E-2</c:v>
                </c:pt>
                <c:pt idx="2984">
                  <c:v>1.9317259903825452E-2</c:v>
                </c:pt>
                <c:pt idx="2985">
                  <c:v>1.9317259903825452E-2</c:v>
                </c:pt>
                <c:pt idx="2986">
                  <c:v>1.9317259903825452E-2</c:v>
                </c:pt>
                <c:pt idx="2987">
                  <c:v>1.9317259903825452E-2</c:v>
                </c:pt>
                <c:pt idx="2988">
                  <c:v>1.9317259903825452E-2</c:v>
                </c:pt>
                <c:pt idx="2989">
                  <c:v>1.9317259903825452E-2</c:v>
                </c:pt>
                <c:pt idx="2990">
                  <c:v>1.9317259903825452E-2</c:v>
                </c:pt>
                <c:pt idx="2991">
                  <c:v>1.9317259903825452E-2</c:v>
                </c:pt>
                <c:pt idx="2992">
                  <c:v>1.9317259903825452E-2</c:v>
                </c:pt>
                <c:pt idx="2993">
                  <c:v>1.9317259903825452E-2</c:v>
                </c:pt>
                <c:pt idx="2994">
                  <c:v>1.9317259903825452E-2</c:v>
                </c:pt>
                <c:pt idx="2995">
                  <c:v>1.9317259903825452E-2</c:v>
                </c:pt>
                <c:pt idx="2996">
                  <c:v>1.9317259903825452E-2</c:v>
                </c:pt>
                <c:pt idx="2997">
                  <c:v>1.9317259903825452E-2</c:v>
                </c:pt>
                <c:pt idx="2998">
                  <c:v>1.9317259903825452E-2</c:v>
                </c:pt>
                <c:pt idx="2999">
                  <c:v>1.9317259903825452E-2</c:v>
                </c:pt>
                <c:pt idx="3000">
                  <c:v>1.9317259903825452E-2</c:v>
                </c:pt>
                <c:pt idx="3001">
                  <c:v>1.9317259903825452E-2</c:v>
                </c:pt>
                <c:pt idx="3002">
                  <c:v>1.9317259903825452E-2</c:v>
                </c:pt>
                <c:pt idx="3003">
                  <c:v>1.9317259903825452E-2</c:v>
                </c:pt>
                <c:pt idx="3004">
                  <c:v>1.9317259903825452E-2</c:v>
                </c:pt>
                <c:pt idx="3005">
                  <c:v>1.9317259903825452E-2</c:v>
                </c:pt>
                <c:pt idx="3006">
                  <c:v>1.9317259903825452E-2</c:v>
                </c:pt>
                <c:pt idx="3007">
                  <c:v>1.9317259903825452E-2</c:v>
                </c:pt>
                <c:pt idx="3008">
                  <c:v>1.9317259903825452E-2</c:v>
                </c:pt>
                <c:pt idx="3009">
                  <c:v>1.9317259903825452E-2</c:v>
                </c:pt>
                <c:pt idx="3010">
                  <c:v>1.9317259903825452E-2</c:v>
                </c:pt>
                <c:pt idx="3011">
                  <c:v>1.9317259903825452E-2</c:v>
                </c:pt>
                <c:pt idx="3012">
                  <c:v>1.9317259903825452E-2</c:v>
                </c:pt>
                <c:pt idx="3013">
                  <c:v>1.9317259903825452E-2</c:v>
                </c:pt>
                <c:pt idx="3014">
                  <c:v>1.9317259903825452E-2</c:v>
                </c:pt>
                <c:pt idx="3015">
                  <c:v>1.9317259903825452E-2</c:v>
                </c:pt>
                <c:pt idx="3016">
                  <c:v>1.9317259903825452E-2</c:v>
                </c:pt>
                <c:pt idx="3017">
                  <c:v>1.9317259903825452E-2</c:v>
                </c:pt>
                <c:pt idx="3018">
                  <c:v>1.9317259903825452E-2</c:v>
                </c:pt>
                <c:pt idx="3019">
                  <c:v>1.9317259903825452E-2</c:v>
                </c:pt>
                <c:pt idx="3020">
                  <c:v>1.9317259903825452E-2</c:v>
                </c:pt>
                <c:pt idx="3021">
                  <c:v>1.9317259903825452E-2</c:v>
                </c:pt>
                <c:pt idx="3022">
                  <c:v>1.9317259903825452E-2</c:v>
                </c:pt>
                <c:pt idx="3023">
                  <c:v>1.9317259903825452E-2</c:v>
                </c:pt>
                <c:pt idx="3024">
                  <c:v>1.9317259903825452E-2</c:v>
                </c:pt>
                <c:pt idx="3025">
                  <c:v>1.9317259903825452E-2</c:v>
                </c:pt>
                <c:pt idx="3026">
                  <c:v>1.9317259903825452E-2</c:v>
                </c:pt>
                <c:pt idx="3027">
                  <c:v>1.9317259903825452E-2</c:v>
                </c:pt>
                <c:pt idx="3028">
                  <c:v>1.9317259903825452E-2</c:v>
                </c:pt>
                <c:pt idx="3029">
                  <c:v>1.9317259903825452E-2</c:v>
                </c:pt>
                <c:pt idx="3030">
                  <c:v>1.9317259903825452E-2</c:v>
                </c:pt>
                <c:pt idx="3031">
                  <c:v>1.9317259903825452E-2</c:v>
                </c:pt>
                <c:pt idx="3032">
                  <c:v>1.9317259903825452E-2</c:v>
                </c:pt>
                <c:pt idx="3033">
                  <c:v>1.9317259903825452E-2</c:v>
                </c:pt>
                <c:pt idx="3034">
                  <c:v>1.9317259903825452E-2</c:v>
                </c:pt>
                <c:pt idx="3035">
                  <c:v>1.9317259903825452E-2</c:v>
                </c:pt>
                <c:pt idx="3036">
                  <c:v>1.9317259903825452E-2</c:v>
                </c:pt>
                <c:pt idx="3037">
                  <c:v>1.9317259903825452E-2</c:v>
                </c:pt>
                <c:pt idx="3038">
                  <c:v>1.9317259903825452E-2</c:v>
                </c:pt>
                <c:pt idx="3039">
                  <c:v>1.9317259903825452E-2</c:v>
                </c:pt>
                <c:pt idx="3040">
                  <c:v>1.9317259903825452E-2</c:v>
                </c:pt>
                <c:pt idx="3041">
                  <c:v>1.9317259903825452E-2</c:v>
                </c:pt>
                <c:pt idx="3042">
                  <c:v>1.9317259903825452E-2</c:v>
                </c:pt>
                <c:pt idx="3043">
                  <c:v>1.9317259903825452E-2</c:v>
                </c:pt>
                <c:pt idx="3044">
                  <c:v>1.9317259903825452E-2</c:v>
                </c:pt>
                <c:pt idx="3045">
                  <c:v>1.9317259903825452E-2</c:v>
                </c:pt>
                <c:pt idx="3046">
                  <c:v>1.9317259903825452E-2</c:v>
                </c:pt>
                <c:pt idx="3047">
                  <c:v>1.9317259903825452E-2</c:v>
                </c:pt>
                <c:pt idx="3048">
                  <c:v>1.9317259903825452E-2</c:v>
                </c:pt>
                <c:pt idx="3049">
                  <c:v>1.9317259903825452E-2</c:v>
                </c:pt>
                <c:pt idx="3050">
                  <c:v>1.9317259903825452E-2</c:v>
                </c:pt>
                <c:pt idx="3051">
                  <c:v>1.9317259903825452E-2</c:v>
                </c:pt>
                <c:pt idx="3052">
                  <c:v>1.9317259903825452E-2</c:v>
                </c:pt>
                <c:pt idx="3053">
                  <c:v>1.9317259903825452E-2</c:v>
                </c:pt>
                <c:pt idx="3054">
                  <c:v>1.9317259903825452E-2</c:v>
                </c:pt>
                <c:pt idx="3055">
                  <c:v>1.9317259903825452E-2</c:v>
                </c:pt>
                <c:pt idx="3056">
                  <c:v>1.9317259903825452E-2</c:v>
                </c:pt>
                <c:pt idx="3057">
                  <c:v>1.9317259903825452E-2</c:v>
                </c:pt>
                <c:pt idx="3058">
                  <c:v>1.9317259903825452E-2</c:v>
                </c:pt>
                <c:pt idx="3059">
                  <c:v>1.9317259903825452E-2</c:v>
                </c:pt>
                <c:pt idx="3060">
                  <c:v>1.9317259903825452E-2</c:v>
                </c:pt>
                <c:pt idx="3061">
                  <c:v>1.9317259903825452E-2</c:v>
                </c:pt>
                <c:pt idx="3062">
                  <c:v>1.9317259903825452E-2</c:v>
                </c:pt>
                <c:pt idx="3063">
                  <c:v>1.9317259903825452E-2</c:v>
                </c:pt>
                <c:pt idx="3064">
                  <c:v>1.9317259903825452E-2</c:v>
                </c:pt>
                <c:pt idx="3065">
                  <c:v>1.9317259903825452E-2</c:v>
                </c:pt>
                <c:pt idx="3066">
                  <c:v>1.9317259903825452E-2</c:v>
                </c:pt>
                <c:pt idx="3067">
                  <c:v>1.9317259903825452E-2</c:v>
                </c:pt>
                <c:pt idx="3068">
                  <c:v>1.9317259903825452E-2</c:v>
                </c:pt>
                <c:pt idx="3069">
                  <c:v>1.9317259903825452E-2</c:v>
                </c:pt>
                <c:pt idx="3070">
                  <c:v>1.9317259903825452E-2</c:v>
                </c:pt>
                <c:pt idx="3071">
                  <c:v>1.9317259903825452E-2</c:v>
                </c:pt>
                <c:pt idx="3072">
                  <c:v>1.9317259903825452E-2</c:v>
                </c:pt>
                <c:pt idx="3073">
                  <c:v>1.9317259903825452E-2</c:v>
                </c:pt>
                <c:pt idx="3074">
                  <c:v>1.9317259903825452E-2</c:v>
                </c:pt>
                <c:pt idx="3075">
                  <c:v>1.9317259903825452E-2</c:v>
                </c:pt>
                <c:pt idx="3076">
                  <c:v>1.9317259903825452E-2</c:v>
                </c:pt>
                <c:pt idx="3077">
                  <c:v>1.9317259903825452E-2</c:v>
                </c:pt>
                <c:pt idx="3078">
                  <c:v>1.9317259903825452E-2</c:v>
                </c:pt>
                <c:pt idx="3079">
                  <c:v>1.9317259903825452E-2</c:v>
                </c:pt>
                <c:pt idx="3080">
                  <c:v>1.9317259903825452E-2</c:v>
                </c:pt>
                <c:pt idx="3081">
                  <c:v>1.9317259903825452E-2</c:v>
                </c:pt>
                <c:pt idx="3082">
                  <c:v>1.9317259903825452E-2</c:v>
                </c:pt>
                <c:pt idx="3083">
                  <c:v>1.9317259903825452E-2</c:v>
                </c:pt>
                <c:pt idx="3084">
                  <c:v>1.9317259903825452E-2</c:v>
                </c:pt>
                <c:pt idx="3085">
                  <c:v>1.9317259903825452E-2</c:v>
                </c:pt>
                <c:pt idx="3086">
                  <c:v>1.9317259903825452E-2</c:v>
                </c:pt>
                <c:pt idx="3087">
                  <c:v>1.9317259903825452E-2</c:v>
                </c:pt>
                <c:pt idx="3088">
                  <c:v>1.9317259903825452E-2</c:v>
                </c:pt>
                <c:pt idx="3089">
                  <c:v>1.9317259903825452E-2</c:v>
                </c:pt>
                <c:pt idx="3090">
                  <c:v>1.9317259903825452E-2</c:v>
                </c:pt>
                <c:pt idx="3091">
                  <c:v>1.9317259903825452E-2</c:v>
                </c:pt>
                <c:pt idx="3092">
                  <c:v>1.9317259903825452E-2</c:v>
                </c:pt>
                <c:pt idx="3093">
                  <c:v>1.9317259903825452E-2</c:v>
                </c:pt>
                <c:pt idx="3094">
                  <c:v>1.9317259903825452E-2</c:v>
                </c:pt>
                <c:pt idx="3095">
                  <c:v>1.9317259903825452E-2</c:v>
                </c:pt>
                <c:pt idx="3096">
                  <c:v>1.9317259903825452E-2</c:v>
                </c:pt>
                <c:pt idx="3097">
                  <c:v>1.9317259903825452E-2</c:v>
                </c:pt>
                <c:pt idx="3098">
                  <c:v>1.9317259903825452E-2</c:v>
                </c:pt>
                <c:pt idx="3099">
                  <c:v>1.9317259903825452E-2</c:v>
                </c:pt>
                <c:pt idx="3100">
                  <c:v>1.9317259903825452E-2</c:v>
                </c:pt>
                <c:pt idx="3101">
                  <c:v>1.9317259903825452E-2</c:v>
                </c:pt>
                <c:pt idx="3102">
                  <c:v>1.9317259903825452E-2</c:v>
                </c:pt>
                <c:pt idx="3103">
                  <c:v>1.9317259903825452E-2</c:v>
                </c:pt>
                <c:pt idx="3104">
                  <c:v>1.9317259903825452E-2</c:v>
                </c:pt>
                <c:pt idx="3105">
                  <c:v>1.9317259903825452E-2</c:v>
                </c:pt>
                <c:pt idx="3106">
                  <c:v>1.9317259903825452E-2</c:v>
                </c:pt>
                <c:pt idx="3107">
                  <c:v>1.9317259903825452E-2</c:v>
                </c:pt>
                <c:pt idx="3108">
                  <c:v>1.9317259903825452E-2</c:v>
                </c:pt>
                <c:pt idx="3109">
                  <c:v>1.9317259903825452E-2</c:v>
                </c:pt>
                <c:pt idx="3110">
                  <c:v>1.9317259903825452E-2</c:v>
                </c:pt>
                <c:pt idx="3111">
                  <c:v>1.9317259903825452E-2</c:v>
                </c:pt>
                <c:pt idx="3112">
                  <c:v>1.9317259903825452E-2</c:v>
                </c:pt>
                <c:pt idx="3113">
                  <c:v>1.9317259903825452E-2</c:v>
                </c:pt>
                <c:pt idx="3114">
                  <c:v>1.9317259903825452E-2</c:v>
                </c:pt>
                <c:pt idx="3115">
                  <c:v>1.9317259903825452E-2</c:v>
                </c:pt>
                <c:pt idx="3116">
                  <c:v>1.9317259903825452E-2</c:v>
                </c:pt>
                <c:pt idx="3117">
                  <c:v>1.9317259903825452E-2</c:v>
                </c:pt>
                <c:pt idx="3118">
                  <c:v>1.9317259903825452E-2</c:v>
                </c:pt>
                <c:pt idx="3119">
                  <c:v>1.9317259903825452E-2</c:v>
                </c:pt>
                <c:pt idx="3120">
                  <c:v>1.9317259903825452E-2</c:v>
                </c:pt>
                <c:pt idx="3121">
                  <c:v>1.9317259903825452E-2</c:v>
                </c:pt>
                <c:pt idx="3122">
                  <c:v>1.9317259903825452E-2</c:v>
                </c:pt>
                <c:pt idx="3123">
                  <c:v>1.9317259903825452E-2</c:v>
                </c:pt>
                <c:pt idx="3124">
                  <c:v>1.9317259903825452E-2</c:v>
                </c:pt>
                <c:pt idx="3125">
                  <c:v>1.9317259903825452E-2</c:v>
                </c:pt>
                <c:pt idx="3126">
                  <c:v>1.9317259903825452E-2</c:v>
                </c:pt>
                <c:pt idx="3127">
                  <c:v>1.9317259903825452E-2</c:v>
                </c:pt>
                <c:pt idx="3128">
                  <c:v>1.9317259903825452E-2</c:v>
                </c:pt>
                <c:pt idx="3129">
                  <c:v>1.9317259903825452E-2</c:v>
                </c:pt>
                <c:pt idx="3130">
                  <c:v>1.9317259903825452E-2</c:v>
                </c:pt>
                <c:pt idx="3131">
                  <c:v>1.9317259903825452E-2</c:v>
                </c:pt>
                <c:pt idx="3132">
                  <c:v>1.9317259903825452E-2</c:v>
                </c:pt>
                <c:pt idx="3133">
                  <c:v>1.9317259903825452E-2</c:v>
                </c:pt>
                <c:pt idx="3134">
                  <c:v>1.9317259903825452E-2</c:v>
                </c:pt>
                <c:pt idx="3135">
                  <c:v>1.9317259903825452E-2</c:v>
                </c:pt>
                <c:pt idx="3136">
                  <c:v>1.9317259903825452E-2</c:v>
                </c:pt>
                <c:pt idx="3137">
                  <c:v>1.9317259903825452E-2</c:v>
                </c:pt>
                <c:pt idx="3138">
                  <c:v>1.9317259903825452E-2</c:v>
                </c:pt>
                <c:pt idx="3139">
                  <c:v>1.9317259903825452E-2</c:v>
                </c:pt>
                <c:pt idx="3140">
                  <c:v>1.9317259903825452E-2</c:v>
                </c:pt>
                <c:pt idx="3141">
                  <c:v>1.9317259903825452E-2</c:v>
                </c:pt>
                <c:pt idx="3142">
                  <c:v>1.9317259903825452E-2</c:v>
                </c:pt>
                <c:pt idx="3143">
                  <c:v>1.9317259903825452E-2</c:v>
                </c:pt>
                <c:pt idx="3144">
                  <c:v>1.9317259903825452E-2</c:v>
                </c:pt>
                <c:pt idx="3145">
                  <c:v>1.9317259903825452E-2</c:v>
                </c:pt>
                <c:pt idx="3146">
                  <c:v>1.9317259903825452E-2</c:v>
                </c:pt>
                <c:pt idx="3147">
                  <c:v>1.9317259903825452E-2</c:v>
                </c:pt>
                <c:pt idx="3148">
                  <c:v>1.9317259903825452E-2</c:v>
                </c:pt>
                <c:pt idx="3149">
                  <c:v>1.9317259903825452E-2</c:v>
                </c:pt>
                <c:pt idx="3150">
                  <c:v>1.9317259903825452E-2</c:v>
                </c:pt>
                <c:pt idx="3151">
                  <c:v>1.915630312154609E-3</c:v>
                </c:pt>
                <c:pt idx="3152">
                  <c:v>1.915630312154609E-3</c:v>
                </c:pt>
                <c:pt idx="3153">
                  <c:v>1.915630312154609E-3</c:v>
                </c:pt>
                <c:pt idx="3154">
                  <c:v>1.915630312154609E-3</c:v>
                </c:pt>
                <c:pt idx="3155">
                  <c:v>1.915630312154609E-3</c:v>
                </c:pt>
                <c:pt idx="3156">
                  <c:v>1.915630312154609E-3</c:v>
                </c:pt>
                <c:pt idx="3157">
                  <c:v>1.915630312154609E-3</c:v>
                </c:pt>
                <c:pt idx="3158">
                  <c:v>1.915630312154609E-3</c:v>
                </c:pt>
                <c:pt idx="3159">
                  <c:v>1.915630312154609E-3</c:v>
                </c:pt>
                <c:pt idx="3160">
                  <c:v>1.915630312154609E-3</c:v>
                </c:pt>
                <c:pt idx="3161">
                  <c:v>1.915630312154609E-3</c:v>
                </c:pt>
                <c:pt idx="3162">
                  <c:v>1.915630312154609E-3</c:v>
                </c:pt>
                <c:pt idx="3163">
                  <c:v>1.915630312154609E-3</c:v>
                </c:pt>
                <c:pt idx="3164">
                  <c:v>1.915630312154609E-3</c:v>
                </c:pt>
                <c:pt idx="3165">
                  <c:v>1.915630312154609E-3</c:v>
                </c:pt>
                <c:pt idx="3166">
                  <c:v>1.915630312154609E-3</c:v>
                </c:pt>
                <c:pt idx="3167">
                  <c:v>1.915630312154609E-3</c:v>
                </c:pt>
                <c:pt idx="3168">
                  <c:v>1.915630312154609E-3</c:v>
                </c:pt>
                <c:pt idx="3169">
                  <c:v>1.915630312154609E-3</c:v>
                </c:pt>
                <c:pt idx="3170">
                  <c:v>1.915630312154609E-3</c:v>
                </c:pt>
                <c:pt idx="3171">
                  <c:v>1.915630312154609E-3</c:v>
                </c:pt>
                <c:pt idx="3172">
                  <c:v>1.915630312154609E-3</c:v>
                </c:pt>
                <c:pt idx="3173">
                  <c:v>1.915630312154609E-3</c:v>
                </c:pt>
                <c:pt idx="3174">
                  <c:v>1.915630312154609E-3</c:v>
                </c:pt>
                <c:pt idx="3175">
                  <c:v>1.915630312154609E-3</c:v>
                </c:pt>
                <c:pt idx="3176">
                  <c:v>1.915630312154609E-3</c:v>
                </c:pt>
                <c:pt idx="3177">
                  <c:v>1.915630312154609E-3</c:v>
                </c:pt>
                <c:pt idx="3178">
                  <c:v>1.915630312154609E-3</c:v>
                </c:pt>
                <c:pt idx="3179">
                  <c:v>1.915630312154609E-3</c:v>
                </c:pt>
                <c:pt idx="3180">
                  <c:v>1.915630312154609E-3</c:v>
                </c:pt>
                <c:pt idx="3181">
                  <c:v>1.915630312154609E-3</c:v>
                </c:pt>
                <c:pt idx="3182">
                  <c:v>1.915630312154609E-3</c:v>
                </c:pt>
                <c:pt idx="3183">
                  <c:v>1.915630312154609E-3</c:v>
                </c:pt>
                <c:pt idx="3184">
                  <c:v>1.915630312154609E-3</c:v>
                </c:pt>
                <c:pt idx="3185">
                  <c:v>1.915630312154609E-3</c:v>
                </c:pt>
                <c:pt idx="3186">
                  <c:v>1.915630312154609E-3</c:v>
                </c:pt>
                <c:pt idx="3187">
                  <c:v>1.915630312154609E-3</c:v>
                </c:pt>
                <c:pt idx="3188">
                  <c:v>1.915630312154609E-3</c:v>
                </c:pt>
                <c:pt idx="3189">
                  <c:v>1.915630312154609E-3</c:v>
                </c:pt>
                <c:pt idx="3190">
                  <c:v>1.915630312154609E-3</c:v>
                </c:pt>
                <c:pt idx="3191">
                  <c:v>1.915630312154609E-3</c:v>
                </c:pt>
                <c:pt idx="3192">
                  <c:v>1.915630312154609E-3</c:v>
                </c:pt>
                <c:pt idx="3193">
                  <c:v>1.915630312154609E-3</c:v>
                </c:pt>
                <c:pt idx="3194">
                  <c:v>1.915630312154609E-3</c:v>
                </c:pt>
                <c:pt idx="3195">
                  <c:v>1.915630312154609E-3</c:v>
                </c:pt>
                <c:pt idx="3196">
                  <c:v>1.915630312154609E-3</c:v>
                </c:pt>
                <c:pt idx="3197">
                  <c:v>1.915630312154609E-3</c:v>
                </c:pt>
                <c:pt idx="3198">
                  <c:v>1.915630312154609E-3</c:v>
                </c:pt>
                <c:pt idx="3199">
                  <c:v>1.915630312154609E-3</c:v>
                </c:pt>
                <c:pt idx="3200">
                  <c:v>1.915630312154609E-3</c:v>
                </c:pt>
                <c:pt idx="3201">
                  <c:v>1.915630312154609E-3</c:v>
                </c:pt>
                <c:pt idx="3202">
                  <c:v>1.915630312154609E-3</c:v>
                </c:pt>
                <c:pt idx="3203">
                  <c:v>1.915630312154609E-3</c:v>
                </c:pt>
                <c:pt idx="3204">
                  <c:v>1.915630312154609E-3</c:v>
                </c:pt>
                <c:pt idx="3205">
                  <c:v>1.915630312154609E-3</c:v>
                </c:pt>
                <c:pt idx="3206">
                  <c:v>1.915630312154609E-3</c:v>
                </c:pt>
                <c:pt idx="3207">
                  <c:v>1.915630312154609E-3</c:v>
                </c:pt>
                <c:pt idx="3208">
                  <c:v>1.915630312154609E-3</c:v>
                </c:pt>
                <c:pt idx="3209">
                  <c:v>1.915630312154609E-3</c:v>
                </c:pt>
                <c:pt idx="3210">
                  <c:v>1.915630312154609E-3</c:v>
                </c:pt>
                <c:pt idx="3211">
                  <c:v>1.915630312154609E-3</c:v>
                </c:pt>
                <c:pt idx="3212">
                  <c:v>1.915630312154609E-3</c:v>
                </c:pt>
                <c:pt idx="3213">
                  <c:v>1.915630312154609E-3</c:v>
                </c:pt>
                <c:pt idx="3214">
                  <c:v>1.915630312154609E-3</c:v>
                </c:pt>
                <c:pt idx="3215">
                  <c:v>1.915630312154609E-3</c:v>
                </c:pt>
                <c:pt idx="3216">
                  <c:v>1.915630312154609E-3</c:v>
                </c:pt>
                <c:pt idx="3217">
                  <c:v>1.915630312154609E-3</c:v>
                </c:pt>
                <c:pt idx="3218">
                  <c:v>1.915630312154609E-3</c:v>
                </c:pt>
                <c:pt idx="3219">
                  <c:v>1.915630312154609E-3</c:v>
                </c:pt>
                <c:pt idx="3220">
                  <c:v>1.915630312154609E-3</c:v>
                </c:pt>
                <c:pt idx="3221">
                  <c:v>1.915630312154609E-3</c:v>
                </c:pt>
                <c:pt idx="3222">
                  <c:v>1.915630312154609E-3</c:v>
                </c:pt>
                <c:pt idx="3223">
                  <c:v>1.915630312154609E-3</c:v>
                </c:pt>
                <c:pt idx="3224">
                  <c:v>1.915630312154609E-3</c:v>
                </c:pt>
                <c:pt idx="3225">
                  <c:v>1.915630312154609E-3</c:v>
                </c:pt>
                <c:pt idx="3226">
                  <c:v>1.915630312154609E-3</c:v>
                </c:pt>
                <c:pt idx="3227">
                  <c:v>1.915630312154609E-3</c:v>
                </c:pt>
                <c:pt idx="3228">
                  <c:v>1.915630312154609E-3</c:v>
                </c:pt>
                <c:pt idx="3229">
                  <c:v>1.915630312154609E-3</c:v>
                </c:pt>
                <c:pt idx="3230">
                  <c:v>1.915630312154609E-3</c:v>
                </c:pt>
                <c:pt idx="3231">
                  <c:v>1.915630312154609E-3</c:v>
                </c:pt>
                <c:pt idx="3232">
                  <c:v>1.915630312154609E-3</c:v>
                </c:pt>
                <c:pt idx="3233">
                  <c:v>1.915630312154609E-3</c:v>
                </c:pt>
                <c:pt idx="3234">
                  <c:v>1.915630312154609E-3</c:v>
                </c:pt>
                <c:pt idx="3235">
                  <c:v>1.915630312154609E-3</c:v>
                </c:pt>
                <c:pt idx="3236">
                  <c:v>1.915630312154609E-3</c:v>
                </c:pt>
                <c:pt idx="3237">
                  <c:v>1.915630312154609E-3</c:v>
                </c:pt>
                <c:pt idx="3238">
                  <c:v>1.915630312154609E-3</c:v>
                </c:pt>
                <c:pt idx="3239">
                  <c:v>1.915630312154609E-3</c:v>
                </c:pt>
                <c:pt idx="3240">
                  <c:v>1.915630312154609E-3</c:v>
                </c:pt>
                <c:pt idx="3241">
                  <c:v>1.915630312154609E-3</c:v>
                </c:pt>
                <c:pt idx="3242">
                  <c:v>1.915630312154609E-3</c:v>
                </c:pt>
                <c:pt idx="3243">
                  <c:v>1.915630312154609E-3</c:v>
                </c:pt>
                <c:pt idx="3244">
                  <c:v>1.915630312154609E-3</c:v>
                </c:pt>
                <c:pt idx="3245">
                  <c:v>1.915630312154609E-3</c:v>
                </c:pt>
                <c:pt idx="3246">
                  <c:v>1.915630312154609E-3</c:v>
                </c:pt>
                <c:pt idx="3247">
                  <c:v>1.915630312154609E-3</c:v>
                </c:pt>
                <c:pt idx="3248">
                  <c:v>1.915630312154609E-3</c:v>
                </c:pt>
                <c:pt idx="3249">
                  <c:v>1.915630312154609E-3</c:v>
                </c:pt>
                <c:pt idx="3250">
                  <c:v>1.915630312154609E-3</c:v>
                </c:pt>
                <c:pt idx="3251">
                  <c:v>1.915630312154609E-3</c:v>
                </c:pt>
                <c:pt idx="3252">
                  <c:v>1.915630312154609E-3</c:v>
                </c:pt>
                <c:pt idx="3253">
                  <c:v>1.915630312154609E-3</c:v>
                </c:pt>
                <c:pt idx="3254">
                  <c:v>1.915630312154609E-3</c:v>
                </c:pt>
                <c:pt idx="3255">
                  <c:v>1.915630312154609E-3</c:v>
                </c:pt>
                <c:pt idx="3256">
                  <c:v>1.915630312154609E-3</c:v>
                </c:pt>
                <c:pt idx="3257">
                  <c:v>1.915630312154609E-3</c:v>
                </c:pt>
                <c:pt idx="3258">
                  <c:v>1.915630312154609E-3</c:v>
                </c:pt>
                <c:pt idx="3259">
                  <c:v>1.915630312154609E-3</c:v>
                </c:pt>
                <c:pt idx="3260">
                  <c:v>1.915630312154609E-3</c:v>
                </c:pt>
                <c:pt idx="3261">
                  <c:v>1.915630312154609E-3</c:v>
                </c:pt>
                <c:pt idx="3262">
                  <c:v>1.915630312154609E-3</c:v>
                </c:pt>
                <c:pt idx="3263">
                  <c:v>1.915630312154609E-3</c:v>
                </c:pt>
                <c:pt idx="3264">
                  <c:v>1.915630312154609E-3</c:v>
                </c:pt>
                <c:pt idx="3265">
                  <c:v>1.915630312154609E-3</c:v>
                </c:pt>
                <c:pt idx="3266">
                  <c:v>1.915630312154609E-3</c:v>
                </c:pt>
                <c:pt idx="3267">
                  <c:v>8.5840830935528141E-3</c:v>
                </c:pt>
                <c:pt idx="3268">
                  <c:v>8.5840830935528141E-3</c:v>
                </c:pt>
                <c:pt idx="3269">
                  <c:v>8.5840830935528141E-3</c:v>
                </c:pt>
                <c:pt idx="3270">
                  <c:v>8.5840830935528141E-3</c:v>
                </c:pt>
                <c:pt idx="3271">
                  <c:v>8.5840830935528141E-3</c:v>
                </c:pt>
                <c:pt idx="3272">
                  <c:v>8.5840830935528141E-3</c:v>
                </c:pt>
                <c:pt idx="3273">
                  <c:v>8.5840830935528141E-3</c:v>
                </c:pt>
                <c:pt idx="3274">
                  <c:v>8.5840830935528141E-3</c:v>
                </c:pt>
                <c:pt idx="3275">
                  <c:v>8.5840830935528141E-3</c:v>
                </c:pt>
                <c:pt idx="3276">
                  <c:v>8.5840830935528141E-3</c:v>
                </c:pt>
                <c:pt idx="3277">
                  <c:v>8.5840830935528141E-3</c:v>
                </c:pt>
                <c:pt idx="3278">
                  <c:v>8.5840830935528141E-3</c:v>
                </c:pt>
                <c:pt idx="3279">
                  <c:v>8.5840830935528141E-3</c:v>
                </c:pt>
                <c:pt idx="3280">
                  <c:v>8.5840830935528141E-3</c:v>
                </c:pt>
                <c:pt idx="3281">
                  <c:v>8.5840830935528141E-3</c:v>
                </c:pt>
                <c:pt idx="3282">
                  <c:v>8.5840830935528141E-3</c:v>
                </c:pt>
                <c:pt idx="3283">
                  <c:v>8.5840830935528141E-3</c:v>
                </c:pt>
                <c:pt idx="3284">
                  <c:v>8.5840830935528141E-3</c:v>
                </c:pt>
                <c:pt idx="3285">
                  <c:v>8.5840830935528141E-3</c:v>
                </c:pt>
                <c:pt idx="3286">
                  <c:v>8.5840830935528141E-3</c:v>
                </c:pt>
                <c:pt idx="3287">
                  <c:v>8.5840830935528141E-3</c:v>
                </c:pt>
                <c:pt idx="3288">
                  <c:v>8.5840830935528141E-3</c:v>
                </c:pt>
                <c:pt idx="3289">
                  <c:v>8.5840830935528141E-3</c:v>
                </c:pt>
                <c:pt idx="3290">
                  <c:v>8.5840830935528141E-3</c:v>
                </c:pt>
                <c:pt idx="3291">
                  <c:v>8.5840830935528141E-3</c:v>
                </c:pt>
                <c:pt idx="3292">
                  <c:v>8.5840830935528141E-3</c:v>
                </c:pt>
                <c:pt idx="3293">
                  <c:v>8.5840830935528141E-3</c:v>
                </c:pt>
                <c:pt idx="3294">
                  <c:v>8.5840830935528141E-3</c:v>
                </c:pt>
                <c:pt idx="3295">
                  <c:v>8.5840830935528141E-3</c:v>
                </c:pt>
                <c:pt idx="3296">
                  <c:v>8.5840830935528141E-3</c:v>
                </c:pt>
                <c:pt idx="3297">
                  <c:v>8.5840830935528141E-3</c:v>
                </c:pt>
                <c:pt idx="3298">
                  <c:v>8.5840830935528141E-3</c:v>
                </c:pt>
                <c:pt idx="3299">
                  <c:v>8.5840830935528141E-3</c:v>
                </c:pt>
                <c:pt idx="3300">
                  <c:v>8.5840830935528141E-3</c:v>
                </c:pt>
                <c:pt idx="3301">
                  <c:v>8.5840830935528141E-3</c:v>
                </c:pt>
                <c:pt idx="3302">
                  <c:v>8.5840830935528141E-3</c:v>
                </c:pt>
                <c:pt idx="3303">
                  <c:v>8.5840830935528141E-3</c:v>
                </c:pt>
                <c:pt idx="3304">
                  <c:v>8.5840830935528141E-3</c:v>
                </c:pt>
                <c:pt idx="3305">
                  <c:v>8.5840830935528141E-3</c:v>
                </c:pt>
                <c:pt idx="3306">
                  <c:v>8.5840830935528141E-3</c:v>
                </c:pt>
                <c:pt idx="3307">
                  <c:v>8.5840830935528141E-3</c:v>
                </c:pt>
                <c:pt idx="3308">
                  <c:v>8.5840830935528141E-3</c:v>
                </c:pt>
                <c:pt idx="3309">
                  <c:v>8.5840830935528141E-3</c:v>
                </c:pt>
                <c:pt idx="3310">
                  <c:v>8.5840830935528141E-3</c:v>
                </c:pt>
                <c:pt idx="3311">
                  <c:v>8.5840830935528141E-3</c:v>
                </c:pt>
                <c:pt idx="3312">
                  <c:v>8.5840830935528141E-3</c:v>
                </c:pt>
                <c:pt idx="3313">
                  <c:v>8.5840830935528141E-3</c:v>
                </c:pt>
                <c:pt idx="3314">
                  <c:v>8.5840830935528141E-3</c:v>
                </c:pt>
                <c:pt idx="3315">
                  <c:v>8.5840830935528141E-3</c:v>
                </c:pt>
                <c:pt idx="3316">
                  <c:v>8.5840830935528141E-3</c:v>
                </c:pt>
                <c:pt idx="3317">
                  <c:v>8.5840830935528141E-3</c:v>
                </c:pt>
                <c:pt idx="3318">
                  <c:v>8.5840830935528141E-3</c:v>
                </c:pt>
                <c:pt idx="3319">
                  <c:v>8.5840830935528141E-3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B1-4F99-B7B9-D705440F1000}"/>
            </c:ext>
          </c:extLst>
        </c:ser>
        <c:ser>
          <c:idx val="1"/>
          <c:order val="1"/>
          <c:tx>
            <c:strRef>
              <c:f>'4c. Results for area chart'!$E$3</c:f>
              <c:strCache>
                <c:ptCount val="1"/>
                <c:pt idx="0">
                  <c:v>Conversion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chart'!$E$4:$E$3323</c:f>
              <c:numCache>
                <c:formatCode>0%</c:formatCode>
                <c:ptCount val="3320"/>
                <c:pt idx="0">
                  <c:v>0</c:v>
                </c:pt>
                <c:pt idx="1">
                  <c:v>2.61090189542223E-3</c:v>
                </c:pt>
                <c:pt idx="2">
                  <c:v>9.8162164268722832E-4</c:v>
                </c:pt>
                <c:pt idx="3">
                  <c:v>1.3464349098884467E-2</c:v>
                </c:pt>
                <c:pt idx="4">
                  <c:v>0.1081295938108412</c:v>
                </c:pt>
                <c:pt idx="5">
                  <c:v>6.1763898324462595E-3</c:v>
                </c:pt>
                <c:pt idx="6">
                  <c:v>0.26341852021053247</c:v>
                </c:pt>
                <c:pt idx="7">
                  <c:v>9.2030733763188623E-3</c:v>
                </c:pt>
                <c:pt idx="8">
                  <c:v>4.7274923737907218E-2</c:v>
                </c:pt>
                <c:pt idx="9">
                  <c:v>0.22376458235295113</c:v>
                </c:pt>
                <c:pt idx="10">
                  <c:v>0.20069382396433091</c:v>
                </c:pt>
                <c:pt idx="11">
                  <c:v>0.20069382396433091</c:v>
                </c:pt>
                <c:pt idx="12">
                  <c:v>0.20069382396433091</c:v>
                </c:pt>
                <c:pt idx="13">
                  <c:v>5.2190111866922788E-2</c:v>
                </c:pt>
                <c:pt idx="14">
                  <c:v>8.1084888545266104E-2</c:v>
                </c:pt>
                <c:pt idx="15">
                  <c:v>0.25461648838695577</c:v>
                </c:pt>
                <c:pt idx="16">
                  <c:v>4.4607844359834073E-2</c:v>
                </c:pt>
                <c:pt idx="17">
                  <c:v>3.9320936817140398E-2</c:v>
                </c:pt>
                <c:pt idx="18">
                  <c:v>3.9320936817140398E-2</c:v>
                </c:pt>
                <c:pt idx="19">
                  <c:v>1.1761849916596649E-2</c:v>
                </c:pt>
                <c:pt idx="20">
                  <c:v>1.1761849916596649E-2</c:v>
                </c:pt>
                <c:pt idx="21">
                  <c:v>1.1761849916596649E-2</c:v>
                </c:pt>
                <c:pt idx="22">
                  <c:v>0.12567745624079726</c:v>
                </c:pt>
                <c:pt idx="23">
                  <c:v>0.12567745624079726</c:v>
                </c:pt>
                <c:pt idx="24">
                  <c:v>0.12567745624079726</c:v>
                </c:pt>
                <c:pt idx="25">
                  <c:v>9.5972226435168881E-2</c:v>
                </c:pt>
                <c:pt idx="26">
                  <c:v>0.30431465557259574</c:v>
                </c:pt>
                <c:pt idx="27">
                  <c:v>0.30431465557259574</c:v>
                </c:pt>
                <c:pt idx="28">
                  <c:v>0.30431465557259574</c:v>
                </c:pt>
                <c:pt idx="29">
                  <c:v>0.30431465557259574</c:v>
                </c:pt>
                <c:pt idx="30">
                  <c:v>0.23239167223755405</c:v>
                </c:pt>
                <c:pt idx="31">
                  <c:v>0.23239167223755405</c:v>
                </c:pt>
                <c:pt idx="32">
                  <c:v>0.23239167223755405</c:v>
                </c:pt>
                <c:pt idx="33">
                  <c:v>0.23239167223755405</c:v>
                </c:pt>
                <c:pt idx="34">
                  <c:v>0.25178532213567184</c:v>
                </c:pt>
                <c:pt idx="35">
                  <c:v>0.25178532213567184</c:v>
                </c:pt>
                <c:pt idx="36">
                  <c:v>0.25178532213567184</c:v>
                </c:pt>
                <c:pt idx="37">
                  <c:v>0.25178532213567184</c:v>
                </c:pt>
                <c:pt idx="38">
                  <c:v>0.25178532213567184</c:v>
                </c:pt>
                <c:pt idx="39">
                  <c:v>0.25178532213567184</c:v>
                </c:pt>
                <c:pt idx="40">
                  <c:v>0.25178532213567184</c:v>
                </c:pt>
                <c:pt idx="41">
                  <c:v>0.25178532213567184</c:v>
                </c:pt>
                <c:pt idx="42">
                  <c:v>0.25178532213567184</c:v>
                </c:pt>
                <c:pt idx="43">
                  <c:v>0.1063582404833818</c:v>
                </c:pt>
                <c:pt idx="44">
                  <c:v>0.1063582404833818</c:v>
                </c:pt>
                <c:pt idx="45">
                  <c:v>0.1063582404833818</c:v>
                </c:pt>
                <c:pt idx="46">
                  <c:v>0.1063582404833818</c:v>
                </c:pt>
                <c:pt idx="47">
                  <c:v>0.1063582404833818</c:v>
                </c:pt>
                <c:pt idx="48">
                  <c:v>0.1063582404833818</c:v>
                </c:pt>
                <c:pt idx="49">
                  <c:v>0.26398616911305006</c:v>
                </c:pt>
                <c:pt idx="50">
                  <c:v>0.26398616911305006</c:v>
                </c:pt>
                <c:pt idx="51">
                  <c:v>0.26398616911305006</c:v>
                </c:pt>
                <c:pt idx="52">
                  <c:v>0.26398616911305006</c:v>
                </c:pt>
                <c:pt idx="53">
                  <c:v>0.26398616911305006</c:v>
                </c:pt>
                <c:pt idx="54">
                  <c:v>0.26398616911305006</c:v>
                </c:pt>
                <c:pt idx="55">
                  <c:v>0.22454800770166194</c:v>
                </c:pt>
                <c:pt idx="56">
                  <c:v>0.22454800770166194</c:v>
                </c:pt>
                <c:pt idx="57">
                  <c:v>0.22454800770166194</c:v>
                </c:pt>
                <c:pt idx="58">
                  <c:v>0.22454800770166194</c:v>
                </c:pt>
                <c:pt idx="59">
                  <c:v>0.22454800770166194</c:v>
                </c:pt>
                <c:pt idx="60">
                  <c:v>0.22454800770166194</c:v>
                </c:pt>
                <c:pt idx="61">
                  <c:v>0.22454800770166194</c:v>
                </c:pt>
                <c:pt idx="62">
                  <c:v>0.22454800770166194</c:v>
                </c:pt>
                <c:pt idx="63">
                  <c:v>0.22454800770166194</c:v>
                </c:pt>
                <c:pt idx="64">
                  <c:v>0.22454800770166194</c:v>
                </c:pt>
                <c:pt idx="65">
                  <c:v>0.22454800770166194</c:v>
                </c:pt>
                <c:pt idx="66">
                  <c:v>0.189707647465059</c:v>
                </c:pt>
                <c:pt idx="67">
                  <c:v>0.189707647465059</c:v>
                </c:pt>
                <c:pt idx="68">
                  <c:v>0.15107165571624256</c:v>
                </c:pt>
                <c:pt idx="69">
                  <c:v>0.15107165571624256</c:v>
                </c:pt>
                <c:pt idx="70">
                  <c:v>0.15107165571624256</c:v>
                </c:pt>
                <c:pt idx="71">
                  <c:v>0.15107165571624256</c:v>
                </c:pt>
                <c:pt idx="72">
                  <c:v>0.15107165571624256</c:v>
                </c:pt>
                <c:pt idx="73">
                  <c:v>0.15107165571624256</c:v>
                </c:pt>
                <c:pt idx="74">
                  <c:v>0.15107165571624256</c:v>
                </c:pt>
                <c:pt idx="75">
                  <c:v>0.15107165571624256</c:v>
                </c:pt>
                <c:pt idx="76">
                  <c:v>0.15107165571624256</c:v>
                </c:pt>
                <c:pt idx="77">
                  <c:v>0.15107165571624256</c:v>
                </c:pt>
                <c:pt idx="78">
                  <c:v>0.15107165571624256</c:v>
                </c:pt>
                <c:pt idx="79">
                  <c:v>0.15107165571624256</c:v>
                </c:pt>
                <c:pt idx="80">
                  <c:v>0.15107165571624256</c:v>
                </c:pt>
                <c:pt idx="81">
                  <c:v>0.31433134024842141</c:v>
                </c:pt>
                <c:pt idx="82">
                  <c:v>0.31433134024842141</c:v>
                </c:pt>
                <c:pt idx="83">
                  <c:v>0.31433134024842141</c:v>
                </c:pt>
                <c:pt idx="84">
                  <c:v>0.31433134024842141</c:v>
                </c:pt>
                <c:pt idx="85">
                  <c:v>0.16763676061821614</c:v>
                </c:pt>
                <c:pt idx="86">
                  <c:v>0.16763676061821614</c:v>
                </c:pt>
                <c:pt idx="87">
                  <c:v>0.16763676061821614</c:v>
                </c:pt>
                <c:pt idx="88">
                  <c:v>0.30234159022569501</c:v>
                </c:pt>
                <c:pt idx="89">
                  <c:v>0.30234159022569501</c:v>
                </c:pt>
                <c:pt idx="90">
                  <c:v>0.30234159022569501</c:v>
                </c:pt>
                <c:pt idx="91">
                  <c:v>0.17343511349647506</c:v>
                </c:pt>
                <c:pt idx="92">
                  <c:v>0.17343511349647506</c:v>
                </c:pt>
                <c:pt idx="93">
                  <c:v>0.17343511349647506</c:v>
                </c:pt>
                <c:pt idx="94">
                  <c:v>0.17343511349647506</c:v>
                </c:pt>
                <c:pt idx="95">
                  <c:v>0.17343511349647506</c:v>
                </c:pt>
                <c:pt idx="96">
                  <c:v>0.17343511349647506</c:v>
                </c:pt>
                <c:pt idx="97">
                  <c:v>0.17343511349647506</c:v>
                </c:pt>
                <c:pt idx="98">
                  <c:v>0.19061997285714738</c:v>
                </c:pt>
                <c:pt idx="99">
                  <c:v>0.19061997285714738</c:v>
                </c:pt>
                <c:pt idx="100">
                  <c:v>0.19061997285714738</c:v>
                </c:pt>
                <c:pt idx="101">
                  <c:v>0.19061997285714738</c:v>
                </c:pt>
                <c:pt idx="102">
                  <c:v>0.19061997285714738</c:v>
                </c:pt>
                <c:pt idx="103">
                  <c:v>0.19061997285714738</c:v>
                </c:pt>
                <c:pt idx="104">
                  <c:v>0.35110381480604586</c:v>
                </c:pt>
                <c:pt idx="105">
                  <c:v>0.35110381480604586</c:v>
                </c:pt>
                <c:pt idx="106">
                  <c:v>0.35110381480604586</c:v>
                </c:pt>
                <c:pt idx="107">
                  <c:v>0.35110381480604586</c:v>
                </c:pt>
                <c:pt idx="108">
                  <c:v>0.35110381480604586</c:v>
                </c:pt>
                <c:pt idx="109">
                  <c:v>0.35110381480604586</c:v>
                </c:pt>
                <c:pt idx="110">
                  <c:v>0.35110381480604586</c:v>
                </c:pt>
                <c:pt idx="111">
                  <c:v>0.35110381480604586</c:v>
                </c:pt>
                <c:pt idx="112">
                  <c:v>0.35110381480604586</c:v>
                </c:pt>
                <c:pt idx="113">
                  <c:v>0.35110381480604586</c:v>
                </c:pt>
                <c:pt idx="114">
                  <c:v>0.35110381480604586</c:v>
                </c:pt>
                <c:pt idx="115">
                  <c:v>0.35110381480604586</c:v>
                </c:pt>
                <c:pt idx="116">
                  <c:v>0.35110381480604586</c:v>
                </c:pt>
                <c:pt idx="117">
                  <c:v>0.35110381480604586</c:v>
                </c:pt>
                <c:pt idx="118">
                  <c:v>0.35110381480604586</c:v>
                </c:pt>
                <c:pt idx="119">
                  <c:v>0.35110381480604586</c:v>
                </c:pt>
                <c:pt idx="120">
                  <c:v>0.35110381480604586</c:v>
                </c:pt>
                <c:pt idx="121">
                  <c:v>0.35110381480604586</c:v>
                </c:pt>
                <c:pt idx="122">
                  <c:v>0.35110381480604586</c:v>
                </c:pt>
                <c:pt idx="123">
                  <c:v>0.35110381480604586</c:v>
                </c:pt>
                <c:pt idx="124">
                  <c:v>0.35110381480604586</c:v>
                </c:pt>
                <c:pt idx="125">
                  <c:v>0.35110381480604586</c:v>
                </c:pt>
                <c:pt idx="126">
                  <c:v>0.35110381480604586</c:v>
                </c:pt>
                <c:pt idx="127">
                  <c:v>0.35110381480604586</c:v>
                </c:pt>
                <c:pt idx="128">
                  <c:v>0.35110381480604586</c:v>
                </c:pt>
                <c:pt idx="129">
                  <c:v>0.35110381480604586</c:v>
                </c:pt>
                <c:pt idx="130">
                  <c:v>0.35110381480604586</c:v>
                </c:pt>
                <c:pt idx="131">
                  <c:v>0.35110381480604586</c:v>
                </c:pt>
                <c:pt idx="132">
                  <c:v>0.35110381480604586</c:v>
                </c:pt>
                <c:pt idx="133">
                  <c:v>0.35110381480604586</c:v>
                </c:pt>
                <c:pt idx="134">
                  <c:v>0.35110381480604586</c:v>
                </c:pt>
                <c:pt idx="135">
                  <c:v>0.35110381480604586</c:v>
                </c:pt>
                <c:pt idx="136">
                  <c:v>0.21742811556362968</c:v>
                </c:pt>
                <c:pt idx="137">
                  <c:v>0.21742811556362968</c:v>
                </c:pt>
                <c:pt idx="138">
                  <c:v>0.21742811556362968</c:v>
                </c:pt>
                <c:pt idx="139">
                  <c:v>0.21742811556362968</c:v>
                </c:pt>
                <c:pt idx="140">
                  <c:v>0.21742811556362968</c:v>
                </c:pt>
                <c:pt idx="141">
                  <c:v>0.21742811556362968</c:v>
                </c:pt>
                <c:pt idx="142">
                  <c:v>0.30184349438537522</c:v>
                </c:pt>
                <c:pt idx="143">
                  <c:v>0.30184349438537522</c:v>
                </c:pt>
                <c:pt idx="144">
                  <c:v>0.30184349438537522</c:v>
                </c:pt>
                <c:pt idx="145">
                  <c:v>0.30184349438537522</c:v>
                </c:pt>
                <c:pt idx="146">
                  <c:v>0.30184349438537522</c:v>
                </c:pt>
                <c:pt idx="147">
                  <c:v>0.30184349438537522</c:v>
                </c:pt>
                <c:pt idx="148">
                  <c:v>0.30184349438537522</c:v>
                </c:pt>
                <c:pt idx="149">
                  <c:v>0.30184349438537522</c:v>
                </c:pt>
                <c:pt idx="150">
                  <c:v>0.30184349438537522</c:v>
                </c:pt>
                <c:pt idx="151">
                  <c:v>0.30184349438537522</c:v>
                </c:pt>
                <c:pt idx="152">
                  <c:v>0.30184349438537522</c:v>
                </c:pt>
                <c:pt idx="153">
                  <c:v>0.30184349438537522</c:v>
                </c:pt>
                <c:pt idx="154">
                  <c:v>0.24358300432848445</c:v>
                </c:pt>
                <c:pt idx="155">
                  <c:v>0.24358300432848445</c:v>
                </c:pt>
                <c:pt idx="156">
                  <c:v>0.24358300432848445</c:v>
                </c:pt>
                <c:pt idx="157">
                  <c:v>0.24358300432848445</c:v>
                </c:pt>
                <c:pt idx="158">
                  <c:v>0.24358300432848445</c:v>
                </c:pt>
                <c:pt idx="159">
                  <c:v>0.24358300432848445</c:v>
                </c:pt>
                <c:pt idx="160">
                  <c:v>0.24358300432848445</c:v>
                </c:pt>
                <c:pt idx="161">
                  <c:v>0.24358300432848445</c:v>
                </c:pt>
                <c:pt idx="162">
                  <c:v>0.24358300432848445</c:v>
                </c:pt>
                <c:pt idx="163">
                  <c:v>0.24358300432848445</c:v>
                </c:pt>
                <c:pt idx="164">
                  <c:v>0.24358300432848445</c:v>
                </c:pt>
                <c:pt idx="165">
                  <c:v>0.24358300432848445</c:v>
                </c:pt>
                <c:pt idx="166">
                  <c:v>0.24358300432848445</c:v>
                </c:pt>
                <c:pt idx="167">
                  <c:v>0.24358300432848445</c:v>
                </c:pt>
                <c:pt idx="168">
                  <c:v>0.24358300432848445</c:v>
                </c:pt>
                <c:pt idx="169">
                  <c:v>0.24358300432848445</c:v>
                </c:pt>
                <c:pt idx="170">
                  <c:v>0.24358300432848445</c:v>
                </c:pt>
                <c:pt idx="171">
                  <c:v>0.24358300432848445</c:v>
                </c:pt>
                <c:pt idx="172">
                  <c:v>0.24358300432848445</c:v>
                </c:pt>
                <c:pt idx="173">
                  <c:v>0.24358300432848445</c:v>
                </c:pt>
                <c:pt idx="174">
                  <c:v>0.24358300432848445</c:v>
                </c:pt>
                <c:pt idx="175">
                  <c:v>0.24358300432848445</c:v>
                </c:pt>
                <c:pt idx="176">
                  <c:v>0.24358300432848445</c:v>
                </c:pt>
                <c:pt idx="177">
                  <c:v>0.24358300432848445</c:v>
                </c:pt>
                <c:pt idx="178">
                  <c:v>0.24358300432848445</c:v>
                </c:pt>
                <c:pt idx="179">
                  <c:v>0.24358300432848445</c:v>
                </c:pt>
                <c:pt idx="180">
                  <c:v>0.24358300432848445</c:v>
                </c:pt>
                <c:pt idx="181">
                  <c:v>0.24358300432848445</c:v>
                </c:pt>
                <c:pt idx="182">
                  <c:v>0.24358300432848445</c:v>
                </c:pt>
                <c:pt idx="183">
                  <c:v>0.24358300432848445</c:v>
                </c:pt>
                <c:pt idx="184">
                  <c:v>0.24358300432848445</c:v>
                </c:pt>
                <c:pt idx="185">
                  <c:v>0.24358300432848445</c:v>
                </c:pt>
                <c:pt idx="186">
                  <c:v>0.24358300432848445</c:v>
                </c:pt>
                <c:pt idx="187">
                  <c:v>0.24358300432848445</c:v>
                </c:pt>
                <c:pt idx="188">
                  <c:v>0.24358300432848445</c:v>
                </c:pt>
                <c:pt idx="189">
                  <c:v>0.24358300432848445</c:v>
                </c:pt>
                <c:pt idx="190">
                  <c:v>0.24358300432848445</c:v>
                </c:pt>
                <c:pt idx="191">
                  <c:v>0.24358300432848445</c:v>
                </c:pt>
                <c:pt idx="192">
                  <c:v>0.24358300432848445</c:v>
                </c:pt>
                <c:pt idx="193">
                  <c:v>0.24358300432848445</c:v>
                </c:pt>
                <c:pt idx="194">
                  <c:v>0.24358300432848445</c:v>
                </c:pt>
                <c:pt idx="195">
                  <c:v>0.24358300432848445</c:v>
                </c:pt>
                <c:pt idx="196">
                  <c:v>0.24358300432848445</c:v>
                </c:pt>
                <c:pt idx="197">
                  <c:v>0.24358300432848445</c:v>
                </c:pt>
                <c:pt idx="198">
                  <c:v>0.24358300432848445</c:v>
                </c:pt>
                <c:pt idx="199">
                  <c:v>0.24358300432848445</c:v>
                </c:pt>
                <c:pt idx="200">
                  <c:v>0.24358300432848445</c:v>
                </c:pt>
                <c:pt idx="201">
                  <c:v>0.24358300432848445</c:v>
                </c:pt>
                <c:pt idx="202">
                  <c:v>0.24358300432848445</c:v>
                </c:pt>
                <c:pt idx="203">
                  <c:v>0.24358300432848445</c:v>
                </c:pt>
                <c:pt idx="204">
                  <c:v>0.24358300432848445</c:v>
                </c:pt>
                <c:pt idx="205">
                  <c:v>0.24358300432848445</c:v>
                </c:pt>
                <c:pt idx="206">
                  <c:v>0.24358300432848445</c:v>
                </c:pt>
                <c:pt idx="207">
                  <c:v>0.24358300432848445</c:v>
                </c:pt>
                <c:pt idx="208">
                  <c:v>0.24358300432848445</c:v>
                </c:pt>
                <c:pt idx="209">
                  <c:v>0.24358300432848445</c:v>
                </c:pt>
                <c:pt idx="210">
                  <c:v>0.24358300432848445</c:v>
                </c:pt>
                <c:pt idx="211">
                  <c:v>0.24358300432848445</c:v>
                </c:pt>
                <c:pt idx="212">
                  <c:v>0.24358300432848445</c:v>
                </c:pt>
                <c:pt idx="213">
                  <c:v>0.24358300432848445</c:v>
                </c:pt>
                <c:pt idx="214">
                  <c:v>0.24358300432848445</c:v>
                </c:pt>
                <c:pt idx="215">
                  <c:v>0.24358300432848445</c:v>
                </c:pt>
                <c:pt idx="216">
                  <c:v>0.24358300432848445</c:v>
                </c:pt>
                <c:pt idx="217">
                  <c:v>0.24358300432848445</c:v>
                </c:pt>
                <c:pt idx="218">
                  <c:v>0.24358300432848445</c:v>
                </c:pt>
                <c:pt idx="219">
                  <c:v>0.24358300432848445</c:v>
                </c:pt>
                <c:pt idx="220">
                  <c:v>0.24358300432848445</c:v>
                </c:pt>
                <c:pt idx="221">
                  <c:v>0.24358300432848445</c:v>
                </c:pt>
                <c:pt idx="222">
                  <c:v>0.24358300432848445</c:v>
                </c:pt>
                <c:pt idx="223">
                  <c:v>0.24358300432848445</c:v>
                </c:pt>
                <c:pt idx="224">
                  <c:v>0.24358300432848445</c:v>
                </c:pt>
                <c:pt idx="225">
                  <c:v>0.24358300432848445</c:v>
                </c:pt>
                <c:pt idx="226">
                  <c:v>0.24358300432848445</c:v>
                </c:pt>
                <c:pt idx="227">
                  <c:v>0.24358300432848445</c:v>
                </c:pt>
                <c:pt idx="228">
                  <c:v>0.24358300432848445</c:v>
                </c:pt>
                <c:pt idx="229">
                  <c:v>0.24358300432848445</c:v>
                </c:pt>
                <c:pt idx="230">
                  <c:v>0.24358300432848445</c:v>
                </c:pt>
                <c:pt idx="231">
                  <c:v>0.24358300432848445</c:v>
                </c:pt>
                <c:pt idx="232">
                  <c:v>0.24358300432848445</c:v>
                </c:pt>
                <c:pt idx="233">
                  <c:v>0.24358300432848445</c:v>
                </c:pt>
                <c:pt idx="234">
                  <c:v>0.24358300432848445</c:v>
                </c:pt>
                <c:pt idx="235">
                  <c:v>0.24358300432848445</c:v>
                </c:pt>
                <c:pt idx="236">
                  <c:v>0.24358300432848445</c:v>
                </c:pt>
                <c:pt idx="237">
                  <c:v>0.24358300432848445</c:v>
                </c:pt>
                <c:pt idx="238">
                  <c:v>0.24358300432848445</c:v>
                </c:pt>
                <c:pt idx="239">
                  <c:v>0.24358300432848445</c:v>
                </c:pt>
                <c:pt idx="240">
                  <c:v>0.24358300432848445</c:v>
                </c:pt>
                <c:pt idx="241">
                  <c:v>0.24358300432848445</c:v>
                </c:pt>
                <c:pt idx="242">
                  <c:v>0.24358300432848445</c:v>
                </c:pt>
                <c:pt idx="243">
                  <c:v>0.24358300432848445</c:v>
                </c:pt>
                <c:pt idx="244">
                  <c:v>0.24358300432848445</c:v>
                </c:pt>
                <c:pt idx="245">
                  <c:v>0.24358300432848445</c:v>
                </c:pt>
                <c:pt idx="246">
                  <c:v>0.24358300432848445</c:v>
                </c:pt>
                <c:pt idx="247">
                  <c:v>0.24358300432848445</c:v>
                </c:pt>
                <c:pt idx="248">
                  <c:v>0.24358300432848445</c:v>
                </c:pt>
                <c:pt idx="249">
                  <c:v>0.24358300432848445</c:v>
                </c:pt>
                <c:pt idx="250">
                  <c:v>0.24358300432848445</c:v>
                </c:pt>
                <c:pt idx="251">
                  <c:v>0.24358300432848445</c:v>
                </c:pt>
                <c:pt idx="252">
                  <c:v>0.24358300432848445</c:v>
                </c:pt>
                <c:pt idx="253">
                  <c:v>0.24358300432848445</c:v>
                </c:pt>
                <c:pt idx="254">
                  <c:v>0.24358300432848445</c:v>
                </c:pt>
                <c:pt idx="255">
                  <c:v>0.24358300432848445</c:v>
                </c:pt>
                <c:pt idx="256">
                  <c:v>0.24358300432848445</c:v>
                </c:pt>
                <c:pt idx="257">
                  <c:v>0.24358300432848445</c:v>
                </c:pt>
                <c:pt idx="258">
                  <c:v>0.24358300432848445</c:v>
                </c:pt>
                <c:pt idx="259">
                  <c:v>0.24358300432848445</c:v>
                </c:pt>
                <c:pt idx="260">
                  <c:v>0.24358300432848445</c:v>
                </c:pt>
                <c:pt idx="261">
                  <c:v>0.24358300432848445</c:v>
                </c:pt>
                <c:pt idx="262">
                  <c:v>0.24358300432848445</c:v>
                </c:pt>
                <c:pt idx="263">
                  <c:v>0.24358300432848445</c:v>
                </c:pt>
                <c:pt idx="264">
                  <c:v>0.24358300432848445</c:v>
                </c:pt>
                <c:pt idx="265">
                  <c:v>0.24358300432848445</c:v>
                </c:pt>
                <c:pt idx="266">
                  <c:v>0.24358300432848445</c:v>
                </c:pt>
                <c:pt idx="267">
                  <c:v>0.24358300432848445</c:v>
                </c:pt>
                <c:pt idx="268">
                  <c:v>0.24358300432848445</c:v>
                </c:pt>
                <c:pt idx="269">
                  <c:v>0.24358300432848445</c:v>
                </c:pt>
                <c:pt idx="270">
                  <c:v>0.24358300432848445</c:v>
                </c:pt>
                <c:pt idx="271">
                  <c:v>0.24358300432848445</c:v>
                </c:pt>
                <c:pt idx="272">
                  <c:v>0.39839157721256779</c:v>
                </c:pt>
                <c:pt idx="273">
                  <c:v>0.39839157721256779</c:v>
                </c:pt>
                <c:pt idx="274">
                  <c:v>0.39839157721256779</c:v>
                </c:pt>
                <c:pt idx="275">
                  <c:v>0.39839157721256779</c:v>
                </c:pt>
                <c:pt idx="276">
                  <c:v>0.39839157721256779</c:v>
                </c:pt>
                <c:pt idx="277">
                  <c:v>0.39839157721256779</c:v>
                </c:pt>
                <c:pt idx="278">
                  <c:v>0.39839157721256779</c:v>
                </c:pt>
                <c:pt idx="279">
                  <c:v>0.39839157721256779</c:v>
                </c:pt>
                <c:pt idx="280">
                  <c:v>0.39839157721256779</c:v>
                </c:pt>
                <c:pt idx="281">
                  <c:v>0.39839157721256779</c:v>
                </c:pt>
                <c:pt idx="282">
                  <c:v>0.39839157721256779</c:v>
                </c:pt>
                <c:pt idx="283">
                  <c:v>0.39839157721256779</c:v>
                </c:pt>
                <c:pt idx="284">
                  <c:v>0.39839157721256779</c:v>
                </c:pt>
                <c:pt idx="285">
                  <c:v>0.39839157721256779</c:v>
                </c:pt>
                <c:pt idx="286">
                  <c:v>0.39839157721256779</c:v>
                </c:pt>
                <c:pt idx="287">
                  <c:v>0.39839157721256779</c:v>
                </c:pt>
                <c:pt idx="288">
                  <c:v>0.39839157721256779</c:v>
                </c:pt>
                <c:pt idx="289">
                  <c:v>0.39839157721256779</c:v>
                </c:pt>
                <c:pt idx="290">
                  <c:v>0.39839157721256779</c:v>
                </c:pt>
                <c:pt idx="291">
                  <c:v>0.39839157721256779</c:v>
                </c:pt>
                <c:pt idx="292">
                  <c:v>0.39839157721256779</c:v>
                </c:pt>
                <c:pt idx="293">
                  <c:v>0.39839157721256779</c:v>
                </c:pt>
                <c:pt idx="294">
                  <c:v>0.39839157721256779</c:v>
                </c:pt>
                <c:pt idx="295">
                  <c:v>0.39839157721256779</c:v>
                </c:pt>
                <c:pt idx="296">
                  <c:v>0.39839157721256779</c:v>
                </c:pt>
                <c:pt idx="297">
                  <c:v>0.39839157721256779</c:v>
                </c:pt>
                <c:pt idx="298">
                  <c:v>0.39839157721256779</c:v>
                </c:pt>
                <c:pt idx="299">
                  <c:v>0.39839157721256779</c:v>
                </c:pt>
                <c:pt idx="300">
                  <c:v>0.39839157721256779</c:v>
                </c:pt>
                <c:pt idx="301">
                  <c:v>0.39839157721256779</c:v>
                </c:pt>
                <c:pt idx="302">
                  <c:v>0.39839157721256779</c:v>
                </c:pt>
                <c:pt idx="303">
                  <c:v>0.39839157721256779</c:v>
                </c:pt>
                <c:pt idx="304">
                  <c:v>0.39839157721256779</c:v>
                </c:pt>
                <c:pt idx="305">
                  <c:v>0.39839157721256779</c:v>
                </c:pt>
                <c:pt idx="306">
                  <c:v>0.39839157721256779</c:v>
                </c:pt>
                <c:pt idx="307">
                  <c:v>0.33991845102692808</c:v>
                </c:pt>
                <c:pt idx="308">
                  <c:v>0.33991845102692808</c:v>
                </c:pt>
                <c:pt idx="309">
                  <c:v>0.33991845102692808</c:v>
                </c:pt>
                <c:pt idx="310">
                  <c:v>0.33991845102692808</c:v>
                </c:pt>
                <c:pt idx="311">
                  <c:v>0.33991845102692808</c:v>
                </c:pt>
                <c:pt idx="312">
                  <c:v>0.33991845102692808</c:v>
                </c:pt>
                <c:pt idx="313">
                  <c:v>0.33991845102692808</c:v>
                </c:pt>
                <c:pt idx="314">
                  <c:v>0.33991845102692808</c:v>
                </c:pt>
                <c:pt idx="315">
                  <c:v>0.33991845102692808</c:v>
                </c:pt>
                <c:pt idx="316">
                  <c:v>0.33991845102692808</c:v>
                </c:pt>
                <c:pt idx="317">
                  <c:v>0.33991845102692808</c:v>
                </c:pt>
                <c:pt idx="318">
                  <c:v>0.33991845102692808</c:v>
                </c:pt>
                <c:pt idx="319">
                  <c:v>0.33991845102692808</c:v>
                </c:pt>
                <c:pt idx="320">
                  <c:v>0.33991845102692808</c:v>
                </c:pt>
                <c:pt idx="321">
                  <c:v>0.33991845102692808</c:v>
                </c:pt>
                <c:pt idx="322">
                  <c:v>0.33991845102692808</c:v>
                </c:pt>
                <c:pt idx="323">
                  <c:v>0.33991845102692808</c:v>
                </c:pt>
                <c:pt idx="324">
                  <c:v>0.33991845102692808</c:v>
                </c:pt>
                <c:pt idx="325">
                  <c:v>0.33991845102692808</c:v>
                </c:pt>
                <c:pt idx="326">
                  <c:v>0.33991845102692808</c:v>
                </c:pt>
                <c:pt idx="327">
                  <c:v>0.33991845102692808</c:v>
                </c:pt>
                <c:pt idx="328">
                  <c:v>0.33991845102692808</c:v>
                </c:pt>
                <c:pt idx="329">
                  <c:v>0.33991845102692808</c:v>
                </c:pt>
                <c:pt idx="330">
                  <c:v>0.33991845102692808</c:v>
                </c:pt>
                <c:pt idx="331">
                  <c:v>0.49702870702324148</c:v>
                </c:pt>
                <c:pt idx="332">
                  <c:v>0.49702870702324148</c:v>
                </c:pt>
                <c:pt idx="333">
                  <c:v>0.49702870702324148</c:v>
                </c:pt>
                <c:pt idx="334">
                  <c:v>0.49702870702324148</c:v>
                </c:pt>
                <c:pt idx="335">
                  <c:v>0.49702870702324148</c:v>
                </c:pt>
                <c:pt idx="336">
                  <c:v>0.49702870702324148</c:v>
                </c:pt>
                <c:pt idx="337">
                  <c:v>0.49702870702324148</c:v>
                </c:pt>
                <c:pt idx="338">
                  <c:v>0.49702870702324148</c:v>
                </c:pt>
                <c:pt idx="339">
                  <c:v>0.49702870702324148</c:v>
                </c:pt>
                <c:pt idx="340">
                  <c:v>0.49702870702324148</c:v>
                </c:pt>
                <c:pt idx="341">
                  <c:v>0.49702870702324148</c:v>
                </c:pt>
                <c:pt idx="342">
                  <c:v>0.49702870702324148</c:v>
                </c:pt>
                <c:pt idx="343">
                  <c:v>0.49702870702324148</c:v>
                </c:pt>
                <c:pt idx="344">
                  <c:v>0.49702870702324148</c:v>
                </c:pt>
                <c:pt idx="345">
                  <c:v>0.49702870702324148</c:v>
                </c:pt>
                <c:pt idx="346">
                  <c:v>0.49702870702324148</c:v>
                </c:pt>
                <c:pt idx="347">
                  <c:v>0.49702870702324148</c:v>
                </c:pt>
                <c:pt idx="348">
                  <c:v>0.49702870702324148</c:v>
                </c:pt>
                <c:pt idx="349">
                  <c:v>0.26809698755564992</c:v>
                </c:pt>
                <c:pt idx="350">
                  <c:v>0.26809698755564992</c:v>
                </c:pt>
                <c:pt idx="351">
                  <c:v>0.26809698755564992</c:v>
                </c:pt>
                <c:pt idx="352">
                  <c:v>0.26809698755564992</c:v>
                </c:pt>
                <c:pt idx="353">
                  <c:v>0.26809698755564992</c:v>
                </c:pt>
                <c:pt idx="354">
                  <c:v>0.26809698755564992</c:v>
                </c:pt>
                <c:pt idx="355">
                  <c:v>0.26809698755564992</c:v>
                </c:pt>
                <c:pt idx="356">
                  <c:v>0.26809698755564992</c:v>
                </c:pt>
                <c:pt idx="357">
                  <c:v>0.26809698755564992</c:v>
                </c:pt>
                <c:pt idx="358">
                  <c:v>0.26809698755564992</c:v>
                </c:pt>
                <c:pt idx="359">
                  <c:v>0.26809698755564992</c:v>
                </c:pt>
                <c:pt idx="360">
                  <c:v>0.26809698755564992</c:v>
                </c:pt>
                <c:pt idx="361">
                  <c:v>0.26809698755564992</c:v>
                </c:pt>
                <c:pt idx="362">
                  <c:v>0.26809698755564992</c:v>
                </c:pt>
                <c:pt idx="363">
                  <c:v>0.26809698755564992</c:v>
                </c:pt>
                <c:pt idx="364">
                  <c:v>0.26809698755564992</c:v>
                </c:pt>
                <c:pt idx="365">
                  <c:v>0.26809698755564992</c:v>
                </c:pt>
                <c:pt idx="366">
                  <c:v>0.26809698755564992</c:v>
                </c:pt>
                <c:pt idx="367">
                  <c:v>0.26809698755564992</c:v>
                </c:pt>
                <c:pt idx="368">
                  <c:v>0.26809698755564992</c:v>
                </c:pt>
                <c:pt idx="369">
                  <c:v>0.26809698755564992</c:v>
                </c:pt>
                <c:pt idx="370">
                  <c:v>0.26809698755564992</c:v>
                </c:pt>
                <c:pt idx="371">
                  <c:v>0.26809698755564992</c:v>
                </c:pt>
                <c:pt idx="372">
                  <c:v>0.26809698755564992</c:v>
                </c:pt>
                <c:pt idx="373">
                  <c:v>0.26809698755564992</c:v>
                </c:pt>
                <c:pt idx="374">
                  <c:v>0.26809698755564992</c:v>
                </c:pt>
                <c:pt idx="375">
                  <c:v>0.26809698755564992</c:v>
                </c:pt>
                <c:pt idx="376">
                  <c:v>0.26809698755564992</c:v>
                </c:pt>
                <c:pt idx="377">
                  <c:v>0.26809698755564992</c:v>
                </c:pt>
                <c:pt idx="378">
                  <c:v>0.26809698755564992</c:v>
                </c:pt>
                <c:pt idx="379">
                  <c:v>0.26809698755564992</c:v>
                </c:pt>
                <c:pt idx="380">
                  <c:v>0.26809698755564992</c:v>
                </c:pt>
                <c:pt idx="381">
                  <c:v>0.26809698755564992</c:v>
                </c:pt>
                <c:pt idx="382">
                  <c:v>0.26809698755564992</c:v>
                </c:pt>
                <c:pt idx="383">
                  <c:v>0.26809698755564992</c:v>
                </c:pt>
                <c:pt idx="384">
                  <c:v>0.26809698755564992</c:v>
                </c:pt>
                <c:pt idx="385">
                  <c:v>0.26809698755564992</c:v>
                </c:pt>
                <c:pt idx="386">
                  <c:v>0.26809698755564992</c:v>
                </c:pt>
                <c:pt idx="387">
                  <c:v>0.26809698755564992</c:v>
                </c:pt>
                <c:pt idx="388">
                  <c:v>0.26809698755564992</c:v>
                </c:pt>
                <c:pt idx="389">
                  <c:v>0.26809698755564992</c:v>
                </c:pt>
                <c:pt idx="390">
                  <c:v>0.26809698755564992</c:v>
                </c:pt>
                <c:pt idx="391">
                  <c:v>0.26809698755564992</c:v>
                </c:pt>
                <c:pt idx="392">
                  <c:v>0.26809698755564992</c:v>
                </c:pt>
                <c:pt idx="393">
                  <c:v>0.26809698755564992</c:v>
                </c:pt>
                <c:pt idx="394">
                  <c:v>0.26809698755564992</c:v>
                </c:pt>
                <c:pt idx="395">
                  <c:v>0.26809698755564992</c:v>
                </c:pt>
                <c:pt idx="396">
                  <c:v>0.26809698755564992</c:v>
                </c:pt>
                <c:pt idx="397">
                  <c:v>0.26809698755564992</c:v>
                </c:pt>
                <c:pt idx="398">
                  <c:v>0.26809698755564992</c:v>
                </c:pt>
                <c:pt idx="399">
                  <c:v>0.26809698755564992</c:v>
                </c:pt>
                <c:pt idx="400">
                  <c:v>0.26809698755564992</c:v>
                </c:pt>
                <c:pt idx="401">
                  <c:v>0.26809698755564992</c:v>
                </c:pt>
                <c:pt idx="402">
                  <c:v>0.26809698755564992</c:v>
                </c:pt>
                <c:pt idx="403">
                  <c:v>0.26809698755564992</c:v>
                </c:pt>
                <c:pt idx="404">
                  <c:v>0.26809698755564992</c:v>
                </c:pt>
                <c:pt idx="405">
                  <c:v>0.26809698755564992</c:v>
                </c:pt>
                <c:pt idx="406">
                  <c:v>0.26809698755564992</c:v>
                </c:pt>
                <c:pt idx="407">
                  <c:v>0.26809698755564992</c:v>
                </c:pt>
                <c:pt idx="408">
                  <c:v>0.26809698755564992</c:v>
                </c:pt>
                <c:pt idx="409">
                  <c:v>0.26809698755564992</c:v>
                </c:pt>
                <c:pt idx="410">
                  <c:v>0.26809698755564992</c:v>
                </c:pt>
                <c:pt idx="411">
                  <c:v>0.26809698755564992</c:v>
                </c:pt>
                <c:pt idx="412">
                  <c:v>0.26809698755564992</c:v>
                </c:pt>
                <c:pt idx="413">
                  <c:v>0.26809698755564992</c:v>
                </c:pt>
                <c:pt idx="414">
                  <c:v>0.26809698755564992</c:v>
                </c:pt>
                <c:pt idx="415">
                  <c:v>0.26809698755564992</c:v>
                </c:pt>
                <c:pt idx="416">
                  <c:v>0.26809698755564992</c:v>
                </c:pt>
                <c:pt idx="417">
                  <c:v>0.26809698755564992</c:v>
                </c:pt>
                <c:pt idx="418">
                  <c:v>0.26809698755564992</c:v>
                </c:pt>
                <c:pt idx="419">
                  <c:v>0.26809698755564992</c:v>
                </c:pt>
                <c:pt idx="420">
                  <c:v>0.26809698755564992</c:v>
                </c:pt>
                <c:pt idx="421">
                  <c:v>0.26809698755564992</c:v>
                </c:pt>
                <c:pt idx="422">
                  <c:v>0.26809698755564992</c:v>
                </c:pt>
                <c:pt idx="423">
                  <c:v>0.26809698755564992</c:v>
                </c:pt>
                <c:pt idx="424">
                  <c:v>0.26809698755564992</c:v>
                </c:pt>
                <c:pt idx="425">
                  <c:v>0.26809698755564992</c:v>
                </c:pt>
                <c:pt idx="426">
                  <c:v>0.26809698755564992</c:v>
                </c:pt>
                <c:pt idx="427">
                  <c:v>0.26809698755564992</c:v>
                </c:pt>
                <c:pt idx="428">
                  <c:v>0.26809698755564992</c:v>
                </c:pt>
                <c:pt idx="429">
                  <c:v>0.26809698755564992</c:v>
                </c:pt>
                <c:pt idx="430">
                  <c:v>0.26809698755564992</c:v>
                </c:pt>
                <c:pt idx="431">
                  <c:v>0.26809698755564992</c:v>
                </c:pt>
                <c:pt idx="432">
                  <c:v>0.26809698755564992</c:v>
                </c:pt>
                <c:pt idx="433">
                  <c:v>0.26809698755564992</c:v>
                </c:pt>
                <c:pt idx="434">
                  <c:v>0.26809698755564992</c:v>
                </c:pt>
                <c:pt idx="435">
                  <c:v>0.26809698755564992</c:v>
                </c:pt>
                <c:pt idx="436">
                  <c:v>0.26809698755564992</c:v>
                </c:pt>
                <c:pt idx="437">
                  <c:v>0.26809698755564992</c:v>
                </c:pt>
                <c:pt idx="438">
                  <c:v>0.26809698755564992</c:v>
                </c:pt>
                <c:pt idx="439">
                  <c:v>0.26809698755564992</c:v>
                </c:pt>
                <c:pt idx="440">
                  <c:v>0.26809698755564992</c:v>
                </c:pt>
                <c:pt idx="441">
                  <c:v>0.26809698755564992</c:v>
                </c:pt>
                <c:pt idx="442">
                  <c:v>0.26809698755564992</c:v>
                </c:pt>
                <c:pt idx="443">
                  <c:v>0.26809698755564992</c:v>
                </c:pt>
                <c:pt idx="444">
                  <c:v>0.26809698755564992</c:v>
                </c:pt>
                <c:pt idx="445">
                  <c:v>0.26809698755564992</c:v>
                </c:pt>
                <c:pt idx="446">
                  <c:v>0.26809698755564992</c:v>
                </c:pt>
                <c:pt idx="447">
                  <c:v>0.26809698755564992</c:v>
                </c:pt>
                <c:pt idx="448">
                  <c:v>0.26809698755564992</c:v>
                </c:pt>
                <c:pt idx="449">
                  <c:v>0.26809698755564992</c:v>
                </c:pt>
                <c:pt idx="450">
                  <c:v>0.26809698755564992</c:v>
                </c:pt>
                <c:pt idx="451">
                  <c:v>0.26809698755564992</c:v>
                </c:pt>
                <c:pt idx="452">
                  <c:v>0.26809698755564992</c:v>
                </c:pt>
                <c:pt idx="453">
                  <c:v>0.56986312792930283</c:v>
                </c:pt>
                <c:pt idx="454">
                  <c:v>0.56986312792930283</c:v>
                </c:pt>
                <c:pt idx="455">
                  <c:v>0.56986312792930283</c:v>
                </c:pt>
                <c:pt idx="456">
                  <c:v>0.56986312792930283</c:v>
                </c:pt>
                <c:pt idx="457">
                  <c:v>0.56986312792930283</c:v>
                </c:pt>
                <c:pt idx="458">
                  <c:v>0.56986312792930283</c:v>
                </c:pt>
                <c:pt idx="459">
                  <c:v>0.56986312792930283</c:v>
                </c:pt>
                <c:pt idx="460">
                  <c:v>0.56986312792930283</c:v>
                </c:pt>
                <c:pt idx="461">
                  <c:v>0.56986312792930283</c:v>
                </c:pt>
                <c:pt idx="462">
                  <c:v>0.56986312792930283</c:v>
                </c:pt>
                <c:pt idx="463">
                  <c:v>0.56986312792930283</c:v>
                </c:pt>
                <c:pt idx="464">
                  <c:v>0.56986312792930283</c:v>
                </c:pt>
                <c:pt idx="465">
                  <c:v>0.56986312792930283</c:v>
                </c:pt>
                <c:pt idx="466">
                  <c:v>0.56986312792930283</c:v>
                </c:pt>
                <c:pt idx="467">
                  <c:v>0.56986312792930283</c:v>
                </c:pt>
                <c:pt idx="468">
                  <c:v>0.56986312792930283</c:v>
                </c:pt>
                <c:pt idx="469">
                  <c:v>0.56986312792930283</c:v>
                </c:pt>
                <c:pt idx="470">
                  <c:v>0.56986312792930283</c:v>
                </c:pt>
                <c:pt idx="471">
                  <c:v>0.56986312792930283</c:v>
                </c:pt>
                <c:pt idx="472">
                  <c:v>0.56986312792930283</c:v>
                </c:pt>
                <c:pt idx="473">
                  <c:v>0.56986312792930283</c:v>
                </c:pt>
                <c:pt idx="474">
                  <c:v>0.56986312792930283</c:v>
                </c:pt>
                <c:pt idx="475">
                  <c:v>0.56986312792930283</c:v>
                </c:pt>
                <c:pt idx="476">
                  <c:v>0.56986312792930283</c:v>
                </c:pt>
                <c:pt idx="477">
                  <c:v>0.56986312792930283</c:v>
                </c:pt>
                <c:pt idx="478">
                  <c:v>0.56986312792930283</c:v>
                </c:pt>
                <c:pt idx="479">
                  <c:v>0.56986312792930283</c:v>
                </c:pt>
                <c:pt idx="480">
                  <c:v>0.56986312792930283</c:v>
                </c:pt>
                <c:pt idx="481">
                  <c:v>0.56986312792930283</c:v>
                </c:pt>
                <c:pt idx="482">
                  <c:v>0.56986312792930283</c:v>
                </c:pt>
                <c:pt idx="483">
                  <c:v>0.56986312792930283</c:v>
                </c:pt>
                <c:pt idx="484">
                  <c:v>0.56986312792930283</c:v>
                </c:pt>
                <c:pt idx="485">
                  <c:v>0.56986312792930283</c:v>
                </c:pt>
                <c:pt idx="486">
                  <c:v>0.56986312792930283</c:v>
                </c:pt>
                <c:pt idx="487">
                  <c:v>0.56986312792930283</c:v>
                </c:pt>
                <c:pt idx="488">
                  <c:v>0.56986312792930283</c:v>
                </c:pt>
                <c:pt idx="489">
                  <c:v>0.56986312792930283</c:v>
                </c:pt>
                <c:pt idx="490">
                  <c:v>0.56986312792930283</c:v>
                </c:pt>
                <c:pt idx="491">
                  <c:v>0.56986312792930283</c:v>
                </c:pt>
                <c:pt idx="492">
                  <c:v>0.56986312792930283</c:v>
                </c:pt>
                <c:pt idx="493">
                  <c:v>0.56986312792930283</c:v>
                </c:pt>
                <c:pt idx="494">
                  <c:v>0.56986312792930283</c:v>
                </c:pt>
                <c:pt idx="495">
                  <c:v>0.56986312792930283</c:v>
                </c:pt>
                <c:pt idx="496">
                  <c:v>0.56986312792930283</c:v>
                </c:pt>
                <c:pt idx="497">
                  <c:v>0.56986312792930283</c:v>
                </c:pt>
                <c:pt idx="498">
                  <c:v>0.56986312792930283</c:v>
                </c:pt>
                <c:pt idx="499">
                  <c:v>0.56986312792930283</c:v>
                </c:pt>
                <c:pt idx="500">
                  <c:v>0.56986312792930283</c:v>
                </c:pt>
                <c:pt idx="501">
                  <c:v>0.56986312792930283</c:v>
                </c:pt>
                <c:pt idx="502">
                  <c:v>0.56986312792930283</c:v>
                </c:pt>
                <c:pt idx="503">
                  <c:v>0.56986312792930283</c:v>
                </c:pt>
                <c:pt idx="504">
                  <c:v>0.56986312792930283</c:v>
                </c:pt>
                <c:pt idx="505">
                  <c:v>0.56986312792930283</c:v>
                </c:pt>
                <c:pt idx="506">
                  <c:v>0.56986312792930283</c:v>
                </c:pt>
                <c:pt idx="507">
                  <c:v>0.56986312792930283</c:v>
                </c:pt>
                <c:pt idx="508">
                  <c:v>0.56986312792930283</c:v>
                </c:pt>
                <c:pt idx="509">
                  <c:v>0.56986312792930283</c:v>
                </c:pt>
                <c:pt idx="510">
                  <c:v>0.56986312792930283</c:v>
                </c:pt>
                <c:pt idx="511">
                  <c:v>0.56986312792930283</c:v>
                </c:pt>
                <c:pt idx="512">
                  <c:v>0.56986312792930283</c:v>
                </c:pt>
                <c:pt idx="513">
                  <c:v>0.56986312792930283</c:v>
                </c:pt>
                <c:pt idx="514">
                  <c:v>0.56986312792930283</c:v>
                </c:pt>
                <c:pt idx="515">
                  <c:v>0.56986312792930283</c:v>
                </c:pt>
                <c:pt idx="516">
                  <c:v>0.56986312792930283</c:v>
                </c:pt>
                <c:pt idx="517">
                  <c:v>0.56986312792930283</c:v>
                </c:pt>
                <c:pt idx="518">
                  <c:v>0.56986312792930283</c:v>
                </c:pt>
                <c:pt idx="519">
                  <c:v>0.56986312792930283</c:v>
                </c:pt>
                <c:pt idx="520">
                  <c:v>0.56986312792930283</c:v>
                </c:pt>
                <c:pt idx="521">
                  <c:v>0.56986312792930283</c:v>
                </c:pt>
                <c:pt idx="522">
                  <c:v>0.56986312792930283</c:v>
                </c:pt>
                <c:pt idx="523">
                  <c:v>0.56986312792930283</c:v>
                </c:pt>
                <c:pt idx="524">
                  <c:v>0.56986312792930283</c:v>
                </c:pt>
                <c:pt idx="525">
                  <c:v>0.56986312792930283</c:v>
                </c:pt>
                <c:pt idx="526">
                  <c:v>0.56986312792930283</c:v>
                </c:pt>
                <c:pt idx="527">
                  <c:v>0.56986312792930283</c:v>
                </c:pt>
                <c:pt idx="528">
                  <c:v>0.56986312792930283</c:v>
                </c:pt>
                <c:pt idx="529">
                  <c:v>0.56986312792930283</c:v>
                </c:pt>
                <c:pt idx="530">
                  <c:v>0.56986312792930283</c:v>
                </c:pt>
                <c:pt idx="531">
                  <c:v>0.56986312792930283</c:v>
                </c:pt>
                <c:pt idx="532">
                  <c:v>0.56986312792930283</c:v>
                </c:pt>
                <c:pt idx="533">
                  <c:v>0.56986312792930283</c:v>
                </c:pt>
                <c:pt idx="534">
                  <c:v>0.56986312792930283</c:v>
                </c:pt>
                <c:pt idx="535">
                  <c:v>0.56986312792930283</c:v>
                </c:pt>
                <c:pt idx="536">
                  <c:v>0.56986312792930283</c:v>
                </c:pt>
                <c:pt idx="537">
                  <c:v>0.56986312792930283</c:v>
                </c:pt>
                <c:pt idx="538">
                  <c:v>0.56986312792930283</c:v>
                </c:pt>
                <c:pt idx="539">
                  <c:v>0.56986312792930283</c:v>
                </c:pt>
                <c:pt idx="540">
                  <c:v>0.56986312792930283</c:v>
                </c:pt>
                <c:pt idx="541">
                  <c:v>0.56986312792930283</c:v>
                </c:pt>
                <c:pt idx="542">
                  <c:v>0.56986312792930283</c:v>
                </c:pt>
                <c:pt idx="543">
                  <c:v>0.56986312792930283</c:v>
                </c:pt>
                <c:pt idx="544">
                  <c:v>0.56986312792930283</c:v>
                </c:pt>
                <c:pt idx="545">
                  <c:v>0.56986312792930283</c:v>
                </c:pt>
                <c:pt idx="546">
                  <c:v>0.56986312792930283</c:v>
                </c:pt>
                <c:pt idx="547">
                  <c:v>0.56986312792930283</c:v>
                </c:pt>
                <c:pt idx="548">
                  <c:v>0.56986312792930283</c:v>
                </c:pt>
                <c:pt idx="549">
                  <c:v>0.56986312792930283</c:v>
                </c:pt>
                <c:pt idx="550">
                  <c:v>0.56986312792930283</c:v>
                </c:pt>
                <c:pt idx="551">
                  <c:v>0.56986312792930283</c:v>
                </c:pt>
                <c:pt idx="552">
                  <c:v>0.56986312792930283</c:v>
                </c:pt>
                <c:pt idx="553">
                  <c:v>0.56986312792930283</c:v>
                </c:pt>
                <c:pt idx="554">
                  <c:v>0.56986312792930283</c:v>
                </c:pt>
                <c:pt idx="555">
                  <c:v>0.56986312792930283</c:v>
                </c:pt>
                <c:pt idx="556">
                  <c:v>0.56986312792930283</c:v>
                </c:pt>
                <c:pt idx="557">
                  <c:v>0.56986312792930283</c:v>
                </c:pt>
                <c:pt idx="558">
                  <c:v>0.56986312792930283</c:v>
                </c:pt>
                <c:pt idx="559">
                  <c:v>0.56986312792930283</c:v>
                </c:pt>
                <c:pt idx="560">
                  <c:v>0.56986312792930283</c:v>
                </c:pt>
                <c:pt idx="561">
                  <c:v>0.56986312792930283</c:v>
                </c:pt>
                <c:pt idx="562">
                  <c:v>0.56986312792930283</c:v>
                </c:pt>
                <c:pt idx="563">
                  <c:v>0.56986312792930283</c:v>
                </c:pt>
                <c:pt idx="564">
                  <c:v>0.56986312792930283</c:v>
                </c:pt>
                <c:pt idx="565">
                  <c:v>0.56986312792930283</c:v>
                </c:pt>
                <c:pt idx="566">
                  <c:v>0.56986312792930283</c:v>
                </c:pt>
                <c:pt idx="567">
                  <c:v>0.56986312792930283</c:v>
                </c:pt>
                <c:pt idx="568">
                  <c:v>0.56986312792930283</c:v>
                </c:pt>
                <c:pt idx="569">
                  <c:v>0.56986312792930283</c:v>
                </c:pt>
                <c:pt idx="570">
                  <c:v>0.56986312792930283</c:v>
                </c:pt>
                <c:pt idx="571">
                  <c:v>0.56986312792930283</c:v>
                </c:pt>
                <c:pt idx="572">
                  <c:v>0.56986312792930283</c:v>
                </c:pt>
                <c:pt idx="573">
                  <c:v>0.56986312792930283</c:v>
                </c:pt>
                <c:pt idx="574">
                  <c:v>0.56986312792930283</c:v>
                </c:pt>
                <c:pt idx="575">
                  <c:v>0.56986312792930283</c:v>
                </c:pt>
                <c:pt idx="576">
                  <c:v>0.56986312792930283</c:v>
                </c:pt>
                <c:pt idx="577">
                  <c:v>0.56986312792930283</c:v>
                </c:pt>
                <c:pt idx="578">
                  <c:v>0.56986312792930283</c:v>
                </c:pt>
                <c:pt idx="579">
                  <c:v>0.56986312792930283</c:v>
                </c:pt>
                <c:pt idx="580">
                  <c:v>0.56986312792930283</c:v>
                </c:pt>
                <c:pt idx="581">
                  <c:v>0.56986312792930283</c:v>
                </c:pt>
                <c:pt idx="582">
                  <c:v>0.56986312792930283</c:v>
                </c:pt>
                <c:pt idx="583">
                  <c:v>0.56986312792930283</c:v>
                </c:pt>
                <c:pt idx="584">
                  <c:v>0.56986312792930283</c:v>
                </c:pt>
                <c:pt idx="585">
                  <c:v>0.56986312792930283</c:v>
                </c:pt>
                <c:pt idx="586">
                  <c:v>0.56986312792930283</c:v>
                </c:pt>
                <c:pt idx="587">
                  <c:v>0.56986312792930283</c:v>
                </c:pt>
                <c:pt idx="588">
                  <c:v>0.56986312792930283</c:v>
                </c:pt>
                <c:pt idx="589">
                  <c:v>0.56986312792930283</c:v>
                </c:pt>
                <c:pt idx="590">
                  <c:v>0.56986312792930283</c:v>
                </c:pt>
                <c:pt idx="591">
                  <c:v>0.56986312792930283</c:v>
                </c:pt>
                <c:pt idx="592">
                  <c:v>0.56986312792930283</c:v>
                </c:pt>
                <c:pt idx="593">
                  <c:v>0.56986312792930283</c:v>
                </c:pt>
                <c:pt idx="594">
                  <c:v>0.56986312792930283</c:v>
                </c:pt>
                <c:pt idx="595">
                  <c:v>0.56986312792930283</c:v>
                </c:pt>
                <c:pt idx="596">
                  <c:v>0.56986312792930283</c:v>
                </c:pt>
                <c:pt idx="597">
                  <c:v>0.56986312792930283</c:v>
                </c:pt>
                <c:pt idx="598">
                  <c:v>0.56986312792930283</c:v>
                </c:pt>
                <c:pt idx="599">
                  <c:v>0.56986312792930283</c:v>
                </c:pt>
                <c:pt idx="600">
                  <c:v>0.56986312792930283</c:v>
                </c:pt>
                <c:pt idx="601">
                  <c:v>0.56986312792930283</c:v>
                </c:pt>
                <c:pt idx="602">
                  <c:v>0.56986312792930283</c:v>
                </c:pt>
                <c:pt idx="603">
                  <c:v>0.56986312792930283</c:v>
                </c:pt>
                <c:pt idx="604">
                  <c:v>0.56986312792930283</c:v>
                </c:pt>
                <c:pt idx="605">
                  <c:v>0.56986312792930283</c:v>
                </c:pt>
                <c:pt idx="606">
                  <c:v>0.47198758791702711</c:v>
                </c:pt>
                <c:pt idx="607">
                  <c:v>0.47198758791702711</c:v>
                </c:pt>
                <c:pt idx="608">
                  <c:v>0.47198758791702711</c:v>
                </c:pt>
                <c:pt idx="609">
                  <c:v>0.47198758791702711</c:v>
                </c:pt>
                <c:pt idx="610">
                  <c:v>0.47198758791702711</c:v>
                </c:pt>
                <c:pt idx="611">
                  <c:v>0.47198758791702711</c:v>
                </c:pt>
                <c:pt idx="612">
                  <c:v>0.47198758791702711</c:v>
                </c:pt>
                <c:pt idx="613">
                  <c:v>0.47198758791702711</c:v>
                </c:pt>
                <c:pt idx="614">
                  <c:v>0.47198758791702711</c:v>
                </c:pt>
                <c:pt idx="615">
                  <c:v>0.47198758791702711</c:v>
                </c:pt>
                <c:pt idx="616">
                  <c:v>0.47198758791702711</c:v>
                </c:pt>
                <c:pt idx="617">
                  <c:v>0.48283623017130289</c:v>
                </c:pt>
                <c:pt idx="618">
                  <c:v>0.48283623017130289</c:v>
                </c:pt>
                <c:pt idx="619">
                  <c:v>0.48283623017130289</c:v>
                </c:pt>
                <c:pt idx="620">
                  <c:v>0.48283623017130289</c:v>
                </c:pt>
                <c:pt idx="621">
                  <c:v>0.48283623017130289</c:v>
                </c:pt>
                <c:pt idx="622">
                  <c:v>0.48283623017130289</c:v>
                </c:pt>
                <c:pt idx="623">
                  <c:v>0.48283623017130289</c:v>
                </c:pt>
                <c:pt idx="624">
                  <c:v>0.48283623017130289</c:v>
                </c:pt>
                <c:pt idx="625">
                  <c:v>0.48283623017130289</c:v>
                </c:pt>
                <c:pt idx="626">
                  <c:v>0.48283623017130289</c:v>
                </c:pt>
                <c:pt idx="627">
                  <c:v>0.48283623017130289</c:v>
                </c:pt>
                <c:pt idx="628">
                  <c:v>0.48283623017130289</c:v>
                </c:pt>
                <c:pt idx="629">
                  <c:v>0.48283623017130289</c:v>
                </c:pt>
                <c:pt idx="630">
                  <c:v>0.48283623017130289</c:v>
                </c:pt>
                <c:pt idx="631">
                  <c:v>0.48283623017130289</c:v>
                </c:pt>
                <c:pt idx="632">
                  <c:v>0.48283623017130289</c:v>
                </c:pt>
                <c:pt idx="633">
                  <c:v>0.48283623017130289</c:v>
                </c:pt>
                <c:pt idx="634">
                  <c:v>0.48283623017130289</c:v>
                </c:pt>
                <c:pt idx="635">
                  <c:v>0.48283623017130289</c:v>
                </c:pt>
                <c:pt idx="636">
                  <c:v>0.48283623017130289</c:v>
                </c:pt>
                <c:pt idx="637">
                  <c:v>0.48283623017130289</c:v>
                </c:pt>
                <c:pt idx="638">
                  <c:v>0.48283623017130289</c:v>
                </c:pt>
                <c:pt idx="639">
                  <c:v>0.48283623017130289</c:v>
                </c:pt>
                <c:pt idx="640">
                  <c:v>0.48283623017130289</c:v>
                </c:pt>
                <c:pt idx="641">
                  <c:v>0.48283623017130289</c:v>
                </c:pt>
                <c:pt idx="642">
                  <c:v>0.48283623017130289</c:v>
                </c:pt>
                <c:pt idx="643">
                  <c:v>0.48283623017130289</c:v>
                </c:pt>
                <c:pt idx="644">
                  <c:v>0.48283623017130289</c:v>
                </c:pt>
                <c:pt idx="645">
                  <c:v>0.48283623017130289</c:v>
                </c:pt>
                <c:pt idx="646">
                  <c:v>0.48283623017130289</c:v>
                </c:pt>
                <c:pt idx="647">
                  <c:v>0.48283623017130289</c:v>
                </c:pt>
                <c:pt idx="648">
                  <c:v>0.48283623017130289</c:v>
                </c:pt>
                <c:pt idx="649">
                  <c:v>0.48283623017130289</c:v>
                </c:pt>
                <c:pt idx="650">
                  <c:v>0.48283623017130289</c:v>
                </c:pt>
                <c:pt idx="651">
                  <c:v>0.48283623017130289</c:v>
                </c:pt>
                <c:pt idx="652">
                  <c:v>0.48283623017130289</c:v>
                </c:pt>
                <c:pt idx="653">
                  <c:v>0.48283623017130289</c:v>
                </c:pt>
                <c:pt idx="654">
                  <c:v>0.48283623017130289</c:v>
                </c:pt>
                <c:pt idx="655">
                  <c:v>0.48283623017130289</c:v>
                </c:pt>
                <c:pt idx="656">
                  <c:v>0.48283623017130289</c:v>
                </c:pt>
                <c:pt idx="657">
                  <c:v>0.48283623017130289</c:v>
                </c:pt>
                <c:pt idx="658">
                  <c:v>0.48283623017130289</c:v>
                </c:pt>
                <c:pt idx="659">
                  <c:v>0.48283623017130289</c:v>
                </c:pt>
                <c:pt idx="660">
                  <c:v>0.48283623017130289</c:v>
                </c:pt>
                <c:pt idx="661">
                  <c:v>0.48283623017130289</c:v>
                </c:pt>
                <c:pt idx="662">
                  <c:v>0.48283623017130289</c:v>
                </c:pt>
                <c:pt idx="663">
                  <c:v>0.48283623017130289</c:v>
                </c:pt>
                <c:pt idx="664">
                  <c:v>0.48283623017130289</c:v>
                </c:pt>
                <c:pt idx="665">
                  <c:v>0.48283623017130289</c:v>
                </c:pt>
                <c:pt idx="666">
                  <c:v>0.48283623017130289</c:v>
                </c:pt>
                <c:pt idx="667">
                  <c:v>0.48283623017130289</c:v>
                </c:pt>
                <c:pt idx="668">
                  <c:v>0.48283623017130289</c:v>
                </c:pt>
                <c:pt idx="669">
                  <c:v>0.48283623017130289</c:v>
                </c:pt>
                <c:pt idx="670">
                  <c:v>0.48283623017130289</c:v>
                </c:pt>
                <c:pt idx="671">
                  <c:v>0.48283623017130289</c:v>
                </c:pt>
                <c:pt idx="672">
                  <c:v>0.48283623017130289</c:v>
                </c:pt>
                <c:pt idx="673">
                  <c:v>0.48283623017130289</c:v>
                </c:pt>
                <c:pt idx="674">
                  <c:v>0.48283623017130289</c:v>
                </c:pt>
                <c:pt idx="675">
                  <c:v>0.48283623017130289</c:v>
                </c:pt>
                <c:pt idx="676">
                  <c:v>0.48283623017130289</c:v>
                </c:pt>
                <c:pt idx="677">
                  <c:v>0.48283623017130289</c:v>
                </c:pt>
                <c:pt idx="678">
                  <c:v>0.48283623017130289</c:v>
                </c:pt>
                <c:pt idx="679">
                  <c:v>0.48283623017130289</c:v>
                </c:pt>
                <c:pt idx="680">
                  <c:v>0.48283623017130289</c:v>
                </c:pt>
                <c:pt idx="681">
                  <c:v>0.48283623017130289</c:v>
                </c:pt>
                <c:pt idx="682">
                  <c:v>0.48283623017130289</c:v>
                </c:pt>
                <c:pt idx="683">
                  <c:v>0.48283623017130289</c:v>
                </c:pt>
                <c:pt idx="684">
                  <c:v>0.48283623017130289</c:v>
                </c:pt>
                <c:pt idx="685">
                  <c:v>0.48283623017130289</c:v>
                </c:pt>
                <c:pt idx="686">
                  <c:v>0.48283623017130289</c:v>
                </c:pt>
                <c:pt idx="687">
                  <c:v>0.48283623017130289</c:v>
                </c:pt>
                <c:pt idx="688">
                  <c:v>0.48283623017130289</c:v>
                </c:pt>
                <c:pt idx="689">
                  <c:v>0.48283623017130289</c:v>
                </c:pt>
                <c:pt idx="690">
                  <c:v>0.48283623017130289</c:v>
                </c:pt>
                <c:pt idx="691">
                  <c:v>0.48283623017130289</c:v>
                </c:pt>
                <c:pt idx="692">
                  <c:v>0.48283623017130289</c:v>
                </c:pt>
                <c:pt idx="693">
                  <c:v>0.48283623017130289</c:v>
                </c:pt>
                <c:pt idx="694">
                  <c:v>0.48891864650403244</c:v>
                </c:pt>
                <c:pt idx="695">
                  <c:v>0.48891864650403244</c:v>
                </c:pt>
                <c:pt idx="696">
                  <c:v>0.48891864650403244</c:v>
                </c:pt>
                <c:pt idx="697">
                  <c:v>0.48891864650403244</c:v>
                </c:pt>
                <c:pt idx="698">
                  <c:v>0.48891864650403244</c:v>
                </c:pt>
                <c:pt idx="699">
                  <c:v>0.48891864650403244</c:v>
                </c:pt>
                <c:pt idx="700">
                  <c:v>0.48891864650403244</c:v>
                </c:pt>
                <c:pt idx="701">
                  <c:v>0.48891864650403244</c:v>
                </c:pt>
                <c:pt idx="702">
                  <c:v>0.48891864650403244</c:v>
                </c:pt>
                <c:pt idx="703">
                  <c:v>0.48891864650403244</c:v>
                </c:pt>
                <c:pt idx="704">
                  <c:v>0.48891864650403244</c:v>
                </c:pt>
                <c:pt idx="705">
                  <c:v>0.48891864650403244</c:v>
                </c:pt>
                <c:pt idx="706">
                  <c:v>0.48891864650403244</c:v>
                </c:pt>
                <c:pt idx="707">
                  <c:v>0.48891864650403244</c:v>
                </c:pt>
                <c:pt idx="708">
                  <c:v>0.48891864650403244</c:v>
                </c:pt>
                <c:pt idx="709">
                  <c:v>0.48891864650403244</c:v>
                </c:pt>
                <c:pt idx="710">
                  <c:v>0.48891864650403244</c:v>
                </c:pt>
                <c:pt idx="711">
                  <c:v>0.48891864650403244</c:v>
                </c:pt>
                <c:pt idx="712">
                  <c:v>0.48891864650403244</c:v>
                </c:pt>
                <c:pt idx="713">
                  <c:v>0.48891864650403244</c:v>
                </c:pt>
                <c:pt idx="714">
                  <c:v>0.48891864650403244</c:v>
                </c:pt>
                <c:pt idx="715">
                  <c:v>0.48891864650403244</c:v>
                </c:pt>
                <c:pt idx="716">
                  <c:v>0.48891864650403244</c:v>
                </c:pt>
                <c:pt idx="717">
                  <c:v>0.48891864650403244</c:v>
                </c:pt>
                <c:pt idx="718">
                  <c:v>0.48891864650403244</c:v>
                </c:pt>
                <c:pt idx="719">
                  <c:v>0.48891864650403244</c:v>
                </c:pt>
                <c:pt idx="720">
                  <c:v>0.48891864650403244</c:v>
                </c:pt>
                <c:pt idx="721">
                  <c:v>0.48891864650403244</c:v>
                </c:pt>
                <c:pt idx="722">
                  <c:v>0.48891864650403244</c:v>
                </c:pt>
                <c:pt idx="723">
                  <c:v>0.48891864650403244</c:v>
                </c:pt>
                <c:pt idx="724">
                  <c:v>0.48891864650403244</c:v>
                </c:pt>
                <c:pt idx="725">
                  <c:v>0.48891864650403244</c:v>
                </c:pt>
                <c:pt idx="726">
                  <c:v>0.48891864650403244</c:v>
                </c:pt>
                <c:pt idx="727">
                  <c:v>0.48891864650403244</c:v>
                </c:pt>
                <c:pt idx="728">
                  <c:v>0.48891864650403244</c:v>
                </c:pt>
                <c:pt idx="729">
                  <c:v>0.48891864650403244</c:v>
                </c:pt>
                <c:pt idx="730">
                  <c:v>0.48891864650403244</c:v>
                </c:pt>
                <c:pt idx="731">
                  <c:v>0.48891864650403244</c:v>
                </c:pt>
                <c:pt idx="732">
                  <c:v>0.48891864650403244</c:v>
                </c:pt>
                <c:pt idx="733">
                  <c:v>0.48891864650403244</c:v>
                </c:pt>
                <c:pt idx="734">
                  <c:v>0.48891864650403244</c:v>
                </c:pt>
                <c:pt idx="735">
                  <c:v>0.48891864650403244</c:v>
                </c:pt>
                <c:pt idx="736">
                  <c:v>0.48891864650403244</c:v>
                </c:pt>
                <c:pt idx="737">
                  <c:v>0.48891864650403244</c:v>
                </c:pt>
                <c:pt idx="738">
                  <c:v>0.48891864650403244</c:v>
                </c:pt>
                <c:pt idx="739">
                  <c:v>0.48891864650403244</c:v>
                </c:pt>
                <c:pt idx="740">
                  <c:v>0.48891864650403244</c:v>
                </c:pt>
                <c:pt idx="741">
                  <c:v>0.48891864650403244</c:v>
                </c:pt>
                <c:pt idx="742">
                  <c:v>0.48891864650403244</c:v>
                </c:pt>
                <c:pt idx="743">
                  <c:v>0.48891864650403244</c:v>
                </c:pt>
                <c:pt idx="744">
                  <c:v>0.48891864650403244</c:v>
                </c:pt>
                <c:pt idx="745">
                  <c:v>0.48891864650403244</c:v>
                </c:pt>
                <c:pt idx="746">
                  <c:v>0.48891864650403244</c:v>
                </c:pt>
                <c:pt idx="747">
                  <c:v>0.48891864650403244</c:v>
                </c:pt>
                <c:pt idx="748">
                  <c:v>0.48891864650403244</c:v>
                </c:pt>
                <c:pt idx="749">
                  <c:v>0.48891864650403244</c:v>
                </c:pt>
                <c:pt idx="750">
                  <c:v>0.48891864650403244</c:v>
                </c:pt>
                <c:pt idx="751">
                  <c:v>0.48891864650403244</c:v>
                </c:pt>
                <c:pt idx="752">
                  <c:v>0.48891864650403244</c:v>
                </c:pt>
                <c:pt idx="753">
                  <c:v>0.48891864650403244</c:v>
                </c:pt>
                <c:pt idx="754">
                  <c:v>0.48891864650403244</c:v>
                </c:pt>
                <c:pt idx="755">
                  <c:v>0.48891864650403244</c:v>
                </c:pt>
                <c:pt idx="756">
                  <c:v>0.48891864650403244</c:v>
                </c:pt>
                <c:pt idx="757">
                  <c:v>0.48891864650403244</c:v>
                </c:pt>
                <c:pt idx="758">
                  <c:v>0.48891864650403244</c:v>
                </c:pt>
                <c:pt idx="759">
                  <c:v>0.48891864650403244</c:v>
                </c:pt>
                <c:pt idx="760">
                  <c:v>0.48891864650403244</c:v>
                </c:pt>
                <c:pt idx="761">
                  <c:v>0.48891864650403244</c:v>
                </c:pt>
                <c:pt idx="762">
                  <c:v>0.48891864650403244</c:v>
                </c:pt>
                <c:pt idx="763">
                  <c:v>0.48891864650403244</c:v>
                </c:pt>
                <c:pt idx="764">
                  <c:v>0.48891864650403244</c:v>
                </c:pt>
                <c:pt idx="765">
                  <c:v>0.48891864650403244</c:v>
                </c:pt>
                <c:pt idx="766">
                  <c:v>0.48891864650403244</c:v>
                </c:pt>
                <c:pt idx="767">
                  <c:v>0.48891864650403244</c:v>
                </c:pt>
                <c:pt idx="768">
                  <c:v>0.48891864650403244</c:v>
                </c:pt>
                <c:pt idx="769">
                  <c:v>0.48891864650403244</c:v>
                </c:pt>
                <c:pt idx="770">
                  <c:v>0.48891864650403244</c:v>
                </c:pt>
                <c:pt idx="771">
                  <c:v>0.48891864650403244</c:v>
                </c:pt>
                <c:pt idx="772">
                  <c:v>0.48891864650403244</c:v>
                </c:pt>
                <c:pt idx="773">
                  <c:v>0.48891864650403244</c:v>
                </c:pt>
                <c:pt idx="774">
                  <c:v>0.48891864650403244</c:v>
                </c:pt>
                <c:pt idx="775">
                  <c:v>0.48891864650403244</c:v>
                </c:pt>
                <c:pt idx="776">
                  <c:v>0.48891864650403244</c:v>
                </c:pt>
                <c:pt idx="777">
                  <c:v>0.48891864650403244</c:v>
                </c:pt>
                <c:pt idx="778">
                  <c:v>0.48891864650403244</c:v>
                </c:pt>
                <c:pt idx="779">
                  <c:v>0.48891864650403244</c:v>
                </c:pt>
                <c:pt idx="780">
                  <c:v>0.48891864650403244</c:v>
                </c:pt>
                <c:pt idx="781">
                  <c:v>0.48891864650403244</c:v>
                </c:pt>
                <c:pt idx="782">
                  <c:v>0.48891864650403244</c:v>
                </c:pt>
                <c:pt idx="783">
                  <c:v>0.48891864650403244</c:v>
                </c:pt>
                <c:pt idx="784">
                  <c:v>0.48891864650403244</c:v>
                </c:pt>
                <c:pt idx="785">
                  <c:v>0.48891864650403244</c:v>
                </c:pt>
                <c:pt idx="786">
                  <c:v>0.48891864650403244</c:v>
                </c:pt>
                <c:pt idx="787">
                  <c:v>0.48891864650403244</c:v>
                </c:pt>
                <c:pt idx="788">
                  <c:v>0.48891864650403244</c:v>
                </c:pt>
                <c:pt idx="789">
                  <c:v>0.48891864650403244</c:v>
                </c:pt>
                <c:pt idx="790">
                  <c:v>0.48891864650403244</c:v>
                </c:pt>
                <c:pt idx="791">
                  <c:v>0.48891864650403244</c:v>
                </c:pt>
                <c:pt idx="792">
                  <c:v>0.48891864650403244</c:v>
                </c:pt>
                <c:pt idx="793">
                  <c:v>0.48891864650403244</c:v>
                </c:pt>
                <c:pt idx="794">
                  <c:v>0.48891864650403244</c:v>
                </c:pt>
                <c:pt idx="795">
                  <c:v>0.48891864650403244</c:v>
                </c:pt>
                <c:pt idx="796">
                  <c:v>0.48891864650403244</c:v>
                </c:pt>
                <c:pt idx="797">
                  <c:v>0.48891864650403244</c:v>
                </c:pt>
                <c:pt idx="798">
                  <c:v>0.48891864650403244</c:v>
                </c:pt>
                <c:pt idx="799">
                  <c:v>0.48891864650403244</c:v>
                </c:pt>
                <c:pt idx="800">
                  <c:v>0.48891864650403244</c:v>
                </c:pt>
                <c:pt idx="801">
                  <c:v>0.48891864650403244</c:v>
                </c:pt>
                <c:pt idx="802">
                  <c:v>0.48891864650403244</c:v>
                </c:pt>
                <c:pt idx="803">
                  <c:v>0.48891864650403244</c:v>
                </c:pt>
                <c:pt idx="804">
                  <c:v>0.48891864650403244</c:v>
                </c:pt>
                <c:pt idx="805">
                  <c:v>0.48891864650403244</c:v>
                </c:pt>
                <c:pt idx="806">
                  <c:v>0.48891864650403244</c:v>
                </c:pt>
                <c:pt idx="807">
                  <c:v>0.48891864650403244</c:v>
                </c:pt>
                <c:pt idx="808">
                  <c:v>0.48891864650403244</c:v>
                </c:pt>
                <c:pt idx="809">
                  <c:v>0.48891864650403244</c:v>
                </c:pt>
                <c:pt idx="810">
                  <c:v>0.48891864650403244</c:v>
                </c:pt>
                <c:pt idx="811">
                  <c:v>0.48891864650403244</c:v>
                </c:pt>
                <c:pt idx="812">
                  <c:v>0.48891864650403244</c:v>
                </c:pt>
                <c:pt idx="813">
                  <c:v>0.48891864650403244</c:v>
                </c:pt>
                <c:pt idx="814">
                  <c:v>0.48891864650403244</c:v>
                </c:pt>
                <c:pt idx="815">
                  <c:v>0.48891864650403244</c:v>
                </c:pt>
                <c:pt idx="816">
                  <c:v>0.48891864650403244</c:v>
                </c:pt>
                <c:pt idx="817">
                  <c:v>0.48891864650403244</c:v>
                </c:pt>
                <c:pt idx="818">
                  <c:v>0.48891864650403244</c:v>
                </c:pt>
                <c:pt idx="819">
                  <c:v>0.48891864650403244</c:v>
                </c:pt>
                <c:pt idx="820">
                  <c:v>0.48891864650403244</c:v>
                </c:pt>
                <c:pt idx="821">
                  <c:v>0.48891864650403244</c:v>
                </c:pt>
                <c:pt idx="822">
                  <c:v>0.48891864650403244</c:v>
                </c:pt>
                <c:pt idx="823">
                  <c:v>0.48891864650403244</c:v>
                </c:pt>
                <c:pt idx="824">
                  <c:v>0.48891864650403244</c:v>
                </c:pt>
                <c:pt idx="825">
                  <c:v>0.48891864650403244</c:v>
                </c:pt>
                <c:pt idx="826">
                  <c:v>0.48891864650403244</c:v>
                </c:pt>
                <c:pt idx="827">
                  <c:v>0.48891864650403244</c:v>
                </c:pt>
                <c:pt idx="828">
                  <c:v>0.48891864650403244</c:v>
                </c:pt>
                <c:pt idx="829">
                  <c:v>0.48891864650403244</c:v>
                </c:pt>
                <c:pt idx="830">
                  <c:v>0.57575734613565133</c:v>
                </c:pt>
                <c:pt idx="831">
                  <c:v>0.57575734613565133</c:v>
                </c:pt>
                <c:pt idx="832">
                  <c:v>0.57575734613565133</c:v>
                </c:pt>
                <c:pt idx="833">
                  <c:v>0.57575734613565133</c:v>
                </c:pt>
                <c:pt idx="834">
                  <c:v>0.57575734613565133</c:v>
                </c:pt>
                <c:pt idx="835">
                  <c:v>0.57575734613565133</c:v>
                </c:pt>
                <c:pt idx="836">
                  <c:v>0.57575734613565133</c:v>
                </c:pt>
                <c:pt idx="837">
                  <c:v>0.57575734613565133</c:v>
                </c:pt>
                <c:pt idx="838">
                  <c:v>0.57575734613565133</c:v>
                </c:pt>
                <c:pt idx="839">
                  <c:v>0.57575734613565133</c:v>
                </c:pt>
                <c:pt idx="840">
                  <c:v>0.57575734613565133</c:v>
                </c:pt>
                <c:pt idx="841">
                  <c:v>0.57575734613565133</c:v>
                </c:pt>
                <c:pt idx="842">
                  <c:v>0.57575734613565133</c:v>
                </c:pt>
                <c:pt idx="843">
                  <c:v>0.57575734613565133</c:v>
                </c:pt>
                <c:pt idx="844">
                  <c:v>0.57575734613565133</c:v>
                </c:pt>
                <c:pt idx="845">
                  <c:v>0.57575734613565133</c:v>
                </c:pt>
                <c:pt idx="846">
                  <c:v>0.57575734613565133</c:v>
                </c:pt>
                <c:pt idx="847">
                  <c:v>0.57575734613565133</c:v>
                </c:pt>
                <c:pt idx="848">
                  <c:v>0.57575734613565133</c:v>
                </c:pt>
                <c:pt idx="849">
                  <c:v>0.57575734613565133</c:v>
                </c:pt>
                <c:pt idx="850">
                  <c:v>0.57575734613565133</c:v>
                </c:pt>
                <c:pt idx="851">
                  <c:v>0.57575734613565133</c:v>
                </c:pt>
                <c:pt idx="852">
                  <c:v>0.57575734613565133</c:v>
                </c:pt>
                <c:pt idx="853">
                  <c:v>0.57575734613565133</c:v>
                </c:pt>
                <c:pt idx="854">
                  <c:v>0.57575734613565133</c:v>
                </c:pt>
                <c:pt idx="855">
                  <c:v>0.57575734613565133</c:v>
                </c:pt>
                <c:pt idx="856">
                  <c:v>0.57575734613565133</c:v>
                </c:pt>
                <c:pt idx="857">
                  <c:v>0.57575734613565133</c:v>
                </c:pt>
                <c:pt idx="858">
                  <c:v>0.57575734613565133</c:v>
                </c:pt>
                <c:pt idx="859">
                  <c:v>0.57575734613565133</c:v>
                </c:pt>
                <c:pt idx="860">
                  <c:v>0.57575734613565133</c:v>
                </c:pt>
                <c:pt idx="861">
                  <c:v>0.57575734613565133</c:v>
                </c:pt>
                <c:pt idx="862">
                  <c:v>0.57575734613565133</c:v>
                </c:pt>
                <c:pt idx="863">
                  <c:v>0.57575734613565133</c:v>
                </c:pt>
                <c:pt idx="864">
                  <c:v>0.57575734613565133</c:v>
                </c:pt>
                <c:pt idx="865">
                  <c:v>0.57575734613565133</c:v>
                </c:pt>
                <c:pt idx="866">
                  <c:v>0.57575734613565133</c:v>
                </c:pt>
                <c:pt idx="867">
                  <c:v>0.57575734613565133</c:v>
                </c:pt>
                <c:pt idx="868">
                  <c:v>0.57575734613565133</c:v>
                </c:pt>
                <c:pt idx="869">
                  <c:v>0.57575734613565133</c:v>
                </c:pt>
                <c:pt idx="870">
                  <c:v>0.57575734613565133</c:v>
                </c:pt>
                <c:pt idx="871">
                  <c:v>0.57575734613565133</c:v>
                </c:pt>
                <c:pt idx="872">
                  <c:v>0.57575734613565133</c:v>
                </c:pt>
                <c:pt idx="873">
                  <c:v>0.57575734613565133</c:v>
                </c:pt>
                <c:pt idx="874">
                  <c:v>0.57575734613565133</c:v>
                </c:pt>
                <c:pt idx="875">
                  <c:v>0.57575734613565133</c:v>
                </c:pt>
                <c:pt idx="876">
                  <c:v>0.57575734613565133</c:v>
                </c:pt>
                <c:pt idx="877">
                  <c:v>0.57575734613565133</c:v>
                </c:pt>
                <c:pt idx="878">
                  <c:v>0.57575734613565133</c:v>
                </c:pt>
                <c:pt idx="879">
                  <c:v>0.57575734613565133</c:v>
                </c:pt>
                <c:pt idx="880">
                  <c:v>0.57575734613565133</c:v>
                </c:pt>
                <c:pt idx="881">
                  <c:v>0.57575734613565133</c:v>
                </c:pt>
                <c:pt idx="882">
                  <c:v>0.57575734613565133</c:v>
                </c:pt>
                <c:pt idx="883">
                  <c:v>0.57575734613565133</c:v>
                </c:pt>
                <c:pt idx="884">
                  <c:v>0.57575734613565133</c:v>
                </c:pt>
                <c:pt idx="885">
                  <c:v>0.57575734613565133</c:v>
                </c:pt>
                <c:pt idx="886">
                  <c:v>0.57575734613565133</c:v>
                </c:pt>
                <c:pt idx="887">
                  <c:v>0.57575734613565133</c:v>
                </c:pt>
                <c:pt idx="888">
                  <c:v>0.57575734613565133</c:v>
                </c:pt>
                <c:pt idx="889">
                  <c:v>0.57575734613565133</c:v>
                </c:pt>
                <c:pt idx="890">
                  <c:v>0.57575734613565133</c:v>
                </c:pt>
                <c:pt idx="891">
                  <c:v>0.57575734613565133</c:v>
                </c:pt>
                <c:pt idx="892">
                  <c:v>0.57575734613565133</c:v>
                </c:pt>
                <c:pt idx="893">
                  <c:v>0.57575734613565133</c:v>
                </c:pt>
                <c:pt idx="894">
                  <c:v>0.57575734613565133</c:v>
                </c:pt>
                <c:pt idx="895">
                  <c:v>0.57575734613565133</c:v>
                </c:pt>
                <c:pt idx="896">
                  <c:v>0.57575734613565133</c:v>
                </c:pt>
                <c:pt idx="897">
                  <c:v>0.57575734613565133</c:v>
                </c:pt>
                <c:pt idx="898">
                  <c:v>0.57575734613565133</c:v>
                </c:pt>
                <c:pt idx="899">
                  <c:v>0.57575734613565133</c:v>
                </c:pt>
                <c:pt idx="900">
                  <c:v>0.57575734613565133</c:v>
                </c:pt>
                <c:pt idx="901">
                  <c:v>0.57575734613565133</c:v>
                </c:pt>
                <c:pt idx="902">
                  <c:v>0.57575734613565133</c:v>
                </c:pt>
                <c:pt idx="903">
                  <c:v>0.57575734613565133</c:v>
                </c:pt>
                <c:pt idx="904">
                  <c:v>0.57575734613565133</c:v>
                </c:pt>
                <c:pt idx="905">
                  <c:v>0.57575734613565133</c:v>
                </c:pt>
                <c:pt idx="906">
                  <c:v>0.57575734613565133</c:v>
                </c:pt>
                <c:pt idx="907">
                  <c:v>0.57575734613565133</c:v>
                </c:pt>
                <c:pt idx="908">
                  <c:v>0.57575734613565133</c:v>
                </c:pt>
                <c:pt idx="909">
                  <c:v>0.57575734613565133</c:v>
                </c:pt>
                <c:pt idx="910">
                  <c:v>0.57575734613565133</c:v>
                </c:pt>
                <c:pt idx="911">
                  <c:v>0.57575734613565133</c:v>
                </c:pt>
                <c:pt idx="912">
                  <c:v>0.57575734613565133</c:v>
                </c:pt>
                <c:pt idx="913">
                  <c:v>0.57575734613565133</c:v>
                </c:pt>
                <c:pt idx="914">
                  <c:v>0.57575734613565133</c:v>
                </c:pt>
                <c:pt idx="915">
                  <c:v>0.57575734613565133</c:v>
                </c:pt>
                <c:pt idx="916">
                  <c:v>0.57575734613565133</c:v>
                </c:pt>
                <c:pt idx="917">
                  <c:v>0.57575734613565133</c:v>
                </c:pt>
                <c:pt idx="918">
                  <c:v>0.57575734613565133</c:v>
                </c:pt>
                <c:pt idx="919">
                  <c:v>0.57575734613565133</c:v>
                </c:pt>
                <c:pt idx="920">
                  <c:v>0.57575734613565133</c:v>
                </c:pt>
                <c:pt idx="921">
                  <c:v>0.57575734613565133</c:v>
                </c:pt>
                <c:pt idx="922">
                  <c:v>0.57575734613565133</c:v>
                </c:pt>
                <c:pt idx="923">
                  <c:v>0.57575734613565133</c:v>
                </c:pt>
                <c:pt idx="924">
                  <c:v>0.57575734613565133</c:v>
                </c:pt>
                <c:pt idx="925">
                  <c:v>0.57575734613565133</c:v>
                </c:pt>
                <c:pt idx="926">
                  <c:v>0.57575734613565133</c:v>
                </c:pt>
                <c:pt idx="927">
                  <c:v>0.57575734613565133</c:v>
                </c:pt>
                <c:pt idx="928">
                  <c:v>0.57575734613565133</c:v>
                </c:pt>
                <c:pt idx="929">
                  <c:v>0.57575734613565133</c:v>
                </c:pt>
                <c:pt idx="930">
                  <c:v>0.57575734613565133</c:v>
                </c:pt>
                <c:pt idx="931">
                  <c:v>0.57575734613565133</c:v>
                </c:pt>
                <c:pt idx="932">
                  <c:v>0.57575734613565133</c:v>
                </c:pt>
                <c:pt idx="933">
                  <c:v>0.57575734613565133</c:v>
                </c:pt>
                <c:pt idx="934">
                  <c:v>0.57575734613565133</c:v>
                </c:pt>
                <c:pt idx="935">
                  <c:v>0.57575734613565133</c:v>
                </c:pt>
                <c:pt idx="936">
                  <c:v>0.57575734613565133</c:v>
                </c:pt>
                <c:pt idx="937">
                  <c:v>0.57575734613565133</c:v>
                </c:pt>
                <c:pt idx="938">
                  <c:v>0.57575734613565133</c:v>
                </c:pt>
                <c:pt idx="939">
                  <c:v>0.57575734613565133</c:v>
                </c:pt>
                <c:pt idx="940">
                  <c:v>0.57575734613565133</c:v>
                </c:pt>
                <c:pt idx="941">
                  <c:v>0.57575734613565133</c:v>
                </c:pt>
                <c:pt idx="942">
                  <c:v>0.57575734613565133</c:v>
                </c:pt>
                <c:pt idx="943">
                  <c:v>0.57575734613565133</c:v>
                </c:pt>
                <c:pt idx="944">
                  <c:v>0.69481660812306067</c:v>
                </c:pt>
                <c:pt idx="945">
                  <c:v>0.69481660812306067</c:v>
                </c:pt>
                <c:pt idx="946">
                  <c:v>0.69481660812306067</c:v>
                </c:pt>
                <c:pt idx="947">
                  <c:v>0.69481660812306067</c:v>
                </c:pt>
                <c:pt idx="948">
                  <c:v>0.69481660812306067</c:v>
                </c:pt>
                <c:pt idx="949">
                  <c:v>0.69481660812306067</c:v>
                </c:pt>
                <c:pt idx="950">
                  <c:v>0.69481660812306067</c:v>
                </c:pt>
                <c:pt idx="951">
                  <c:v>0.69481660812306067</c:v>
                </c:pt>
                <c:pt idx="952">
                  <c:v>0.69481660812306067</c:v>
                </c:pt>
                <c:pt idx="953">
                  <c:v>0.69481660812306067</c:v>
                </c:pt>
                <c:pt idx="954">
                  <c:v>0.69481660812306067</c:v>
                </c:pt>
                <c:pt idx="955">
                  <c:v>0.69481660812306067</c:v>
                </c:pt>
                <c:pt idx="956">
                  <c:v>0.69481660812306067</c:v>
                </c:pt>
                <c:pt idx="957">
                  <c:v>0.69481660812306067</c:v>
                </c:pt>
                <c:pt idx="958">
                  <c:v>0.69481660812306067</c:v>
                </c:pt>
                <c:pt idx="959">
                  <c:v>0.69481660812306067</c:v>
                </c:pt>
                <c:pt idx="960">
                  <c:v>0.69481660812306067</c:v>
                </c:pt>
                <c:pt idx="961">
                  <c:v>0.69481660812306067</c:v>
                </c:pt>
                <c:pt idx="962">
                  <c:v>0.69481660812306067</c:v>
                </c:pt>
                <c:pt idx="963">
                  <c:v>0.69481660812306067</c:v>
                </c:pt>
                <c:pt idx="964">
                  <c:v>0.69481660812306067</c:v>
                </c:pt>
                <c:pt idx="965">
                  <c:v>0.51559774614638909</c:v>
                </c:pt>
                <c:pt idx="966">
                  <c:v>0.51559774614638909</c:v>
                </c:pt>
                <c:pt idx="967">
                  <c:v>0.51559774614638909</c:v>
                </c:pt>
                <c:pt idx="968">
                  <c:v>0.51559774614638909</c:v>
                </c:pt>
                <c:pt idx="969">
                  <c:v>0.51559774614638909</c:v>
                </c:pt>
                <c:pt idx="970">
                  <c:v>0.51559774614638909</c:v>
                </c:pt>
                <c:pt idx="971">
                  <c:v>0.51559774614638909</c:v>
                </c:pt>
                <c:pt idx="972">
                  <c:v>0.51559774614638909</c:v>
                </c:pt>
                <c:pt idx="973">
                  <c:v>0.51559774614638909</c:v>
                </c:pt>
                <c:pt idx="974">
                  <c:v>0.54648750036047344</c:v>
                </c:pt>
                <c:pt idx="975">
                  <c:v>0.54648750036047344</c:v>
                </c:pt>
                <c:pt idx="976">
                  <c:v>0.54648750036047344</c:v>
                </c:pt>
                <c:pt idx="977">
                  <c:v>0.54648750036047344</c:v>
                </c:pt>
                <c:pt idx="978">
                  <c:v>0.54648750036047344</c:v>
                </c:pt>
                <c:pt idx="979">
                  <c:v>0.54648750036047344</c:v>
                </c:pt>
                <c:pt idx="980">
                  <c:v>0.54648750036047344</c:v>
                </c:pt>
                <c:pt idx="981">
                  <c:v>0.54648750036047344</c:v>
                </c:pt>
                <c:pt idx="982">
                  <c:v>0.54648750036047344</c:v>
                </c:pt>
                <c:pt idx="983">
                  <c:v>0.54648750036047344</c:v>
                </c:pt>
                <c:pt idx="984">
                  <c:v>0.54648750036047344</c:v>
                </c:pt>
                <c:pt idx="985">
                  <c:v>0.54648750036047344</c:v>
                </c:pt>
                <c:pt idx="986">
                  <c:v>0.54648750036047344</c:v>
                </c:pt>
                <c:pt idx="987">
                  <c:v>0.54648750036047344</c:v>
                </c:pt>
                <c:pt idx="988">
                  <c:v>0.54648750036047344</c:v>
                </c:pt>
                <c:pt idx="989">
                  <c:v>0.54648750036047344</c:v>
                </c:pt>
                <c:pt idx="990">
                  <c:v>0.54648750036047344</c:v>
                </c:pt>
                <c:pt idx="991">
                  <c:v>0.54648750036047344</c:v>
                </c:pt>
                <c:pt idx="992">
                  <c:v>0.54648750036047344</c:v>
                </c:pt>
                <c:pt idx="993">
                  <c:v>0.54648750036047344</c:v>
                </c:pt>
                <c:pt idx="994">
                  <c:v>0.54648750036047344</c:v>
                </c:pt>
                <c:pt idx="995">
                  <c:v>0.54648750036047344</c:v>
                </c:pt>
                <c:pt idx="996">
                  <c:v>0.54648750036047344</c:v>
                </c:pt>
                <c:pt idx="997">
                  <c:v>0.54648750036047344</c:v>
                </c:pt>
                <c:pt idx="998">
                  <c:v>0.54648750036047344</c:v>
                </c:pt>
                <c:pt idx="999">
                  <c:v>0.54648750036047344</c:v>
                </c:pt>
                <c:pt idx="1000">
                  <c:v>0.54648750036047344</c:v>
                </c:pt>
                <c:pt idx="1001">
                  <c:v>0.54648750036047344</c:v>
                </c:pt>
                <c:pt idx="1002">
                  <c:v>0.54648750036047344</c:v>
                </c:pt>
                <c:pt idx="1003">
                  <c:v>0.54648750036047344</c:v>
                </c:pt>
                <c:pt idx="1004">
                  <c:v>0.54648750036047344</c:v>
                </c:pt>
                <c:pt idx="1005">
                  <c:v>0.54648750036047344</c:v>
                </c:pt>
                <c:pt idx="1006">
                  <c:v>0.54648750036047344</c:v>
                </c:pt>
                <c:pt idx="1007">
                  <c:v>0.54648750036047344</c:v>
                </c:pt>
                <c:pt idx="1008">
                  <c:v>0.54648750036047344</c:v>
                </c:pt>
                <c:pt idx="1009">
                  <c:v>0.54648750036047344</c:v>
                </c:pt>
                <c:pt idx="1010">
                  <c:v>0.54648750036047344</c:v>
                </c:pt>
                <c:pt idx="1011">
                  <c:v>0.54648750036047344</c:v>
                </c:pt>
                <c:pt idx="1012">
                  <c:v>0.54648750036047344</c:v>
                </c:pt>
                <c:pt idx="1013">
                  <c:v>0.54648750036047344</c:v>
                </c:pt>
                <c:pt idx="1014">
                  <c:v>0.54648750036047344</c:v>
                </c:pt>
                <c:pt idx="1015">
                  <c:v>0.54648750036047344</c:v>
                </c:pt>
                <c:pt idx="1016">
                  <c:v>0.54648750036047344</c:v>
                </c:pt>
                <c:pt idx="1017">
                  <c:v>0.54648750036047344</c:v>
                </c:pt>
                <c:pt idx="1018">
                  <c:v>0.54648750036047344</c:v>
                </c:pt>
                <c:pt idx="1019">
                  <c:v>0.54648750036047344</c:v>
                </c:pt>
                <c:pt idx="1020">
                  <c:v>0.54648750036047344</c:v>
                </c:pt>
                <c:pt idx="1021">
                  <c:v>0.54648750036047344</c:v>
                </c:pt>
                <c:pt idx="1022">
                  <c:v>0.54648750036047344</c:v>
                </c:pt>
                <c:pt idx="1023">
                  <c:v>0.54648750036047344</c:v>
                </c:pt>
                <c:pt idx="1024">
                  <c:v>0.54648750036047344</c:v>
                </c:pt>
                <c:pt idx="1025">
                  <c:v>0.54648750036047344</c:v>
                </c:pt>
                <c:pt idx="1026">
                  <c:v>0.54648750036047344</c:v>
                </c:pt>
                <c:pt idx="1027">
                  <c:v>0.54648750036047344</c:v>
                </c:pt>
                <c:pt idx="1028">
                  <c:v>0.54648750036047344</c:v>
                </c:pt>
                <c:pt idx="1029">
                  <c:v>0.54648750036047344</c:v>
                </c:pt>
                <c:pt idx="1030">
                  <c:v>0.54648750036047344</c:v>
                </c:pt>
                <c:pt idx="1031">
                  <c:v>0.54648750036047344</c:v>
                </c:pt>
                <c:pt idx="1032">
                  <c:v>0.54648750036047344</c:v>
                </c:pt>
                <c:pt idx="1033">
                  <c:v>0.54648750036047344</c:v>
                </c:pt>
                <c:pt idx="1034">
                  <c:v>0.54648750036047344</c:v>
                </c:pt>
                <c:pt idx="1035">
                  <c:v>0.54648750036047344</c:v>
                </c:pt>
                <c:pt idx="1036">
                  <c:v>0.54648750036047344</c:v>
                </c:pt>
                <c:pt idx="1037">
                  <c:v>0.54648750036047344</c:v>
                </c:pt>
                <c:pt idx="1038">
                  <c:v>0.54648750036047344</c:v>
                </c:pt>
                <c:pt idx="1039">
                  <c:v>0.54648750036047344</c:v>
                </c:pt>
                <c:pt idx="1040">
                  <c:v>0.54648750036047344</c:v>
                </c:pt>
                <c:pt idx="1041">
                  <c:v>0.54648750036047344</c:v>
                </c:pt>
                <c:pt idx="1042">
                  <c:v>0.54648750036047344</c:v>
                </c:pt>
                <c:pt idx="1043">
                  <c:v>0.54648750036047344</c:v>
                </c:pt>
                <c:pt idx="1044">
                  <c:v>0.54648750036047344</c:v>
                </c:pt>
                <c:pt idx="1045">
                  <c:v>0.54648750036047344</c:v>
                </c:pt>
                <c:pt idx="1046">
                  <c:v>0.54648750036047344</c:v>
                </c:pt>
                <c:pt idx="1047">
                  <c:v>0.54648750036047344</c:v>
                </c:pt>
                <c:pt idx="1048">
                  <c:v>0.54648750036047344</c:v>
                </c:pt>
                <c:pt idx="1049">
                  <c:v>0.54648750036047344</c:v>
                </c:pt>
                <c:pt idx="1050">
                  <c:v>0.54648750036047344</c:v>
                </c:pt>
                <c:pt idx="1051">
                  <c:v>0.54648750036047344</c:v>
                </c:pt>
                <c:pt idx="1052">
                  <c:v>0.54648750036047344</c:v>
                </c:pt>
                <c:pt idx="1053">
                  <c:v>0.54648750036047344</c:v>
                </c:pt>
                <c:pt idx="1054">
                  <c:v>0.54648750036047344</c:v>
                </c:pt>
                <c:pt idx="1055">
                  <c:v>0.54648750036047344</c:v>
                </c:pt>
                <c:pt idx="1056">
                  <c:v>0.54648750036047344</c:v>
                </c:pt>
                <c:pt idx="1057">
                  <c:v>0.54648750036047344</c:v>
                </c:pt>
                <c:pt idx="1058">
                  <c:v>0.54648750036047344</c:v>
                </c:pt>
                <c:pt idx="1059">
                  <c:v>0.54648750036047344</c:v>
                </c:pt>
                <c:pt idx="1060">
                  <c:v>0.54648750036047344</c:v>
                </c:pt>
                <c:pt idx="1061">
                  <c:v>0.54648750036047344</c:v>
                </c:pt>
                <c:pt idx="1062">
                  <c:v>0.54648750036047344</c:v>
                </c:pt>
                <c:pt idx="1063">
                  <c:v>0.54648750036047344</c:v>
                </c:pt>
                <c:pt idx="1064">
                  <c:v>0.54648750036047344</c:v>
                </c:pt>
                <c:pt idx="1065">
                  <c:v>0.54648750036047344</c:v>
                </c:pt>
                <c:pt idx="1066">
                  <c:v>0.54648750036047344</c:v>
                </c:pt>
                <c:pt idx="1067">
                  <c:v>0.54648750036047344</c:v>
                </c:pt>
                <c:pt idx="1068">
                  <c:v>0.54648750036047344</c:v>
                </c:pt>
                <c:pt idx="1069">
                  <c:v>0.54648750036047344</c:v>
                </c:pt>
                <c:pt idx="1070">
                  <c:v>0.54648750036047344</c:v>
                </c:pt>
                <c:pt idx="1071">
                  <c:v>0.54648750036047344</c:v>
                </c:pt>
                <c:pt idx="1072">
                  <c:v>0.54648750036047344</c:v>
                </c:pt>
                <c:pt idx="1073">
                  <c:v>0.54648750036047344</c:v>
                </c:pt>
                <c:pt idx="1074">
                  <c:v>0.54648750036047344</c:v>
                </c:pt>
                <c:pt idx="1075">
                  <c:v>0.54648750036047344</c:v>
                </c:pt>
                <c:pt idx="1076">
                  <c:v>0.54648750036047344</c:v>
                </c:pt>
                <c:pt idx="1077">
                  <c:v>0.54648750036047344</c:v>
                </c:pt>
                <c:pt idx="1078">
                  <c:v>0.54648750036047344</c:v>
                </c:pt>
                <c:pt idx="1079">
                  <c:v>0.54648750036047344</c:v>
                </c:pt>
                <c:pt idx="1080">
                  <c:v>0.54648750036047344</c:v>
                </c:pt>
                <c:pt idx="1081">
                  <c:v>0.54648750036047344</c:v>
                </c:pt>
                <c:pt idx="1082">
                  <c:v>0.54648750036047344</c:v>
                </c:pt>
                <c:pt idx="1083">
                  <c:v>0.54648750036047344</c:v>
                </c:pt>
                <c:pt idx="1084">
                  <c:v>0.54648750036047344</c:v>
                </c:pt>
                <c:pt idx="1085">
                  <c:v>0.54648750036047344</c:v>
                </c:pt>
                <c:pt idx="1086">
                  <c:v>0.54648750036047344</c:v>
                </c:pt>
                <c:pt idx="1087">
                  <c:v>0.54648750036047344</c:v>
                </c:pt>
                <c:pt idx="1088">
                  <c:v>0.54648750036047344</c:v>
                </c:pt>
                <c:pt idx="1089">
                  <c:v>0.54648750036047344</c:v>
                </c:pt>
                <c:pt idx="1090">
                  <c:v>0.54648750036047344</c:v>
                </c:pt>
                <c:pt idx="1091">
                  <c:v>0.54648750036047344</c:v>
                </c:pt>
                <c:pt idx="1092">
                  <c:v>0.54648750036047344</c:v>
                </c:pt>
                <c:pt idx="1093">
                  <c:v>0.54648750036047344</c:v>
                </c:pt>
                <c:pt idx="1094">
                  <c:v>0.54648750036047344</c:v>
                </c:pt>
                <c:pt idx="1095">
                  <c:v>0.54648750036047344</c:v>
                </c:pt>
                <c:pt idx="1096">
                  <c:v>0.54648750036047344</c:v>
                </c:pt>
                <c:pt idx="1097">
                  <c:v>0.54648750036047344</c:v>
                </c:pt>
                <c:pt idx="1098">
                  <c:v>0.54648750036047344</c:v>
                </c:pt>
                <c:pt idx="1099">
                  <c:v>0.54648750036047344</c:v>
                </c:pt>
                <c:pt idx="1100">
                  <c:v>0.54648750036047344</c:v>
                </c:pt>
                <c:pt idx="1101">
                  <c:v>0.54648750036047344</c:v>
                </c:pt>
                <c:pt idx="1102">
                  <c:v>0.54648750036047344</c:v>
                </c:pt>
                <c:pt idx="1103">
                  <c:v>0.54648750036047344</c:v>
                </c:pt>
                <c:pt idx="1104">
                  <c:v>0.54648750036047344</c:v>
                </c:pt>
                <c:pt idx="1105">
                  <c:v>0.54648750036047344</c:v>
                </c:pt>
                <c:pt idx="1106">
                  <c:v>0.54648750036047344</c:v>
                </c:pt>
                <c:pt idx="1107">
                  <c:v>0.54648750036047344</c:v>
                </c:pt>
                <c:pt idx="1108">
                  <c:v>0.54648750036047344</c:v>
                </c:pt>
                <c:pt idx="1109">
                  <c:v>0.54648750036047344</c:v>
                </c:pt>
                <c:pt idx="1110">
                  <c:v>0.54648750036047344</c:v>
                </c:pt>
                <c:pt idx="1111">
                  <c:v>0.54648750036047344</c:v>
                </c:pt>
                <c:pt idx="1112">
                  <c:v>0.54648750036047344</c:v>
                </c:pt>
                <c:pt idx="1113">
                  <c:v>0.54648750036047344</c:v>
                </c:pt>
                <c:pt idx="1114">
                  <c:v>0.54648750036047344</c:v>
                </c:pt>
                <c:pt idx="1115">
                  <c:v>0.54648750036047344</c:v>
                </c:pt>
                <c:pt idx="1116">
                  <c:v>0.54648750036047344</c:v>
                </c:pt>
                <c:pt idx="1117">
                  <c:v>0.54648750036047344</c:v>
                </c:pt>
                <c:pt idx="1118">
                  <c:v>0.54648750036047344</c:v>
                </c:pt>
                <c:pt idx="1119">
                  <c:v>0.54648750036047344</c:v>
                </c:pt>
                <c:pt idx="1120">
                  <c:v>0.54648750036047344</c:v>
                </c:pt>
                <c:pt idx="1121">
                  <c:v>0.54648750036047344</c:v>
                </c:pt>
                <c:pt idx="1122">
                  <c:v>0.54648750036047344</c:v>
                </c:pt>
                <c:pt idx="1123">
                  <c:v>0.54648750036047344</c:v>
                </c:pt>
                <c:pt idx="1124">
                  <c:v>0.54648750036047344</c:v>
                </c:pt>
                <c:pt idx="1125">
                  <c:v>0.54648750036047344</c:v>
                </c:pt>
                <c:pt idx="1126">
                  <c:v>0.54648750036047344</c:v>
                </c:pt>
                <c:pt idx="1127">
                  <c:v>0.54648750036047344</c:v>
                </c:pt>
                <c:pt idx="1128">
                  <c:v>0.54648750036047344</c:v>
                </c:pt>
                <c:pt idx="1129">
                  <c:v>0.54648750036047344</c:v>
                </c:pt>
                <c:pt idx="1130">
                  <c:v>0.54648750036047344</c:v>
                </c:pt>
                <c:pt idx="1131">
                  <c:v>0.54648750036047344</c:v>
                </c:pt>
                <c:pt idx="1132">
                  <c:v>0.54648750036047344</c:v>
                </c:pt>
                <c:pt idx="1133">
                  <c:v>0.54648750036047344</c:v>
                </c:pt>
                <c:pt idx="1134">
                  <c:v>0.54648750036047344</c:v>
                </c:pt>
                <c:pt idx="1135">
                  <c:v>0.54648750036047344</c:v>
                </c:pt>
                <c:pt idx="1136">
                  <c:v>0.54648750036047344</c:v>
                </c:pt>
                <c:pt idx="1137">
                  <c:v>0.54648750036047344</c:v>
                </c:pt>
                <c:pt idx="1138">
                  <c:v>0.54648750036047344</c:v>
                </c:pt>
                <c:pt idx="1139">
                  <c:v>0.54648750036047344</c:v>
                </c:pt>
                <c:pt idx="1140">
                  <c:v>0.54648750036047344</c:v>
                </c:pt>
                <c:pt idx="1141">
                  <c:v>0.54648750036047344</c:v>
                </c:pt>
                <c:pt idx="1142">
                  <c:v>0.54648750036047344</c:v>
                </c:pt>
                <c:pt idx="1143">
                  <c:v>0.54648750036047344</c:v>
                </c:pt>
                <c:pt idx="1144">
                  <c:v>0.54648750036047344</c:v>
                </c:pt>
                <c:pt idx="1145">
                  <c:v>0.54648750036047344</c:v>
                </c:pt>
                <c:pt idx="1146">
                  <c:v>0.54648750036047344</c:v>
                </c:pt>
                <c:pt idx="1147">
                  <c:v>0.54648750036047344</c:v>
                </c:pt>
                <c:pt idx="1148">
                  <c:v>0.54648750036047344</c:v>
                </c:pt>
                <c:pt idx="1149">
                  <c:v>0.54648750036047344</c:v>
                </c:pt>
                <c:pt idx="1150">
                  <c:v>0.54648750036047344</c:v>
                </c:pt>
                <c:pt idx="1151">
                  <c:v>0.54648750036047344</c:v>
                </c:pt>
                <c:pt idx="1152">
                  <c:v>0.54648750036047344</c:v>
                </c:pt>
                <c:pt idx="1153">
                  <c:v>0.54648750036047344</c:v>
                </c:pt>
                <c:pt idx="1154">
                  <c:v>0.54648750036047344</c:v>
                </c:pt>
                <c:pt idx="1155">
                  <c:v>0.54648750036047344</c:v>
                </c:pt>
                <c:pt idx="1156">
                  <c:v>0.54648750036047344</c:v>
                </c:pt>
                <c:pt idx="1157">
                  <c:v>0.54648750036047344</c:v>
                </c:pt>
                <c:pt idx="1158">
                  <c:v>0.54648750036047344</c:v>
                </c:pt>
                <c:pt idx="1159">
                  <c:v>0.54648750036047344</c:v>
                </c:pt>
                <c:pt idx="1160">
                  <c:v>0.54648750036047344</c:v>
                </c:pt>
                <c:pt idx="1161">
                  <c:v>0.54648750036047344</c:v>
                </c:pt>
                <c:pt idx="1162">
                  <c:v>0.54648750036047344</c:v>
                </c:pt>
                <c:pt idx="1163">
                  <c:v>0.54648750036047344</c:v>
                </c:pt>
                <c:pt idx="1164">
                  <c:v>0.54648750036047344</c:v>
                </c:pt>
                <c:pt idx="1165">
                  <c:v>0.54648750036047344</c:v>
                </c:pt>
                <c:pt idx="1166">
                  <c:v>0.54648750036047344</c:v>
                </c:pt>
                <c:pt idx="1167">
                  <c:v>0.54648750036047344</c:v>
                </c:pt>
                <c:pt idx="1168">
                  <c:v>0.54648750036047344</c:v>
                </c:pt>
                <c:pt idx="1169">
                  <c:v>0.54648750036047344</c:v>
                </c:pt>
                <c:pt idx="1170">
                  <c:v>0.54648750036047344</c:v>
                </c:pt>
                <c:pt idx="1171">
                  <c:v>0.54648750036047344</c:v>
                </c:pt>
                <c:pt idx="1172">
                  <c:v>0.54648750036047344</c:v>
                </c:pt>
                <c:pt idx="1173">
                  <c:v>0.54648750036047344</c:v>
                </c:pt>
                <c:pt idx="1174">
                  <c:v>0.54648750036047344</c:v>
                </c:pt>
                <c:pt idx="1175">
                  <c:v>0.54648750036047344</c:v>
                </c:pt>
                <c:pt idx="1176">
                  <c:v>0.54648750036047344</c:v>
                </c:pt>
                <c:pt idx="1177">
                  <c:v>0.54648750036047344</c:v>
                </c:pt>
                <c:pt idx="1178">
                  <c:v>0.54648750036047344</c:v>
                </c:pt>
                <c:pt idx="1179">
                  <c:v>0.54648750036047344</c:v>
                </c:pt>
                <c:pt idx="1180">
                  <c:v>0.54648750036047344</c:v>
                </c:pt>
                <c:pt idx="1181">
                  <c:v>0.54648750036047344</c:v>
                </c:pt>
                <c:pt idx="1182">
                  <c:v>0.54648750036047344</c:v>
                </c:pt>
                <c:pt idx="1183">
                  <c:v>0.54648750036047344</c:v>
                </c:pt>
                <c:pt idx="1184">
                  <c:v>0.54648750036047344</c:v>
                </c:pt>
                <c:pt idx="1185">
                  <c:v>0.54648750036047344</c:v>
                </c:pt>
                <c:pt idx="1186">
                  <c:v>0.54648750036047344</c:v>
                </c:pt>
                <c:pt idx="1187">
                  <c:v>0.54648750036047344</c:v>
                </c:pt>
                <c:pt idx="1188">
                  <c:v>0.54648750036047344</c:v>
                </c:pt>
                <c:pt idx="1189">
                  <c:v>0.54648750036047344</c:v>
                </c:pt>
                <c:pt idx="1190">
                  <c:v>0.54648750036047344</c:v>
                </c:pt>
                <c:pt idx="1191">
                  <c:v>0.54648750036047344</c:v>
                </c:pt>
                <c:pt idx="1192">
                  <c:v>0.54648750036047344</c:v>
                </c:pt>
                <c:pt idx="1193">
                  <c:v>0.54648750036047344</c:v>
                </c:pt>
                <c:pt idx="1194">
                  <c:v>0.54648750036047344</c:v>
                </c:pt>
                <c:pt idx="1195">
                  <c:v>0.54648750036047344</c:v>
                </c:pt>
                <c:pt idx="1196">
                  <c:v>0.54648750036047344</c:v>
                </c:pt>
                <c:pt idx="1197">
                  <c:v>0.54648750036047344</c:v>
                </c:pt>
                <c:pt idx="1198">
                  <c:v>0.54648750036047344</c:v>
                </c:pt>
                <c:pt idx="1199">
                  <c:v>0.54648750036047344</c:v>
                </c:pt>
                <c:pt idx="1200">
                  <c:v>0.54648750036047344</c:v>
                </c:pt>
                <c:pt idx="1201">
                  <c:v>0.54648750036047344</c:v>
                </c:pt>
                <c:pt idx="1202">
                  <c:v>0.54648750036047344</c:v>
                </c:pt>
                <c:pt idx="1203">
                  <c:v>0.54648750036047344</c:v>
                </c:pt>
                <c:pt idx="1204">
                  <c:v>0.54648750036047344</c:v>
                </c:pt>
                <c:pt idx="1205">
                  <c:v>0.54648750036047344</c:v>
                </c:pt>
                <c:pt idx="1206">
                  <c:v>0.54648750036047344</c:v>
                </c:pt>
                <c:pt idx="1207">
                  <c:v>0.54648750036047344</c:v>
                </c:pt>
                <c:pt idx="1208">
                  <c:v>0.54648750036047344</c:v>
                </c:pt>
                <c:pt idx="1209">
                  <c:v>0.54648750036047344</c:v>
                </c:pt>
                <c:pt idx="1210">
                  <c:v>0.54648750036047344</c:v>
                </c:pt>
                <c:pt idx="1211">
                  <c:v>0.54648750036047344</c:v>
                </c:pt>
                <c:pt idx="1212">
                  <c:v>0.54648750036047344</c:v>
                </c:pt>
                <c:pt idx="1213">
                  <c:v>0.54648750036047344</c:v>
                </c:pt>
                <c:pt idx="1214">
                  <c:v>0.54648750036047344</c:v>
                </c:pt>
                <c:pt idx="1215">
                  <c:v>0.54648750036047344</c:v>
                </c:pt>
                <c:pt idx="1216">
                  <c:v>0.54648750036047344</c:v>
                </c:pt>
                <c:pt idx="1217">
                  <c:v>0.54648750036047344</c:v>
                </c:pt>
                <c:pt idx="1218">
                  <c:v>0.54648750036047344</c:v>
                </c:pt>
                <c:pt idx="1219">
                  <c:v>0.54648750036047344</c:v>
                </c:pt>
                <c:pt idx="1220">
                  <c:v>0.54648750036047344</c:v>
                </c:pt>
                <c:pt idx="1221">
                  <c:v>0.54648750036047344</c:v>
                </c:pt>
                <c:pt idx="1222">
                  <c:v>0.54648750036047344</c:v>
                </c:pt>
                <c:pt idx="1223">
                  <c:v>0.54648750036047344</c:v>
                </c:pt>
                <c:pt idx="1224">
                  <c:v>0.54648750036047344</c:v>
                </c:pt>
                <c:pt idx="1225">
                  <c:v>0.54648750036047344</c:v>
                </c:pt>
                <c:pt idx="1226">
                  <c:v>0.54648750036047344</c:v>
                </c:pt>
                <c:pt idx="1227">
                  <c:v>0.54648750036047344</c:v>
                </c:pt>
                <c:pt idx="1228">
                  <c:v>0.54648750036047344</c:v>
                </c:pt>
                <c:pt idx="1229">
                  <c:v>0.54648750036047344</c:v>
                </c:pt>
                <c:pt idx="1230">
                  <c:v>0.54648750036047344</c:v>
                </c:pt>
                <c:pt idx="1231">
                  <c:v>0.54648750036047344</c:v>
                </c:pt>
                <c:pt idx="1232">
                  <c:v>0.54648750036047344</c:v>
                </c:pt>
                <c:pt idx="1233">
                  <c:v>0.54648750036047344</c:v>
                </c:pt>
                <c:pt idx="1234">
                  <c:v>0.54648750036047344</c:v>
                </c:pt>
                <c:pt idx="1235">
                  <c:v>0.54648750036047344</c:v>
                </c:pt>
                <c:pt idx="1236">
                  <c:v>0.54648750036047344</c:v>
                </c:pt>
                <c:pt idx="1237">
                  <c:v>0.54648750036047344</c:v>
                </c:pt>
                <c:pt idx="1238">
                  <c:v>0.54648750036047344</c:v>
                </c:pt>
                <c:pt idx="1239">
                  <c:v>0.54648750036047344</c:v>
                </c:pt>
                <c:pt idx="1240">
                  <c:v>0.54648750036047344</c:v>
                </c:pt>
                <c:pt idx="1241">
                  <c:v>0.54648750036047344</c:v>
                </c:pt>
                <c:pt idx="1242">
                  <c:v>0.54648750036047344</c:v>
                </c:pt>
                <c:pt idx="1243">
                  <c:v>0.54648750036047344</c:v>
                </c:pt>
                <c:pt idx="1244">
                  <c:v>0.54648750036047344</c:v>
                </c:pt>
                <c:pt idx="1245">
                  <c:v>0.54648750036047344</c:v>
                </c:pt>
                <c:pt idx="1246">
                  <c:v>0.54648750036047344</c:v>
                </c:pt>
                <c:pt idx="1247">
                  <c:v>0.54648750036047344</c:v>
                </c:pt>
                <c:pt idx="1248">
                  <c:v>0.54648750036047344</c:v>
                </c:pt>
                <c:pt idx="1249">
                  <c:v>0.54648750036047344</c:v>
                </c:pt>
                <c:pt idx="1250">
                  <c:v>0.54648750036047344</c:v>
                </c:pt>
                <c:pt idx="1251">
                  <c:v>0.54648750036047344</c:v>
                </c:pt>
                <c:pt idx="1252">
                  <c:v>0.54648750036047344</c:v>
                </c:pt>
                <c:pt idx="1253">
                  <c:v>0.54648750036047344</c:v>
                </c:pt>
                <c:pt idx="1254">
                  <c:v>0.54648750036047344</c:v>
                </c:pt>
                <c:pt idx="1255">
                  <c:v>0.54648750036047344</c:v>
                </c:pt>
                <c:pt idx="1256">
                  <c:v>0.54648750036047344</c:v>
                </c:pt>
                <c:pt idx="1257">
                  <c:v>0.54648750036047344</c:v>
                </c:pt>
                <c:pt idx="1258">
                  <c:v>0.54648750036047344</c:v>
                </c:pt>
                <c:pt idx="1259">
                  <c:v>0.54648750036047344</c:v>
                </c:pt>
                <c:pt idx="1260">
                  <c:v>0.54648750036047344</c:v>
                </c:pt>
                <c:pt idx="1261">
                  <c:v>0.54648750036047344</c:v>
                </c:pt>
                <c:pt idx="1262">
                  <c:v>0.54648750036047344</c:v>
                </c:pt>
                <c:pt idx="1263">
                  <c:v>0.54648750036047344</c:v>
                </c:pt>
                <c:pt idx="1264">
                  <c:v>0.54648750036047344</c:v>
                </c:pt>
                <c:pt idx="1265">
                  <c:v>0.54648750036047344</c:v>
                </c:pt>
                <c:pt idx="1266">
                  <c:v>0.54648750036047344</c:v>
                </c:pt>
                <c:pt idx="1267">
                  <c:v>0.54648750036047344</c:v>
                </c:pt>
                <c:pt idx="1268">
                  <c:v>0.54648750036047344</c:v>
                </c:pt>
                <c:pt idx="1269">
                  <c:v>0.54648750036047344</c:v>
                </c:pt>
                <c:pt idx="1270">
                  <c:v>0.54648750036047344</c:v>
                </c:pt>
                <c:pt idx="1271">
                  <c:v>0.54648750036047344</c:v>
                </c:pt>
                <c:pt idx="1272">
                  <c:v>0.54648750036047344</c:v>
                </c:pt>
                <c:pt idx="1273">
                  <c:v>0.54648750036047344</c:v>
                </c:pt>
                <c:pt idx="1274">
                  <c:v>0.54648750036047344</c:v>
                </c:pt>
                <c:pt idx="1275">
                  <c:v>0.54648750036047344</c:v>
                </c:pt>
                <c:pt idx="1276">
                  <c:v>0.54648750036047344</c:v>
                </c:pt>
                <c:pt idx="1277">
                  <c:v>0.54648750036047344</c:v>
                </c:pt>
                <c:pt idx="1278">
                  <c:v>0.54648750036047344</c:v>
                </c:pt>
                <c:pt idx="1279">
                  <c:v>0.54648750036047344</c:v>
                </c:pt>
                <c:pt idx="1280">
                  <c:v>0.54648750036047344</c:v>
                </c:pt>
                <c:pt idx="1281">
                  <c:v>0.54648750036047344</c:v>
                </c:pt>
                <c:pt idx="1282">
                  <c:v>0.54648750036047344</c:v>
                </c:pt>
                <c:pt idx="1283">
                  <c:v>0.54648750036047344</c:v>
                </c:pt>
                <c:pt idx="1284">
                  <c:v>0.54648750036047344</c:v>
                </c:pt>
                <c:pt idx="1285">
                  <c:v>0.54648750036047344</c:v>
                </c:pt>
                <c:pt idx="1286">
                  <c:v>0.54648750036047344</c:v>
                </c:pt>
                <c:pt idx="1287">
                  <c:v>0.54648750036047344</c:v>
                </c:pt>
                <c:pt idx="1288">
                  <c:v>0.54648750036047344</c:v>
                </c:pt>
                <c:pt idx="1289">
                  <c:v>0.54648750036047344</c:v>
                </c:pt>
                <c:pt idx="1290">
                  <c:v>0.54648750036047344</c:v>
                </c:pt>
                <c:pt idx="1291">
                  <c:v>0.54648750036047344</c:v>
                </c:pt>
                <c:pt idx="1292">
                  <c:v>0.54648750036047344</c:v>
                </c:pt>
                <c:pt idx="1293">
                  <c:v>0.54648750036047344</c:v>
                </c:pt>
                <c:pt idx="1294">
                  <c:v>0.54648750036047344</c:v>
                </c:pt>
                <c:pt idx="1295">
                  <c:v>0.54648750036047344</c:v>
                </c:pt>
                <c:pt idx="1296">
                  <c:v>0.54648750036047344</c:v>
                </c:pt>
                <c:pt idx="1297">
                  <c:v>0.54648750036047344</c:v>
                </c:pt>
                <c:pt idx="1298">
                  <c:v>0.54648750036047344</c:v>
                </c:pt>
                <c:pt idx="1299">
                  <c:v>0.54648750036047344</c:v>
                </c:pt>
                <c:pt idx="1300">
                  <c:v>0.54648750036047344</c:v>
                </c:pt>
                <c:pt idx="1301">
                  <c:v>0.54648750036047344</c:v>
                </c:pt>
                <c:pt idx="1302">
                  <c:v>0.54648750036047344</c:v>
                </c:pt>
                <c:pt idx="1303">
                  <c:v>0.54648750036047344</c:v>
                </c:pt>
                <c:pt idx="1304">
                  <c:v>0.54648750036047344</c:v>
                </c:pt>
                <c:pt idx="1305">
                  <c:v>0.54648750036047344</c:v>
                </c:pt>
                <c:pt idx="1306">
                  <c:v>0.54648750036047344</c:v>
                </c:pt>
                <c:pt idx="1307">
                  <c:v>0.54648750036047344</c:v>
                </c:pt>
                <c:pt idx="1308">
                  <c:v>0.54648750036047344</c:v>
                </c:pt>
                <c:pt idx="1309">
                  <c:v>0.54648750036047344</c:v>
                </c:pt>
                <c:pt idx="1310">
                  <c:v>0.54648750036047344</c:v>
                </c:pt>
                <c:pt idx="1311">
                  <c:v>0.54648750036047344</c:v>
                </c:pt>
                <c:pt idx="1312">
                  <c:v>0.54648750036047344</c:v>
                </c:pt>
                <c:pt idx="1313">
                  <c:v>0.54648750036047344</c:v>
                </c:pt>
                <c:pt idx="1314">
                  <c:v>0.54648750036047344</c:v>
                </c:pt>
                <c:pt idx="1315">
                  <c:v>0.54648750036047344</c:v>
                </c:pt>
                <c:pt idx="1316">
                  <c:v>0.54648750036047344</c:v>
                </c:pt>
                <c:pt idx="1317">
                  <c:v>0.54648750036047344</c:v>
                </c:pt>
                <c:pt idx="1318">
                  <c:v>0.54648750036047344</c:v>
                </c:pt>
                <c:pt idx="1319">
                  <c:v>0.54648750036047344</c:v>
                </c:pt>
                <c:pt idx="1320">
                  <c:v>0.54648750036047344</c:v>
                </c:pt>
                <c:pt idx="1321">
                  <c:v>0.54648750036047344</c:v>
                </c:pt>
                <c:pt idx="1322">
                  <c:v>0.54648750036047344</c:v>
                </c:pt>
                <c:pt idx="1323">
                  <c:v>0.54648750036047344</c:v>
                </c:pt>
                <c:pt idx="1324">
                  <c:v>0.54648750036047344</c:v>
                </c:pt>
                <c:pt idx="1325">
                  <c:v>0.54648750036047344</c:v>
                </c:pt>
                <c:pt idx="1326">
                  <c:v>0.54648750036047344</c:v>
                </c:pt>
                <c:pt idx="1327">
                  <c:v>0.54648750036047344</c:v>
                </c:pt>
                <c:pt idx="1328">
                  <c:v>0.54648750036047344</c:v>
                </c:pt>
                <c:pt idx="1329">
                  <c:v>0.54648750036047344</c:v>
                </c:pt>
                <c:pt idx="1330">
                  <c:v>0.54648750036047344</c:v>
                </c:pt>
                <c:pt idx="1331">
                  <c:v>0.54648750036047344</c:v>
                </c:pt>
                <c:pt idx="1332">
                  <c:v>0.54648750036047344</c:v>
                </c:pt>
                <c:pt idx="1333">
                  <c:v>0.54648750036047344</c:v>
                </c:pt>
                <c:pt idx="1334">
                  <c:v>0.54648750036047344</c:v>
                </c:pt>
                <c:pt idx="1335">
                  <c:v>0.54648750036047344</c:v>
                </c:pt>
                <c:pt idx="1336">
                  <c:v>0.54648750036047344</c:v>
                </c:pt>
                <c:pt idx="1337">
                  <c:v>0.54648750036047344</c:v>
                </c:pt>
                <c:pt idx="1338">
                  <c:v>0.54648750036047344</c:v>
                </c:pt>
                <c:pt idx="1339">
                  <c:v>0.54648750036047344</c:v>
                </c:pt>
                <c:pt idx="1340">
                  <c:v>0.54648750036047344</c:v>
                </c:pt>
                <c:pt idx="1341">
                  <c:v>0.54648750036047344</c:v>
                </c:pt>
                <c:pt idx="1342">
                  <c:v>0.54648750036047344</c:v>
                </c:pt>
                <c:pt idx="1343">
                  <c:v>0.54648750036047344</c:v>
                </c:pt>
                <c:pt idx="1344">
                  <c:v>0.54648750036047344</c:v>
                </c:pt>
                <c:pt idx="1345">
                  <c:v>0.54648750036047344</c:v>
                </c:pt>
                <c:pt idx="1346">
                  <c:v>0.54648750036047344</c:v>
                </c:pt>
                <c:pt idx="1347">
                  <c:v>0.54648750036047344</c:v>
                </c:pt>
                <c:pt idx="1348">
                  <c:v>0.54648750036047344</c:v>
                </c:pt>
                <c:pt idx="1349">
                  <c:v>0.54648750036047344</c:v>
                </c:pt>
                <c:pt idx="1350">
                  <c:v>0.54648750036047344</c:v>
                </c:pt>
                <c:pt idx="1351">
                  <c:v>0.54648750036047344</c:v>
                </c:pt>
                <c:pt idx="1352">
                  <c:v>0.54648750036047344</c:v>
                </c:pt>
                <c:pt idx="1353">
                  <c:v>0.54648750036047344</c:v>
                </c:pt>
                <c:pt idx="1354">
                  <c:v>0.54648750036047344</c:v>
                </c:pt>
                <c:pt idx="1355">
                  <c:v>0.54648750036047344</c:v>
                </c:pt>
                <c:pt idx="1356">
                  <c:v>0.54648750036047344</c:v>
                </c:pt>
                <c:pt idx="1357">
                  <c:v>0.54648750036047344</c:v>
                </c:pt>
                <c:pt idx="1358">
                  <c:v>0.54648750036047344</c:v>
                </c:pt>
                <c:pt idx="1359">
                  <c:v>0.54648750036047344</c:v>
                </c:pt>
                <c:pt idx="1360">
                  <c:v>0.54648750036047344</c:v>
                </c:pt>
                <c:pt idx="1361">
                  <c:v>0.54648750036047344</c:v>
                </c:pt>
                <c:pt idx="1362">
                  <c:v>0.54648750036047344</c:v>
                </c:pt>
                <c:pt idx="1363">
                  <c:v>0.54648750036047344</c:v>
                </c:pt>
                <c:pt idx="1364">
                  <c:v>0.54648750036047344</c:v>
                </c:pt>
                <c:pt idx="1365">
                  <c:v>0.54648750036047344</c:v>
                </c:pt>
                <c:pt idx="1366">
                  <c:v>0.54648750036047344</c:v>
                </c:pt>
                <c:pt idx="1367">
                  <c:v>0.54648750036047344</c:v>
                </c:pt>
                <c:pt idx="1368">
                  <c:v>0.54648750036047344</c:v>
                </c:pt>
                <c:pt idx="1369">
                  <c:v>0.54648750036047344</c:v>
                </c:pt>
                <c:pt idx="1370">
                  <c:v>0.54648750036047344</c:v>
                </c:pt>
                <c:pt idx="1371">
                  <c:v>0.54648750036047344</c:v>
                </c:pt>
                <c:pt idx="1372">
                  <c:v>0.54648750036047344</c:v>
                </c:pt>
                <c:pt idx="1373">
                  <c:v>0.54648750036047344</c:v>
                </c:pt>
                <c:pt idx="1374">
                  <c:v>0.54648750036047344</c:v>
                </c:pt>
                <c:pt idx="1375">
                  <c:v>0.54648750036047344</c:v>
                </c:pt>
                <c:pt idx="1376">
                  <c:v>0.54648750036047344</c:v>
                </c:pt>
                <c:pt idx="1377">
                  <c:v>0.54648750036047344</c:v>
                </c:pt>
                <c:pt idx="1378">
                  <c:v>0.54648750036047344</c:v>
                </c:pt>
                <c:pt idx="1379">
                  <c:v>0.54648750036047344</c:v>
                </c:pt>
                <c:pt idx="1380">
                  <c:v>0.54648750036047344</c:v>
                </c:pt>
                <c:pt idx="1381">
                  <c:v>0.54648750036047344</c:v>
                </c:pt>
                <c:pt idx="1382">
                  <c:v>0.54648750036047344</c:v>
                </c:pt>
                <c:pt idx="1383">
                  <c:v>0.54648750036047344</c:v>
                </c:pt>
                <c:pt idx="1384">
                  <c:v>0.54648750036047344</c:v>
                </c:pt>
                <c:pt idx="1385">
                  <c:v>0.54648750036047344</c:v>
                </c:pt>
                <c:pt idx="1386">
                  <c:v>0.54648750036047344</c:v>
                </c:pt>
                <c:pt idx="1387">
                  <c:v>0.54648750036047344</c:v>
                </c:pt>
                <c:pt idx="1388">
                  <c:v>0.54648750036047344</c:v>
                </c:pt>
                <c:pt idx="1389">
                  <c:v>0.54648750036047344</c:v>
                </c:pt>
                <c:pt idx="1390">
                  <c:v>0.54648750036047344</c:v>
                </c:pt>
                <c:pt idx="1391">
                  <c:v>0.54648750036047344</c:v>
                </c:pt>
                <c:pt idx="1392">
                  <c:v>0.54648750036047344</c:v>
                </c:pt>
                <c:pt idx="1393">
                  <c:v>0.54648750036047344</c:v>
                </c:pt>
                <c:pt idx="1394">
                  <c:v>0.54648750036047344</c:v>
                </c:pt>
                <c:pt idx="1395">
                  <c:v>0.54648750036047344</c:v>
                </c:pt>
                <c:pt idx="1396">
                  <c:v>0.54648750036047344</c:v>
                </c:pt>
                <c:pt idx="1397">
                  <c:v>0.54648750036047344</c:v>
                </c:pt>
                <c:pt idx="1398">
                  <c:v>0.54648750036047344</c:v>
                </c:pt>
                <c:pt idx="1399">
                  <c:v>0.54648750036047344</c:v>
                </c:pt>
                <c:pt idx="1400">
                  <c:v>0.54648750036047344</c:v>
                </c:pt>
                <c:pt idx="1401">
                  <c:v>0.54648750036047344</c:v>
                </c:pt>
                <c:pt idx="1402">
                  <c:v>0.54648750036047344</c:v>
                </c:pt>
                <c:pt idx="1403">
                  <c:v>0.54648750036047344</c:v>
                </c:pt>
                <c:pt idx="1404">
                  <c:v>0.54648750036047344</c:v>
                </c:pt>
                <c:pt idx="1405">
                  <c:v>0.54648750036047344</c:v>
                </c:pt>
                <c:pt idx="1406">
                  <c:v>0.54648750036047344</c:v>
                </c:pt>
                <c:pt idx="1407">
                  <c:v>0.54648750036047344</c:v>
                </c:pt>
                <c:pt idx="1408">
                  <c:v>0.54648750036047344</c:v>
                </c:pt>
                <c:pt idx="1409">
                  <c:v>0.54648750036047344</c:v>
                </c:pt>
                <c:pt idx="1410">
                  <c:v>0.54648750036047344</c:v>
                </c:pt>
                <c:pt idx="1411">
                  <c:v>0.54648750036047344</c:v>
                </c:pt>
                <c:pt idx="1412">
                  <c:v>0.54648750036047344</c:v>
                </c:pt>
                <c:pt idx="1413">
                  <c:v>0.54648750036047344</c:v>
                </c:pt>
                <c:pt idx="1414">
                  <c:v>0.54648750036047344</c:v>
                </c:pt>
                <c:pt idx="1415">
                  <c:v>0.54648750036047344</c:v>
                </c:pt>
                <c:pt idx="1416">
                  <c:v>0.54648750036047344</c:v>
                </c:pt>
                <c:pt idx="1417">
                  <c:v>0.54648750036047344</c:v>
                </c:pt>
                <c:pt idx="1418">
                  <c:v>0.54648750036047344</c:v>
                </c:pt>
                <c:pt idx="1419">
                  <c:v>0.54648750036047344</c:v>
                </c:pt>
                <c:pt idx="1420">
                  <c:v>0.54648750036047344</c:v>
                </c:pt>
                <c:pt idx="1421">
                  <c:v>0.54648750036047344</c:v>
                </c:pt>
                <c:pt idx="1422">
                  <c:v>0.54648750036047344</c:v>
                </c:pt>
                <c:pt idx="1423">
                  <c:v>0.54648750036047344</c:v>
                </c:pt>
                <c:pt idx="1424">
                  <c:v>0.54648750036047344</c:v>
                </c:pt>
                <c:pt idx="1425">
                  <c:v>0.54648750036047344</c:v>
                </c:pt>
                <c:pt idx="1426">
                  <c:v>0.54648750036047344</c:v>
                </c:pt>
                <c:pt idx="1427">
                  <c:v>0.54648750036047344</c:v>
                </c:pt>
                <c:pt idx="1428">
                  <c:v>0.54648750036047344</c:v>
                </c:pt>
                <c:pt idx="1429">
                  <c:v>0.54648750036047344</c:v>
                </c:pt>
                <c:pt idx="1430">
                  <c:v>0.54648750036047344</c:v>
                </c:pt>
                <c:pt idx="1431">
                  <c:v>0.54648750036047344</c:v>
                </c:pt>
                <c:pt idx="1432">
                  <c:v>0.54648750036047344</c:v>
                </c:pt>
                <c:pt idx="1433">
                  <c:v>0.54648750036047344</c:v>
                </c:pt>
                <c:pt idx="1434">
                  <c:v>0.54648750036047344</c:v>
                </c:pt>
                <c:pt idx="1435">
                  <c:v>0.54648750036047344</c:v>
                </c:pt>
                <c:pt idx="1436">
                  <c:v>0.54648750036047344</c:v>
                </c:pt>
                <c:pt idx="1437">
                  <c:v>0.54648750036047344</c:v>
                </c:pt>
                <c:pt idx="1438">
                  <c:v>0.54648750036047344</c:v>
                </c:pt>
                <c:pt idx="1439">
                  <c:v>0.54648750036047344</c:v>
                </c:pt>
                <c:pt idx="1440">
                  <c:v>0.54648750036047344</c:v>
                </c:pt>
                <c:pt idx="1441">
                  <c:v>0.54648750036047344</c:v>
                </c:pt>
                <c:pt idx="1442">
                  <c:v>0.54648750036047344</c:v>
                </c:pt>
                <c:pt idx="1443">
                  <c:v>0.54648750036047344</c:v>
                </c:pt>
                <c:pt idx="1444">
                  <c:v>0.54648750036047344</c:v>
                </c:pt>
                <c:pt idx="1445">
                  <c:v>0.54648750036047344</c:v>
                </c:pt>
                <c:pt idx="1446">
                  <c:v>0.54648750036047344</c:v>
                </c:pt>
                <c:pt idx="1447">
                  <c:v>0.54648750036047344</c:v>
                </c:pt>
                <c:pt idx="1448">
                  <c:v>0.54648750036047344</c:v>
                </c:pt>
                <c:pt idx="1449">
                  <c:v>0.54648750036047344</c:v>
                </c:pt>
                <c:pt idx="1450">
                  <c:v>0.54648750036047344</c:v>
                </c:pt>
                <c:pt idx="1451">
                  <c:v>0.54648750036047344</c:v>
                </c:pt>
                <c:pt idx="1452">
                  <c:v>0.54648750036047344</c:v>
                </c:pt>
                <c:pt idx="1453">
                  <c:v>0.54648750036047344</c:v>
                </c:pt>
                <c:pt idx="1454">
                  <c:v>0.54648750036047344</c:v>
                </c:pt>
                <c:pt idx="1455">
                  <c:v>0.54648750036047344</c:v>
                </c:pt>
                <c:pt idx="1456">
                  <c:v>0.54648750036047344</c:v>
                </c:pt>
                <c:pt idx="1457">
                  <c:v>0.54648750036047344</c:v>
                </c:pt>
                <c:pt idx="1458">
                  <c:v>0.54648750036047344</c:v>
                </c:pt>
                <c:pt idx="1459">
                  <c:v>0.54648750036047344</c:v>
                </c:pt>
                <c:pt idx="1460">
                  <c:v>0.54648750036047344</c:v>
                </c:pt>
                <c:pt idx="1461">
                  <c:v>0.54648750036047344</c:v>
                </c:pt>
                <c:pt idx="1462">
                  <c:v>0.54648750036047344</c:v>
                </c:pt>
                <c:pt idx="1463">
                  <c:v>0.54648750036047344</c:v>
                </c:pt>
                <c:pt idx="1464">
                  <c:v>0.54648750036047344</c:v>
                </c:pt>
                <c:pt idx="1465">
                  <c:v>0.54648750036047344</c:v>
                </c:pt>
                <c:pt idx="1466">
                  <c:v>0.54648750036047344</c:v>
                </c:pt>
                <c:pt idx="1467">
                  <c:v>0.54648750036047344</c:v>
                </c:pt>
                <c:pt idx="1468">
                  <c:v>0.54648750036047344</c:v>
                </c:pt>
                <c:pt idx="1469">
                  <c:v>0.54648750036047344</c:v>
                </c:pt>
                <c:pt idx="1470">
                  <c:v>0.54648750036047344</c:v>
                </c:pt>
                <c:pt idx="1471">
                  <c:v>0.54648750036047344</c:v>
                </c:pt>
                <c:pt idx="1472">
                  <c:v>0.54648750036047344</c:v>
                </c:pt>
                <c:pt idx="1473">
                  <c:v>0.54648750036047344</c:v>
                </c:pt>
                <c:pt idx="1474">
                  <c:v>0.54648750036047344</c:v>
                </c:pt>
                <c:pt idx="1475">
                  <c:v>0.54648750036047344</c:v>
                </c:pt>
                <c:pt idx="1476">
                  <c:v>0.54648750036047344</c:v>
                </c:pt>
                <c:pt idx="1477">
                  <c:v>0.54648750036047344</c:v>
                </c:pt>
                <c:pt idx="1478">
                  <c:v>0.54648750036047344</c:v>
                </c:pt>
                <c:pt idx="1479">
                  <c:v>0.54648750036047344</c:v>
                </c:pt>
                <c:pt idx="1480">
                  <c:v>0.54648750036047344</c:v>
                </c:pt>
                <c:pt idx="1481">
                  <c:v>0.54648750036047344</c:v>
                </c:pt>
                <c:pt idx="1482">
                  <c:v>0.54648750036047344</c:v>
                </c:pt>
                <c:pt idx="1483">
                  <c:v>0.54648750036047344</c:v>
                </c:pt>
                <c:pt idx="1484">
                  <c:v>0.54648750036047344</c:v>
                </c:pt>
                <c:pt idx="1485">
                  <c:v>0.54648750036047344</c:v>
                </c:pt>
                <c:pt idx="1486">
                  <c:v>0.54648750036047344</c:v>
                </c:pt>
                <c:pt idx="1487">
                  <c:v>0.54648750036047344</c:v>
                </c:pt>
                <c:pt idx="1488">
                  <c:v>0.54648750036047344</c:v>
                </c:pt>
                <c:pt idx="1489">
                  <c:v>0.54648750036047344</c:v>
                </c:pt>
                <c:pt idx="1490">
                  <c:v>0.54648750036047344</c:v>
                </c:pt>
                <c:pt idx="1491">
                  <c:v>0.54648750036047344</c:v>
                </c:pt>
                <c:pt idx="1492">
                  <c:v>0.54648750036047344</c:v>
                </c:pt>
                <c:pt idx="1493">
                  <c:v>0.54648750036047344</c:v>
                </c:pt>
                <c:pt idx="1494">
                  <c:v>0.54648750036047344</c:v>
                </c:pt>
                <c:pt idx="1495">
                  <c:v>0.54648750036047344</c:v>
                </c:pt>
                <c:pt idx="1496">
                  <c:v>0.54648750036047344</c:v>
                </c:pt>
                <c:pt idx="1497">
                  <c:v>0.54648750036047344</c:v>
                </c:pt>
                <c:pt idx="1498">
                  <c:v>0.54648750036047344</c:v>
                </c:pt>
                <c:pt idx="1499">
                  <c:v>0.54648750036047344</c:v>
                </c:pt>
                <c:pt idx="1500">
                  <c:v>0.54648750036047344</c:v>
                </c:pt>
                <c:pt idx="1501">
                  <c:v>0.54648750036047344</c:v>
                </c:pt>
                <c:pt idx="1502">
                  <c:v>0.54648750036047344</c:v>
                </c:pt>
                <c:pt idx="1503">
                  <c:v>0.54648750036047344</c:v>
                </c:pt>
                <c:pt idx="1504">
                  <c:v>0.54648750036047344</c:v>
                </c:pt>
                <c:pt idx="1505">
                  <c:v>0.54648750036047344</c:v>
                </c:pt>
                <c:pt idx="1506">
                  <c:v>0.54648750036047344</c:v>
                </c:pt>
                <c:pt idx="1507">
                  <c:v>0.54648750036047344</c:v>
                </c:pt>
                <c:pt idx="1508">
                  <c:v>0.57174375020987778</c:v>
                </c:pt>
                <c:pt idx="1509">
                  <c:v>0.57174375020987778</c:v>
                </c:pt>
                <c:pt idx="1510">
                  <c:v>0.57174375020987778</c:v>
                </c:pt>
                <c:pt idx="1511">
                  <c:v>0.57174375020987778</c:v>
                </c:pt>
                <c:pt idx="1512">
                  <c:v>0.57174375020987778</c:v>
                </c:pt>
                <c:pt idx="1513">
                  <c:v>0.57174375020987778</c:v>
                </c:pt>
                <c:pt idx="1514">
                  <c:v>0.57174375020987778</c:v>
                </c:pt>
                <c:pt idx="1515">
                  <c:v>0.57174375020987778</c:v>
                </c:pt>
                <c:pt idx="1516">
                  <c:v>0.57174375020987778</c:v>
                </c:pt>
                <c:pt idx="1517">
                  <c:v>0.57174375020987778</c:v>
                </c:pt>
                <c:pt idx="1518">
                  <c:v>0.57174375020987778</c:v>
                </c:pt>
                <c:pt idx="1519">
                  <c:v>0.57174375020987778</c:v>
                </c:pt>
                <c:pt idx="1520">
                  <c:v>0.57174375020987778</c:v>
                </c:pt>
                <c:pt idx="1521">
                  <c:v>0.57174375020987778</c:v>
                </c:pt>
                <c:pt idx="1522">
                  <c:v>0.57174375020987778</c:v>
                </c:pt>
                <c:pt idx="1523">
                  <c:v>0.57174375020987778</c:v>
                </c:pt>
                <c:pt idx="1524">
                  <c:v>0.57174375020987778</c:v>
                </c:pt>
                <c:pt idx="1525">
                  <c:v>0.57174375020987778</c:v>
                </c:pt>
                <c:pt idx="1526">
                  <c:v>0.57174375020987778</c:v>
                </c:pt>
                <c:pt idx="1527">
                  <c:v>0.57174375020987778</c:v>
                </c:pt>
                <c:pt idx="1528">
                  <c:v>0.57174375020987778</c:v>
                </c:pt>
                <c:pt idx="1529">
                  <c:v>0.57174375020987778</c:v>
                </c:pt>
                <c:pt idx="1530">
                  <c:v>0.57174375020987778</c:v>
                </c:pt>
                <c:pt idx="1531">
                  <c:v>0.57174375020987778</c:v>
                </c:pt>
                <c:pt idx="1532">
                  <c:v>0.57174375020987778</c:v>
                </c:pt>
                <c:pt idx="1533">
                  <c:v>0.57174375020987778</c:v>
                </c:pt>
                <c:pt idx="1534">
                  <c:v>0.57174375020987778</c:v>
                </c:pt>
                <c:pt idx="1535">
                  <c:v>0.57174375020987778</c:v>
                </c:pt>
                <c:pt idx="1536">
                  <c:v>0.57174375020987778</c:v>
                </c:pt>
                <c:pt idx="1537">
                  <c:v>0.57174375020987778</c:v>
                </c:pt>
                <c:pt idx="1538">
                  <c:v>0.57174375020987778</c:v>
                </c:pt>
                <c:pt idx="1539">
                  <c:v>0.57174375020987778</c:v>
                </c:pt>
                <c:pt idx="1540">
                  <c:v>0.57174375020987778</c:v>
                </c:pt>
                <c:pt idx="1541">
                  <c:v>0.57174375020987778</c:v>
                </c:pt>
                <c:pt idx="1542">
                  <c:v>0.57174375020987778</c:v>
                </c:pt>
                <c:pt idx="1543">
                  <c:v>0.57174375020987778</c:v>
                </c:pt>
                <c:pt idx="1544">
                  <c:v>0.57174375020987778</c:v>
                </c:pt>
                <c:pt idx="1545">
                  <c:v>0.57174375020987778</c:v>
                </c:pt>
                <c:pt idx="1546">
                  <c:v>0.57174375020987778</c:v>
                </c:pt>
                <c:pt idx="1547">
                  <c:v>0.57174375020987778</c:v>
                </c:pt>
                <c:pt idx="1548">
                  <c:v>0.57174375020987778</c:v>
                </c:pt>
                <c:pt idx="1549">
                  <c:v>0.57174375020987778</c:v>
                </c:pt>
                <c:pt idx="1550">
                  <c:v>0.57174375020987778</c:v>
                </c:pt>
                <c:pt idx="1551">
                  <c:v>0.57174375020987778</c:v>
                </c:pt>
                <c:pt idx="1552">
                  <c:v>0.57174375020987778</c:v>
                </c:pt>
                <c:pt idx="1553">
                  <c:v>0.57174375020987778</c:v>
                </c:pt>
                <c:pt idx="1554">
                  <c:v>0.57174375020987778</c:v>
                </c:pt>
                <c:pt idx="1555">
                  <c:v>0.57174375020987778</c:v>
                </c:pt>
                <c:pt idx="1556">
                  <c:v>0.57174375020987778</c:v>
                </c:pt>
                <c:pt idx="1557">
                  <c:v>0.57174375020987778</c:v>
                </c:pt>
                <c:pt idx="1558">
                  <c:v>0.57174375020987778</c:v>
                </c:pt>
                <c:pt idx="1559">
                  <c:v>0.57174375020987778</c:v>
                </c:pt>
                <c:pt idx="1560">
                  <c:v>0.57174375020987778</c:v>
                </c:pt>
                <c:pt idx="1561">
                  <c:v>0.57174375020987778</c:v>
                </c:pt>
                <c:pt idx="1562">
                  <c:v>0.57174375020987778</c:v>
                </c:pt>
                <c:pt idx="1563">
                  <c:v>0.57174375020987778</c:v>
                </c:pt>
                <c:pt idx="1564">
                  <c:v>0.57174375020987778</c:v>
                </c:pt>
                <c:pt idx="1565">
                  <c:v>0.57174375020987778</c:v>
                </c:pt>
                <c:pt idx="1566">
                  <c:v>0.57174375020987778</c:v>
                </c:pt>
                <c:pt idx="1567">
                  <c:v>0.57174375020987778</c:v>
                </c:pt>
                <c:pt idx="1568">
                  <c:v>0.57174375020987778</c:v>
                </c:pt>
                <c:pt idx="1569">
                  <c:v>0.57174375020987778</c:v>
                </c:pt>
                <c:pt idx="1570">
                  <c:v>0.57174375020987778</c:v>
                </c:pt>
                <c:pt idx="1571">
                  <c:v>0.57174375020987778</c:v>
                </c:pt>
                <c:pt idx="1572">
                  <c:v>0.57174375020987778</c:v>
                </c:pt>
                <c:pt idx="1573">
                  <c:v>0.57174375020987778</c:v>
                </c:pt>
                <c:pt idx="1574">
                  <c:v>0.57174375020987778</c:v>
                </c:pt>
                <c:pt idx="1575">
                  <c:v>0.57174375020987778</c:v>
                </c:pt>
                <c:pt idx="1576">
                  <c:v>0.57174375020987778</c:v>
                </c:pt>
                <c:pt idx="1577">
                  <c:v>0.57174375020987778</c:v>
                </c:pt>
                <c:pt idx="1578">
                  <c:v>0.57174375020987778</c:v>
                </c:pt>
                <c:pt idx="1579">
                  <c:v>0.57174375020987778</c:v>
                </c:pt>
                <c:pt idx="1580">
                  <c:v>0.57174375020987778</c:v>
                </c:pt>
                <c:pt idx="1581">
                  <c:v>0.57174375020987778</c:v>
                </c:pt>
                <c:pt idx="1582">
                  <c:v>0.57174375020987778</c:v>
                </c:pt>
                <c:pt idx="1583">
                  <c:v>0.57174375020987778</c:v>
                </c:pt>
                <c:pt idx="1584">
                  <c:v>0.57174375020987778</c:v>
                </c:pt>
                <c:pt idx="1585">
                  <c:v>0.57174375020987778</c:v>
                </c:pt>
                <c:pt idx="1586">
                  <c:v>0.57174375020987778</c:v>
                </c:pt>
                <c:pt idx="1587">
                  <c:v>0.57174375020987778</c:v>
                </c:pt>
                <c:pt idx="1588">
                  <c:v>0.57174375020987778</c:v>
                </c:pt>
                <c:pt idx="1589">
                  <c:v>0.57174375020987778</c:v>
                </c:pt>
                <c:pt idx="1590">
                  <c:v>0.57174375020987778</c:v>
                </c:pt>
                <c:pt idx="1591">
                  <c:v>0.57174375020987778</c:v>
                </c:pt>
                <c:pt idx="1592">
                  <c:v>0.57174375020987778</c:v>
                </c:pt>
                <c:pt idx="1593">
                  <c:v>0.57174375020987778</c:v>
                </c:pt>
                <c:pt idx="1594">
                  <c:v>0.57174375020987778</c:v>
                </c:pt>
                <c:pt idx="1595">
                  <c:v>0.57174375020987778</c:v>
                </c:pt>
                <c:pt idx="1596">
                  <c:v>0.57174375020987778</c:v>
                </c:pt>
                <c:pt idx="1597">
                  <c:v>0.57174375020987778</c:v>
                </c:pt>
                <c:pt idx="1598">
                  <c:v>0.57174375020987778</c:v>
                </c:pt>
                <c:pt idx="1599">
                  <c:v>0.57174375020987778</c:v>
                </c:pt>
                <c:pt idx="1600">
                  <c:v>0.57174375020987778</c:v>
                </c:pt>
                <c:pt idx="1601">
                  <c:v>0.57174375020987778</c:v>
                </c:pt>
                <c:pt idx="1602">
                  <c:v>0.57174375020987778</c:v>
                </c:pt>
                <c:pt idx="1603">
                  <c:v>0.57174375020987778</c:v>
                </c:pt>
                <c:pt idx="1604">
                  <c:v>0.57174375020987778</c:v>
                </c:pt>
                <c:pt idx="1605">
                  <c:v>0.57174375020987778</c:v>
                </c:pt>
                <c:pt idx="1606">
                  <c:v>0.57174375020987778</c:v>
                </c:pt>
                <c:pt idx="1607">
                  <c:v>0.57174375020987778</c:v>
                </c:pt>
                <c:pt idx="1608">
                  <c:v>0.57174375020987778</c:v>
                </c:pt>
                <c:pt idx="1609">
                  <c:v>0.57174375020987778</c:v>
                </c:pt>
                <c:pt idx="1610">
                  <c:v>0.57174375020987778</c:v>
                </c:pt>
                <c:pt idx="1611">
                  <c:v>0.57174375020987778</c:v>
                </c:pt>
                <c:pt idx="1612">
                  <c:v>0.57174375020987778</c:v>
                </c:pt>
                <c:pt idx="1613">
                  <c:v>0.57174375020987778</c:v>
                </c:pt>
                <c:pt idx="1614">
                  <c:v>0.57174375020987778</c:v>
                </c:pt>
                <c:pt idx="1615">
                  <c:v>0.57174375020987778</c:v>
                </c:pt>
                <c:pt idx="1616">
                  <c:v>0.57174375020987778</c:v>
                </c:pt>
                <c:pt idx="1617">
                  <c:v>0.57174375020987778</c:v>
                </c:pt>
                <c:pt idx="1618">
                  <c:v>0.57174375020987778</c:v>
                </c:pt>
                <c:pt idx="1619">
                  <c:v>0.57174375020987778</c:v>
                </c:pt>
                <c:pt idx="1620">
                  <c:v>0.57174375020987778</c:v>
                </c:pt>
                <c:pt idx="1621">
                  <c:v>0.57174375020987778</c:v>
                </c:pt>
                <c:pt idx="1622">
                  <c:v>0.57174375020987778</c:v>
                </c:pt>
                <c:pt idx="1623">
                  <c:v>0.57174375020987778</c:v>
                </c:pt>
                <c:pt idx="1624">
                  <c:v>0.57174375020987778</c:v>
                </c:pt>
                <c:pt idx="1625">
                  <c:v>0.57174375020987778</c:v>
                </c:pt>
                <c:pt idx="1626">
                  <c:v>0.57174375020987778</c:v>
                </c:pt>
                <c:pt idx="1627">
                  <c:v>0.57174375020987778</c:v>
                </c:pt>
                <c:pt idx="1628">
                  <c:v>0.57174375020987778</c:v>
                </c:pt>
                <c:pt idx="1629">
                  <c:v>0.57174375020987778</c:v>
                </c:pt>
                <c:pt idx="1630">
                  <c:v>0.57174375020987778</c:v>
                </c:pt>
                <c:pt idx="1631">
                  <c:v>0.57174375020987778</c:v>
                </c:pt>
                <c:pt idx="1632">
                  <c:v>0.57174375020987778</c:v>
                </c:pt>
                <c:pt idx="1633">
                  <c:v>0.57174375020987778</c:v>
                </c:pt>
                <c:pt idx="1634">
                  <c:v>0.57174375020987778</c:v>
                </c:pt>
                <c:pt idx="1635">
                  <c:v>0.57174375020987778</c:v>
                </c:pt>
                <c:pt idx="1636">
                  <c:v>0.57174375020987778</c:v>
                </c:pt>
                <c:pt idx="1637">
                  <c:v>0.57174375020987778</c:v>
                </c:pt>
                <c:pt idx="1638">
                  <c:v>0.57174375020987778</c:v>
                </c:pt>
                <c:pt idx="1639">
                  <c:v>0.57174375020987778</c:v>
                </c:pt>
                <c:pt idx="1640">
                  <c:v>0.57174375020987778</c:v>
                </c:pt>
                <c:pt idx="1641">
                  <c:v>0.57174375020987778</c:v>
                </c:pt>
                <c:pt idx="1642">
                  <c:v>0.57174375020987778</c:v>
                </c:pt>
                <c:pt idx="1643">
                  <c:v>0.57174375020987778</c:v>
                </c:pt>
                <c:pt idx="1644">
                  <c:v>0.57174375020987778</c:v>
                </c:pt>
                <c:pt idx="1645">
                  <c:v>0.57174375020987778</c:v>
                </c:pt>
                <c:pt idx="1646">
                  <c:v>0.57174375020987778</c:v>
                </c:pt>
                <c:pt idx="1647">
                  <c:v>0.57174375020987778</c:v>
                </c:pt>
                <c:pt idx="1648">
                  <c:v>0.57174375020987778</c:v>
                </c:pt>
                <c:pt idx="1649">
                  <c:v>0.57174375020987778</c:v>
                </c:pt>
                <c:pt idx="1650">
                  <c:v>0.57174375020987778</c:v>
                </c:pt>
                <c:pt idx="1651">
                  <c:v>0.57174375020987778</c:v>
                </c:pt>
                <c:pt idx="1652">
                  <c:v>0.57174375020987778</c:v>
                </c:pt>
                <c:pt idx="1653">
                  <c:v>0.57174375020987778</c:v>
                </c:pt>
                <c:pt idx="1654">
                  <c:v>0.57174375020987778</c:v>
                </c:pt>
                <c:pt idx="1655">
                  <c:v>0.57174375020987778</c:v>
                </c:pt>
                <c:pt idx="1656">
                  <c:v>0.57174375020987778</c:v>
                </c:pt>
                <c:pt idx="1657">
                  <c:v>0.57174375020987778</c:v>
                </c:pt>
                <c:pt idx="1658">
                  <c:v>0.57174375020987778</c:v>
                </c:pt>
                <c:pt idx="1659">
                  <c:v>0.57174375020987778</c:v>
                </c:pt>
                <c:pt idx="1660">
                  <c:v>0.57174375020987778</c:v>
                </c:pt>
                <c:pt idx="1661">
                  <c:v>0.57174375020987778</c:v>
                </c:pt>
                <c:pt idx="1662">
                  <c:v>0.57174375020987778</c:v>
                </c:pt>
                <c:pt idx="1663">
                  <c:v>0.57174375020987778</c:v>
                </c:pt>
                <c:pt idx="1664">
                  <c:v>0.57174375020987778</c:v>
                </c:pt>
                <c:pt idx="1665">
                  <c:v>0.57174375020987778</c:v>
                </c:pt>
                <c:pt idx="1666">
                  <c:v>0.57174375020987778</c:v>
                </c:pt>
                <c:pt idx="1667">
                  <c:v>0.57174375020987778</c:v>
                </c:pt>
                <c:pt idx="1668">
                  <c:v>0.57174375020987778</c:v>
                </c:pt>
                <c:pt idx="1669">
                  <c:v>0.57174375020987778</c:v>
                </c:pt>
                <c:pt idx="1670">
                  <c:v>0.57174375020987778</c:v>
                </c:pt>
                <c:pt idx="1671">
                  <c:v>0.57174375020987778</c:v>
                </c:pt>
                <c:pt idx="1672">
                  <c:v>0.57174375020987778</c:v>
                </c:pt>
                <c:pt idx="1673">
                  <c:v>0.57174375020987778</c:v>
                </c:pt>
                <c:pt idx="1674">
                  <c:v>0.57174375020987778</c:v>
                </c:pt>
                <c:pt idx="1675">
                  <c:v>0.57174375020987778</c:v>
                </c:pt>
                <c:pt idx="1676">
                  <c:v>0.57174375020987778</c:v>
                </c:pt>
                <c:pt idx="1677">
                  <c:v>0.57174375020987778</c:v>
                </c:pt>
                <c:pt idx="1678">
                  <c:v>0.57174375020987778</c:v>
                </c:pt>
                <c:pt idx="1679">
                  <c:v>0.57174375020987778</c:v>
                </c:pt>
                <c:pt idx="1680">
                  <c:v>0.57174375020987778</c:v>
                </c:pt>
                <c:pt idx="1681">
                  <c:v>0.57174375020987778</c:v>
                </c:pt>
                <c:pt idx="1682">
                  <c:v>0.57174375020987778</c:v>
                </c:pt>
                <c:pt idx="1683">
                  <c:v>0.57174375020987778</c:v>
                </c:pt>
                <c:pt idx="1684">
                  <c:v>0.57174375020987778</c:v>
                </c:pt>
                <c:pt idx="1685">
                  <c:v>0.57174375020987778</c:v>
                </c:pt>
                <c:pt idx="1686">
                  <c:v>0.57174375020987778</c:v>
                </c:pt>
                <c:pt idx="1687">
                  <c:v>0.57174375020987778</c:v>
                </c:pt>
                <c:pt idx="1688">
                  <c:v>0.57174375020987778</c:v>
                </c:pt>
                <c:pt idx="1689">
                  <c:v>0.57174375020987778</c:v>
                </c:pt>
                <c:pt idx="1690">
                  <c:v>0.57174375020987778</c:v>
                </c:pt>
                <c:pt idx="1691">
                  <c:v>0.57174375020987778</c:v>
                </c:pt>
                <c:pt idx="1692">
                  <c:v>0.57174375020987778</c:v>
                </c:pt>
                <c:pt idx="1693">
                  <c:v>0.57174375020987778</c:v>
                </c:pt>
                <c:pt idx="1694">
                  <c:v>0.57174375020987778</c:v>
                </c:pt>
                <c:pt idx="1695">
                  <c:v>0.57174375020987778</c:v>
                </c:pt>
                <c:pt idx="1696">
                  <c:v>0.57174375020987778</c:v>
                </c:pt>
                <c:pt idx="1697">
                  <c:v>0.57174375020987778</c:v>
                </c:pt>
                <c:pt idx="1698">
                  <c:v>0.57174375020987778</c:v>
                </c:pt>
                <c:pt idx="1699">
                  <c:v>0.57174375020987778</c:v>
                </c:pt>
                <c:pt idx="1700">
                  <c:v>0.57174375020987778</c:v>
                </c:pt>
                <c:pt idx="1701">
                  <c:v>0.57174375020987778</c:v>
                </c:pt>
                <c:pt idx="1702">
                  <c:v>0.57174375020987778</c:v>
                </c:pt>
                <c:pt idx="1703">
                  <c:v>0.57174375020987778</c:v>
                </c:pt>
                <c:pt idx="1704">
                  <c:v>0.57174375020987778</c:v>
                </c:pt>
                <c:pt idx="1705">
                  <c:v>0.57174375020987778</c:v>
                </c:pt>
                <c:pt idx="1706">
                  <c:v>0.57174375020987778</c:v>
                </c:pt>
                <c:pt idx="1707">
                  <c:v>0.57174375020987778</c:v>
                </c:pt>
                <c:pt idx="1708">
                  <c:v>0.57174375020987778</c:v>
                </c:pt>
                <c:pt idx="1709">
                  <c:v>0.57174375020987778</c:v>
                </c:pt>
                <c:pt idx="1710">
                  <c:v>0.57174375020987778</c:v>
                </c:pt>
                <c:pt idx="1711">
                  <c:v>0.57174375020987778</c:v>
                </c:pt>
                <c:pt idx="1712">
                  <c:v>0.57174375020987778</c:v>
                </c:pt>
                <c:pt idx="1713">
                  <c:v>0.57174375020987778</c:v>
                </c:pt>
                <c:pt idx="1714">
                  <c:v>0.57174375020987778</c:v>
                </c:pt>
                <c:pt idx="1715">
                  <c:v>0.57174375020987778</c:v>
                </c:pt>
                <c:pt idx="1716">
                  <c:v>0.57174375020987778</c:v>
                </c:pt>
                <c:pt idx="1717">
                  <c:v>0.57174375020987778</c:v>
                </c:pt>
                <c:pt idx="1718">
                  <c:v>0.57174375020987778</c:v>
                </c:pt>
                <c:pt idx="1719">
                  <c:v>0.57174375020987778</c:v>
                </c:pt>
                <c:pt idx="1720">
                  <c:v>0.57174375020987778</c:v>
                </c:pt>
                <c:pt idx="1721">
                  <c:v>0.57174375020987778</c:v>
                </c:pt>
                <c:pt idx="1722">
                  <c:v>0.57174375020987778</c:v>
                </c:pt>
                <c:pt idx="1723">
                  <c:v>0.57174375020987778</c:v>
                </c:pt>
                <c:pt idx="1724">
                  <c:v>0.57174375020987778</c:v>
                </c:pt>
                <c:pt idx="1725">
                  <c:v>0.57174375020987778</c:v>
                </c:pt>
                <c:pt idx="1726">
                  <c:v>0.57174375020987778</c:v>
                </c:pt>
                <c:pt idx="1727">
                  <c:v>0.57174375020987778</c:v>
                </c:pt>
                <c:pt idx="1728">
                  <c:v>0.57174375020987778</c:v>
                </c:pt>
                <c:pt idx="1729">
                  <c:v>0.57174375020987778</c:v>
                </c:pt>
                <c:pt idx="1730">
                  <c:v>0.57174375020987778</c:v>
                </c:pt>
                <c:pt idx="1731">
                  <c:v>0.57174375020987778</c:v>
                </c:pt>
                <c:pt idx="1732">
                  <c:v>0.57174375020987778</c:v>
                </c:pt>
                <c:pt idx="1733">
                  <c:v>0.57174375020987778</c:v>
                </c:pt>
                <c:pt idx="1734">
                  <c:v>0.57174375020987778</c:v>
                </c:pt>
                <c:pt idx="1735">
                  <c:v>0.57174375020987778</c:v>
                </c:pt>
                <c:pt idx="1736">
                  <c:v>0.57174375020987778</c:v>
                </c:pt>
                <c:pt idx="1737">
                  <c:v>0.57174375020987778</c:v>
                </c:pt>
                <c:pt idx="1738">
                  <c:v>0.57174375020987778</c:v>
                </c:pt>
                <c:pt idx="1739">
                  <c:v>0.57174375020987778</c:v>
                </c:pt>
                <c:pt idx="1740">
                  <c:v>0.57174375020987778</c:v>
                </c:pt>
                <c:pt idx="1741">
                  <c:v>0.57174375020987778</c:v>
                </c:pt>
                <c:pt idx="1742">
                  <c:v>0.57174375020987778</c:v>
                </c:pt>
                <c:pt idx="1743">
                  <c:v>0.57174375020987778</c:v>
                </c:pt>
                <c:pt idx="1744">
                  <c:v>0.57174375020987778</c:v>
                </c:pt>
                <c:pt idx="1745">
                  <c:v>0.57174375020987778</c:v>
                </c:pt>
                <c:pt idx="1746">
                  <c:v>0.57174375020987778</c:v>
                </c:pt>
                <c:pt idx="1747">
                  <c:v>0.57174375020987778</c:v>
                </c:pt>
                <c:pt idx="1748">
                  <c:v>0.57174375020987778</c:v>
                </c:pt>
                <c:pt idx="1749">
                  <c:v>0.57174375020987778</c:v>
                </c:pt>
                <c:pt idx="1750">
                  <c:v>0.57174375020987778</c:v>
                </c:pt>
                <c:pt idx="1751">
                  <c:v>0.57174375020987778</c:v>
                </c:pt>
                <c:pt idx="1752">
                  <c:v>0.57174375020987778</c:v>
                </c:pt>
                <c:pt idx="1753">
                  <c:v>0.57174375020987778</c:v>
                </c:pt>
                <c:pt idx="1754">
                  <c:v>0.57174375020987778</c:v>
                </c:pt>
                <c:pt idx="1755">
                  <c:v>0.57174375020987778</c:v>
                </c:pt>
                <c:pt idx="1756">
                  <c:v>0.57174375020987778</c:v>
                </c:pt>
                <c:pt idx="1757">
                  <c:v>0.57174375020987778</c:v>
                </c:pt>
                <c:pt idx="1758">
                  <c:v>0.57174375020987778</c:v>
                </c:pt>
                <c:pt idx="1759">
                  <c:v>0.57174375020987778</c:v>
                </c:pt>
                <c:pt idx="1760">
                  <c:v>0.57174375020987778</c:v>
                </c:pt>
                <c:pt idx="1761">
                  <c:v>0.57174375020987778</c:v>
                </c:pt>
                <c:pt idx="1762">
                  <c:v>0.57174375020987778</c:v>
                </c:pt>
                <c:pt idx="1763">
                  <c:v>0.57174375020987778</c:v>
                </c:pt>
                <c:pt idx="1764">
                  <c:v>0.57174375020987778</c:v>
                </c:pt>
                <c:pt idx="1765">
                  <c:v>0.57174375020987778</c:v>
                </c:pt>
                <c:pt idx="1766">
                  <c:v>0.57174375020987778</c:v>
                </c:pt>
                <c:pt idx="1767">
                  <c:v>0.57174375020987778</c:v>
                </c:pt>
                <c:pt idx="1768">
                  <c:v>0.57174375020987778</c:v>
                </c:pt>
                <c:pt idx="1769">
                  <c:v>0.57174375020987778</c:v>
                </c:pt>
                <c:pt idx="1770">
                  <c:v>0.57174375020987778</c:v>
                </c:pt>
                <c:pt idx="1771">
                  <c:v>0.57174375020987778</c:v>
                </c:pt>
                <c:pt idx="1772">
                  <c:v>0.57174375020987778</c:v>
                </c:pt>
                <c:pt idx="1773">
                  <c:v>0.57174375020987778</c:v>
                </c:pt>
                <c:pt idx="1774">
                  <c:v>0.57174375020987778</c:v>
                </c:pt>
                <c:pt idx="1775">
                  <c:v>0.57174375020987778</c:v>
                </c:pt>
                <c:pt idx="1776">
                  <c:v>0.57174375020987778</c:v>
                </c:pt>
                <c:pt idx="1777">
                  <c:v>0.57174375020987778</c:v>
                </c:pt>
                <c:pt idx="1778">
                  <c:v>0.57174375020987778</c:v>
                </c:pt>
                <c:pt idx="1779">
                  <c:v>0.57174375020987778</c:v>
                </c:pt>
                <c:pt idx="1780">
                  <c:v>0.57174375020987778</c:v>
                </c:pt>
                <c:pt idx="1781">
                  <c:v>0.57174375020987778</c:v>
                </c:pt>
                <c:pt idx="1782">
                  <c:v>0.57174375020987778</c:v>
                </c:pt>
                <c:pt idx="1783">
                  <c:v>0.57174375020987778</c:v>
                </c:pt>
                <c:pt idx="1784">
                  <c:v>0.57174375020987778</c:v>
                </c:pt>
                <c:pt idx="1785">
                  <c:v>0.57174375020987778</c:v>
                </c:pt>
                <c:pt idx="1786">
                  <c:v>0.57174375020987778</c:v>
                </c:pt>
                <c:pt idx="1787">
                  <c:v>0.57174375020987778</c:v>
                </c:pt>
                <c:pt idx="1788">
                  <c:v>0.57174375020987778</c:v>
                </c:pt>
                <c:pt idx="1789">
                  <c:v>0.57174375020987778</c:v>
                </c:pt>
                <c:pt idx="1790">
                  <c:v>0.57174375020987778</c:v>
                </c:pt>
                <c:pt idx="1791">
                  <c:v>0.57174375020987778</c:v>
                </c:pt>
                <c:pt idx="1792">
                  <c:v>0.57174375020987778</c:v>
                </c:pt>
                <c:pt idx="1793">
                  <c:v>0.57174375020987778</c:v>
                </c:pt>
                <c:pt idx="1794">
                  <c:v>0.57174375020987778</c:v>
                </c:pt>
                <c:pt idx="1795">
                  <c:v>0.57174375020987778</c:v>
                </c:pt>
                <c:pt idx="1796">
                  <c:v>0.57174375020987778</c:v>
                </c:pt>
                <c:pt idx="1797">
                  <c:v>0.57174375020987778</c:v>
                </c:pt>
                <c:pt idx="1798">
                  <c:v>0.57174375020987778</c:v>
                </c:pt>
                <c:pt idx="1799">
                  <c:v>0.57174375020987778</c:v>
                </c:pt>
                <c:pt idx="1800">
                  <c:v>0.57174375020987778</c:v>
                </c:pt>
                <c:pt idx="1801">
                  <c:v>0.57174375020987778</c:v>
                </c:pt>
                <c:pt idx="1802">
                  <c:v>0.57174375020987778</c:v>
                </c:pt>
                <c:pt idx="1803">
                  <c:v>0.57174375020987778</c:v>
                </c:pt>
                <c:pt idx="1804">
                  <c:v>0.57174375020987778</c:v>
                </c:pt>
                <c:pt idx="1805">
                  <c:v>0.57174375020987778</c:v>
                </c:pt>
                <c:pt idx="1806">
                  <c:v>0.57174375020987778</c:v>
                </c:pt>
                <c:pt idx="1807">
                  <c:v>0.57174375020987778</c:v>
                </c:pt>
                <c:pt idx="1808">
                  <c:v>0.57174375020987778</c:v>
                </c:pt>
                <c:pt idx="1809">
                  <c:v>0.57174375020987778</c:v>
                </c:pt>
                <c:pt idx="1810">
                  <c:v>0.57174375020987778</c:v>
                </c:pt>
                <c:pt idx="1811">
                  <c:v>0.57174375020987778</c:v>
                </c:pt>
                <c:pt idx="1812">
                  <c:v>0.57174375020987778</c:v>
                </c:pt>
                <c:pt idx="1813">
                  <c:v>0.57174375020987778</c:v>
                </c:pt>
                <c:pt idx="1814">
                  <c:v>0.57174375020987778</c:v>
                </c:pt>
                <c:pt idx="1815">
                  <c:v>0.57174375020987778</c:v>
                </c:pt>
                <c:pt idx="1816">
                  <c:v>0.57174375020987778</c:v>
                </c:pt>
                <c:pt idx="1817">
                  <c:v>0.57174375020987778</c:v>
                </c:pt>
                <c:pt idx="1818">
                  <c:v>0.57174375020987778</c:v>
                </c:pt>
                <c:pt idx="1819">
                  <c:v>0.57174375020987778</c:v>
                </c:pt>
                <c:pt idx="1820">
                  <c:v>0.57174375020987778</c:v>
                </c:pt>
                <c:pt idx="1821">
                  <c:v>0.57174375020987778</c:v>
                </c:pt>
                <c:pt idx="1822">
                  <c:v>0.57174375020987778</c:v>
                </c:pt>
                <c:pt idx="1823">
                  <c:v>0.57174375020987778</c:v>
                </c:pt>
                <c:pt idx="1824">
                  <c:v>0.57174375020987778</c:v>
                </c:pt>
                <c:pt idx="1825">
                  <c:v>0.57174375020987778</c:v>
                </c:pt>
                <c:pt idx="1826">
                  <c:v>0.57174375020987778</c:v>
                </c:pt>
                <c:pt idx="1827">
                  <c:v>0.57174375020987778</c:v>
                </c:pt>
                <c:pt idx="1828">
                  <c:v>0.57174375020987778</c:v>
                </c:pt>
                <c:pt idx="1829">
                  <c:v>0.57174375020987778</c:v>
                </c:pt>
                <c:pt idx="1830">
                  <c:v>0.57174375020987778</c:v>
                </c:pt>
                <c:pt idx="1831">
                  <c:v>0.57174375020987778</c:v>
                </c:pt>
                <c:pt idx="1832">
                  <c:v>0.57174375020987778</c:v>
                </c:pt>
                <c:pt idx="1833">
                  <c:v>0.57174375020987778</c:v>
                </c:pt>
                <c:pt idx="1834">
                  <c:v>0.57174375020987778</c:v>
                </c:pt>
                <c:pt idx="1835">
                  <c:v>0.57174375020987778</c:v>
                </c:pt>
                <c:pt idx="1836">
                  <c:v>0.57174375020987778</c:v>
                </c:pt>
                <c:pt idx="1837">
                  <c:v>0.57174375020987778</c:v>
                </c:pt>
                <c:pt idx="1838">
                  <c:v>0.57174375020987778</c:v>
                </c:pt>
                <c:pt idx="1839">
                  <c:v>0.57174375020987778</c:v>
                </c:pt>
                <c:pt idx="1840">
                  <c:v>0.57174375020987778</c:v>
                </c:pt>
                <c:pt idx="1841">
                  <c:v>0.57174375020987778</c:v>
                </c:pt>
                <c:pt idx="1842">
                  <c:v>0.57174375020987778</c:v>
                </c:pt>
                <c:pt idx="1843">
                  <c:v>0.57174375020987778</c:v>
                </c:pt>
                <c:pt idx="1844">
                  <c:v>0.57174375020987778</c:v>
                </c:pt>
                <c:pt idx="1845">
                  <c:v>0.57174375020987778</c:v>
                </c:pt>
                <c:pt idx="1846">
                  <c:v>0.57174375020987778</c:v>
                </c:pt>
                <c:pt idx="1847">
                  <c:v>0.57174375020987778</c:v>
                </c:pt>
                <c:pt idx="1848">
                  <c:v>0.57174375020987778</c:v>
                </c:pt>
                <c:pt idx="1849">
                  <c:v>0.57174375020987778</c:v>
                </c:pt>
                <c:pt idx="1850">
                  <c:v>0.57174375020987778</c:v>
                </c:pt>
                <c:pt idx="1851">
                  <c:v>0.57174375020987778</c:v>
                </c:pt>
                <c:pt idx="1852">
                  <c:v>0.57174375020987778</c:v>
                </c:pt>
                <c:pt idx="1853">
                  <c:v>0.57174375020987778</c:v>
                </c:pt>
                <c:pt idx="1854">
                  <c:v>0.57174375020987778</c:v>
                </c:pt>
                <c:pt idx="1855">
                  <c:v>0.57174375020987778</c:v>
                </c:pt>
                <c:pt idx="1856">
                  <c:v>0.57174375020987778</c:v>
                </c:pt>
                <c:pt idx="1857">
                  <c:v>0.57174375020987778</c:v>
                </c:pt>
                <c:pt idx="1858">
                  <c:v>0.57174375020987778</c:v>
                </c:pt>
                <c:pt idx="1859">
                  <c:v>0.57174375020987778</c:v>
                </c:pt>
                <c:pt idx="1860">
                  <c:v>0.57174375020987778</c:v>
                </c:pt>
                <c:pt idx="1861">
                  <c:v>0.57174375020987778</c:v>
                </c:pt>
                <c:pt idx="1862">
                  <c:v>0.57174375020987778</c:v>
                </c:pt>
                <c:pt idx="1863">
                  <c:v>0.57174375020987778</c:v>
                </c:pt>
                <c:pt idx="1864">
                  <c:v>0.57174375020987778</c:v>
                </c:pt>
                <c:pt idx="1865">
                  <c:v>0.57174375020987778</c:v>
                </c:pt>
                <c:pt idx="1866">
                  <c:v>0.57174375020987778</c:v>
                </c:pt>
                <c:pt idx="1867">
                  <c:v>0.57174375020987778</c:v>
                </c:pt>
                <c:pt idx="1868">
                  <c:v>0.57174375020987778</c:v>
                </c:pt>
                <c:pt idx="1869">
                  <c:v>0.57174375020987778</c:v>
                </c:pt>
                <c:pt idx="1870">
                  <c:v>0.57174375020987778</c:v>
                </c:pt>
                <c:pt idx="1871">
                  <c:v>0.57174375020987778</c:v>
                </c:pt>
                <c:pt idx="1872">
                  <c:v>0.57174375020987778</c:v>
                </c:pt>
                <c:pt idx="1873">
                  <c:v>0.57174375020987778</c:v>
                </c:pt>
                <c:pt idx="1874">
                  <c:v>0.57174375020987778</c:v>
                </c:pt>
                <c:pt idx="1875">
                  <c:v>0.57174375020987778</c:v>
                </c:pt>
                <c:pt idx="1876">
                  <c:v>0.57174375020987778</c:v>
                </c:pt>
                <c:pt idx="1877">
                  <c:v>0.57174375020987778</c:v>
                </c:pt>
                <c:pt idx="1878">
                  <c:v>0.57174375020987778</c:v>
                </c:pt>
                <c:pt idx="1879">
                  <c:v>0.57174375020987778</c:v>
                </c:pt>
                <c:pt idx="1880">
                  <c:v>0.57174375020987778</c:v>
                </c:pt>
                <c:pt idx="1881">
                  <c:v>0.57174375020987778</c:v>
                </c:pt>
                <c:pt idx="1882">
                  <c:v>0.57174375020987778</c:v>
                </c:pt>
                <c:pt idx="1883">
                  <c:v>0.57174375020987778</c:v>
                </c:pt>
                <c:pt idx="1884">
                  <c:v>0.57174375020987778</c:v>
                </c:pt>
                <c:pt idx="1885">
                  <c:v>0.57174375020987778</c:v>
                </c:pt>
                <c:pt idx="1886">
                  <c:v>0.57174375020987778</c:v>
                </c:pt>
                <c:pt idx="1887">
                  <c:v>0.57174375020987778</c:v>
                </c:pt>
                <c:pt idx="1888">
                  <c:v>0.57174375020987778</c:v>
                </c:pt>
                <c:pt idx="1889">
                  <c:v>0.57174375020987778</c:v>
                </c:pt>
                <c:pt idx="1890">
                  <c:v>0.57174375020987778</c:v>
                </c:pt>
                <c:pt idx="1891">
                  <c:v>0.57174375020987778</c:v>
                </c:pt>
                <c:pt idx="1892">
                  <c:v>0.57174375020987778</c:v>
                </c:pt>
                <c:pt idx="1893">
                  <c:v>0.57174375020987778</c:v>
                </c:pt>
                <c:pt idx="1894">
                  <c:v>0.57174375020987778</c:v>
                </c:pt>
                <c:pt idx="1895">
                  <c:v>0.57174375020987778</c:v>
                </c:pt>
                <c:pt idx="1896">
                  <c:v>0.57174375020987778</c:v>
                </c:pt>
                <c:pt idx="1897">
                  <c:v>0.57174375020987778</c:v>
                </c:pt>
                <c:pt idx="1898">
                  <c:v>0.57174375020987778</c:v>
                </c:pt>
                <c:pt idx="1899">
                  <c:v>0.57174375020987778</c:v>
                </c:pt>
                <c:pt idx="1900">
                  <c:v>0.57174375020987778</c:v>
                </c:pt>
                <c:pt idx="1901">
                  <c:v>0.57174375020987778</c:v>
                </c:pt>
                <c:pt idx="1902">
                  <c:v>0.57174375020987778</c:v>
                </c:pt>
                <c:pt idx="1903">
                  <c:v>0.57174375020987778</c:v>
                </c:pt>
                <c:pt idx="1904">
                  <c:v>0.57174375020987778</c:v>
                </c:pt>
                <c:pt idx="1905">
                  <c:v>0.57174375020987778</c:v>
                </c:pt>
                <c:pt idx="1906">
                  <c:v>0.57174375020987778</c:v>
                </c:pt>
                <c:pt idx="1907">
                  <c:v>0.57174375020987778</c:v>
                </c:pt>
                <c:pt idx="1908">
                  <c:v>0.57174375020987778</c:v>
                </c:pt>
                <c:pt idx="1909">
                  <c:v>0.57174375020987778</c:v>
                </c:pt>
                <c:pt idx="1910">
                  <c:v>0.57174375020987778</c:v>
                </c:pt>
                <c:pt idx="1911">
                  <c:v>0.57174375020987778</c:v>
                </c:pt>
                <c:pt idx="1912">
                  <c:v>0.57174375020987778</c:v>
                </c:pt>
                <c:pt idx="1913">
                  <c:v>0.57174375020987778</c:v>
                </c:pt>
                <c:pt idx="1914">
                  <c:v>0.57174375020987778</c:v>
                </c:pt>
                <c:pt idx="1915">
                  <c:v>0.57174375020987778</c:v>
                </c:pt>
                <c:pt idx="1916">
                  <c:v>0.57174375020987778</c:v>
                </c:pt>
                <c:pt idx="1917">
                  <c:v>0.57174375020987778</c:v>
                </c:pt>
                <c:pt idx="1918">
                  <c:v>0.57174375020987778</c:v>
                </c:pt>
                <c:pt idx="1919">
                  <c:v>0.57174375020987778</c:v>
                </c:pt>
                <c:pt idx="1920">
                  <c:v>0.57174375020987778</c:v>
                </c:pt>
                <c:pt idx="1921">
                  <c:v>0.57174375020987778</c:v>
                </c:pt>
                <c:pt idx="1922">
                  <c:v>0.68654332332000378</c:v>
                </c:pt>
                <c:pt idx="1923">
                  <c:v>0.68654332332000378</c:v>
                </c:pt>
                <c:pt idx="1924">
                  <c:v>0.68654332332000378</c:v>
                </c:pt>
                <c:pt idx="1925">
                  <c:v>0.68654332332000378</c:v>
                </c:pt>
                <c:pt idx="1926">
                  <c:v>0.68654332332000378</c:v>
                </c:pt>
                <c:pt idx="1927">
                  <c:v>0.68654332332000378</c:v>
                </c:pt>
                <c:pt idx="1928">
                  <c:v>0.68654332332000378</c:v>
                </c:pt>
                <c:pt idx="1929">
                  <c:v>0.68654332332000378</c:v>
                </c:pt>
                <c:pt idx="1930">
                  <c:v>0.68654332332000378</c:v>
                </c:pt>
                <c:pt idx="1931">
                  <c:v>0.68654332332000378</c:v>
                </c:pt>
                <c:pt idx="1932">
                  <c:v>0.68654332332000378</c:v>
                </c:pt>
                <c:pt idx="1933">
                  <c:v>0.68654332332000378</c:v>
                </c:pt>
                <c:pt idx="1934">
                  <c:v>0.68654332332000378</c:v>
                </c:pt>
                <c:pt idx="1935">
                  <c:v>0.68654332332000378</c:v>
                </c:pt>
                <c:pt idx="1936">
                  <c:v>0.68654332332000378</c:v>
                </c:pt>
                <c:pt idx="1937">
                  <c:v>0.68654332332000378</c:v>
                </c:pt>
                <c:pt idx="1938">
                  <c:v>0.68654332332000378</c:v>
                </c:pt>
                <c:pt idx="1939">
                  <c:v>0.68654332332000378</c:v>
                </c:pt>
                <c:pt idx="1940">
                  <c:v>0.68654332332000378</c:v>
                </c:pt>
                <c:pt idx="1941">
                  <c:v>0.68654332332000378</c:v>
                </c:pt>
                <c:pt idx="1942">
                  <c:v>0.68654332332000378</c:v>
                </c:pt>
                <c:pt idx="1943">
                  <c:v>0.68654332332000378</c:v>
                </c:pt>
                <c:pt idx="1944">
                  <c:v>0.68654332332000378</c:v>
                </c:pt>
                <c:pt idx="1945">
                  <c:v>0.68654332332000378</c:v>
                </c:pt>
                <c:pt idx="1946">
                  <c:v>0.68654332332000378</c:v>
                </c:pt>
                <c:pt idx="1947">
                  <c:v>0.68654332332000378</c:v>
                </c:pt>
                <c:pt idx="1948">
                  <c:v>0.68654332332000378</c:v>
                </c:pt>
                <c:pt idx="1949">
                  <c:v>0.68654332332000378</c:v>
                </c:pt>
                <c:pt idx="1950">
                  <c:v>0.68654332332000378</c:v>
                </c:pt>
                <c:pt idx="1951">
                  <c:v>0.68654332332000378</c:v>
                </c:pt>
                <c:pt idx="1952">
                  <c:v>0.68654332332000378</c:v>
                </c:pt>
                <c:pt idx="1953">
                  <c:v>0.68654332332000378</c:v>
                </c:pt>
                <c:pt idx="1954">
                  <c:v>0.68654332332000378</c:v>
                </c:pt>
                <c:pt idx="1955">
                  <c:v>0.68654332332000378</c:v>
                </c:pt>
                <c:pt idx="1956">
                  <c:v>0.68654332332000378</c:v>
                </c:pt>
                <c:pt idx="1957">
                  <c:v>0.68654332332000378</c:v>
                </c:pt>
                <c:pt idx="1958">
                  <c:v>0.68654332332000378</c:v>
                </c:pt>
                <c:pt idx="1959">
                  <c:v>0.68654332332000378</c:v>
                </c:pt>
                <c:pt idx="1960">
                  <c:v>0.68654332332000378</c:v>
                </c:pt>
                <c:pt idx="1961">
                  <c:v>0.68654332332000378</c:v>
                </c:pt>
                <c:pt idx="1962">
                  <c:v>0.68654332332000378</c:v>
                </c:pt>
                <c:pt idx="1963">
                  <c:v>0.66673370133944598</c:v>
                </c:pt>
                <c:pt idx="1964">
                  <c:v>0.66673370133944598</c:v>
                </c:pt>
                <c:pt idx="1965">
                  <c:v>0.66673370133944598</c:v>
                </c:pt>
                <c:pt idx="1966">
                  <c:v>0.66673370133944598</c:v>
                </c:pt>
                <c:pt idx="1967">
                  <c:v>0.66673370133944598</c:v>
                </c:pt>
                <c:pt idx="1968">
                  <c:v>0.66673370133944598</c:v>
                </c:pt>
                <c:pt idx="1969">
                  <c:v>0.66673370133944598</c:v>
                </c:pt>
                <c:pt idx="1970">
                  <c:v>0.66673370133944598</c:v>
                </c:pt>
                <c:pt idx="1971">
                  <c:v>0.66673370133944598</c:v>
                </c:pt>
                <c:pt idx="1972">
                  <c:v>0.66673370133944598</c:v>
                </c:pt>
                <c:pt idx="1973">
                  <c:v>0.66673370133944598</c:v>
                </c:pt>
                <c:pt idx="1974">
                  <c:v>0.66673370133944598</c:v>
                </c:pt>
                <c:pt idx="1975">
                  <c:v>0.66673370133944598</c:v>
                </c:pt>
                <c:pt idx="1976">
                  <c:v>0.66673370133944598</c:v>
                </c:pt>
                <c:pt idx="1977">
                  <c:v>0.66673370133944598</c:v>
                </c:pt>
                <c:pt idx="1978">
                  <c:v>0.66673370133944598</c:v>
                </c:pt>
                <c:pt idx="1979">
                  <c:v>0.66673370133944598</c:v>
                </c:pt>
                <c:pt idx="1980">
                  <c:v>0.66673370133944598</c:v>
                </c:pt>
                <c:pt idx="1981">
                  <c:v>0.66673370133944598</c:v>
                </c:pt>
                <c:pt idx="1982">
                  <c:v>0.66673370133944598</c:v>
                </c:pt>
                <c:pt idx="1983">
                  <c:v>0.66673370133944598</c:v>
                </c:pt>
                <c:pt idx="1984">
                  <c:v>0.66673370133944598</c:v>
                </c:pt>
                <c:pt idx="1985">
                  <c:v>0.66673370133944598</c:v>
                </c:pt>
                <c:pt idx="1986">
                  <c:v>0.66673370133944598</c:v>
                </c:pt>
                <c:pt idx="1987">
                  <c:v>0.66673370133944598</c:v>
                </c:pt>
                <c:pt idx="1988">
                  <c:v>0.66673370133944598</c:v>
                </c:pt>
                <c:pt idx="1989">
                  <c:v>0.66673370133944598</c:v>
                </c:pt>
                <c:pt idx="1990">
                  <c:v>0.66673370133944598</c:v>
                </c:pt>
                <c:pt idx="1991">
                  <c:v>0.66673370133944598</c:v>
                </c:pt>
                <c:pt idx="1992">
                  <c:v>0.66673370133944598</c:v>
                </c:pt>
                <c:pt idx="1993">
                  <c:v>0.66673370133944598</c:v>
                </c:pt>
                <c:pt idx="1994">
                  <c:v>0.66673370133944598</c:v>
                </c:pt>
                <c:pt idx="1995">
                  <c:v>0.66673370133944598</c:v>
                </c:pt>
                <c:pt idx="1996">
                  <c:v>0.66673370133944598</c:v>
                </c:pt>
                <c:pt idx="1997">
                  <c:v>0.66673370133944598</c:v>
                </c:pt>
                <c:pt idx="1998">
                  <c:v>0.66673370133944598</c:v>
                </c:pt>
                <c:pt idx="1999">
                  <c:v>0.66673370133944598</c:v>
                </c:pt>
                <c:pt idx="2000">
                  <c:v>0.66673370133944598</c:v>
                </c:pt>
                <c:pt idx="2001">
                  <c:v>0.66673370133944598</c:v>
                </c:pt>
                <c:pt idx="2002">
                  <c:v>0.66673370133944598</c:v>
                </c:pt>
                <c:pt idx="2003">
                  <c:v>0.66673370133944598</c:v>
                </c:pt>
                <c:pt idx="2004">
                  <c:v>0.66673370133944598</c:v>
                </c:pt>
                <c:pt idx="2005">
                  <c:v>0.66673370133944598</c:v>
                </c:pt>
                <c:pt idx="2006">
                  <c:v>0.66673370133944598</c:v>
                </c:pt>
                <c:pt idx="2007">
                  <c:v>0.66673370133944598</c:v>
                </c:pt>
                <c:pt idx="2008">
                  <c:v>0.66673370133944598</c:v>
                </c:pt>
                <c:pt idx="2009">
                  <c:v>0.66673370133944598</c:v>
                </c:pt>
                <c:pt idx="2010">
                  <c:v>0.66673370133944598</c:v>
                </c:pt>
                <c:pt idx="2011">
                  <c:v>0.66673370133944598</c:v>
                </c:pt>
                <c:pt idx="2012">
                  <c:v>0.66673370133944598</c:v>
                </c:pt>
                <c:pt idx="2013">
                  <c:v>0.66673370133944598</c:v>
                </c:pt>
                <c:pt idx="2014">
                  <c:v>0.66673370133944598</c:v>
                </c:pt>
                <c:pt idx="2015">
                  <c:v>0.66673370133944598</c:v>
                </c:pt>
                <c:pt idx="2016">
                  <c:v>0.66673370133944598</c:v>
                </c:pt>
                <c:pt idx="2017">
                  <c:v>0.66673370133944598</c:v>
                </c:pt>
                <c:pt idx="2018">
                  <c:v>0.66673370133944598</c:v>
                </c:pt>
                <c:pt idx="2019">
                  <c:v>0.66673370133944598</c:v>
                </c:pt>
                <c:pt idx="2020">
                  <c:v>0.66673370133944598</c:v>
                </c:pt>
                <c:pt idx="2021">
                  <c:v>0.66673370133944598</c:v>
                </c:pt>
                <c:pt idx="2022">
                  <c:v>0.66673370133944598</c:v>
                </c:pt>
                <c:pt idx="2023">
                  <c:v>0.66673370133944598</c:v>
                </c:pt>
                <c:pt idx="2024">
                  <c:v>0.66673370133944598</c:v>
                </c:pt>
                <c:pt idx="2025">
                  <c:v>0.66673370133944598</c:v>
                </c:pt>
                <c:pt idx="2026">
                  <c:v>0.66673370133944598</c:v>
                </c:pt>
                <c:pt idx="2027">
                  <c:v>0.66673370133944598</c:v>
                </c:pt>
                <c:pt idx="2028">
                  <c:v>0.66673370133944598</c:v>
                </c:pt>
                <c:pt idx="2029">
                  <c:v>0.66673370133944598</c:v>
                </c:pt>
                <c:pt idx="2030">
                  <c:v>0.66673370133944598</c:v>
                </c:pt>
                <c:pt idx="2031">
                  <c:v>0.66673370133944598</c:v>
                </c:pt>
                <c:pt idx="2032">
                  <c:v>0.66673370133944598</c:v>
                </c:pt>
                <c:pt idx="2033">
                  <c:v>0.66673370133944598</c:v>
                </c:pt>
                <c:pt idx="2034">
                  <c:v>0.66673370133944598</c:v>
                </c:pt>
                <c:pt idx="2035">
                  <c:v>0.66673370133944598</c:v>
                </c:pt>
                <c:pt idx="2036">
                  <c:v>0.66673370133944598</c:v>
                </c:pt>
                <c:pt idx="2037">
                  <c:v>0.66673370133944598</c:v>
                </c:pt>
                <c:pt idx="2038">
                  <c:v>0.66673370133944598</c:v>
                </c:pt>
                <c:pt idx="2039">
                  <c:v>0.66673370133944598</c:v>
                </c:pt>
                <c:pt idx="2040">
                  <c:v>0.66673370133944598</c:v>
                </c:pt>
                <c:pt idx="2041">
                  <c:v>0.66673370133944598</c:v>
                </c:pt>
                <c:pt idx="2042">
                  <c:v>0.66673370133944598</c:v>
                </c:pt>
                <c:pt idx="2043">
                  <c:v>0.66673370133944598</c:v>
                </c:pt>
                <c:pt idx="2044">
                  <c:v>0.66673370133944598</c:v>
                </c:pt>
                <c:pt idx="2045">
                  <c:v>0.66673370133944598</c:v>
                </c:pt>
                <c:pt idx="2046">
                  <c:v>0.66673370133944598</c:v>
                </c:pt>
                <c:pt idx="2047">
                  <c:v>0.66673370133944598</c:v>
                </c:pt>
                <c:pt idx="2048">
                  <c:v>0.66673370133944598</c:v>
                </c:pt>
                <c:pt idx="2049">
                  <c:v>0.66673370133944598</c:v>
                </c:pt>
                <c:pt idx="2050">
                  <c:v>0.66673370133944598</c:v>
                </c:pt>
                <c:pt idx="2051">
                  <c:v>0.66673370133944598</c:v>
                </c:pt>
                <c:pt idx="2052">
                  <c:v>0.66673370133944598</c:v>
                </c:pt>
                <c:pt idx="2053">
                  <c:v>0.66673370133944598</c:v>
                </c:pt>
                <c:pt idx="2054">
                  <c:v>0.66673370133944598</c:v>
                </c:pt>
                <c:pt idx="2055">
                  <c:v>0.66673370133944598</c:v>
                </c:pt>
                <c:pt idx="2056">
                  <c:v>0.66673370133944598</c:v>
                </c:pt>
                <c:pt idx="2057">
                  <c:v>0.66673370133944598</c:v>
                </c:pt>
                <c:pt idx="2058">
                  <c:v>0.66673370133944598</c:v>
                </c:pt>
                <c:pt idx="2059">
                  <c:v>0.66673370133944598</c:v>
                </c:pt>
                <c:pt idx="2060">
                  <c:v>0.66673370133944598</c:v>
                </c:pt>
                <c:pt idx="2061">
                  <c:v>0.66673370133944598</c:v>
                </c:pt>
                <c:pt idx="2062">
                  <c:v>0.66673370133944598</c:v>
                </c:pt>
                <c:pt idx="2063">
                  <c:v>0.66673370133944598</c:v>
                </c:pt>
                <c:pt idx="2064">
                  <c:v>0.66673370133944598</c:v>
                </c:pt>
                <c:pt idx="2065">
                  <c:v>0.66673370133944598</c:v>
                </c:pt>
                <c:pt idx="2066">
                  <c:v>0.66673370133944598</c:v>
                </c:pt>
                <c:pt idx="2067">
                  <c:v>0.66673370133944598</c:v>
                </c:pt>
                <c:pt idx="2068">
                  <c:v>0.66673370133944598</c:v>
                </c:pt>
                <c:pt idx="2069">
                  <c:v>0.66673370133944598</c:v>
                </c:pt>
                <c:pt idx="2070">
                  <c:v>0.66673370133944598</c:v>
                </c:pt>
                <c:pt idx="2071">
                  <c:v>0.66673370133944598</c:v>
                </c:pt>
                <c:pt idx="2072">
                  <c:v>0.66673370133944598</c:v>
                </c:pt>
                <c:pt idx="2073">
                  <c:v>0.66673370133944598</c:v>
                </c:pt>
                <c:pt idx="2074">
                  <c:v>0.66673370133944598</c:v>
                </c:pt>
                <c:pt idx="2075">
                  <c:v>0.66673370133944598</c:v>
                </c:pt>
                <c:pt idx="2076">
                  <c:v>0.66673370133944598</c:v>
                </c:pt>
                <c:pt idx="2077">
                  <c:v>0.66673370133944598</c:v>
                </c:pt>
                <c:pt idx="2078">
                  <c:v>0.66673370133944598</c:v>
                </c:pt>
                <c:pt idx="2079">
                  <c:v>0.66673370133944598</c:v>
                </c:pt>
                <c:pt idx="2080">
                  <c:v>0.66673370133944598</c:v>
                </c:pt>
                <c:pt idx="2081">
                  <c:v>0.66673370133944598</c:v>
                </c:pt>
                <c:pt idx="2082">
                  <c:v>0.66673370133944598</c:v>
                </c:pt>
                <c:pt idx="2083">
                  <c:v>0.66673370133944598</c:v>
                </c:pt>
                <c:pt idx="2084">
                  <c:v>0.66673370133944598</c:v>
                </c:pt>
                <c:pt idx="2085">
                  <c:v>0.66673370133944598</c:v>
                </c:pt>
                <c:pt idx="2086">
                  <c:v>0.66673370133944598</c:v>
                </c:pt>
                <c:pt idx="2087">
                  <c:v>0.66673370133944598</c:v>
                </c:pt>
                <c:pt idx="2088">
                  <c:v>0.66673370133944598</c:v>
                </c:pt>
                <c:pt idx="2089">
                  <c:v>0.66673370133944598</c:v>
                </c:pt>
                <c:pt idx="2090">
                  <c:v>0.66673370133944598</c:v>
                </c:pt>
                <c:pt idx="2091">
                  <c:v>0.66673370133944598</c:v>
                </c:pt>
                <c:pt idx="2092">
                  <c:v>0.66673370133944598</c:v>
                </c:pt>
                <c:pt idx="2093">
                  <c:v>0.66673370133944598</c:v>
                </c:pt>
                <c:pt idx="2094">
                  <c:v>0.66673370133944598</c:v>
                </c:pt>
                <c:pt idx="2095">
                  <c:v>0.66673370133944598</c:v>
                </c:pt>
                <c:pt idx="2096">
                  <c:v>0.66673370133944598</c:v>
                </c:pt>
                <c:pt idx="2097">
                  <c:v>0.66673370133944598</c:v>
                </c:pt>
                <c:pt idx="2098">
                  <c:v>0.66673370133944598</c:v>
                </c:pt>
                <c:pt idx="2099">
                  <c:v>0.66673370133944598</c:v>
                </c:pt>
                <c:pt idx="2100">
                  <c:v>0.66673370133944598</c:v>
                </c:pt>
                <c:pt idx="2101">
                  <c:v>0.66673370133944598</c:v>
                </c:pt>
                <c:pt idx="2102">
                  <c:v>0.66673370133944598</c:v>
                </c:pt>
                <c:pt idx="2103">
                  <c:v>0.66673370133944598</c:v>
                </c:pt>
                <c:pt idx="2104">
                  <c:v>0.66673370133944598</c:v>
                </c:pt>
                <c:pt idx="2105">
                  <c:v>0.66673370133944598</c:v>
                </c:pt>
                <c:pt idx="2106">
                  <c:v>0.66673370133944598</c:v>
                </c:pt>
                <c:pt idx="2107">
                  <c:v>0.66673370133944598</c:v>
                </c:pt>
                <c:pt idx="2108">
                  <c:v>0.66673370133944598</c:v>
                </c:pt>
                <c:pt idx="2109">
                  <c:v>0.66673370133944598</c:v>
                </c:pt>
                <c:pt idx="2110">
                  <c:v>0.66673370133944598</c:v>
                </c:pt>
                <c:pt idx="2111">
                  <c:v>0.66673370133944598</c:v>
                </c:pt>
                <c:pt idx="2112">
                  <c:v>0.66673370133944598</c:v>
                </c:pt>
                <c:pt idx="2113">
                  <c:v>0.66673370133944598</c:v>
                </c:pt>
                <c:pt idx="2114">
                  <c:v>0.66673370133944598</c:v>
                </c:pt>
                <c:pt idx="2115">
                  <c:v>0.66673370133944598</c:v>
                </c:pt>
                <c:pt idx="2116">
                  <c:v>0.66673370133944598</c:v>
                </c:pt>
                <c:pt idx="2117">
                  <c:v>0.66673370133944598</c:v>
                </c:pt>
                <c:pt idx="2118">
                  <c:v>0.66673370133944598</c:v>
                </c:pt>
                <c:pt idx="2119">
                  <c:v>0.66673370133944598</c:v>
                </c:pt>
                <c:pt idx="2120">
                  <c:v>0.66673370133944598</c:v>
                </c:pt>
                <c:pt idx="2121">
                  <c:v>0.66673370133944598</c:v>
                </c:pt>
                <c:pt idx="2122">
                  <c:v>0.66673370133944598</c:v>
                </c:pt>
                <c:pt idx="2123">
                  <c:v>0.66673370133944598</c:v>
                </c:pt>
                <c:pt idx="2124">
                  <c:v>0.66673370133944598</c:v>
                </c:pt>
                <c:pt idx="2125">
                  <c:v>0.66673370133944598</c:v>
                </c:pt>
                <c:pt idx="2126">
                  <c:v>0.66673370133944598</c:v>
                </c:pt>
                <c:pt idx="2127">
                  <c:v>0.66673370133944598</c:v>
                </c:pt>
                <c:pt idx="2128">
                  <c:v>0.66673370133944598</c:v>
                </c:pt>
                <c:pt idx="2129">
                  <c:v>0.66673370133944598</c:v>
                </c:pt>
                <c:pt idx="2130">
                  <c:v>0.66673370133944598</c:v>
                </c:pt>
                <c:pt idx="2131">
                  <c:v>0.66673370133944598</c:v>
                </c:pt>
                <c:pt idx="2132">
                  <c:v>0.66673370133944598</c:v>
                </c:pt>
                <c:pt idx="2133">
                  <c:v>0.66673370133944598</c:v>
                </c:pt>
                <c:pt idx="2134">
                  <c:v>0.66673370133944598</c:v>
                </c:pt>
                <c:pt idx="2135">
                  <c:v>0.66673370133944598</c:v>
                </c:pt>
                <c:pt idx="2136">
                  <c:v>0.66673370133944598</c:v>
                </c:pt>
                <c:pt idx="2137">
                  <c:v>0.66673370133944598</c:v>
                </c:pt>
                <c:pt idx="2138">
                  <c:v>0.66673370133944598</c:v>
                </c:pt>
                <c:pt idx="2139">
                  <c:v>0.66673370133944598</c:v>
                </c:pt>
                <c:pt idx="2140">
                  <c:v>0.66673370133944598</c:v>
                </c:pt>
                <c:pt idx="2141">
                  <c:v>0.66673370133944598</c:v>
                </c:pt>
                <c:pt idx="2142">
                  <c:v>0.66673370133944598</c:v>
                </c:pt>
                <c:pt idx="2143">
                  <c:v>0.66673370133944598</c:v>
                </c:pt>
                <c:pt idx="2144">
                  <c:v>0.66673370133944598</c:v>
                </c:pt>
                <c:pt idx="2145">
                  <c:v>0.66673370133944598</c:v>
                </c:pt>
                <c:pt idx="2146">
                  <c:v>0.66673370133944598</c:v>
                </c:pt>
                <c:pt idx="2147">
                  <c:v>0.66673370133944598</c:v>
                </c:pt>
                <c:pt idx="2148">
                  <c:v>0.66673370133944598</c:v>
                </c:pt>
                <c:pt idx="2149">
                  <c:v>0.66673370133944598</c:v>
                </c:pt>
                <c:pt idx="2150">
                  <c:v>0.66673370133944598</c:v>
                </c:pt>
                <c:pt idx="2151">
                  <c:v>0.66673370133944598</c:v>
                </c:pt>
                <c:pt idx="2152">
                  <c:v>0.66673370133944598</c:v>
                </c:pt>
                <c:pt idx="2153">
                  <c:v>0.66673370133944598</c:v>
                </c:pt>
                <c:pt idx="2154">
                  <c:v>0.66673370133944598</c:v>
                </c:pt>
                <c:pt idx="2155">
                  <c:v>0.66673370133944598</c:v>
                </c:pt>
                <c:pt idx="2156">
                  <c:v>0.66673370133944598</c:v>
                </c:pt>
                <c:pt idx="2157">
                  <c:v>0.66673370133944598</c:v>
                </c:pt>
                <c:pt idx="2158">
                  <c:v>0.66673370133944598</c:v>
                </c:pt>
                <c:pt idx="2159">
                  <c:v>0.66673370133944598</c:v>
                </c:pt>
                <c:pt idx="2160">
                  <c:v>0.66673370133944598</c:v>
                </c:pt>
                <c:pt idx="2161">
                  <c:v>0.66673370133944598</c:v>
                </c:pt>
                <c:pt idx="2162">
                  <c:v>0.66673370133944598</c:v>
                </c:pt>
                <c:pt idx="2163">
                  <c:v>0.66673370133944598</c:v>
                </c:pt>
                <c:pt idx="2164">
                  <c:v>0.66673370133944598</c:v>
                </c:pt>
                <c:pt idx="2165">
                  <c:v>0.66673370133944598</c:v>
                </c:pt>
                <c:pt idx="2166">
                  <c:v>0.66673370133944598</c:v>
                </c:pt>
                <c:pt idx="2167">
                  <c:v>0.66673370133944598</c:v>
                </c:pt>
                <c:pt idx="2168">
                  <c:v>0.66673370133944598</c:v>
                </c:pt>
                <c:pt idx="2169">
                  <c:v>0.66673370133944598</c:v>
                </c:pt>
                <c:pt idx="2170">
                  <c:v>0.66673370133944598</c:v>
                </c:pt>
                <c:pt idx="2171">
                  <c:v>0.66673370133944598</c:v>
                </c:pt>
                <c:pt idx="2172">
                  <c:v>0.66673370133944598</c:v>
                </c:pt>
                <c:pt idx="2173">
                  <c:v>0.66673370133944598</c:v>
                </c:pt>
                <c:pt idx="2174">
                  <c:v>0.66673370133944598</c:v>
                </c:pt>
                <c:pt idx="2175">
                  <c:v>0.66673370133944598</c:v>
                </c:pt>
                <c:pt idx="2176">
                  <c:v>0.66673370133944598</c:v>
                </c:pt>
                <c:pt idx="2177">
                  <c:v>0.66673370133944598</c:v>
                </c:pt>
                <c:pt idx="2178">
                  <c:v>0.66673370133944598</c:v>
                </c:pt>
                <c:pt idx="2179">
                  <c:v>0.66673370133944598</c:v>
                </c:pt>
                <c:pt idx="2180">
                  <c:v>0.66673370133944598</c:v>
                </c:pt>
                <c:pt idx="2181">
                  <c:v>0.66673370133944598</c:v>
                </c:pt>
                <c:pt idx="2182">
                  <c:v>0.66673370133944598</c:v>
                </c:pt>
                <c:pt idx="2183">
                  <c:v>0.66673370133944598</c:v>
                </c:pt>
                <c:pt idx="2184">
                  <c:v>0.66673370133944598</c:v>
                </c:pt>
                <c:pt idx="2185">
                  <c:v>0.66673370133944598</c:v>
                </c:pt>
                <c:pt idx="2186">
                  <c:v>0.66673370133944598</c:v>
                </c:pt>
                <c:pt idx="2187">
                  <c:v>0.66673370133944598</c:v>
                </c:pt>
                <c:pt idx="2188">
                  <c:v>0.66673370133944598</c:v>
                </c:pt>
                <c:pt idx="2189">
                  <c:v>0.66673370133944598</c:v>
                </c:pt>
                <c:pt idx="2190">
                  <c:v>0.66673370133944598</c:v>
                </c:pt>
                <c:pt idx="2191">
                  <c:v>0.66673370133944598</c:v>
                </c:pt>
                <c:pt idx="2192">
                  <c:v>0.66673370133944598</c:v>
                </c:pt>
                <c:pt idx="2193">
                  <c:v>0.66673370133944598</c:v>
                </c:pt>
                <c:pt idx="2194">
                  <c:v>0.66673370133944598</c:v>
                </c:pt>
                <c:pt idx="2195">
                  <c:v>0.66673370133944598</c:v>
                </c:pt>
                <c:pt idx="2196">
                  <c:v>0.66673370133944598</c:v>
                </c:pt>
                <c:pt idx="2197">
                  <c:v>0.66673370133944598</c:v>
                </c:pt>
                <c:pt idx="2198">
                  <c:v>0.66673370133944598</c:v>
                </c:pt>
                <c:pt idx="2199">
                  <c:v>0.66673370133944598</c:v>
                </c:pt>
                <c:pt idx="2200">
                  <c:v>0.66673370133944598</c:v>
                </c:pt>
                <c:pt idx="2201">
                  <c:v>0.66673370133944598</c:v>
                </c:pt>
                <c:pt idx="2202">
                  <c:v>0.66673370133944598</c:v>
                </c:pt>
                <c:pt idx="2203">
                  <c:v>0.66673370133944598</c:v>
                </c:pt>
                <c:pt idx="2204">
                  <c:v>0.66673370133944598</c:v>
                </c:pt>
                <c:pt idx="2205">
                  <c:v>0.66673370133944598</c:v>
                </c:pt>
                <c:pt idx="2206">
                  <c:v>0.66673370133944598</c:v>
                </c:pt>
                <c:pt idx="2207">
                  <c:v>0.66673370133944598</c:v>
                </c:pt>
                <c:pt idx="2208">
                  <c:v>0.66673370133944598</c:v>
                </c:pt>
                <c:pt idx="2209">
                  <c:v>0.66673370133944598</c:v>
                </c:pt>
                <c:pt idx="2210">
                  <c:v>0.66673370133944598</c:v>
                </c:pt>
                <c:pt idx="2211">
                  <c:v>0.66673370133944598</c:v>
                </c:pt>
                <c:pt idx="2212">
                  <c:v>0.66673370133944598</c:v>
                </c:pt>
                <c:pt idx="2213">
                  <c:v>0.66673370133944598</c:v>
                </c:pt>
                <c:pt idx="2214">
                  <c:v>0.66673370133944598</c:v>
                </c:pt>
                <c:pt idx="2215">
                  <c:v>0.66673370133944598</c:v>
                </c:pt>
                <c:pt idx="2216">
                  <c:v>0.66673370133944598</c:v>
                </c:pt>
                <c:pt idx="2217">
                  <c:v>0.66673370133944598</c:v>
                </c:pt>
                <c:pt idx="2218">
                  <c:v>0.66673370133944598</c:v>
                </c:pt>
                <c:pt idx="2219">
                  <c:v>0.66673370133944598</c:v>
                </c:pt>
                <c:pt idx="2220">
                  <c:v>0.66673370133944598</c:v>
                </c:pt>
                <c:pt idx="2221">
                  <c:v>0.66673370133944598</c:v>
                </c:pt>
                <c:pt idx="2222">
                  <c:v>0.66673370133944598</c:v>
                </c:pt>
                <c:pt idx="2223">
                  <c:v>0.66673370133944598</c:v>
                </c:pt>
                <c:pt idx="2224">
                  <c:v>0.66673370133944598</c:v>
                </c:pt>
                <c:pt idx="2225">
                  <c:v>0.66673370133944598</c:v>
                </c:pt>
                <c:pt idx="2226">
                  <c:v>0.66673370133944598</c:v>
                </c:pt>
                <c:pt idx="2227">
                  <c:v>0.66673370133944598</c:v>
                </c:pt>
                <c:pt idx="2228">
                  <c:v>0.66673370133944598</c:v>
                </c:pt>
                <c:pt idx="2229">
                  <c:v>0.66673370133944598</c:v>
                </c:pt>
                <c:pt idx="2230">
                  <c:v>0.66673370133944598</c:v>
                </c:pt>
                <c:pt idx="2231">
                  <c:v>0.66673370133944598</c:v>
                </c:pt>
                <c:pt idx="2232">
                  <c:v>0.66673370133944598</c:v>
                </c:pt>
                <c:pt idx="2233">
                  <c:v>0.66673370133944598</c:v>
                </c:pt>
                <c:pt idx="2234">
                  <c:v>0.66673370133944598</c:v>
                </c:pt>
                <c:pt idx="2235">
                  <c:v>0.66673370133944598</c:v>
                </c:pt>
                <c:pt idx="2236">
                  <c:v>0.66673370133944598</c:v>
                </c:pt>
                <c:pt idx="2237">
                  <c:v>0.66673370133944598</c:v>
                </c:pt>
                <c:pt idx="2238">
                  <c:v>0.66673370133944598</c:v>
                </c:pt>
                <c:pt idx="2239">
                  <c:v>0.66673370133944598</c:v>
                </c:pt>
                <c:pt idx="2240">
                  <c:v>0.66673370133944598</c:v>
                </c:pt>
                <c:pt idx="2241">
                  <c:v>0.66673370133944598</c:v>
                </c:pt>
                <c:pt idx="2242">
                  <c:v>0.66673370133944598</c:v>
                </c:pt>
                <c:pt idx="2243">
                  <c:v>0.66673370133944598</c:v>
                </c:pt>
                <c:pt idx="2244">
                  <c:v>0.66673370133944598</c:v>
                </c:pt>
                <c:pt idx="2245">
                  <c:v>0.66673370133944598</c:v>
                </c:pt>
                <c:pt idx="2246">
                  <c:v>0.66673370133944598</c:v>
                </c:pt>
                <c:pt idx="2247">
                  <c:v>0.66673370133944598</c:v>
                </c:pt>
                <c:pt idx="2248">
                  <c:v>0.66673370133944598</c:v>
                </c:pt>
                <c:pt idx="2249">
                  <c:v>0.66673370133944598</c:v>
                </c:pt>
                <c:pt idx="2250">
                  <c:v>0.66673370133944598</c:v>
                </c:pt>
                <c:pt idx="2251">
                  <c:v>0.66673370133944598</c:v>
                </c:pt>
                <c:pt idx="2252">
                  <c:v>0.66673370133944598</c:v>
                </c:pt>
                <c:pt idx="2253">
                  <c:v>0.66673370133944598</c:v>
                </c:pt>
                <c:pt idx="2254">
                  <c:v>0.66673370133944598</c:v>
                </c:pt>
                <c:pt idx="2255">
                  <c:v>0.66673370133944598</c:v>
                </c:pt>
                <c:pt idx="2256">
                  <c:v>0.66673370133944598</c:v>
                </c:pt>
                <c:pt idx="2257">
                  <c:v>0.66673370133944598</c:v>
                </c:pt>
                <c:pt idx="2258">
                  <c:v>0.66673370133944598</c:v>
                </c:pt>
                <c:pt idx="2259">
                  <c:v>0.66673370133944598</c:v>
                </c:pt>
                <c:pt idx="2260">
                  <c:v>0.66673370133944598</c:v>
                </c:pt>
                <c:pt idx="2261">
                  <c:v>0.66673370133944598</c:v>
                </c:pt>
                <c:pt idx="2262">
                  <c:v>0.66673370133944598</c:v>
                </c:pt>
                <c:pt idx="2263">
                  <c:v>0.66673370133944598</c:v>
                </c:pt>
                <c:pt idx="2264">
                  <c:v>0.66673370133944598</c:v>
                </c:pt>
                <c:pt idx="2265">
                  <c:v>0.66673370133944598</c:v>
                </c:pt>
                <c:pt idx="2266">
                  <c:v>0.66673370133944598</c:v>
                </c:pt>
                <c:pt idx="2267">
                  <c:v>0.66673370133944598</c:v>
                </c:pt>
                <c:pt idx="2268">
                  <c:v>0.66673370133944598</c:v>
                </c:pt>
                <c:pt idx="2269">
                  <c:v>0.66673370133944598</c:v>
                </c:pt>
                <c:pt idx="2270">
                  <c:v>0.66673370133944598</c:v>
                </c:pt>
                <c:pt idx="2271">
                  <c:v>0.66673370133944598</c:v>
                </c:pt>
                <c:pt idx="2272">
                  <c:v>0.66673370133944598</c:v>
                </c:pt>
                <c:pt idx="2273">
                  <c:v>0.66673370133944598</c:v>
                </c:pt>
                <c:pt idx="2274">
                  <c:v>0.66673370133944598</c:v>
                </c:pt>
                <c:pt idx="2275">
                  <c:v>0.66673370133944598</c:v>
                </c:pt>
                <c:pt idx="2276">
                  <c:v>0.66673370133944598</c:v>
                </c:pt>
                <c:pt idx="2277">
                  <c:v>0.66673370133944598</c:v>
                </c:pt>
                <c:pt idx="2278">
                  <c:v>0.66673370133944598</c:v>
                </c:pt>
                <c:pt idx="2279">
                  <c:v>0.66673370133944598</c:v>
                </c:pt>
                <c:pt idx="2280">
                  <c:v>0.66673370133944598</c:v>
                </c:pt>
                <c:pt idx="2281">
                  <c:v>0.66673370133944598</c:v>
                </c:pt>
                <c:pt idx="2282">
                  <c:v>0.66673370133944598</c:v>
                </c:pt>
                <c:pt idx="2283">
                  <c:v>0.66673370133944598</c:v>
                </c:pt>
                <c:pt idx="2284">
                  <c:v>0.66673370133944598</c:v>
                </c:pt>
                <c:pt idx="2285">
                  <c:v>0.66673370133944598</c:v>
                </c:pt>
                <c:pt idx="2286">
                  <c:v>0.66673370133944598</c:v>
                </c:pt>
                <c:pt idx="2287">
                  <c:v>0.66673370133944598</c:v>
                </c:pt>
                <c:pt idx="2288">
                  <c:v>0.66673370133944598</c:v>
                </c:pt>
                <c:pt idx="2289">
                  <c:v>0.66673370133944598</c:v>
                </c:pt>
                <c:pt idx="2290">
                  <c:v>0.66673370133944598</c:v>
                </c:pt>
                <c:pt idx="2291">
                  <c:v>0.66673370133944598</c:v>
                </c:pt>
                <c:pt idx="2292">
                  <c:v>0.66673370133944598</c:v>
                </c:pt>
                <c:pt idx="2293">
                  <c:v>0.66673370133944598</c:v>
                </c:pt>
                <c:pt idx="2294">
                  <c:v>0.66673370133944598</c:v>
                </c:pt>
                <c:pt idx="2295">
                  <c:v>0.66673370133944598</c:v>
                </c:pt>
                <c:pt idx="2296">
                  <c:v>0.66673370133944598</c:v>
                </c:pt>
                <c:pt idx="2297">
                  <c:v>0.66673370133944598</c:v>
                </c:pt>
                <c:pt idx="2298">
                  <c:v>0.66673370133944598</c:v>
                </c:pt>
                <c:pt idx="2299">
                  <c:v>0.66673370133944598</c:v>
                </c:pt>
                <c:pt idx="2300">
                  <c:v>0.66673370133944598</c:v>
                </c:pt>
                <c:pt idx="2301">
                  <c:v>0.66673370133944598</c:v>
                </c:pt>
                <c:pt idx="2302">
                  <c:v>0.66673370133944598</c:v>
                </c:pt>
                <c:pt idx="2303">
                  <c:v>0.66673370133944598</c:v>
                </c:pt>
                <c:pt idx="2304">
                  <c:v>0.66673370133944598</c:v>
                </c:pt>
                <c:pt idx="2305">
                  <c:v>0.66673370133944598</c:v>
                </c:pt>
                <c:pt idx="2306">
                  <c:v>0.66673370133944598</c:v>
                </c:pt>
                <c:pt idx="2307">
                  <c:v>0.66673370133944598</c:v>
                </c:pt>
                <c:pt idx="2308">
                  <c:v>0.66673370133944598</c:v>
                </c:pt>
                <c:pt idx="2309">
                  <c:v>0.66673370133944598</c:v>
                </c:pt>
                <c:pt idx="2310">
                  <c:v>0.66673370133944598</c:v>
                </c:pt>
                <c:pt idx="2311">
                  <c:v>0.66673370133944598</c:v>
                </c:pt>
                <c:pt idx="2312">
                  <c:v>0.66673370133944598</c:v>
                </c:pt>
                <c:pt idx="2313">
                  <c:v>0.66673370133944598</c:v>
                </c:pt>
                <c:pt idx="2314">
                  <c:v>0.66673370133944598</c:v>
                </c:pt>
                <c:pt idx="2315">
                  <c:v>0.66673370133944598</c:v>
                </c:pt>
                <c:pt idx="2316">
                  <c:v>0.66673370133944598</c:v>
                </c:pt>
                <c:pt idx="2317">
                  <c:v>0.66673370133944598</c:v>
                </c:pt>
                <c:pt idx="2318">
                  <c:v>0.66673370133944598</c:v>
                </c:pt>
                <c:pt idx="2319">
                  <c:v>0.66673370133944598</c:v>
                </c:pt>
                <c:pt idx="2320">
                  <c:v>0.66673370133944598</c:v>
                </c:pt>
                <c:pt idx="2321">
                  <c:v>0.66673370133944598</c:v>
                </c:pt>
                <c:pt idx="2322">
                  <c:v>0.66673370133944598</c:v>
                </c:pt>
                <c:pt idx="2323">
                  <c:v>0.66673370133944598</c:v>
                </c:pt>
                <c:pt idx="2324">
                  <c:v>0.66673370133944598</c:v>
                </c:pt>
                <c:pt idx="2325">
                  <c:v>0.66673370133944598</c:v>
                </c:pt>
                <c:pt idx="2326">
                  <c:v>0.66673370133944598</c:v>
                </c:pt>
                <c:pt idx="2327">
                  <c:v>0.66673370133944598</c:v>
                </c:pt>
                <c:pt idx="2328">
                  <c:v>0.66673370133944598</c:v>
                </c:pt>
                <c:pt idx="2329">
                  <c:v>0.66673370133944598</c:v>
                </c:pt>
                <c:pt idx="2330">
                  <c:v>0.66673370133944598</c:v>
                </c:pt>
                <c:pt idx="2331">
                  <c:v>0.66673370133944598</c:v>
                </c:pt>
                <c:pt idx="2332">
                  <c:v>0.66673370133944598</c:v>
                </c:pt>
                <c:pt idx="2333">
                  <c:v>0.66673370133944598</c:v>
                </c:pt>
                <c:pt idx="2334">
                  <c:v>0.66673370133944598</c:v>
                </c:pt>
                <c:pt idx="2335">
                  <c:v>0.66673370133944598</c:v>
                </c:pt>
                <c:pt idx="2336">
                  <c:v>0.66673370133944598</c:v>
                </c:pt>
                <c:pt idx="2337">
                  <c:v>0.66673370133944598</c:v>
                </c:pt>
                <c:pt idx="2338">
                  <c:v>0.66673370133944598</c:v>
                </c:pt>
                <c:pt idx="2339">
                  <c:v>0.66673370133944598</c:v>
                </c:pt>
                <c:pt idx="2340">
                  <c:v>0.66673370133944598</c:v>
                </c:pt>
                <c:pt idx="2341">
                  <c:v>0.66673370133944598</c:v>
                </c:pt>
                <c:pt idx="2342">
                  <c:v>0.66673370133944598</c:v>
                </c:pt>
                <c:pt idx="2343">
                  <c:v>0.66673370133944598</c:v>
                </c:pt>
                <c:pt idx="2344">
                  <c:v>0.66673370133944598</c:v>
                </c:pt>
                <c:pt idx="2345">
                  <c:v>0.66673370133944598</c:v>
                </c:pt>
                <c:pt idx="2346">
                  <c:v>0.66673370133944598</c:v>
                </c:pt>
                <c:pt idx="2347">
                  <c:v>0.66673370133944598</c:v>
                </c:pt>
                <c:pt idx="2348">
                  <c:v>0.66673370133944598</c:v>
                </c:pt>
                <c:pt idx="2349">
                  <c:v>0.66673370133944598</c:v>
                </c:pt>
                <c:pt idx="2350">
                  <c:v>0.66673370133944598</c:v>
                </c:pt>
                <c:pt idx="2351">
                  <c:v>0.66673370133944598</c:v>
                </c:pt>
                <c:pt idx="2352">
                  <c:v>0.66673370133944598</c:v>
                </c:pt>
                <c:pt idx="2353">
                  <c:v>0.66673370133944598</c:v>
                </c:pt>
                <c:pt idx="2354">
                  <c:v>0.66673370133944598</c:v>
                </c:pt>
                <c:pt idx="2355">
                  <c:v>0.66673370133944598</c:v>
                </c:pt>
                <c:pt idx="2356">
                  <c:v>0.66673370133944598</c:v>
                </c:pt>
                <c:pt idx="2357">
                  <c:v>0.66673370133944598</c:v>
                </c:pt>
                <c:pt idx="2358">
                  <c:v>0.66673370133944598</c:v>
                </c:pt>
                <c:pt idx="2359">
                  <c:v>0.66673370133944598</c:v>
                </c:pt>
                <c:pt idx="2360">
                  <c:v>0.66673370133944598</c:v>
                </c:pt>
                <c:pt idx="2361">
                  <c:v>0.66673370133944598</c:v>
                </c:pt>
                <c:pt idx="2362">
                  <c:v>0.66673370133944598</c:v>
                </c:pt>
                <c:pt idx="2363">
                  <c:v>0.66673370133944598</c:v>
                </c:pt>
                <c:pt idx="2364">
                  <c:v>0.66673370133944598</c:v>
                </c:pt>
                <c:pt idx="2365">
                  <c:v>0.66673370133944598</c:v>
                </c:pt>
                <c:pt idx="2366">
                  <c:v>0.66673370133944598</c:v>
                </c:pt>
                <c:pt idx="2367">
                  <c:v>0.66673370133944598</c:v>
                </c:pt>
                <c:pt idx="2368">
                  <c:v>0.66673370133944598</c:v>
                </c:pt>
                <c:pt idx="2369">
                  <c:v>0.66673370133944598</c:v>
                </c:pt>
                <c:pt idx="2370">
                  <c:v>0.66673370133944598</c:v>
                </c:pt>
                <c:pt idx="2371">
                  <c:v>0.66673370133944598</c:v>
                </c:pt>
                <c:pt idx="2372">
                  <c:v>0.66673370133944598</c:v>
                </c:pt>
                <c:pt idx="2373">
                  <c:v>0.66673370133944598</c:v>
                </c:pt>
                <c:pt idx="2374">
                  <c:v>0.66673370133944598</c:v>
                </c:pt>
                <c:pt idx="2375">
                  <c:v>0.66673370133944598</c:v>
                </c:pt>
                <c:pt idx="2376">
                  <c:v>0.66673370133944598</c:v>
                </c:pt>
                <c:pt idx="2377">
                  <c:v>0.66673370133944598</c:v>
                </c:pt>
                <c:pt idx="2378">
                  <c:v>0.66673370133944598</c:v>
                </c:pt>
                <c:pt idx="2379">
                  <c:v>0.66673370133944598</c:v>
                </c:pt>
                <c:pt idx="2380">
                  <c:v>0.66673370133944598</c:v>
                </c:pt>
                <c:pt idx="2381">
                  <c:v>0.66673370133944598</c:v>
                </c:pt>
                <c:pt idx="2382">
                  <c:v>0.66673370133944598</c:v>
                </c:pt>
                <c:pt idx="2383">
                  <c:v>0.66673370133944598</c:v>
                </c:pt>
                <c:pt idx="2384">
                  <c:v>0.66673370133944598</c:v>
                </c:pt>
                <c:pt idx="2385">
                  <c:v>0.66673370133944598</c:v>
                </c:pt>
                <c:pt idx="2386">
                  <c:v>0.66673370133944598</c:v>
                </c:pt>
                <c:pt idx="2387">
                  <c:v>0.66673370133944598</c:v>
                </c:pt>
                <c:pt idx="2388">
                  <c:v>0.66673370133944598</c:v>
                </c:pt>
                <c:pt idx="2389">
                  <c:v>0.66673370133944598</c:v>
                </c:pt>
                <c:pt idx="2390">
                  <c:v>0.66673370133944598</c:v>
                </c:pt>
                <c:pt idx="2391">
                  <c:v>0.66673370133944598</c:v>
                </c:pt>
                <c:pt idx="2392">
                  <c:v>0.66673370133944598</c:v>
                </c:pt>
                <c:pt idx="2393">
                  <c:v>0.66673370133944598</c:v>
                </c:pt>
                <c:pt idx="2394">
                  <c:v>0.66673370133944598</c:v>
                </c:pt>
                <c:pt idx="2395">
                  <c:v>0.66673370133944598</c:v>
                </c:pt>
                <c:pt idx="2396">
                  <c:v>0.66673370133944598</c:v>
                </c:pt>
                <c:pt idx="2397">
                  <c:v>0.66673370133944598</c:v>
                </c:pt>
                <c:pt idx="2398">
                  <c:v>0.66673370133944598</c:v>
                </c:pt>
                <c:pt idx="2399">
                  <c:v>0.66673370133944598</c:v>
                </c:pt>
                <c:pt idx="2400">
                  <c:v>0.66673370133944598</c:v>
                </c:pt>
                <c:pt idx="2401">
                  <c:v>0.66673370133944598</c:v>
                </c:pt>
                <c:pt idx="2402">
                  <c:v>0.66673370133944598</c:v>
                </c:pt>
                <c:pt idx="2403">
                  <c:v>0.66673370133944598</c:v>
                </c:pt>
                <c:pt idx="2404">
                  <c:v>0.66673370133944598</c:v>
                </c:pt>
                <c:pt idx="2405">
                  <c:v>0.66673370133944598</c:v>
                </c:pt>
                <c:pt idx="2406">
                  <c:v>0.66673370133944598</c:v>
                </c:pt>
                <c:pt idx="2407">
                  <c:v>0.66673370133944598</c:v>
                </c:pt>
                <c:pt idx="2408">
                  <c:v>0.66673370133944598</c:v>
                </c:pt>
                <c:pt idx="2409">
                  <c:v>0.66673370133944598</c:v>
                </c:pt>
                <c:pt idx="2410">
                  <c:v>0.66673370133944598</c:v>
                </c:pt>
                <c:pt idx="2411">
                  <c:v>0.66673370133944598</c:v>
                </c:pt>
                <c:pt idx="2412">
                  <c:v>0.66673370133944598</c:v>
                </c:pt>
                <c:pt idx="2413">
                  <c:v>0.66673370133944598</c:v>
                </c:pt>
                <c:pt idx="2414">
                  <c:v>0.66673370133944598</c:v>
                </c:pt>
                <c:pt idx="2415">
                  <c:v>0.66673370133944598</c:v>
                </c:pt>
                <c:pt idx="2416">
                  <c:v>0.66673370133944598</c:v>
                </c:pt>
                <c:pt idx="2417">
                  <c:v>0.66673370133944598</c:v>
                </c:pt>
                <c:pt idx="2418">
                  <c:v>0.66673370133944598</c:v>
                </c:pt>
                <c:pt idx="2419">
                  <c:v>0.66673370133944598</c:v>
                </c:pt>
                <c:pt idx="2420">
                  <c:v>0.66673370133944598</c:v>
                </c:pt>
                <c:pt idx="2421">
                  <c:v>0.66673370133944598</c:v>
                </c:pt>
                <c:pt idx="2422">
                  <c:v>0.66673370133944598</c:v>
                </c:pt>
                <c:pt idx="2423">
                  <c:v>0.66673370133944598</c:v>
                </c:pt>
                <c:pt idx="2424">
                  <c:v>0.66673370133944598</c:v>
                </c:pt>
                <c:pt idx="2425">
                  <c:v>0.66673370133944598</c:v>
                </c:pt>
                <c:pt idx="2426">
                  <c:v>0.66673370133944598</c:v>
                </c:pt>
                <c:pt idx="2427">
                  <c:v>0.66673370133944598</c:v>
                </c:pt>
                <c:pt idx="2428">
                  <c:v>0.66673370133944598</c:v>
                </c:pt>
                <c:pt idx="2429">
                  <c:v>0.66673370133944598</c:v>
                </c:pt>
                <c:pt idx="2430">
                  <c:v>0.66673370133944598</c:v>
                </c:pt>
                <c:pt idx="2431">
                  <c:v>0.66673370133944598</c:v>
                </c:pt>
                <c:pt idx="2432">
                  <c:v>0.66673370133944598</c:v>
                </c:pt>
                <c:pt idx="2433">
                  <c:v>0.66673370133944598</c:v>
                </c:pt>
                <c:pt idx="2434">
                  <c:v>0.66673370133944598</c:v>
                </c:pt>
                <c:pt idx="2435">
                  <c:v>0.66673370133944598</c:v>
                </c:pt>
                <c:pt idx="2436">
                  <c:v>0.66673370133944598</c:v>
                </c:pt>
                <c:pt idx="2437">
                  <c:v>0.66673370133944598</c:v>
                </c:pt>
                <c:pt idx="2438">
                  <c:v>0.66673370133944598</c:v>
                </c:pt>
                <c:pt idx="2439">
                  <c:v>0.66673370133944598</c:v>
                </c:pt>
                <c:pt idx="2440">
                  <c:v>0.66673370133944598</c:v>
                </c:pt>
                <c:pt idx="2441">
                  <c:v>0.66673370133944598</c:v>
                </c:pt>
                <c:pt idx="2442">
                  <c:v>0.66673370133944598</c:v>
                </c:pt>
                <c:pt idx="2443">
                  <c:v>0.66673370133944598</c:v>
                </c:pt>
                <c:pt idx="2444">
                  <c:v>0.66673370133944598</c:v>
                </c:pt>
                <c:pt idx="2445">
                  <c:v>0.66673370133944598</c:v>
                </c:pt>
                <c:pt idx="2446">
                  <c:v>0.66673370133944598</c:v>
                </c:pt>
                <c:pt idx="2447">
                  <c:v>0.66673370133944598</c:v>
                </c:pt>
                <c:pt idx="2448">
                  <c:v>0.66673370133944598</c:v>
                </c:pt>
                <c:pt idx="2449">
                  <c:v>0.66673370133944598</c:v>
                </c:pt>
                <c:pt idx="2450">
                  <c:v>0.66673370133944598</c:v>
                </c:pt>
                <c:pt idx="2451">
                  <c:v>0.66673370133944598</c:v>
                </c:pt>
                <c:pt idx="2452">
                  <c:v>0.66673370133944598</c:v>
                </c:pt>
                <c:pt idx="2453">
                  <c:v>0.66673370133944598</c:v>
                </c:pt>
                <c:pt idx="2454">
                  <c:v>0.66673370133944598</c:v>
                </c:pt>
                <c:pt idx="2455">
                  <c:v>0.66673370133944598</c:v>
                </c:pt>
                <c:pt idx="2456">
                  <c:v>0.66673370133944598</c:v>
                </c:pt>
                <c:pt idx="2457">
                  <c:v>0.66673370133944598</c:v>
                </c:pt>
                <c:pt idx="2458">
                  <c:v>0.66673370133944598</c:v>
                </c:pt>
                <c:pt idx="2459">
                  <c:v>0.66673370133944598</c:v>
                </c:pt>
                <c:pt idx="2460">
                  <c:v>0.66673370133944598</c:v>
                </c:pt>
                <c:pt idx="2461">
                  <c:v>0.66673370133944598</c:v>
                </c:pt>
                <c:pt idx="2462">
                  <c:v>0.66673370133944598</c:v>
                </c:pt>
                <c:pt idx="2463">
                  <c:v>0.66673370133944598</c:v>
                </c:pt>
                <c:pt idx="2464">
                  <c:v>0.66673370133944598</c:v>
                </c:pt>
                <c:pt idx="2465">
                  <c:v>0.66673370133944598</c:v>
                </c:pt>
                <c:pt idx="2466">
                  <c:v>0.66673370133944598</c:v>
                </c:pt>
                <c:pt idx="2467">
                  <c:v>0.66673370133944598</c:v>
                </c:pt>
                <c:pt idx="2468">
                  <c:v>0.66673370133944598</c:v>
                </c:pt>
                <c:pt idx="2469">
                  <c:v>0.66673370133944598</c:v>
                </c:pt>
                <c:pt idx="2470">
                  <c:v>0.66673370133944598</c:v>
                </c:pt>
                <c:pt idx="2471">
                  <c:v>0.66673370133944598</c:v>
                </c:pt>
                <c:pt idx="2472">
                  <c:v>0.66673370133944598</c:v>
                </c:pt>
                <c:pt idx="2473">
                  <c:v>0.66673370133944598</c:v>
                </c:pt>
                <c:pt idx="2474">
                  <c:v>0.66673370133944598</c:v>
                </c:pt>
                <c:pt idx="2475">
                  <c:v>0.66673370133944598</c:v>
                </c:pt>
                <c:pt idx="2476">
                  <c:v>0.66673370133944598</c:v>
                </c:pt>
                <c:pt idx="2477">
                  <c:v>0.66673370133944598</c:v>
                </c:pt>
                <c:pt idx="2478">
                  <c:v>0.66673370133944598</c:v>
                </c:pt>
                <c:pt idx="2479">
                  <c:v>0.66673370133944598</c:v>
                </c:pt>
                <c:pt idx="2480">
                  <c:v>0.66673370133944598</c:v>
                </c:pt>
                <c:pt idx="2481">
                  <c:v>0.66673370133944598</c:v>
                </c:pt>
                <c:pt idx="2482">
                  <c:v>0.66673370133944598</c:v>
                </c:pt>
                <c:pt idx="2483">
                  <c:v>0.66673370133944598</c:v>
                </c:pt>
                <c:pt idx="2484">
                  <c:v>0.66673370133944598</c:v>
                </c:pt>
                <c:pt idx="2485">
                  <c:v>0.66673370133944598</c:v>
                </c:pt>
                <c:pt idx="2486">
                  <c:v>0.66673370133944598</c:v>
                </c:pt>
                <c:pt idx="2487">
                  <c:v>0.66673370133944598</c:v>
                </c:pt>
                <c:pt idx="2488">
                  <c:v>0.66673370133944598</c:v>
                </c:pt>
                <c:pt idx="2489">
                  <c:v>0.66673370133944598</c:v>
                </c:pt>
                <c:pt idx="2490">
                  <c:v>0.66673370133944598</c:v>
                </c:pt>
                <c:pt idx="2491">
                  <c:v>0.66673370133944598</c:v>
                </c:pt>
                <c:pt idx="2492">
                  <c:v>0.66673370133944598</c:v>
                </c:pt>
                <c:pt idx="2493">
                  <c:v>0.66673370133944598</c:v>
                </c:pt>
                <c:pt idx="2494">
                  <c:v>0.66673370133944598</c:v>
                </c:pt>
                <c:pt idx="2495">
                  <c:v>0.66673370133944598</c:v>
                </c:pt>
                <c:pt idx="2496">
                  <c:v>0.66673370133944598</c:v>
                </c:pt>
                <c:pt idx="2497">
                  <c:v>0.66673370133944598</c:v>
                </c:pt>
                <c:pt idx="2498">
                  <c:v>0.66673370133944598</c:v>
                </c:pt>
                <c:pt idx="2499">
                  <c:v>0.66673370133944598</c:v>
                </c:pt>
                <c:pt idx="2500">
                  <c:v>0.66673370133944598</c:v>
                </c:pt>
                <c:pt idx="2501">
                  <c:v>0.66673370133944598</c:v>
                </c:pt>
                <c:pt idx="2502">
                  <c:v>0.66673370133944598</c:v>
                </c:pt>
                <c:pt idx="2503">
                  <c:v>0.66673370133944598</c:v>
                </c:pt>
                <c:pt idx="2504">
                  <c:v>0.66673370133944598</c:v>
                </c:pt>
                <c:pt idx="2505">
                  <c:v>0.66673370133944598</c:v>
                </c:pt>
                <c:pt idx="2506">
                  <c:v>0.66673370133944598</c:v>
                </c:pt>
                <c:pt idx="2507">
                  <c:v>0.66673370133944598</c:v>
                </c:pt>
                <c:pt idx="2508">
                  <c:v>0.66673370133944598</c:v>
                </c:pt>
                <c:pt idx="2509">
                  <c:v>0.66673370133944598</c:v>
                </c:pt>
                <c:pt idx="2510">
                  <c:v>0.66673370133944598</c:v>
                </c:pt>
                <c:pt idx="2511">
                  <c:v>0.66673370133944598</c:v>
                </c:pt>
                <c:pt idx="2512">
                  <c:v>0.66673370133944598</c:v>
                </c:pt>
                <c:pt idx="2513">
                  <c:v>0.66673370133944598</c:v>
                </c:pt>
                <c:pt idx="2514">
                  <c:v>0.66673370133944598</c:v>
                </c:pt>
                <c:pt idx="2515">
                  <c:v>0.66673370133944598</c:v>
                </c:pt>
                <c:pt idx="2516">
                  <c:v>0.66673370133944598</c:v>
                </c:pt>
                <c:pt idx="2517">
                  <c:v>0.66673370133944598</c:v>
                </c:pt>
                <c:pt idx="2518">
                  <c:v>0.66673370133944598</c:v>
                </c:pt>
                <c:pt idx="2519">
                  <c:v>0.66673370133944598</c:v>
                </c:pt>
                <c:pt idx="2520">
                  <c:v>0.66673370133944598</c:v>
                </c:pt>
                <c:pt idx="2521">
                  <c:v>0.66673370133944598</c:v>
                </c:pt>
                <c:pt idx="2522">
                  <c:v>0.66673370133944598</c:v>
                </c:pt>
                <c:pt idx="2523">
                  <c:v>0.66673370133944598</c:v>
                </c:pt>
                <c:pt idx="2524">
                  <c:v>0.66673370133944598</c:v>
                </c:pt>
                <c:pt idx="2525">
                  <c:v>0.66673370133944598</c:v>
                </c:pt>
                <c:pt idx="2526">
                  <c:v>0.66673370133944598</c:v>
                </c:pt>
                <c:pt idx="2527">
                  <c:v>0.66673370133944598</c:v>
                </c:pt>
                <c:pt idx="2528">
                  <c:v>0.66673370133944598</c:v>
                </c:pt>
                <c:pt idx="2529">
                  <c:v>0.66673370133944598</c:v>
                </c:pt>
                <c:pt idx="2530">
                  <c:v>0.66673370133944598</c:v>
                </c:pt>
                <c:pt idx="2531">
                  <c:v>0.66673370133944598</c:v>
                </c:pt>
                <c:pt idx="2532">
                  <c:v>0.66673370133944598</c:v>
                </c:pt>
                <c:pt idx="2533">
                  <c:v>0.66673370133944598</c:v>
                </c:pt>
                <c:pt idx="2534">
                  <c:v>0.66673370133944598</c:v>
                </c:pt>
                <c:pt idx="2535">
                  <c:v>0.66673370133944598</c:v>
                </c:pt>
                <c:pt idx="2536">
                  <c:v>0.66673370133944598</c:v>
                </c:pt>
                <c:pt idx="2537">
                  <c:v>0.66673370133944598</c:v>
                </c:pt>
                <c:pt idx="2538">
                  <c:v>0.66673370133944598</c:v>
                </c:pt>
                <c:pt idx="2539">
                  <c:v>0.66673370133944598</c:v>
                </c:pt>
                <c:pt idx="2540">
                  <c:v>0.66673370133944598</c:v>
                </c:pt>
                <c:pt idx="2541">
                  <c:v>0.66673370133944598</c:v>
                </c:pt>
                <c:pt idx="2542">
                  <c:v>0.66673370133944598</c:v>
                </c:pt>
                <c:pt idx="2543">
                  <c:v>0.66673370133944598</c:v>
                </c:pt>
                <c:pt idx="2544">
                  <c:v>0.66673370133944598</c:v>
                </c:pt>
                <c:pt idx="2545">
                  <c:v>0.66673370133944598</c:v>
                </c:pt>
                <c:pt idx="2546">
                  <c:v>0.66673370133944598</c:v>
                </c:pt>
                <c:pt idx="2547">
                  <c:v>0.66673370133944598</c:v>
                </c:pt>
                <c:pt idx="2548">
                  <c:v>0.66673370133944598</c:v>
                </c:pt>
                <c:pt idx="2549">
                  <c:v>0.66673370133944598</c:v>
                </c:pt>
                <c:pt idx="2550">
                  <c:v>0.66673370133944598</c:v>
                </c:pt>
                <c:pt idx="2551">
                  <c:v>0.66673370133944598</c:v>
                </c:pt>
                <c:pt idx="2552">
                  <c:v>0.66673370133944598</c:v>
                </c:pt>
                <c:pt idx="2553">
                  <c:v>0.66673370133944598</c:v>
                </c:pt>
                <c:pt idx="2554">
                  <c:v>0.66673370133944598</c:v>
                </c:pt>
                <c:pt idx="2555">
                  <c:v>0.66673370133944598</c:v>
                </c:pt>
                <c:pt idx="2556">
                  <c:v>0.66673370133944598</c:v>
                </c:pt>
                <c:pt idx="2557">
                  <c:v>0.66673370133944598</c:v>
                </c:pt>
                <c:pt idx="2558">
                  <c:v>0.66673370133944598</c:v>
                </c:pt>
                <c:pt idx="2559">
                  <c:v>0.66673370133944598</c:v>
                </c:pt>
                <c:pt idx="2560">
                  <c:v>0.66673370133944598</c:v>
                </c:pt>
                <c:pt idx="2561">
                  <c:v>0.66673370133944598</c:v>
                </c:pt>
                <c:pt idx="2562">
                  <c:v>0.66673370133944598</c:v>
                </c:pt>
                <c:pt idx="2563">
                  <c:v>0.66673370133944598</c:v>
                </c:pt>
                <c:pt idx="2564">
                  <c:v>0.66673370133944598</c:v>
                </c:pt>
                <c:pt idx="2565">
                  <c:v>0.66673370133944598</c:v>
                </c:pt>
                <c:pt idx="2566">
                  <c:v>0.66673370133944598</c:v>
                </c:pt>
                <c:pt idx="2567">
                  <c:v>0.66673370133944598</c:v>
                </c:pt>
                <c:pt idx="2568">
                  <c:v>0.66673370133944598</c:v>
                </c:pt>
                <c:pt idx="2569">
                  <c:v>0.66673370133944598</c:v>
                </c:pt>
                <c:pt idx="2570">
                  <c:v>0.66673370133944598</c:v>
                </c:pt>
                <c:pt idx="2571">
                  <c:v>0.66673370133944598</c:v>
                </c:pt>
                <c:pt idx="2572">
                  <c:v>0.66673370133944598</c:v>
                </c:pt>
                <c:pt idx="2573">
                  <c:v>0.66673370133944598</c:v>
                </c:pt>
                <c:pt idx="2574">
                  <c:v>0.66673370133944598</c:v>
                </c:pt>
                <c:pt idx="2575">
                  <c:v>0.66673370133944598</c:v>
                </c:pt>
                <c:pt idx="2576">
                  <c:v>0.66673370133944598</c:v>
                </c:pt>
                <c:pt idx="2577">
                  <c:v>0.66673370133944598</c:v>
                </c:pt>
                <c:pt idx="2578">
                  <c:v>0.66673370133944598</c:v>
                </c:pt>
                <c:pt idx="2579">
                  <c:v>0.66673370133944598</c:v>
                </c:pt>
                <c:pt idx="2580">
                  <c:v>0.66673370133944598</c:v>
                </c:pt>
                <c:pt idx="2581">
                  <c:v>0.66673370133944598</c:v>
                </c:pt>
                <c:pt idx="2582">
                  <c:v>0.66673370133944598</c:v>
                </c:pt>
                <c:pt idx="2583">
                  <c:v>0.66673370133944598</c:v>
                </c:pt>
                <c:pt idx="2584">
                  <c:v>0.66673370133944598</c:v>
                </c:pt>
                <c:pt idx="2585">
                  <c:v>0.66673370133944598</c:v>
                </c:pt>
                <c:pt idx="2586">
                  <c:v>0.66673370133944598</c:v>
                </c:pt>
                <c:pt idx="2587">
                  <c:v>0.66673370133944598</c:v>
                </c:pt>
                <c:pt idx="2588">
                  <c:v>0.66673370133944598</c:v>
                </c:pt>
                <c:pt idx="2589">
                  <c:v>0.66673370133944598</c:v>
                </c:pt>
                <c:pt idx="2590">
                  <c:v>0.66673370133944598</c:v>
                </c:pt>
                <c:pt idx="2591">
                  <c:v>0.66673370133944598</c:v>
                </c:pt>
                <c:pt idx="2592">
                  <c:v>0.66673370133944598</c:v>
                </c:pt>
                <c:pt idx="2593">
                  <c:v>0.66673370133944598</c:v>
                </c:pt>
                <c:pt idx="2594">
                  <c:v>0.66673370133944598</c:v>
                </c:pt>
                <c:pt idx="2595">
                  <c:v>0.66673370133944598</c:v>
                </c:pt>
                <c:pt idx="2596">
                  <c:v>0.66673370133944598</c:v>
                </c:pt>
                <c:pt idx="2597">
                  <c:v>0.66673370133944598</c:v>
                </c:pt>
                <c:pt idx="2598">
                  <c:v>0.66673370133944598</c:v>
                </c:pt>
                <c:pt idx="2599">
                  <c:v>0.66673370133944598</c:v>
                </c:pt>
                <c:pt idx="2600">
                  <c:v>0.66673370133944598</c:v>
                </c:pt>
                <c:pt idx="2601">
                  <c:v>0.66673370133944598</c:v>
                </c:pt>
                <c:pt idx="2602">
                  <c:v>0.66673370133944598</c:v>
                </c:pt>
                <c:pt idx="2603">
                  <c:v>0.66673370133944598</c:v>
                </c:pt>
                <c:pt idx="2604">
                  <c:v>0.66673370133944598</c:v>
                </c:pt>
                <c:pt idx="2605">
                  <c:v>0.66673370133944598</c:v>
                </c:pt>
                <c:pt idx="2606">
                  <c:v>0.66673370133944598</c:v>
                </c:pt>
                <c:pt idx="2607">
                  <c:v>0.66673370133944598</c:v>
                </c:pt>
                <c:pt idx="2608">
                  <c:v>0.66673370133944598</c:v>
                </c:pt>
                <c:pt idx="2609">
                  <c:v>0.66673370133944598</c:v>
                </c:pt>
                <c:pt idx="2610">
                  <c:v>0.66673370133944598</c:v>
                </c:pt>
                <c:pt idx="2611">
                  <c:v>0.66673370133944598</c:v>
                </c:pt>
                <c:pt idx="2612">
                  <c:v>0.66673370133944598</c:v>
                </c:pt>
                <c:pt idx="2613">
                  <c:v>0.66673370133944598</c:v>
                </c:pt>
                <c:pt idx="2614">
                  <c:v>0.66673370133944598</c:v>
                </c:pt>
                <c:pt idx="2615">
                  <c:v>0.66673370133944598</c:v>
                </c:pt>
                <c:pt idx="2616">
                  <c:v>0.66673370133944598</c:v>
                </c:pt>
                <c:pt idx="2617">
                  <c:v>0.66673370133944598</c:v>
                </c:pt>
                <c:pt idx="2618">
                  <c:v>0.66673370133944598</c:v>
                </c:pt>
                <c:pt idx="2619">
                  <c:v>0.66673370133944598</c:v>
                </c:pt>
                <c:pt idx="2620">
                  <c:v>0.66673370133944598</c:v>
                </c:pt>
                <c:pt idx="2621">
                  <c:v>0.66673370133944598</c:v>
                </c:pt>
                <c:pt idx="2622">
                  <c:v>0.66673370133944598</c:v>
                </c:pt>
                <c:pt idx="2623">
                  <c:v>0.66673370133944598</c:v>
                </c:pt>
                <c:pt idx="2624">
                  <c:v>0.66673370133944598</c:v>
                </c:pt>
                <c:pt idx="2625">
                  <c:v>0.66673370133944598</c:v>
                </c:pt>
                <c:pt idx="2626">
                  <c:v>0.66673370133944598</c:v>
                </c:pt>
                <c:pt idx="2627">
                  <c:v>0.66673370133944598</c:v>
                </c:pt>
                <c:pt idx="2628">
                  <c:v>0.66673370133944598</c:v>
                </c:pt>
                <c:pt idx="2629">
                  <c:v>0.66673370133944598</c:v>
                </c:pt>
                <c:pt idx="2630">
                  <c:v>0.66673370133944598</c:v>
                </c:pt>
                <c:pt idx="2631">
                  <c:v>0.66673370133944598</c:v>
                </c:pt>
                <c:pt idx="2632">
                  <c:v>0.66673370133944598</c:v>
                </c:pt>
                <c:pt idx="2633">
                  <c:v>0.66673370133944598</c:v>
                </c:pt>
                <c:pt idx="2634">
                  <c:v>0.66673370133944598</c:v>
                </c:pt>
                <c:pt idx="2635">
                  <c:v>0.66673370133944598</c:v>
                </c:pt>
                <c:pt idx="2636">
                  <c:v>0.66673370133944598</c:v>
                </c:pt>
                <c:pt idx="2637">
                  <c:v>0.66673370133944598</c:v>
                </c:pt>
                <c:pt idx="2638">
                  <c:v>0.66673370133944598</c:v>
                </c:pt>
                <c:pt idx="2639">
                  <c:v>0.66673370133944598</c:v>
                </c:pt>
                <c:pt idx="2640">
                  <c:v>0.66673370133944598</c:v>
                </c:pt>
                <c:pt idx="2641">
                  <c:v>0.66673370133944598</c:v>
                </c:pt>
                <c:pt idx="2642">
                  <c:v>0.66673370133944598</c:v>
                </c:pt>
                <c:pt idx="2643">
                  <c:v>0.66673370133944598</c:v>
                </c:pt>
                <c:pt idx="2644">
                  <c:v>0.66673370133944598</c:v>
                </c:pt>
                <c:pt idx="2645">
                  <c:v>0.66673370133944598</c:v>
                </c:pt>
                <c:pt idx="2646">
                  <c:v>0.66673370133944598</c:v>
                </c:pt>
                <c:pt idx="2647">
                  <c:v>0.66673370133944598</c:v>
                </c:pt>
                <c:pt idx="2648">
                  <c:v>0.66673370133944598</c:v>
                </c:pt>
                <c:pt idx="2649">
                  <c:v>0.66673370133944598</c:v>
                </c:pt>
                <c:pt idx="2650">
                  <c:v>0.66673370133944598</c:v>
                </c:pt>
                <c:pt idx="2651">
                  <c:v>0.66673370133944598</c:v>
                </c:pt>
                <c:pt idx="2652">
                  <c:v>0.66673370133944598</c:v>
                </c:pt>
                <c:pt idx="2653">
                  <c:v>0.66673370133944598</c:v>
                </c:pt>
                <c:pt idx="2654">
                  <c:v>0.66673370133944598</c:v>
                </c:pt>
                <c:pt idx="2655">
                  <c:v>0.66673370133944598</c:v>
                </c:pt>
                <c:pt idx="2656">
                  <c:v>0.66673370133944598</c:v>
                </c:pt>
                <c:pt idx="2657">
                  <c:v>0.66673370133944598</c:v>
                </c:pt>
                <c:pt idx="2658">
                  <c:v>0.66673370133944598</c:v>
                </c:pt>
                <c:pt idx="2659">
                  <c:v>0.66673370133944598</c:v>
                </c:pt>
                <c:pt idx="2660">
                  <c:v>0.66673370133944598</c:v>
                </c:pt>
                <c:pt idx="2661">
                  <c:v>0.66673370133944598</c:v>
                </c:pt>
                <c:pt idx="2662">
                  <c:v>0.66673370133944598</c:v>
                </c:pt>
                <c:pt idx="2663">
                  <c:v>0.66673370133944598</c:v>
                </c:pt>
                <c:pt idx="2664">
                  <c:v>0.66673370133944598</c:v>
                </c:pt>
                <c:pt idx="2665">
                  <c:v>0.66673370133944598</c:v>
                </c:pt>
                <c:pt idx="2666">
                  <c:v>0.66673370133944598</c:v>
                </c:pt>
                <c:pt idx="2667">
                  <c:v>0.66673370133944598</c:v>
                </c:pt>
                <c:pt idx="2668">
                  <c:v>0.66673370133944598</c:v>
                </c:pt>
                <c:pt idx="2669">
                  <c:v>0.66673370133944598</c:v>
                </c:pt>
                <c:pt idx="2670">
                  <c:v>0.66673370133944598</c:v>
                </c:pt>
                <c:pt idx="2671">
                  <c:v>0.66673370133944598</c:v>
                </c:pt>
                <c:pt idx="2672">
                  <c:v>0.66673370133944598</c:v>
                </c:pt>
                <c:pt idx="2673">
                  <c:v>0.66673370133944598</c:v>
                </c:pt>
                <c:pt idx="2674">
                  <c:v>0.66673370133944598</c:v>
                </c:pt>
                <c:pt idx="2675">
                  <c:v>0.66673370133944598</c:v>
                </c:pt>
                <c:pt idx="2676">
                  <c:v>0.66673370133944598</c:v>
                </c:pt>
                <c:pt idx="2677">
                  <c:v>0.66673370133944598</c:v>
                </c:pt>
                <c:pt idx="2678">
                  <c:v>0.66673370133944598</c:v>
                </c:pt>
                <c:pt idx="2679">
                  <c:v>0.66673370133944598</c:v>
                </c:pt>
                <c:pt idx="2680">
                  <c:v>0.66673370133944598</c:v>
                </c:pt>
                <c:pt idx="2681">
                  <c:v>0.66673370133944598</c:v>
                </c:pt>
                <c:pt idx="2682">
                  <c:v>0.66673370133944598</c:v>
                </c:pt>
                <c:pt idx="2683">
                  <c:v>0.66673370133944598</c:v>
                </c:pt>
                <c:pt idx="2684">
                  <c:v>0.66673370133944598</c:v>
                </c:pt>
                <c:pt idx="2685">
                  <c:v>0.66673370133944598</c:v>
                </c:pt>
                <c:pt idx="2686">
                  <c:v>0.66673370133944598</c:v>
                </c:pt>
                <c:pt idx="2687">
                  <c:v>0.66673370133944598</c:v>
                </c:pt>
                <c:pt idx="2688">
                  <c:v>0.66673370133944598</c:v>
                </c:pt>
                <c:pt idx="2689">
                  <c:v>0.66673370133944598</c:v>
                </c:pt>
                <c:pt idx="2690">
                  <c:v>0.66673370133944598</c:v>
                </c:pt>
                <c:pt idx="2691">
                  <c:v>0.66673370133944598</c:v>
                </c:pt>
                <c:pt idx="2692">
                  <c:v>0.66673370133944598</c:v>
                </c:pt>
                <c:pt idx="2693">
                  <c:v>0.66673370133944598</c:v>
                </c:pt>
                <c:pt idx="2694">
                  <c:v>0.66673370133944598</c:v>
                </c:pt>
                <c:pt idx="2695">
                  <c:v>0.66673370133944598</c:v>
                </c:pt>
                <c:pt idx="2696">
                  <c:v>0.66673370133944598</c:v>
                </c:pt>
                <c:pt idx="2697">
                  <c:v>0.66673370133944598</c:v>
                </c:pt>
                <c:pt idx="2698">
                  <c:v>0.66673370133944598</c:v>
                </c:pt>
                <c:pt idx="2699">
                  <c:v>0.66673370133944598</c:v>
                </c:pt>
                <c:pt idx="2700">
                  <c:v>0.66673370133944598</c:v>
                </c:pt>
                <c:pt idx="2701">
                  <c:v>0.66673370133944598</c:v>
                </c:pt>
                <c:pt idx="2702">
                  <c:v>0.66673370133944598</c:v>
                </c:pt>
                <c:pt idx="2703">
                  <c:v>0.66673370133944598</c:v>
                </c:pt>
                <c:pt idx="2704">
                  <c:v>0.66673370133944598</c:v>
                </c:pt>
                <c:pt idx="2705">
                  <c:v>0.66673370133944598</c:v>
                </c:pt>
                <c:pt idx="2706">
                  <c:v>0.66673370133944598</c:v>
                </c:pt>
                <c:pt idx="2707">
                  <c:v>0.66673370133944598</c:v>
                </c:pt>
                <c:pt idx="2708">
                  <c:v>0.66673370133944598</c:v>
                </c:pt>
                <c:pt idx="2709">
                  <c:v>0.66673370133944598</c:v>
                </c:pt>
                <c:pt idx="2710">
                  <c:v>0.66673370133944598</c:v>
                </c:pt>
                <c:pt idx="2711">
                  <c:v>0.66673370133944598</c:v>
                </c:pt>
                <c:pt idx="2712">
                  <c:v>0.66673370133944598</c:v>
                </c:pt>
                <c:pt idx="2713">
                  <c:v>0.66673370133944598</c:v>
                </c:pt>
                <c:pt idx="2714">
                  <c:v>0.66673370133944598</c:v>
                </c:pt>
                <c:pt idx="2715">
                  <c:v>0.66673370133944598</c:v>
                </c:pt>
                <c:pt idx="2716">
                  <c:v>0.66673370133944598</c:v>
                </c:pt>
                <c:pt idx="2717">
                  <c:v>0.66673370133944598</c:v>
                </c:pt>
                <c:pt idx="2718">
                  <c:v>0.66673370133944598</c:v>
                </c:pt>
                <c:pt idx="2719">
                  <c:v>0.66673370133944598</c:v>
                </c:pt>
                <c:pt idx="2720">
                  <c:v>0.66673370133944598</c:v>
                </c:pt>
                <c:pt idx="2721">
                  <c:v>0.66673370133944598</c:v>
                </c:pt>
                <c:pt idx="2722">
                  <c:v>0.66673370133944598</c:v>
                </c:pt>
                <c:pt idx="2723">
                  <c:v>0.66673370133944598</c:v>
                </c:pt>
                <c:pt idx="2724">
                  <c:v>0.66673370133944598</c:v>
                </c:pt>
                <c:pt idx="2725">
                  <c:v>0.66673370133944598</c:v>
                </c:pt>
                <c:pt idx="2726">
                  <c:v>0.66673370133944598</c:v>
                </c:pt>
                <c:pt idx="2727">
                  <c:v>0.66673370133944598</c:v>
                </c:pt>
                <c:pt idx="2728">
                  <c:v>0.66673370133944598</c:v>
                </c:pt>
                <c:pt idx="2729">
                  <c:v>0.66673370133944598</c:v>
                </c:pt>
                <c:pt idx="2730">
                  <c:v>0.66673370133944598</c:v>
                </c:pt>
                <c:pt idx="2731">
                  <c:v>0.66673370133944598</c:v>
                </c:pt>
                <c:pt idx="2732">
                  <c:v>0.66673370133944598</c:v>
                </c:pt>
                <c:pt idx="2733">
                  <c:v>0.66673370133944598</c:v>
                </c:pt>
                <c:pt idx="2734">
                  <c:v>0.66673370133944598</c:v>
                </c:pt>
                <c:pt idx="2735">
                  <c:v>0.66673370133944598</c:v>
                </c:pt>
                <c:pt idx="2736">
                  <c:v>0.66673370133944598</c:v>
                </c:pt>
                <c:pt idx="2737">
                  <c:v>0.66673370133944598</c:v>
                </c:pt>
                <c:pt idx="2738">
                  <c:v>0.66673370133944598</c:v>
                </c:pt>
                <c:pt idx="2739">
                  <c:v>0.66673370133944598</c:v>
                </c:pt>
                <c:pt idx="2740">
                  <c:v>0.66673370133944598</c:v>
                </c:pt>
                <c:pt idx="2741">
                  <c:v>0.66673370133944598</c:v>
                </c:pt>
                <c:pt idx="2742">
                  <c:v>0.66673370133944598</c:v>
                </c:pt>
                <c:pt idx="2743">
                  <c:v>0.66673370133944598</c:v>
                </c:pt>
                <c:pt idx="2744">
                  <c:v>0.66673370133944598</c:v>
                </c:pt>
                <c:pt idx="2745">
                  <c:v>0.66673370133944598</c:v>
                </c:pt>
                <c:pt idx="2746">
                  <c:v>0.66673370133944598</c:v>
                </c:pt>
                <c:pt idx="2747">
                  <c:v>0.66673370133944598</c:v>
                </c:pt>
                <c:pt idx="2748">
                  <c:v>0.66673370133944598</c:v>
                </c:pt>
                <c:pt idx="2749">
                  <c:v>0.66673370133944598</c:v>
                </c:pt>
                <c:pt idx="2750">
                  <c:v>0.66673370133944598</c:v>
                </c:pt>
                <c:pt idx="2751">
                  <c:v>0.66673370133944598</c:v>
                </c:pt>
                <c:pt idx="2752">
                  <c:v>0.66673370133944598</c:v>
                </c:pt>
                <c:pt idx="2753">
                  <c:v>0.66673370133944598</c:v>
                </c:pt>
                <c:pt idx="2754">
                  <c:v>0.66673370133944598</c:v>
                </c:pt>
                <c:pt idx="2755">
                  <c:v>0.66673370133944598</c:v>
                </c:pt>
                <c:pt idx="2756">
                  <c:v>0.66673370133944598</c:v>
                </c:pt>
                <c:pt idx="2757">
                  <c:v>0.66673370133944598</c:v>
                </c:pt>
                <c:pt idx="2758">
                  <c:v>0.66673370133944598</c:v>
                </c:pt>
                <c:pt idx="2759">
                  <c:v>0.66673370133944598</c:v>
                </c:pt>
                <c:pt idx="2760">
                  <c:v>0.66673370133944598</c:v>
                </c:pt>
                <c:pt idx="2761">
                  <c:v>0.66673370133944598</c:v>
                </c:pt>
                <c:pt idx="2762">
                  <c:v>0.66673370133944598</c:v>
                </c:pt>
                <c:pt idx="2763">
                  <c:v>0.66673370133944598</c:v>
                </c:pt>
                <c:pt idx="2764">
                  <c:v>0.66673370133944598</c:v>
                </c:pt>
                <c:pt idx="2765">
                  <c:v>0.66673370133944598</c:v>
                </c:pt>
                <c:pt idx="2766">
                  <c:v>0.66673370133944598</c:v>
                </c:pt>
                <c:pt idx="2767">
                  <c:v>0.66673370133944598</c:v>
                </c:pt>
                <c:pt idx="2768">
                  <c:v>0.66673370133944598</c:v>
                </c:pt>
                <c:pt idx="2769">
                  <c:v>0.66673370133944598</c:v>
                </c:pt>
                <c:pt idx="2770">
                  <c:v>0.66673370133944598</c:v>
                </c:pt>
                <c:pt idx="2771">
                  <c:v>0.66673370133944598</c:v>
                </c:pt>
                <c:pt idx="2772">
                  <c:v>0.66673370133944598</c:v>
                </c:pt>
                <c:pt idx="2773">
                  <c:v>0.66673370133944598</c:v>
                </c:pt>
                <c:pt idx="2774">
                  <c:v>0.66673370133944598</c:v>
                </c:pt>
                <c:pt idx="2775">
                  <c:v>0.66673370133944598</c:v>
                </c:pt>
                <c:pt idx="2776">
                  <c:v>0.66673370133944598</c:v>
                </c:pt>
                <c:pt idx="2777">
                  <c:v>0.66673370133944598</c:v>
                </c:pt>
                <c:pt idx="2778">
                  <c:v>0.66673370133944598</c:v>
                </c:pt>
                <c:pt idx="2779">
                  <c:v>0.66673370133944598</c:v>
                </c:pt>
                <c:pt idx="2780">
                  <c:v>0.66673370133944598</c:v>
                </c:pt>
                <c:pt idx="2781">
                  <c:v>0.66673370133944598</c:v>
                </c:pt>
                <c:pt idx="2782">
                  <c:v>0.66673370133944598</c:v>
                </c:pt>
                <c:pt idx="2783">
                  <c:v>0.66673370133944598</c:v>
                </c:pt>
                <c:pt idx="2784">
                  <c:v>0.66673370133944598</c:v>
                </c:pt>
                <c:pt idx="2785">
                  <c:v>0.66673370133944598</c:v>
                </c:pt>
                <c:pt idx="2786">
                  <c:v>0.66673370133944598</c:v>
                </c:pt>
                <c:pt idx="2787">
                  <c:v>0.66673370133944598</c:v>
                </c:pt>
                <c:pt idx="2788">
                  <c:v>0.66673370133944598</c:v>
                </c:pt>
                <c:pt idx="2789">
                  <c:v>0.66673370133944598</c:v>
                </c:pt>
                <c:pt idx="2790">
                  <c:v>0.66673370133944598</c:v>
                </c:pt>
                <c:pt idx="2791">
                  <c:v>0.66673370133944598</c:v>
                </c:pt>
                <c:pt idx="2792">
                  <c:v>0.66673370133944598</c:v>
                </c:pt>
                <c:pt idx="2793">
                  <c:v>0.66673370133944598</c:v>
                </c:pt>
                <c:pt idx="2794">
                  <c:v>0.66673370133944598</c:v>
                </c:pt>
                <c:pt idx="2795">
                  <c:v>0.66673370133944598</c:v>
                </c:pt>
                <c:pt idx="2796">
                  <c:v>0.66673370133944598</c:v>
                </c:pt>
                <c:pt idx="2797">
                  <c:v>0.66673370133944598</c:v>
                </c:pt>
                <c:pt idx="2798">
                  <c:v>0.66673370133944598</c:v>
                </c:pt>
                <c:pt idx="2799">
                  <c:v>0.66673370133944598</c:v>
                </c:pt>
                <c:pt idx="2800">
                  <c:v>0.66673370133944598</c:v>
                </c:pt>
                <c:pt idx="2801">
                  <c:v>0.66673370133944598</c:v>
                </c:pt>
                <c:pt idx="2802">
                  <c:v>0.66673370133944598</c:v>
                </c:pt>
                <c:pt idx="2803">
                  <c:v>0.66673370133944598</c:v>
                </c:pt>
                <c:pt idx="2804">
                  <c:v>0.66673370133944598</c:v>
                </c:pt>
                <c:pt idx="2805">
                  <c:v>0.66673370133944598</c:v>
                </c:pt>
                <c:pt idx="2806">
                  <c:v>0.66673370133944598</c:v>
                </c:pt>
                <c:pt idx="2807">
                  <c:v>0.66673370133944598</c:v>
                </c:pt>
                <c:pt idx="2808">
                  <c:v>0.66673370133944598</c:v>
                </c:pt>
                <c:pt idx="2809">
                  <c:v>0.66673370133944598</c:v>
                </c:pt>
                <c:pt idx="2810">
                  <c:v>0.66673370133944598</c:v>
                </c:pt>
                <c:pt idx="2811">
                  <c:v>0.66673370133944598</c:v>
                </c:pt>
                <c:pt idx="2812">
                  <c:v>0.66673370133944598</c:v>
                </c:pt>
                <c:pt idx="2813">
                  <c:v>0.66673370133944598</c:v>
                </c:pt>
                <c:pt idx="2814">
                  <c:v>0.66673370133944598</c:v>
                </c:pt>
                <c:pt idx="2815">
                  <c:v>0.66673370133944598</c:v>
                </c:pt>
                <c:pt idx="2816">
                  <c:v>0.66673370133944598</c:v>
                </c:pt>
                <c:pt idx="2817">
                  <c:v>0.66673370133944598</c:v>
                </c:pt>
                <c:pt idx="2818">
                  <c:v>0.66673370133944598</c:v>
                </c:pt>
                <c:pt idx="2819">
                  <c:v>0.66673370133944598</c:v>
                </c:pt>
                <c:pt idx="2820">
                  <c:v>0.66673370133944598</c:v>
                </c:pt>
                <c:pt idx="2821">
                  <c:v>0.66673370133944598</c:v>
                </c:pt>
                <c:pt idx="2822">
                  <c:v>0.66673370133944598</c:v>
                </c:pt>
                <c:pt idx="2823">
                  <c:v>0.66673370133944598</c:v>
                </c:pt>
                <c:pt idx="2824">
                  <c:v>0.66673370133944598</c:v>
                </c:pt>
                <c:pt idx="2825">
                  <c:v>0.66673370133944598</c:v>
                </c:pt>
                <c:pt idx="2826">
                  <c:v>0.66673370133944598</c:v>
                </c:pt>
                <c:pt idx="2827">
                  <c:v>0.66673370133944598</c:v>
                </c:pt>
                <c:pt idx="2828">
                  <c:v>0.66673370133944598</c:v>
                </c:pt>
                <c:pt idx="2829">
                  <c:v>0.66673370133944598</c:v>
                </c:pt>
                <c:pt idx="2830">
                  <c:v>0.66673370133944598</c:v>
                </c:pt>
                <c:pt idx="2831">
                  <c:v>0.66673370133944598</c:v>
                </c:pt>
                <c:pt idx="2832">
                  <c:v>0.66673370133944598</c:v>
                </c:pt>
                <c:pt idx="2833">
                  <c:v>0.66673370133944598</c:v>
                </c:pt>
                <c:pt idx="2834">
                  <c:v>0.66673370133944598</c:v>
                </c:pt>
                <c:pt idx="2835">
                  <c:v>0.66673370133944598</c:v>
                </c:pt>
                <c:pt idx="2836">
                  <c:v>0.66673370133944598</c:v>
                </c:pt>
                <c:pt idx="2837">
                  <c:v>0.66673370133944598</c:v>
                </c:pt>
                <c:pt idx="2838">
                  <c:v>0.66673370133944598</c:v>
                </c:pt>
                <c:pt idx="2839">
                  <c:v>0.66673370133944598</c:v>
                </c:pt>
                <c:pt idx="2840">
                  <c:v>0.66673370133944598</c:v>
                </c:pt>
                <c:pt idx="2841">
                  <c:v>0.66673370133944598</c:v>
                </c:pt>
                <c:pt idx="2842">
                  <c:v>0.66673370133944598</c:v>
                </c:pt>
                <c:pt idx="2843">
                  <c:v>0.66673370133944598</c:v>
                </c:pt>
                <c:pt idx="2844">
                  <c:v>0.66673370133944598</c:v>
                </c:pt>
                <c:pt idx="2845">
                  <c:v>0.66673370133944598</c:v>
                </c:pt>
                <c:pt idx="2846">
                  <c:v>0.66673370133944598</c:v>
                </c:pt>
                <c:pt idx="2847">
                  <c:v>0.66673370133944598</c:v>
                </c:pt>
                <c:pt idx="2848">
                  <c:v>0.66673370133944598</c:v>
                </c:pt>
                <c:pt idx="2849">
                  <c:v>0.66673370133944598</c:v>
                </c:pt>
                <c:pt idx="2850">
                  <c:v>0.66673370133944598</c:v>
                </c:pt>
                <c:pt idx="2851">
                  <c:v>0.66673370133944598</c:v>
                </c:pt>
                <c:pt idx="2852">
                  <c:v>0.66673370133944598</c:v>
                </c:pt>
                <c:pt idx="2853">
                  <c:v>0.66673370133944598</c:v>
                </c:pt>
                <c:pt idx="2854">
                  <c:v>0.66673370133944598</c:v>
                </c:pt>
                <c:pt idx="2855">
                  <c:v>0.66673370133944598</c:v>
                </c:pt>
                <c:pt idx="2856">
                  <c:v>0.66673370133944598</c:v>
                </c:pt>
                <c:pt idx="2857">
                  <c:v>0.66673370133944598</c:v>
                </c:pt>
                <c:pt idx="2858">
                  <c:v>0.66673370133944598</c:v>
                </c:pt>
                <c:pt idx="2859">
                  <c:v>0.66673370133944598</c:v>
                </c:pt>
                <c:pt idx="2860">
                  <c:v>0.66673370133944598</c:v>
                </c:pt>
                <c:pt idx="2861">
                  <c:v>0.66673370133944598</c:v>
                </c:pt>
                <c:pt idx="2862">
                  <c:v>0.66673370133944598</c:v>
                </c:pt>
                <c:pt idx="2863">
                  <c:v>0.66673370133944598</c:v>
                </c:pt>
                <c:pt idx="2864">
                  <c:v>0.66673370133944598</c:v>
                </c:pt>
                <c:pt idx="2865">
                  <c:v>0.66673370133944598</c:v>
                </c:pt>
                <c:pt idx="2866">
                  <c:v>0.66673370133944598</c:v>
                </c:pt>
                <c:pt idx="2867">
                  <c:v>0.66673370133944598</c:v>
                </c:pt>
                <c:pt idx="2868">
                  <c:v>0.66673370133944598</c:v>
                </c:pt>
                <c:pt idx="2869">
                  <c:v>0.66673370133944598</c:v>
                </c:pt>
                <c:pt idx="2870">
                  <c:v>0.66673370133944598</c:v>
                </c:pt>
                <c:pt idx="2871">
                  <c:v>0.66673370133944598</c:v>
                </c:pt>
                <c:pt idx="2872">
                  <c:v>0.66673370133944598</c:v>
                </c:pt>
                <c:pt idx="2873">
                  <c:v>0.66673370133944598</c:v>
                </c:pt>
                <c:pt idx="2874">
                  <c:v>0.66673370133944598</c:v>
                </c:pt>
                <c:pt idx="2875">
                  <c:v>0.66673370133944598</c:v>
                </c:pt>
                <c:pt idx="2876">
                  <c:v>0.66673370133944598</c:v>
                </c:pt>
                <c:pt idx="2877">
                  <c:v>0.66673370133944598</c:v>
                </c:pt>
                <c:pt idx="2878">
                  <c:v>0.66673370133944598</c:v>
                </c:pt>
                <c:pt idx="2879">
                  <c:v>0.66673370133944598</c:v>
                </c:pt>
                <c:pt idx="2880">
                  <c:v>0.66673370133944598</c:v>
                </c:pt>
                <c:pt idx="2881">
                  <c:v>0.66673370133944598</c:v>
                </c:pt>
                <c:pt idx="2882">
                  <c:v>0.66673370133944598</c:v>
                </c:pt>
                <c:pt idx="2883">
                  <c:v>0.66673370133944598</c:v>
                </c:pt>
                <c:pt idx="2884">
                  <c:v>0.66673370133944598</c:v>
                </c:pt>
                <c:pt idx="2885">
                  <c:v>0.66673370133944598</c:v>
                </c:pt>
                <c:pt idx="2886">
                  <c:v>0.66673370133944598</c:v>
                </c:pt>
                <c:pt idx="2887">
                  <c:v>0.66673370133944598</c:v>
                </c:pt>
                <c:pt idx="2888">
                  <c:v>0.66673370133944598</c:v>
                </c:pt>
                <c:pt idx="2889">
                  <c:v>0.66673370133944598</c:v>
                </c:pt>
                <c:pt idx="2890">
                  <c:v>0.66673370133944598</c:v>
                </c:pt>
                <c:pt idx="2891">
                  <c:v>0.66673370133944598</c:v>
                </c:pt>
                <c:pt idx="2892">
                  <c:v>0.66673370133944598</c:v>
                </c:pt>
                <c:pt idx="2893">
                  <c:v>0.66673370133944598</c:v>
                </c:pt>
                <c:pt idx="2894">
                  <c:v>0.66673370133944598</c:v>
                </c:pt>
                <c:pt idx="2895">
                  <c:v>0.66673370133944598</c:v>
                </c:pt>
                <c:pt idx="2896">
                  <c:v>0.66673370133944598</c:v>
                </c:pt>
                <c:pt idx="2897">
                  <c:v>0.66673370133944598</c:v>
                </c:pt>
                <c:pt idx="2898">
                  <c:v>0.66673370133944598</c:v>
                </c:pt>
                <c:pt idx="2899">
                  <c:v>0.66673370133944598</c:v>
                </c:pt>
                <c:pt idx="2900">
                  <c:v>0.66673370133944598</c:v>
                </c:pt>
                <c:pt idx="2901">
                  <c:v>0.66673370133944598</c:v>
                </c:pt>
                <c:pt idx="2902">
                  <c:v>0.66673370133944598</c:v>
                </c:pt>
                <c:pt idx="2903">
                  <c:v>0.66673370133944598</c:v>
                </c:pt>
                <c:pt idx="2904">
                  <c:v>0.66673370133944598</c:v>
                </c:pt>
                <c:pt idx="2905">
                  <c:v>0.66673370133944598</c:v>
                </c:pt>
                <c:pt idx="2906">
                  <c:v>0.66673370133944598</c:v>
                </c:pt>
                <c:pt idx="2907">
                  <c:v>0.66673370133944598</c:v>
                </c:pt>
                <c:pt idx="2908">
                  <c:v>0.66673370133944598</c:v>
                </c:pt>
                <c:pt idx="2909">
                  <c:v>0.66673370133944598</c:v>
                </c:pt>
                <c:pt idx="2910">
                  <c:v>0.66673370133944598</c:v>
                </c:pt>
                <c:pt idx="2911">
                  <c:v>0.66673370133944598</c:v>
                </c:pt>
                <c:pt idx="2912">
                  <c:v>0.66673370133944598</c:v>
                </c:pt>
                <c:pt idx="2913">
                  <c:v>0.66673370133944598</c:v>
                </c:pt>
                <c:pt idx="2914">
                  <c:v>0.66673370133944598</c:v>
                </c:pt>
                <c:pt idx="2915">
                  <c:v>0.66673370133944598</c:v>
                </c:pt>
                <c:pt idx="2916">
                  <c:v>0.66673370133944598</c:v>
                </c:pt>
                <c:pt idx="2917">
                  <c:v>0.66673370133944598</c:v>
                </c:pt>
                <c:pt idx="2918">
                  <c:v>0.66673370133944598</c:v>
                </c:pt>
                <c:pt idx="2919">
                  <c:v>0.66673370133944598</c:v>
                </c:pt>
                <c:pt idx="2920">
                  <c:v>0.66673370133944598</c:v>
                </c:pt>
                <c:pt idx="2921">
                  <c:v>0.66673370133944598</c:v>
                </c:pt>
                <c:pt idx="2922">
                  <c:v>0.66673370133944598</c:v>
                </c:pt>
                <c:pt idx="2923">
                  <c:v>0.66673370133944598</c:v>
                </c:pt>
                <c:pt idx="2924">
                  <c:v>0.66673370133944598</c:v>
                </c:pt>
                <c:pt idx="2925">
                  <c:v>0.66673370133944598</c:v>
                </c:pt>
                <c:pt idx="2926">
                  <c:v>0.66673370133944598</c:v>
                </c:pt>
                <c:pt idx="2927">
                  <c:v>0.66673370133944598</c:v>
                </c:pt>
                <c:pt idx="2928">
                  <c:v>0.66673370133944598</c:v>
                </c:pt>
                <c:pt idx="2929">
                  <c:v>0.66673370133944598</c:v>
                </c:pt>
                <c:pt idx="2930">
                  <c:v>0.66673370133944598</c:v>
                </c:pt>
                <c:pt idx="2931">
                  <c:v>0.66673370133944598</c:v>
                </c:pt>
                <c:pt idx="2932">
                  <c:v>0.66673370133944598</c:v>
                </c:pt>
                <c:pt idx="2933">
                  <c:v>0.66673370133944598</c:v>
                </c:pt>
                <c:pt idx="2934">
                  <c:v>0.66673370133944598</c:v>
                </c:pt>
                <c:pt idx="2935">
                  <c:v>0.66673370133944598</c:v>
                </c:pt>
                <c:pt idx="2936">
                  <c:v>0.66673370133944598</c:v>
                </c:pt>
                <c:pt idx="2937">
                  <c:v>0.66673370133944598</c:v>
                </c:pt>
                <c:pt idx="2938">
                  <c:v>0.66673370133944598</c:v>
                </c:pt>
                <c:pt idx="2939">
                  <c:v>0.66673370133944598</c:v>
                </c:pt>
                <c:pt idx="2940">
                  <c:v>0.66673370133944598</c:v>
                </c:pt>
                <c:pt idx="2941">
                  <c:v>0.66673370133944598</c:v>
                </c:pt>
                <c:pt idx="2942">
                  <c:v>0.66673370133944598</c:v>
                </c:pt>
                <c:pt idx="2943">
                  <c:v>0.66673370133944598</c:v>
                </c:pt>
                <c:pt idx="2944">
                  <c:v>0.66673370133944598</c:v>
                </c:pt>
                <c:pt idx="2945">
                  <c:v>0.66673370133944598</c:v>
                </c:pt>
                <c:pt idx="2946">
                  <c:v>0.66673370133944598</c:v>
                </c:pt>
                <c:pt idx="2947">
                  <c:v>0.66673370133944598</c:v>
                </c:pt>
                <c:pt idx="2948">
                  <c:v>0.66673370133944598</c:v>
                </c:pt>
                <c:pt idx="2949">
                  <c:v>0.66673370133944598</c:v>
                </c:pt>
                <c:pt idx="2950">
                  <c:v>0.66673370133944598</c:v>
                </c:pt>
                <c:pt idx="2951">
                  <c:v>0.66673370133944598</c:v>
                </c:pt>
                <c:pt idx="2952">
                  <c:v>0.66673370133944598</c:v>
                </c:pt>
                <c:pt idx="2953">
                  <c:v>0.66673370133944598</c:v>
                </c:pt>
                <c:pt idx="2954">
                  <c:v>0.66673370133944598</c:v>
                </c:pt>
                <c:pt idx="2955">
                  <c:v>0.66673370133944598</c:v>
                </c:pt>
                <c:pt idx="2956">
                  <c:v>0.66673370133944598</c:v>
                </c:pt>
                <c:pt idx="2957">
                  <c:v>0.66673370133944598</c:v>
                </c:pt>
                <c:pt idx="2958">
                  <c:v>0.66673370133944598</c:v>
                </c:pt>
                <c:pt idx="2959">
                  <c:v>0.66673370133944598</c:v>
                </c:pt>
                <c:pt idx="2960">
                  <c:v>0.66673370133944598</c:v>
                </c:pt>
                <c:pt idx="2961">
                  <c:v>0.66673370133944598</c:v>
                </c:pt>
                <c:pt idx="2962">
                  <c:v>0.66673370133944598</c:v>
                </c:pt>
                <c:pt idx="2963">
                  <c:v>0.66673370133944598</c:v>
                </c:pt>
                <c:pt idx="2964">
                  <c:v>0.66673370133944598</c:v>
                </c:pt>
                <c:pt idx="2965">
                  <c:v>0.66673370133944598</c:v>
                </c:pt>
                <c:pt idx="2966">
                  <c:v>0.66673370133944598</c:v>
                </c:pt>
                <c:pt idx="2967">
                  <c:v>0.66673370133944598</c:v>
                </c:pt>
                <c:pt idx="2968">
                  <c:v>0.66673370133944598</c:v>
                </c:pt>
                <c:pt idx="2969">
                  <c:v>0.66673370133944598</c:v>
                </c:pt>
                <c:pt idx="2970">
                  <c:v>0.66673370133944598</c:v>
                </c:pt>
                <c:pt idx="2971">
                  <c:v>0.66673370133944598</c:v>
                </c:pt>
                <c:pt idx="2972">
                  <c:v>0.66673370133944598</c:v>
                </c:pt>
                <c:pt idx="2973">
                  <c:v>0.66673370133944598</c:v>
                </c:pt>
                <c:pt idx="2974">
                  <c:v>0.66673370133944598</c:v>
                </c:pt>
                <c:pt idx="2975">
                  <c:v>0.66673370133944598</c:v>
                </c:pt>
                <c:pt idx="2976">
                  <c:v>0.66673370133944598</c:v>
                </c:pt>
                <c:pt idx="2977">
                  <c:v>0.66673370133944598</c:v>
                </c:pt>
                <c:pt idx="2978">
                  <c:v>0.66673370133944598</c:v>
                </c:pt>
                <c:pt idx="2979">
                  <c:v>0.66673370133944598</c:v>
                </c:pt>
                <c:pt idx="2980">
                  <c:v>0.66673370133944598</c:v>
                </c:pt>
                <c:pt idx="2981">
                  <c:v>0.66673370133944598</c:v>
                </c:pt>
                <c:pt idx="2982">
                  <c:v>0.66673370133944598</c:v>
                </c:pt>
                <c:pt idx="2983">
                  <c:v>0.66673370133944598</c:v>
                </c:pt>
                <c:pt idx="2984">
                  <c:v>0.66673370133944598</c:v>
                </c:pt>
                <c:pt idx="2985">
                  <c:v>0.66673370133944598</c:v>
                </c:pt>
                <c:pt idx="2986">
                  <c:v>0.66673370133944598</c:v>
                </c:pt>
                <c:pt idx="2987">
                  <c:v>0.66673370133944598</c:v>
                </c:pt>
                <c:pt idx="2988">
                  <c:v>0.66673370133944598</c:v>
                </c:pt>
                <c:pt idx="2989">
                  <c:v>0.66673370133944598</c:v>
                </c:pt>
                <c:pt idx="2990">
                  <c:v>0.66673370133944598</c:v>
                </c:pt>
                <c:pt idx="2991">
                  <c:v>0.66673370133944598</c:v>
                </c:pt>
                <c:pt idx="2992">
                  <c:v>0.66673370133944598</c:v>
                </c:pt>
                <c:pt idx="2993">
                  <c:v>0.66673370133944598</c:v>
                </c:pt>
                <c:pt idx="2994">
                  <c:v>0.66673370133944598</c:v>
                </c:pt>
                <c:pt idx="2995">
                  <c:v>0.66673370133944598</c:v>
                </c:pt>
                <c:pt idx="2996">
                  <c:v>0.66673370133944598</c:v>
                </c:pt>
                <c:pt idx="2997">
                  <c:v>0.66673370133944598</c:v>
                </c:pt>
                <c:pt idx="2998">
                  <c:v>0.66673370133944598</c:v>
                </c:pt>
                <c:pt idx="2999">
                  <c:v>0.66673370133944598</c:v>
                </c:pt>
                <c:pt idx="3000">
                  <c:v>0.66673370133944598</c:v>
                </c:pt>
                <c:pt idx="3001">
                  <c:v>0.66673370133944598</c:v>
                </c:pt>
                <c:pt idx="3002">
                  <c:v>0.66673370133944598</c:v>
                </c:pt>
                <c:pt idx="3003">
                  <c:v>0.66673370133944598</c:v>
                </c:pt>
                <c:pt idx="3004">
                  <c:v>0.66673370133944598</c:v>
                </c:pt>
                <c:pt idx="3005">
                  <c:v>0.66673370133944598</c:v>
                </c:pt>
                <c:pt idx="3006">
                  <c:v>0.66673370133944598</c:v>
                </c:pt>
                <c:pt idx="3007">
                  <c:v>0.66673370133944598</c:v>
                </c:pt>
                <c:pt idx="3008">
                  <c:v>0.66673370133944598</c:v>
                </c:pt>
                <c:pt idx="3009">
                  <c:v>0.66673370133944598</c:v>
                </c:pt>
                <c:pt idx="3010">
                  <c:v>0.66673370133944598</c:v>
                </c:pt>
                <c:pt idx="3011">
                  <c:v>0.66673370133944598</c:v>
                </c:pt>
                <c:pt idx="3012">
                  <c:v>0.66673370133944598</c:v>
                </c:pt>
                <c:pt idx="3013">
                  <c:v>0.66673370133944598</c:v>
                </c:pt>
                <c:pt idx="3014">
                  <c:v>0.66673370133944598</c:v>
                </c:pt>
                <c:pt idx="3015">
                  <c:v>0.66673370133944598</c:v>
                </c:pt>
                <c:pt idx="3016">
                  <c:v>0.66673370133944598</c:v>
                </c:pt>
                <c:pt idx="3017">
                  <c:v>0.66673370133944598</c:v>
                </c:pt>
                <c:pt idx="3018">
                  <c:v>0.66673370133944598</c:v>
                </c:pt>
                <c:pt idx="3019">
                  <c:v>0.66673370133944598</c:v>
                </c:pt>
                <c:pt idx="3020">
                  <c:v>0.66673370133944598</c:v>
                </c:pt>
                <c:pt idx="3021">
                  <c:v>0.66673370133944598</c:v>
                </c:pt>
                <c:pt idx="3022">
                  <c:v>0.66673370133944598</c:v>
                </c:pt>
                <c:pt idx="3023">
                  <c:v>0.66673370133944598</c:v>
                </c:pt>
                <c:pt idx="3024">
                  <c:v>0.66673370133944598</c:v>
                </c:pt>
                <c:pt idx="3025">
                  <c:v>0.66673370133944598</c:v>
                </c:pt>
                <c:pt idx="3026">
                  <c:v>0.66673370133944598</c:v>
                </c:pt>
                <c:pt idx="3027">
                  <c:v>0.66673370133944598</c:v>
                </c:pt>
                <c:pt idx="3028">
                  <c:v>0.66673370133944598</c:v>
                </c:pt>
                <c:pt idx="3029">
                  <c:v>0.66673370133944598</c:v>
                </c:pt>
                <c:pt idx="3030">
                  <c:v>0.66673370133944598</c:v>
                </c:pt>
                <c:pt idx="3031">
                  <c:v>0.66673370133944598</c:v>
                </c:pt>
                <c:pt idx="3032">
                  <c:v>0.66673370133944598</c:v>
                </c:pt>
                <c:pt idx="3033">
                  <c:v>0.66673370133944598</c:v>
                </c:pt>
                <c:pt idx="3034">
                  <c:v>0.66673370133944598</c:v>
                </c:pt>
                <c:pt idx="3035">
                  <c:v>0.66673370133944598</c:v>
                </c:pt>
                <c:pt idx="3036">
                  <c:v>0.66673370133944598</c:v>
                </c:pt>
                <c:pt idx="3037">
                  <c:v>0.66673370133944598</c:v>
                </c:pt>
                <c:pt idx="3038">
                  <c:v>0.66673370133944598</c:v>
                </c:pt>
                <c:pt idx="3039">
                  <c:v>0.66673370133944598</c:v>
                </c:pt>
                <c:pt idx="3040">
                  <c:v>0.66673370133944598</c:v>
                </c:pt>
                <c:pt idx="3041">
                  <c:v>0.66673370133944598</c:v>
                </c:pt>
                <c:pt idx="3042">
                  <c:v>0.66673370133944598</c:v>
                </c:pt>
                <c:pt idx="3043">
                  <c:v>0.66673370133944598</c:v>
                </c:pt>
                <c:pt idx="3044">
                  <c:v>0.66673370133944598</c:v>
                </c:pt>
                <c:pt idx="3045">
                  <c:v>0.66673370133944598</c:v>
                </c:pt>
                <c:pt idx="3046">
                  <c:v>0.66673370133944598</c:v>
                </c:pt>
                <c:pt idx="3047">
                  <c:v>0.66673370133944598</c:v>
                </c:pt>
                <c:pt idx="3048">
                  <c:v>0.66673370133944598</c:v>
                </c:pt>
                <c:pt idx="3049">
                  <c:v>0.66673370133944598</c:v>
                </c:pt>
                <c:pt idx="3050">
                  <c:v>0.66673370133944598</c:v>
                </c:pt>
                <c:pt idx="3051">
                  <c:v>0.66673370133944598</c:v>
                </c:pt>
                <c:pt idx="3052">
                  <c:v>0.66673370133944598</c:v>
                </c:pt>
                <c:pt idx="3053">
                  <c:v>0.66673370133944598</c:v>
                </c:pt>
                <c:pt idx="3054">
                  <c:v>0.66673370133944598</c:v>
                </c:pt>
                <c:pt idx="3055">
                  <c:v>0.66673370133944598</c:v>
                </c:pt>
                <c:pt idx="3056">
                  <c:v>0.66673370133944598</c:v>
                </c:pt>
                <c:pt idx="3057">
                  <c:v>0.66673370133944598</c:v>
                </c:pt>
                <c:pt idx="3058">
                  <c:v>0.66673370133944598</c:v>
                </c:pt>
                <c:pt idx="3059">
                  <c:v>0.66673370133944598</c:v>
                </c:pt>
                <c:pt idx="3060">
                  <c:v>0.66673370133944598</c:v>
                </c:pt>
                <c:pt idx="3061">
                  <c:v>0.66673370133944598</c:v>
                </c:pt>
                <c:pt idx="3062">
                  <c:v>0.66673370133944598</c:v>
                </c:pt>
                <c:pt idx="3063">
                  <c:v>0.66673370133944598</c:v>
                </c:pt>
                <c:pt idx="3064">
                  <c:v>0.66673370133944598</c:v>
                </c:pt>
                <c:pt idx="3065">
                  <c:v>0.66673370133944598</c:v>
                </c:pt>
                <c:pt idx="3066">
                  <c:v>0.66673370133944598</c:v>
                </c:pt>
                <c:pt idx="3067">
                  <c:v>0.66673370133944598</c:v>
                </c:pt>
                <c:pt idx="3068">
                  <c:v>0.66673370133944598</c:v>
                </c:pt>
                <c:pt idx="3069">
                  <c:v>0.66673370133944598</c:v>
                </c:pt>
                <c:pt idx="3070">
                  <c:v>0.66673370133944598</c:v>
                </c:pt>
                <c:pt idx="3071">
                  <c:v>0.66673370133944598</c:v>
                </c:pt>
                <c:pt idx="3072">
                  <c:v>0.66673370133944598</c:v>
                </c:pt>
                <c:pt idx="3073">
                  <c:v>0.66673370133944598</c:v>
                </c:pt>
                <c:pt idx="3074">
                  <c:v>0.66673370133944598</c:v>
                </c:pt>
                <c:pt idx="3075">
                  <c:v>0.66673370133944598</c:v>
                </c:pt>
                <c:pt idx="3076">
                  <c:v>0.66673370133944598</c:v>
                </c:pt>
                <c:pt idx="3077">
                  <c:v>0.66673370133944598</c:v>
                </c:pt>
                <c:pt idx="3078">
                  <c:v>0.66673370133944598</c:v>
                </c:pt>
                <c:pt idx="3079">
                  <c:v>0.66673370133944598</c:v>
                </c:pt>
                <c:pt idx="3080">
                  <c:v>0.66673370133944598</c:v>
                </c:pt>
                <c:pt idx="3081">
                  <c:v>0.66673370133944598</c:v>
                </c:pt>
                <c:pt idx="3082">
                  <c:v>0.66673370133944598</c:v>
                </c:pt>
                <c:pt idx="3083">
                  <c:v>0.66673370133944598</c:v>
                </c:pt>
                <c:pt idx="3084">
                  <c:v>0.66673370133944598</c:v>
                </c:pt>
                <c:pt idx="3085">
                  <c:v>0.66673370133944598</c:v>
                </c:pt>
                <c:pt idx="3086">
                  <c:v>0.66673370133944598</c:v>
                </c:pt>
                <c:pt idx="3087">
                  <c:v>0.66673370133944598</c:v>
                </c:pt>
                <c:pt idx="3088">
                  <c:v>0.66673370133944598</c:v>
                </c:pt>
                <c:pt idx="3089">
                  <c:v>0.66673370133944598</c:v>
                </c:pt>
                <c:pt idx="3090">
                  <c:v>0.66673370133944598</c:v>
                </c:pt>
                <c:pt idx="3091">
                  <c:v>0.66673370133944598</c:v>
                </c:pt>
                <c:pt idx="3092">
                  <c:v>0.66673370133944598</c:v>
                </c:pt>
                <c:pt idx="3093">
                  <c:v>0.66673370133944598</c:v>
                </c:pt>
                <c:pt idx="3094">
                  <c:v>0.66673370133944598</c:v>
                </c:pt>
                <c:pt idx="3095">
                  <c:v>0.66673370133944598</c:v>
                </c:pt>
                <c:pt idx="3096">
                  <c:v>0.66673370133944598</c:v>
                </c:pt>
                <c:pt idx="3097">
                  <c:v>0.66673370133944598</c:v>
                </c:pt>
                <c:pt idx="3098">
                  <c:v>0.66673370133944598</c:v>
                </c:pt>
                <c:pt idx="3099">
                  <c:v>0.66673370133944598</c:v>
                </c:pt>
                <c:pt idx="3100">
                  <c:v>0.66673370133944598</c:v>
                </c:pt>
                <c:pt idx="3101">
                  <c:v>0.66673370133944598</c:v>
                </c:pt>
                <c:pt idx="3102">
                  <c:v>0.66673370133944598</c:v>
                </c:pt>
                <c:pt idx="3103">
                  <c:v>0.66673370133944598</c:v>
                </c:pt>
                <c:pt idx="3104">
                  <c:v>0.66673370133944598</c:v>
                </c:pt>
                <c:pt idx="3105">
                  <c:v>0.66673370133944598</c:v>
                </c:pt>
                <c:pt idx="3106">
                  <c:v>0.66673370133944598</c:v>
                </c:pt>
                <c:pt idx="3107">
                  <c:v>0.66673370133944598</c:v>
                </c:pt>
                <c:pt idx="3108">
                  <c:v>0.66673370133944598</c:v>
                </c:pt>
                <c:pt idx="3109">
                  <c:v>0.66673370133944598</c:v>
                </c:pt>
                <c:pt idx="3110">
                  <c:v>0.66673370133944598</c:v>
                </c:pt>
                <c:pt idx="3111">
                  <c:v>0.66673370133944598</c:v>
                </c:pt>
                <c:pt idx="3112">
                  <c:v>0.66673370133944598</c:v>
                </c:pt>
                <c:pt idx="3113">
                  <c:v>0.66673370133944598</c:v>
                </c:pt>
                <c:pt idx="3114">
                  <c:v>0.66673370133944598</c:v>
                </c:pt>
                <c:pt idx="3115">
                  <c:v>0.66673370133944598</c:v>
                </c:pt>
                <c:pt idx="3116">
                  <c:v>0.66673370133944598</c:v>
                </c:pt>
                <c:pt idx="3117">
                  <c:v>0.66673370133944598</c:v>
                </c:pt>
                <c:pt idx="3118">
                  <c:v>0.66673370133944598</c:v>
                </c:pt>
                <c:pt idx="3119">
                  <c:v>0.66673370133944598</c:v>
                </c:pt>
                <c:pt idx="3120">
                  <c:v>0.66673370133944598</c:v>
                </c:pt>
                <c:pt idx="3121">
                  <c:v>0.66673370133944598</c:v>
                </c:pt>
                <c:pt idx="3122">
                  <c:v>0.66673370133944598</c:v>
                </c:pt>
                <c:pt idx="3123">
                  <c:v>0.66673370133944598</c:v>
                </c:pt>
                <c:pt idx="3124">
                  <c:v>0.66673370133944598</c:v>
                </c:pt>
                <c:pt idx="3125">
                  <c:v>0.66673370133944598</c:v>
                </c:pt>
                <c:pt idx="3126">
                  <c:v>0.66673370133944598</c:v>
                </c:pt>
                <c:pt idx="3127">
                  <c:v>0.66673370133944598</c:v>
                </c:pt>
                <c:pt idx="3128">
                  <c:v>0.66673370133944598</c:v>
                </c:pt>
                <c:pt idx="3129">
                  <c:v>0.66673370133944598</c:v>
                </c:pt>
                <c:pt idx="3130">
                  <c:v>0.66673370133944598</c:v>
                </c:pt>
                <c:pt idx="3131">
                  <c:v>0.66673370133944598</c:v>
                </c:pt>
                <c:pt idx="3132">
                  <c:v>0.66673370133944598</c:v>
                </c:pt>
                <c:pt idx="3133">
                  <c:v>0.66673370133944598</c:v>
                </c:pt>
                <c:pt idx="3134">
                  <c:v>0.66673370133944598</c:v>
                </c:pt>
                <c:pt idx="3135">
                  <c:v>0.66673370133944598</c:v>
                </c:pt>
                <c:pt idx="3136">
                  <c:v>0.66673370133944598</c:v>
                </c:pt>
                <c:pt idx="3137">
                  <c:v>0.66673370133944598</c:v>
                </c:pt>
                <c:pt idx="3138">
                  <c:v>0.66673370133944598</c:v>
                </c:pt>
                <c:pt idx="3139">
                  <c:v>0.66673370133944598</c:v>
                </c:pt>
                <c:pt idx="3140">
                  <c:v>0.66673370133944598</c:v>
                </c:pt>
                <c:pt idx="3141">
                  <c:v>0.66673370133944598</c:v>
                </c:pt>
                <c:pt idx="3142">
                  <c:v>0.66673370133944598</c:v>
                </c:pt>
                <c:pt idx="3143">
                  <c:v>0.66673370133944598</c:v>
                </c:pt>
                <c:pt idx="3144">
                  <c:v>0.66673370133944598</c:v>
                </c:pt>
                <c:pt idx="3145">
                  <c:v>0.66673370133944598</c:v>
                </c:pt>
                <c:pt idx="3146">
                  <c:v>0.66673370133944598</c:v>
                </c:pt>
                <c:pt idx="3147">
                  <c:v>0.66673370133944598</c:v>
                </c:pt>
                <c:pt idx="3148">
                  <c:v>0.66673370133944598</c:v>
                </c:pt>
                <c:pt idx="3149">
                  <c:v>0.66673370133944598</c:v>
                </c:pt>
                <c:pt idx="3150">
                  <c:v>0.66673370133944598</c:v>
                </c:pt>
                <c:pt idx="3151">
                  <c:v>0.86087076970286669</c:v>
                </c:pt>
                <c:pt idx="3152">
                  <c:v>0.86087076970286669</c:v>
                </c:pt>
                <c:pt idx="3153">
                  <c:v>0.86087076970286669</c:v>
                </c:pt>
                <c:pt idx="3154">
                  <c:v>0.86087076970286669</c:v>
                </c:pt>
                <c:pt idx="3155">
                  <c:v>0.86087076970286669</c:v>
                </c:pt>
                <c:pt idx="3156">
                  <c:v>0.86087076970286669</c:v>
                </c:pt>
                <c:pt idx="3157">
                  <c:v>0.86087076970286669</c:v>
                </c:pt>
                <c:pt idx="3158">
                  <c:v>0.86087076970286669</c:v>
                </c:pt>
                <c:pt idx="3159">
                  <c:v>0.86087076970286669</c:v>
                </c:pt>
                <c:pt idx="3160">
                  <c:v>0.86087076970286669</c:v>
                </c:pt>
                <c:pt idx="3161">
                  <c:v>0.86087076970286669</c:v>
                </c:pt>
                <c:pt idx="3162">
                  <c:v>0.86087076970286669</c:v>
                </c:pt>
                <c:pt idx="3163">
                  <c:v>0.86087076970286669</c:v>
                </c:pt>
                <c:pt idx="3164">
                  <c:v>0.86087076970286669</c:v>
                </c:pt>
                <c:pt idx="3165">
                  <c:v>0.86087076970286669</c:v>
                </c:pt>
                <c:pt idx="3166">
                  <c:v>0.86087076970286669</c:v>
                </c:pt>
                <c:pt idx="3167">
                  <c:v>0.86087076970286669</c:v>
                </c:pt>
                <c:pt idx="3168">
                  <c:v>0.86087076970286669</c:v>
                </c:pt>
                <c:pt idx="3169">
                  <c:v>0.86087076970286669</c:v>
                </c:pt>
                <c:pt idx="3170">
                  <c:v>0.86087076970286669</c:v>
                </c:pt>
                <c:pt idx="3171">
                  <c:v>0.86087076970286669</c:v>
                </c:pt>
                <c:pt idx="3172">
                  <c:v>0.86087076970286669</c:v>
                </c:pt>
                <c:pt idx="3173">
                  <c:v>0.86087076970286669</c:v>
                </c:pt>
                <c:pt idx="3174">
                  <c:v>0.86087076970286669</c:v>
                </c:pt>
                <c:pt idx="3175">
                  <c:v>0.86087076970286669</c:v>
                </c:pt>
                <c:pt idx="3176">
                  <c:v>0.86087076970286669</c:v>
                </c:pt>
                <c:pt idx="3177">
                  <c:v>0.86087076970286669</c:v>
                </c:pt>
                <c:pt idx="3178">
                  <c:v>0.86087076970286669</c:v>
                </c:pt>
                <c:pt idx="3179">
                  <c:v>0.86087076970286669</c:v>
                </c:pt>
                <c:pt idx="3180">
                  <c:v>0.86087076970286669</c:v>
                </c:pt>
                <c:pt idx="3181">
                  <c:v>0.86087076970286669</c:v>
                </c:pt>
                <c:pt idx="3182">
                  <c:v>0.86087076970286669</c:v>
                </c:pt>
                <c:pt idx="3183">
                  <c:v>0.86087076970286669</c:v>
                </c:pt>
                <c:pt idx="3184">
                  <c:v>0.86087076970286669</c:v>
                </c:pt>
                <c:pt idx="3185">
                  <c:v>0.86087076970286669</c:v>
                </c:pt>
                <c:pt idx="3186">
                  <c:v>0.86087076970286669</c:v>
                </c:pt>
                <c:pt idx="3187">
                  <c:v>0.86087076970286669</c:v>
                </c:pt>
                <c:pt idx="3188">
                  <c:v>0.86087076970286669</c:v>
                </c:pt>
                <c:pt idx="3189">
                  <c:v>0.86087076970286669</c:v>
                </c:pt>
                <c:pt idx="3190">
                  <c:v>0.86087076970286669</c:v>
                </c:pt>
                <c:pt idx="3191">
                  <c:v>0.86087076970286669</c:v>
                </c:pt>
                <c:pt idx="3192">
                  <c:v>0.86087076970286669</c:v>
                </c:pt>
                <c:pt idx="3193">
                  <c:v>0.86087076970286669</c:v>
                </c:pt>
                <c:pt idx="3194">
                  <c:v>0.86087076970286669</c:v>
                </c:pt>
                <c:pt idx="3195">
                  <c:v>0.86087076970286669</c:v>
                </c:pt>
                <c:pt idx="3196">
                  <c:v>0.86087076970286669</c:v>
                </c:pt>
                <c:pt idx="3197">
                  <c:v>0.86087076970286669</c:v>
                </c:pt>
                <c:pt idx="3198">
                  <c:v>0.86087076970286669</c:v>
                </c:pt>
                <c:pt idx="3199">
                  <c:v>0.86087076970286669</c:v>
                </c:pt>
                <c:pt idx="3200">
                  <c:v>0.86087076970286669</c:v>
                </c:pt>
                <c:pt idx="3201">
                  <c:v>0.86087076970286669</c:v>
                </c:pt>
                <c:pt idx="3202">
                  <c:v>0.86087076970286669</c:v>
                </c:pt>
                <c:pt idx="3203">
                  <c:v>0.86087076970286669</c:v>
                </c:pt>
                <c:pt idx="3204">
                  <c:v>0.86087076970286669</c:v>
                </c:pt>
                <c:pt idx="3205">
                  <c:v>0.86087076970286669</c:v>
                </c:pt>
                <c:pt idx="3206">
                  <c:v>0.86087076970286669</c:v>
                </c:pt>
                <c:pt idx="3207">
                  <c:v>0.86087076970286669</c:v>
                </c:pt>
                <c:pt idx="3208">
                  <c:v>0.86087076970286669</c:v>
                </c:pt>
                <c:pt idx="3209">
                  <c:v>0.86087076970286669</c:v>
                </c:pt>
                <c:pt idx="3210">
                  <c:v>0.86087076970286669</c:v>
                </c:pt>
                <c:pt idx="3211">
                  <c:v>0.86087076970286669</c:v>
                </c:pt>
                <c:pt idx="3212">
                  <c:v>0.86087076970286669</c:v>
                </c:pt>
                <c:pt idx="3213">
                  <c:v>0.86087076970286669</c:v>
                </c:pt>
                <c:pt idx="3214">
                  <c:v>0.86087076970286669</c:v>
                </c:pt>
                <c:pt idx="3215">
                  <c:v>0.86087076970286669</c:v>
                </c:pt>
                <c:pt idx="3216">
                  <c:v>0.86087076970286669</c:v>
                </c:pt>
                <c:pt idx="3217">
                  <c:v>0.86087076970286669</c:v>
                </c:pt>
                <c:pt idx="3218">
                  <c:v>0.86087076970286669</c:v>
                </c:pt>
                <c:pt idx="3219">
                  <c:v>0.86087076970286669</c:v>
                </c:pt>
                <c:pt idx="3220">
                  <c:v>0.86087076970286669</c:v>
                </c:pt>
                <c:pt idx="3221">
                  <c:v>0.86087076970286669</c:v>
                </c:pt>
                <c:pt idx="3222">
                  <c:v>0.86087076970286669</c:v>
                </c:pt>
                <c:pt idx="3223">
                  <c:v>0.86087076970286669</c:v>
                </c:pt>
                <c:pt idx="3224">
                  <c:v>0.86087076970286669</c:v>
                </c:pt>
                <c:pt idx="3225">
                  <c:v>0.86087076970286669</c:v>
                </c:pt>
                <c:pt idx="3226">
                  <c:v>0.86087076970286669</c:v>
                </c:pt>
                <c:pt idx="3227">
                  <c:v>0.86087076970286669</c:v>
                </c:pt>
                <c:pt idx="3228">
                  <c:v>0.86087076970286669</c:v>
                </c:pt>
                <c:pt idx="3229">
                  <c:v>0.86087076970286669</c:v>
                </c:pt>
                <c:pt idx="3230">
                  <c:v>0.86087076970286669</c:v>
                </c:pt>
                <c:pt idx="3231">
                  <c:v>0.86087076970286669</c:v>
                </c:pt>
                <c:pt idx="3232">
                  <c:v>0.86087076970286669</c:v>
                </c:pt>
                <c:pt idx="3233">
                  <c:v>0.86087076970286669</c:v>
                </c:pt>
                <c:pt idx="3234">
                  <c:v>0.86087076970286669</c:v>
                </c:pt>
                <c:pt idx="3235">
                  <c:v>0.86087076970286669</c:v>
                </c:pt>
                <c:pt idx="3236">
                  <c:v>0.86087076970286669</c:v>
                </c:pt>
                <c:pt idx="3237">
                  <c:v>0.86087076970286669</c:v>
                </c:pt>
                <c:pt idx="3238">
                  <c:v>0.86087076970286669</c:v>
                </c:pt>
                <c:pt idx="3239">
                  <c:v>0.86087076970286669</c:v>
                </c:pt>
                <c:pt idx="3240">
                  <c:v>0.86087076970286669</c:v>
                </c:pt>
                <c:pt idx="3241">
                  <c:v>0.86087076970286669</c:v>
                </c:pt>
                <c:pt idx="3242">
                  <c:v>0.86087076970286669</c:v>
                </c:pt>
                <c:pt idx="3243">
                  <c:v>0.86087076970286669</c:v>
                </c:pt>
                <c:pt idx="3244">
                  <c:v>0.86087076970286669</c:v>
                </c:pt>
                <c:pt idx="3245">
                  <c:v>0.86087076970286669</c:v>
                </c:pt>
                <c:pt idx="3246">
                  <c:v>0.86087076970286669</c:v>
                </c:pt>
                <c:pt idx="3247">
                  <c:v>0.86087076970286669</c:v>
                </c:pt>
                <c:pt idx="3248">
                  <c:v>0.86087076970286669</c:v>
                </c:pt>
                <c:pt idx="3249">
                  <c:v>0.86087076970286669</c:v>
                </c:pt>
                <c:pt idx="3250">
                  <c:v>0.86087076970286669</c:v>
                </c:pt>
                <c:pt idx="3251">
                  <c:v>0.86087076970286669</c:v>
                </c:pt>
                <c:pt idx="3252">
                  <c:v>0.86087076970286669</c:v>
                </c:pt>
                <c:pt idx="3253">
                  <c:v>0.86087076970286669</c:v>
                </c:pt>
                <c:pt idx="3254">
                  <c:v>0.86087076970286669</c:v>
                </c:pt>
                <c:pt idx="3255">
                  <c:v>0.86087076970286669</c:v>
                </c:pt>
                <c:pt idx="3256">
                  <c:v>0.86087076970286669</c:v>
                </c:pt>
                <c:pt idx="3257">
                  <c:v>0.86087076970286669</c:v>
                </c:pt>
                <c:pt idx="3258">
                  <c:v>0.86087076970286669</c:v>
                </c:pt>
                <c:pt idx="3259">
                  <c:v>0.86087076970286669</c:v>
                </c:pt>
                <c:pt idx="3260">
                  <c:v>0.86087076970286669</c:v>
                </c:pt>
                <c:pt idx="3261">
                  <c:v>0.86087076970286669</c:v>
                </c:pt>
                <c:pt idx="3262">
                  <c:v>0.86087076970286669</c:v>
                </c:pt>
                <c:pt idx="3263">
                  <c:v>0.86087076970286669</c:v>
                </c:pt>
                <c:pt idx="3264">
                  <c:v>0.86087076970286669</c:v>
                </c:pt>
                <c:pt idx="3265">
                  <c:v>0.86087076970286669</c:v>
                </c:pt>
                <c:pt idx="3266">
                  <c:v>0.86087076970286669</c:v>
                </c:pt>
                <c:pt idx="3267">
                  <c:v>0.76893003152171524</c:v>
                </c:pt>
                <c:pt idx="3268">
                  <c:v>0.76893003152171524</c:v>
                </c:pt>
                <c:pt idx="3269">
                  <c:v>0.76893003152171524</c:v>
                </c:pt>
                <c:pt idx="3270">
                  <c:v>0.76893003152171524</c:v>
                </c:pt>
                <c:pt idx="3271">
                  <c:v>0.76893003152171524</c:v>
                </c:pt>
                <c:pt idx="3272">
                  <c:v>0.76893003152171524</c:v>
                </c:pt>
                <c:pt idx="3273">
                  <c:v>0.76893003152171524</c:v>
                </c:pt>
                <c:pt idx="3274">
                  <c:v>0.76893003152171524</c:v>
                </c:pt>
                <c:pt idx="3275">
                  <c:v>0.76893003152171524</c:v>
                </c:pt>
                <c:pt idx="3276">
                  <c:v>0.76893003152171524</c:v>
                </c:pt>
                <c:pt idx="3277">
                  <c:v>0.76893003152171524</c:v>
                </c:pt>
                <c:pt idx="3278">
                  <c:v>0.76893003152171524</c:v>
                </c:pt>
                <c:pt idx="3279">
                  <c:v>0.76893003152171524</c:v>
                </c:pt>
                <c:pt idx="3280">
                  <c:v>0.76893003152171524</c:v>
                </c:pt>
                <c:pt idx="3281">
                  <c:v>0.76893003152171524</c:v>
                </c:pt>
                <c:pt idx="3282">
                  <c:v>0.76893003152171524</c:v>
                </c:pt>
                <c:pt idx="3283">
                  <c:v>0.76893003152171524</c:v>
                </c:pt>
                <c:pt idx="3284">
                  <c:v>0.76893003152171524</c:v>
                </c:pt>
                <c:pt idx="3285">
                  <c:v>0.76893003152171524</c:v>
                </c:pt>
                <c:pt idx="3286">
                  <c:v>0.76893003152171524</c:v>
                </c:pt>
                <c:pt idx="3287">
                  <c:v>0.76893003152171524</c:v>
                </c:pt>
                <c:pt idx="3288">
                  <c:v>0.76893003152171524</c:v>
                </c:pt>
                <c:pt idx="3289">
                  <c:v>0.76893003152171524</c:v>
                </c:pt>
                <c:pt idx="3290">
                  <c:v>0.76893003152171524</c:v>
                </c:pt>
                <c:pt idx="3291">
                  <c:v>0.76893003152171524</c:v>
                </c:pt>
                <c:pt idx="3292">
                  <c:v>0.76893003152171524</c:v>
                </c:pt>
                <c:pt idx="3293">
                  <c:v>0.76893003152171524</c:v>
                </c:pt>
                <c:pt idx="3294">
                  <c:v>0.76893003152171524</c:v>
                </c:pt>
                <c:pt idx="3295">
                  <c:v>0.76893003152171524</c:v>
                </c:pt>
                <c:pt idx="3296">
                  <c:v>0.76893003152171524</c:v>
                </c:pt>
                <c:pt idx="3297">
                  <c:v>0.76893003152171524</c:v>
                </c:pt>
                <c:pt idx="3298">
                  <c:v>0.76893003152171524</c:v>
                </c:pt>
                <c:pt idx="3299">
                  <c:v>0.76893003152171524</c:v>
                </c:pt>
                <c:pt idx="3300">
                  <c:v>0.76893003152171524</c:v>
                </c:pt>
                <c:pt idx="3301">
                  <c:v>0.76893003152171524</c:v>
                </c:pt>
                <c:pt idx="3302">
                  <c:v>0.76893003152171524</c:v>
                </c:pt>
                <c:pt idx="3303">
                  <c:v>0.76893003152171524</c:v>
                </c:pt>
                <c:pt idx="3304">
                  <c:v>0.76893003152171524</c:v>
                </c:pt>
                <c:pt idx="3305">
                  <c:v>0.76893003152171524</c:v>
                </c:pt>
                <c:pt idx="3306">
                  <c:v>0.76893003152171524</c:v>
                </c:pt>
                <c:pt idx="3307">
                  <c:v>0.76893003152171524</c:v>
                </c:pt>
                <c:pt idx="3308">
                  <c:v>0.76893003152171524</c:v>
                </c:pt>
                <c:pt idx="3309">
                  <c:v>0.76893003152171524</c:v>
                </c:pt>
                <c:pt idx="3310">
                  <c:v>0.76893003152171524</c:v>
                </c:pt>
                <c:pt idx="3311">
                  <c:v>0.76893003152171524</c:v>
                </c:pt>
                <c:pt idx="3312">
                  <c:v>0.76893003152171524</c:v>
                </c:pt>
                <c:pt idx="3313">
                  <c:v>0.76893003152171524</c:v>
                </c:pt>
                <c:pt idx="3314">
                  <c:v>0.76893003152171524</c:v>
                </c:pt>
                <c:pt idx="3315">
                  <c:v>0.76893003152171524</c:v>
                </c:pt>
                <c:pt idx="3316">
                  <c:v>0.76893003152171524</c:v>
                </c:pt>
                <c:pt idx="3317">
                  <c:v>0.76893003152171524</c:v>
                </c:pt>
                <c:pt idx="3318">
                  <c:v>0.76893003152171524</c:v>
                </c:pt>
                <c:pt idx="3319">
                  <c:v>0.76893003152171524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B1-4F99-B7B9-D705440F1000}"/>
            </c:ext>
          </c:extLst>
        </c:ser>
        <c:ser>
          <c:idx val="2"/>
          <c:order val="2"/>
          <c:tx>
            <c:strRef>
              <c:f>'4c. Results for area chart'!$F$3</c:f>
              <c:strCache>
                <c:ptCount val="1"/>
                <c:pt idx="0">
                  <c:v>Cost of capital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chart'!$F$4:$F$3323</c:f>
              <c:numCache>
                <c:formatCode>0%</c:formatCode>
                <c:ptCount val="3320"/>
                <c:pt idx="0">
                  <c:v>1</c:v>
                </c:pt>
                <c:pt idx="1">
                  <c:v>0.10424975169008389</c:v>
                </c:pt>
                <c:pt idx="2">
                  <c:v>7.2608131543972568E-2</c:v>
                </c:pt>
                <c:pt idx="3">
                  <c:v>0.1939588966677433</c:v>
                </c:pt>
                <c:pt idx="4">
                  <c:v>0.25532130209438059</c:v>
                </c:pt>
                <c:pt idx="5">
                  <c:v>0.14154074230018632</c:v>
                </c:pt>
                <c:pt idx="6">
                  <c:v>0.61097463670593111</c:v>
                </c:pt>
                <c:pt idx="7">
                  <c:v>0.16436536799504173</c:v>
                </c:pt>
                <c:pt idx="8">
                  <c:v>0.11021982290504383</c:v>
                </c:pt>
                <c:pt idx="9">
                  <c:v>0.51463371604681496</c:v>
                </c:pt>
                <c:pt idx="10">
                  <c:v>0.46698666698379249</c:v>
                </c:pt>
                <c:pt idx="11">
                  <c:v>0.46698666698379249</c:v>
                </c:pt>
                <c:pt idx="12">
                  <c:v>0.46698666698379249</c:v>
                </c:pt>
                <c:pt idx="13">
                  <c:v>0.11836370606730789</c:v>
                </c:pt>
                <c:pt idx="14">
                  <c:v>0.18758815604497434</c:v>
                </c:pt>
                <c:pt idx="15">
                  <c:v>0.57210527608253847</c:v>
                </c:pt>
                <c:pt idx="16">
                  <c:v>0.1016979900104333</c:v>
                </c:pt>
                <c:pt idx="17">
                  <c:v>8.8359070615256011E-2</c:v>
                </c:pt>
                <c:pt idx="18">
                  <c:v>8.8359070615256011E-2</c:v>
                </c:pt>
                <c:pt idx="19">
                  <c:v>0.18004422700409189</c:v>
                </c:pt>
                <c:pt idx="20">
                  <c:v>0.18004422700409189</c:v>
                </c:pt>
                <c:pt idx="21">
                  <c:v>0.18004422700409189</c:v>
                </c:pt>
                <c:pt idx="22">
                  <c:v>0.28640605144383247</c:v>
                </c:pt>
                <c:pt idx="23">
                  <c:v>0.28640605144383247</c:v>
                </c:pt>
                <c:pt idx="24">
                  <c:v>0.28640605144383247</c:v>
                </c:pt>
                <c:pt idx="25">
                  <c:v>0.20482333453716506</c:v>
                </c:pt>
                <c:pt idx="26">
                  <c:v>0.64833126949553843</c:v>
                </c:pt>
                <c:pt idx="27">
                  <c:v>0.64833126949553843</c:v>
                </c:pt>
                <c:pt idx="28">
                  <c:v>0.64833126949553843</c:v>
                </c:pt>
                <c:pt idx="29">
                  <c:v>0.64833126949553843</c:v>
                </c:pt>
                <c:pt idx="30">
                  <c:v>0.51850734286849942</c:v>
                </c:pt>
                <c:pt idx="31">
                  <c:v>0.51850734286849942</c:v>
                </c:pt>
                <c:pt idx="32">
                  <c:v>0.51850734286849942</c:v>
                </c:pt>
                <c:pt idx="33">
                  <c:v>0.51850734286849942</c:v>
                </c:pt>
                <c:pt idx="34">
                  <c:v>0.55747079540593114</c:v>
                </c:pt>
                <c:pt idx="35">
                  <c:v>0.55747079540593114</c:v>
                </c:pt>
                <c:pt idx="36">
                  <c:v>0.55747079540593114</c:v>
                </c:pt>
                <c:pt idx="37">
                  <c:v>0.55747079540593114</c:v>
                </c:pt>
                <c:pt idx="38">
                  <c:v>0.55747079540593114</c:v>
                </c:pt>
                <c:pt idx="39">
                  <c:v>0.55747079540593114</c:v>
                </c:pt>
                <c:pt idx="40">
                  <c:v>0.55747079540593114</c:v>
                </c:pt>
                <c:pt idx="41">
                  <c:v>0.55747079540593114</c:v>
                </c:pt>
                <c:pt idx="42">
                  <c:v>0.55747079540593114</c:v>
                </c:pt>
                <c:pt idx="43">
                  <c:v>0.20137358042683731</c:v>
                </c:pt>
                <c:pt idx="44">
                  <c:v>0.20137358042683731</c:v>
                </c:pt>
                <c:pt idx="45">
                  <c:v>0.20137358042683731</c:v>
                </c:pt>
                <c:pt idx="46">
                  <c:v>0.20137358042683731</c:v>
                </c:pt>
                <c:pt idx="47">
                  <c:v>0.20137358042683731</c:v>
                </c:pt>
                <c:pt idx="48">
                  <c:v>0.20137358042683731</c:v>
                </c:pt>
                <c:pt idx="49">
                  <c:v>0.56697075565907495</c:v>
                </c:pt>
                <c:pt idx="50">
                  <c:v>0.56697075565907495</c:v>
                </c:pt>
                <c:pt idx="51">
                  <c:v>0.56697075565907495</c:v>
                </c:pt>
                <c:pt idx="52">
                  <c:v>0.56697075565907495</c:v>
                </c:pt>
                <c:pt idx="53">
                  <c:v>0.56697075565907495</c:v>
                </c:pt>
                <c:pt idx="54">
                  <c:v>0.56697075565907495</c:v>
                </c:pt>
                <c:pt idx="55">
                  <c:v>0.4642039055341951</c:v>
                </c:pt>
                <c:pt idx="56">
                  <c:v>0.4642039055341951</c:v>
                </c:pt>
                <c:pt idx="57">
                  <c:v>0.4642039055341951</c:v>
                </c:pt>
                <c:pt idx="58">
                  <c:v>0.4642039055341951</c:v>
                </c:pt>
                <c:pt idx="59">
                  <c:v>0.4642039055341951</c:v>
                </c:pt>
                <c:pt idx="60">
                  <c:v>0.4642039055341951</c:v>
                </c:pt>
                <c:pt idx="61">
                  <c:v>0.4642039055341951</c:v>
                </c:pt>
                <c:pt idx="62">
                  <c:v>0.4642039055341951</c:v>
                </c:pt>
                <c:pt idx="63">
                  <c:v>0.4642039055341951</c:v>
                </c:pt>
                <c:pt idx="64">
                  <c:v>0.4642039055341951</c:v>
                </c:pt>
                <c:pt idx="65">
                  <c:v>0.4642039055341951</c:v>
                </c:pt>
                <c:pt idx="66">
                  <c:v>0.37803285878302539</c:v>
                </c:pt>
                <c:pt idx="67">
                  <c:v>0.37803285878302539</c:v>
                </c:pt>
                <c:pt idx="68">
                  <c:v>0.31257462089067228</c:v>
                </c:pt>
                <c:pt idx="69">
                  <c:v>0.31257462089067228</c:v>
                </c:pt>
                <c:pt idx="70">
                  <c:v>0.31257462089067228</c:v>
                </c:pt>
                <c:pt idx="71">
                  <c:v>0.31257462089067228</c:v>
                </c:pt>
                <c:pt idx="72">
                  <c:v>0.31257462089067228</c:v>
                </c:pt>
                <c:pt idx="73">
                  <c:v>0.31257462089067228</c:v>
                </c:pt>
                <c:pt idx="74">
                  <c:v>0.31257462089067228</c:v>
                </c:pt>
                <c:pt idx="75">
                  <c:v>0.31257462089067228</c:v>
                </c:pt>
                <c:pt idx="76">
                  <c:v>0.31257462089067228</c:v>
                </c:pt>
                <c:pt idx="77">
                  <c:v>0.31257462089067228</c:v>
                </c:pt>
                <c:pt idx="78">
                  <c:v>0.31257462089067228</c:v>
                </c:pt>
                <c:pt idx="79">
                  <c:v>0.31257462089067228</c:v>
                </c:pt>
                <c:pt idx="80">
                  <c:v>0.31257462089067228</c:v>
                </c:pt>
                <c:pt idx="81">
                  <c:v>0.62147093710483459</c:v>
                </c:pt>
                <c:pt idx="82">
                  <c:v>0.62147093710483459</c:v>
                </c:pt>
                <c:pt idx="83">
                  <c:v>0.62147093710483459</c:v>
                </c:pt>
                <c:pt idx="84">
                  <c:v>0.62147093710483459</c:v>
                </c:pt>
                <c:pt idx="85">
                  <c:v>0.33505036797964899</c:v>
                </c:pt>
                <c:pt idx="86">
                  <c:v>0.33505036797964899</c:v>
                </c:pt>
                <c:pt idx="87">
                  <c:v>0.33505036797964899</c:v>
                </c:pt>
                <c:pt idx="88">
                  <c:v>0.6019225840218968</c:v>
                </c:pt>
                <c:pt idx="89">
                  <c:v>0.6019225840218968</c:v>
                </c:pt>
                <c:pt idx="90">
                  <c:v>0.6019225840218968</c:v>
                </c:pt>
                <c:pt idx="91">
                  <c:v>0.31352238601931759</c:v>
                </c:pt>
                <c:pt idx="92">
                  <c:v>0.31352238601931759</c:v>
                </c:pt>
                <c:pt idx="93">
                  <c:v>0.31352238601931759</c:v>
                </c:pt>
                <c:pt idx="94">
                  <c:v>0.31352238601931759</c:v>
                </c:pt>
                <c:pt idx="95">
                  <c:v>0.31352238601931759</c:v>
                </c:pt>
                <c:pt idx="96">
                  <c:v>0.31352238601931759</c:v>
                </c:pt>
                <c:pt idx="97">
                  <c:v>0.31352238601931759</c:v>
                </c:pt>
                <c:pt idx="98">
                  <c:v>0.36364315142051795</c:v>
                </c:pt>
                <c:pt idx="99">
                  <c:v>0.36364315142051795</c:v>
                </c:pt>
                <c:pt idx="100">
                  <c:v>0.36364315142051795</c:v>
                </c:pt>
                <c:pt idx="101">
                  <c:v>0.36364315142051795</c:v>
                </c:pt>
                <c:pt idx="102">
                  <c:v>0.36364315142051795</c:v>
                </c:pt>
                <c:pt idx="103">
                  <c:v>0.36364315142051795</c:v>
                </c:pt>
                <c:pt idx="104">
                  <c:v>0.62949431462896144</c:v>
                </c:pt>
                <c:pt idx="105">
                  <c:v>0.62949431462896144</c:v>
                </c:pt>
                <c:pt idx="106">
                  <c:v>0.62949431462896144</c:v>
                </c:pt>
                <c:pt idx="107">
                  <c:v>0.62949431462896144</c:v>
                </c:pt>
                <c:pt idx="108">
                  <c:v>0.62949431462896144</c:v>
                </c:pt>
                <c:pt idx="109">
                  <c:v>0.62949431462896144</c:v>
                </c:pt>
                <c:pt idx="110">
                  <c:v>0.62949431462896144</c:v>
                </c:pt>
                <c:pt idx="111">
                  <c:v>0.62949431462896144</c:v>
                </c:pt>
                <c:pt idx="112">
                  <c:v>0.62949431462896144</c:v>
                </c:pt>
                <c:pt idx="113">
                  <c:v>0.62949431462896144</c:v>
                </c:pt>
                <c:pt idx="114">
                  <c:v>0.62949431462896144</c:v>
                </c:pt>
                <c:pt idx="115">
                  <c:v>0.62949431462896144</c:v>
                </c:pt>
                <c:pt idx="116">
                  <c:v>0.62949431462896144</c:v>
                </c:pt>
                <c:pt idx="117">
                  <c:v>0.62949431462896144</c:v>
                </c:pt>
                <c:pt idx="118">
                  <c:v>0.62949431462896144</c:v>
                </c:pt>
                <c:pt idx="119">
                  <c:v>0.62949431462896144</c:v>
                </c:pt>
                <c:pt idx="120">
                  <c:v>0.62949431462896144</c:v>
                </c:pt>
                <c:pt idx="121">
                  <c:v>0.62949431462896144</c:v>
                </c:pt>
                <c:pt idx="122">
                  <c:v>0.62949431462896144</c:v>
                </c:pt>
                <c:pt idx="123">
                  <c:v>0.62949431462896144</c:v>
                </c:pt>
                <c:pt idx="124">
                  <c:v>0.62949431462896144</c:v>
                </c:pt>
                <c:pt idx="125">
                  <c:v>0.62949431462896144</c:v>
                </c:pt>
                <c:pt idx="126">
                  <c:v>0.62949431462896144</c:v>
                </c:pt>
                <c:pt idx="127">
                  <c:v>0.62949431462896144</c:v>
                </c:pt>
                <c:pt idx="128">
                  <c:v>0.62949431462896144</c:v>
                </c:pt>
                <c:pt idx="129">
                  <c:v>0.62949431462896144</c:v>
                </c:pt>
                <c:pt idx="130">
                  <c:v>0.62949431462896144</c:v>
                </c:pt>
                <c:pt idx="131">
                  <c:v>0.62949431462896144</c:v>
                </c:pt>
                <c:pt idx="132">
                  <c:v>0.62949431462896144</c:v>
                </c:pt>
                <c:pt idx="133">
                  <c:v>0.62949431462896144</c:v>
                </c:pt>
                <c:pt idx="134">
                  <c:v>0.62949431462896144</c:v>
                </c:pt>
                <c:pt idx="135">
                  <c:v>0.62949431462896144</c:v>
                </c:pt>
                <c:pt idx="136">
                  <c:v>0.39038102295871774</c:v>
                </c:pt>
                <c:pt idx="137">
                  <c:v>0.39038102295871774</c:v>
                </c:pt>
                <c:pt idx="138">
                  <c:v>0.39038102295871774</c:v>
                </c:pt>
                <c:pt idx="139">
                  <c:v>0.39038102295871774</c:v>
                </c:pt>
                <c:pt idx="140">
                  <c:v>0.39038102295871774</c:v>
                </c:pt>
                <c:pt idx="141">
                  <c:v>0.39038102295871774</c:v>
                </c:pt>
                <c:pt idx="142">
                  <c:v>0.55227701760134484</c:v>
                </c:pt>
                <c:pt idx="143">
                  <c:v>0.55227701760134484</c:v>
                </c:pt>
                <c:pt idx="144">
                  <c:v>0.55227701760134484</c:v>
                </c:pt>
                <c:pt idx="145">
                  <c:v>0.55227701760134484</c:v>
                </c:pt>
                <c:pt idx="146">
                  <c:v>0.55227701760134484</c:v>
                </c:pt>
                <c:pt idx="147">
                  <c:v>0.55227701760134484</c:v>
                </c:pt>
                <c:pt idx="148">
                  <c:v>0.55227701760134484</c:v>
                </c:pt>
                <c:pt idx="149">
                  <c:v>0.55227701760134484</c:v>
                </c:pt>
                <c:pt idx="150">
                  <c:v>0.55227701760134484</c:v>
                </c:pt>
                <c:pt idx="151">
                  <c:v>0.55227701760134484</c:v>
                </c:pt>
                <c:pt idx="152">
                  <c:v>0.55227701760134484</c:v>
                </c:pt>
                <c:pt idx="153">
                  <c:v>0.55227701760134484</c:v>
                </c:pt>
                <c:pt idx="154">
                  <c:v>0.43136961779095734</c:v>
                </c:pt>
                <c:pt idx="155">
                  <c:v>0.43136961779095734</c:v>
                </c:pt>
                <c:pt idx="156">
                  <c:v>0.43136961779095734</c:v>
                </c:pt>
                <c:pt idx="157">
                  <c:v>0.43136961779095734</c:v>
                </c:pt>
                <c:pt idx="158">
                  <c:v>0.43136961779095734</c:v>
                </c:pt>
                <c:pt idx="159">
                  <c:v>0.43136961779095734</c:v>
                </c:pt>
                <c:pt idx="160">
                  <c:v>0.43136961779095734</c:v>
                </c:pt>
                <c:pt idx="161">
                  <c:v>0.43136961779095734</c:v>
                </c:pt>
                <c:pt idx="162">
                  <c:v>0.43136961779095734</c:v>
                </c:pt>
                <c:pt idx="163">
                  <c:v>0.43136961779095734</c:v>
                </c:pt>
                <c:pt idx="164">
                  <c:v>0.43136961779095734</c:v>
                </c:pt>
                <c:pt idx="165">
                  <c:v>0.43136961779095734</c:v>
                </c:pt>
                <c:pt idx="166">
                  <c:v>0.43136961779095734</c:v>
                </c:pt>
                <c:pt idx="167">
                  <c:v>0.43136961779095734</c:v>
                </c:pt>
                <c:pt idx="168">
                  <c:v>0.43136961779095734</c:v>
                </c:pt>
                <c:pt idx="169">
                  <c:v>0.43136961779095734</c:v>
                </c:pt>
                <c:pt idx="170">
                  <c:v>0.43136961779095734</c:v>
                </c:pt>
                <c:pt idx="171">
                  <c:v>0.43136961779095734</c:v>
                </c:pt>
                <c:pt idx="172">
                  <c:v>0.43136961779095734</c:v>
                </c:pt>
                <c:pt idx="173">
                  <c:v>0.43136961779095734</c:v>
                </c:pt>
                <c:pt idx="174">
                  <c:v>0.43136961779095734</c:v>
                </c:pt>
                <c:pt idx="175">
                  <c:v>0.43136961779095734</c:v>
                </c:pt>
                <c:pt idx="176">
                  <c:v>0.43136961779095734</c:v>
                </c:pt>
                <c:pt idx="177">
                  <c:v>0.43136961779095734</c:v>
                </c:pt>
                <c:pt idx="178">
                  <c:v>0.43136961779095734</c:v>
                </c:pt>
                <c:pt idx="179">
                  <c:v>0.43136961779095734</c:v>
                </c:pt>
                <c:pt idx="180">
                  <c:v>0.43136961779095734</c:v>
                </c:pt>
                <c:pt idx="181">
                  <c:v>0.43136961779095734</c:v>
                </c:pt>
                <c:pt idx="182">
                  <c:v>0.43136961779095734</c:v>
                </c:pt>
                <c:pt idx="183">
                  <c:v>0.43136961779095734</c:v>
                </c:pt>
                <c:pt idx="184">
                  <c:v>0.43136961779095734</c:v>
                </c:pt>
                <c:pt idx="185">
                  <c:v>0.43136961779095734</c:v>
                </c:pt>
                <c:pt idx="186">
                  <c:v>0.43136961779095734</c:v>
                </c:pt>
                <c:pt idx="187">
                  <c:v>0.43136961779095734</c:v>
                </c:pt>
                <c:pt idx="188">
                  <c:v>0.43136961779095734</c:v>
                </c:pt>
                <c:pt idx="189">
                  <c:v>0.43136961779095734</c:v>
                </c:pt>
                <c:pt idx="190">
                  <c:v>0.43136961779095734</c:v>
                </c:pt>
                <c:pt idx="191">
                  <c:v>0.43136961779095734</c:v>
                </c:pt>
                <c:pt idx="192">
                  <c:v>0.43136961779095734</c:v>
                </c:pt>
                <c:pt idx="193">
                  <c:v>0.43136961779095734</c:v>
                </c:pt>
                <c:pt idx="194">
                  <c:v>0.43136961779095734</c:v>
                </c:pt>
                <c:pt idx="195">
                  <c:v>0.43136961779095734</c:v>
                </c:pt>
                <c:pt idx="196">
                  <c:v>0.43136961779095734</c:v>
                </c:pt>
                <c:pt idx="197">
                  <c:v>0.43136961779095734</c:v>
                </c:pt>
                <c:pt idx="198">
                  <c:v>0.43136961779095734</c:v>
                </c:pt>
                <c:pt idx="199">
                  <c:v>0.43136961779095734</c:v>
                </c:pt>
                <c:pt idx="200">
                  <c:v>0.43136961779095734</c:v>
                </c:pt>
                <c:pt idx="201">
                  <c:v>0.43136961779095734</c:v>
                </c:pt>
                <c:pt idx="202">
                  <c:v>0.43136961779095734</c:v>
                </c:pt>
                <c:pt idx="203">
                  <c:v>0.43136961779095734</c:v>
                </c:pt>
                <c:pt idx="204">
                  <c:v>0.43136961779095734</c:v>
                </c:pt>
                <c:pt idx="205">
                  <c:v>0.43136961779095734</c:v>
                </c:pt>
                <c:pt idx="206">
                  <c:v>0.43136961779095734</c:v>
                </c:pt>
                <c:pt idx="207">
                  <c:v>0.43136961779095734</c:v>
                </c:pt>
                <c:pt idx="208">
                  <c:v>0.43136961779095734</c:v>
                </c:pt>
                <c:pt idx="209">
                  <c:v>0.43136961779095734</c:v>
                </c:pt>
                <c:pt idx="210">
                  <c:v>0.43136961779095734</c:v>
                </c:pt>
                <c:pt idx="211">
                  <c:v>0.43136961779095734</c:v>
                </c:pt>
                <c:pt idx="212">
                  <c:v>0.43136961779095734</c:v>
                </c:pt>
                <c:pt idx="213">
                  <c:v>0.43136961779095734</c:v>
                </c:pt>
                <c:pt idx="214">
                  <c:v>0.43136961779095734</c:v>
                </c:pt>
                <c:pt idx="215">
                  <c:v>0.43136961779095734</c:v>
                </c:pt>
                <c:pt idx="216">
                  <c:v>0.43136961779095734</c:v>
                </c:pt>
                <c:pt idx="217">
                  <c:v>0.43136961779095734</c:v>
                </c:pt>
                <c:pt idx="218">
                  <c:v>0.43136961779095734</c:v>
                </c:pt>
                <c:pt idx="219">
                  <c:v>0.43136961779095734</c:v>
                </c:pt>
                <c:pt idx="220">
                  <c:v>0.43136961779095734</c:v>
                </c:pt>
                <c:pt idx="221">
                  <c:v>0.43136961779095734</c:v>
                </c:pt>
                <c:pt idx="222">
                  <c:v>0.43136961779095734</c:v>
                </c:pt>
                <c:pt idx="223">
                  <c:v>0.43136961779095734</c:v>
                </c:pt>
                <c:pt idx="224">
                  <c:v>0.43136961779095734</c:v>
                </c:pt>
                <c:pt idx="225">
                  <c:v>0.43136961779095734</c:v>
                </c:pt>
                <c:pt idx="226">
                  <c:v>0.43136961779095734</c:v>
                </c:pt>
                <c:pt idx="227">
                  <c:v>0.43136961779095734</c:v>
                </c:pt>
                <c:pt idx="228">
                  <c:v>0.43136961779095734</c:v>
                </c:pt>
                <c:pt idx="229">
                  <c:v>0.43136961779095734</c:v>
                </c:pt>
                <c:pt idx="230">
                  <c:v>0.43136961779095734</c:v>
                </c:pt>
                <c:pt idx="231">
                  <c:v>0.43136961779095734</c:v>
                </c:pt>
                <c:pt idx="232">
                  <c:v>0.43136961779095734</c:v>
                </c:pt>
                <c:pt idx="233">
                  <c:v>0.43136961779095734</c:v>
                </c:pt>
                <c:pt idx="234">
                  <c:v>0.43136961779095734</c:v>
                </c:pt>
                <c:pt idx="235">
                  <c:v>0.43136961779095734</c:v>
                </c:pt>
                <c:pt idx="236">
                  <c:v>0.43136961779095734</c:v>
                </c:pt>
                <c:pt idx="237">
                  <c:v>0.43136961779095734</c:v>
                </c:pt>
                <c:pt idx="238">
                  <c:v>0.43136961779095734</c:v>
                </c:pt>
                <c:pt idx="239">
                  <c:v>0.43136961779095734</c:v>
                </c:pt>
                <c:pt idx="240">
                  <c:v>0.43136961779095734</c:v>
                </c:pt>
                <c:pt idx="241">
                  <c:v>0.43136961779095734</c:v>
                </c:pt>
                <c:pt idx="242">
                  <c:v>0.43136961779095734</c:v>
                </c:pt>
                <c:pt idx="243">
                  <c:v>0.43136961779095734</c:v>
                </c:pt>
                <c:pt idx="244">
                  <c:v>0.43136961779095734</c:v>
                </c:pt>
                <c:pt idx="245">
                  <c:v>0.43136961779095734</c:v>
                </c:pt>
                <c:pt idx="246">
                  <c:v>0.43136961779095734</c:v>
                </c:pt>
                <c:pt idx="247">
                  <c:v>0.43136961779095734</c:v>
                </c:pt>
                <c:pt idx="248">
                  <c:v>0.43136961779095734</c:v>
                </c:pt>
                <c:pt idx="249">
                  <c:v>0.43136961779095734</c:v>
                </c:pt>
                <c:pt idx="250">
                  <c:v>0.43136961779095734</c:v>
                </c:pt>
                <c:pt idx="251">
                  <c:v>0.43136961779095734</c:v>
                </c:pt>
                <c:pt idx="252">
                  <c:v>0.43136961779095734</c:v>
                </c:pt>
                <c:pt idx="253">
                  <c:v>0.43136961779095734</c:v>
                </c:pt>
                <c:pt idx="254">
                  <c:v>0.43136961779095734</c:v>
                </c:pt>
                <c:pt idx="255">
                  <c:v>0.43136961779095734</c:v>
                </c:pt>
                <c:pt idx="256">
                  <c:v>0.43136961779095734</c:v>
                </c:pt>
                <c:pt idx="257">
                  <c:v>0.43136961779095734</c:v>
                </c:pt>
                <c:pt idx="258">
                  <c:v>0.43136961779095734</c:v>
                </c:pt>
                <c:pt idx="259">
                  <c:v>0.43136961779095734</c:v>
                </c:pt>
                <c:pt idx="260">
                  <c:v>0.43136961779095734</c:v>
                </c:pt>
                <c:pt idx="261">
                  <c:v>0.43136961779095734</c:v>
                </c:pt>
                <c:pt idx="262">
                  <c:v>0.43136961779095734</c:v>
                </c:pt>
                <c:pt idx="263">
                  <c:v>0.43136961779095734</c:v>
                </c:pt>
                <c:pt idx="264">
                  <c:v>0.43136961779095734</c:v>
                </c:pt>
                <c:pt idx="265">
                  <c:v>0.43136961779095734</c:v>
                </c:pt>
                <c:pt idx="266">
                  <c:v>0.43136961779095734</c:v>
                </c:pt>
                <c:pt idx="267">
                  <c:v>0.43136961779095734</c:v>
                </c:pt>
                <c:pt idx="268">
                  <c:v>0.43136961779095734</c:v>
                </c:pt>
                <c:pt idx="269">
                  <c:v>0.43136961779095734</c:v>
                </c:pt>
                <c:pt idx="270">
                  <c:v>0.43136961779095734</c:v>
                </c:pt>
                <c:pt idx="271">
                  <c:v>0.43136961779095734</c:v>
                </c:pt>
                <c:pt idx="272">
                  <c:v>0.52526003865073567</c:v>
                </c:pt>
                <c:pt idx="273">
                  <c:v>0.52526003865073567</c:v>
                </c:pt>
                <c:pt idx="274">
                  <c:v>0.52526003865073567</c:v>
                </c:pt>
                <c:pt idx="275">
                  <c:v>0.52526003865073567</c:v>
                </c:pt>
                <c:pt idx="276">
                  <c:v>0.52526003865073567</c:v>
                </c:pt>
                <c:pt idx="277">
                  <c:v>0.52526003865073567</c:v>
                </c:pt>
                <c:pt idx="278">
                  <c:v>0.52526003865073567</c:v>
                </c:pt>
                <c:pt idx="279">
                  <c:v>0.52526003865073567</c:v>
                </c:pt>
                <c:pt idx="280">
                  <c:v>0.52526003865073567</c:v>
                </c:pt>
                <c:pt idx="281">
                  <c:v>0.52526003865073567</c:v>
                </c:pt>
                <c:pt idx="282">
                  <c:v>0.52526003865073567</c:v>
                </c:pt>
                <c:pt idx="283">
                  <c:v>0.52526003865073567</c:v>
                </c:pt>
                <c:pt idx="284">
                  <c:v>0.52526003865073567</c:v>
                </c:pt>
                <c:pt idx="285">
                  <c:v>0.52526003865073567</c:v>
                </c:pt>
                <c:pt idx="286">
                  <c:v>0.52526003865073567</c:v>
                </c:pt>
                <c:pt idx="287">
                  <c:v>0.52526003865073567</c:v>
                </c:pt>
                <c:pt idx="288">
                  <c:v>0.52526003865073567</c:v>
                </c:pt>
                <c:pt idx="289">
                  <c:v>0.52526003865073567</c:v>
                </c:pt>
                <c:pt idx="290">
                  <c:v>0.52526003865073567</c:v>
                </c:pt>
                <c:pt idx="291">
                  <c:v>0.52526003865073567</c:v>
                </c:pt>
                <c:pt idx="292">
                  <c:v>0.52526003865073567</c:v>
                </c:pt>
                <c:pt idx="293">
                  <c:v>0.52526003865073567</c:v>
                </c:pt>
                <c:pt idx="294">
                  <c:v>0.52526003865073567</c:v>
                </c:pt>
                <c:pt idx="295">
                  <c:v>0.52526003865073567</c:v>
                </c:pt>
                <c:pt idx="296">
                  <c:v>0.52526003865073567</c:v>
                </c:pt>
                <c:pt idx="297">
                  <c:v>0.52526003865073567</c:v>
                </c:pt>
                <c:pt idx="298">
                  <c:v>0.52526003865073567</c:v>
                </c:pt>
                <c:pt idx="299">
                  <c:v>0.52526003865073567</c:v>
                </c:pt>
                <c:pt idx="300">
                  <c:v>0.52526003865073567</c:v>
                </c:pt>
                <c:pt idx="301">
                  <c:v>0.52526003865073567</c:v>
                </c:pt>
                <c:pt idx="302">
                  <c:v>0.52526003865073567</c:v>
                </c:pt>
                <c:pt idx="303">
                  <c:v>0.52526003865073567</c:v>
                </c:pt>
                <c:pt idx="304">
                  <c:v>0.52526003865073567</c:v>
                </c:pt>
                <c:pt idx="305">
                  <c:v>0.52526003865073567</c:v>
                </c:pt>
                <c:pt idx="306">
                  <c:v>0.52526003865073567</c:v>
                </c:pt>
                <c:pt idx="307">
                  <c:v>0.47944856422072807</c:v>
                </c:pt>
                <c:pt idx="308">
                  <c:v>0.47944856422072807</c:v>
                </c:pt>
                <c:pt idx="309">
                  <c:v>0.47944856422072807</c:v>
                </c:pt>
                <c:pt idx="310">
                  <c:v>0.47944856422072807</c:v>
                </c:pt>
                <c:pt idx="311">
                  <c:v>0.47944856422072807</c:v>
                </c:pt>
                <c:pt idx="312">
                  <c:v>0.47944856422072807</c:v>
                </c:pt>
                <c:pt idx="313">
                  <c:v>0.47944856422072807</c:v>
                </c:pt>
                <c:pt idx="314">
                  <c:v>0.47944856422072807</c:v>
                </c:pt>
                <c:pt idx="315">
                  <c:v>0.47944856422072807</c:v>
                </c:pt>
                <c:pt idx="316">
                  <c:v>0.47944856422072807</c:v>
                </c:pt>
                <c:pt idx="317">
                  <c:v>0.47944856422072807</c:v>
                </c:pt>
                <c:pt idx="318">
                  <c:v>0.47944856422072807</c:v>
                </c:pt>
                <c:pt idx="319">
                  <c:v>0.47944856422072807</c:v>
                </c:pt>
                <c:pt idx="320">
                  <c:v>0.47944856422072807</c:v>
                </c:pt>
                <c:pt idx="321">
                  <c:v>0.47944856422072807</c:v>
                </c:pt>
                <c:pt idx="322">
                  <c:v>0.47944856422072807</c:v>
                </c:pt>
                <c:pt idx="323">
                  <c:v>0.47944856422072807</c:v>
                </c:pt>
                <c:pt idx="324">
                  <c:v>0.47944856422072807</c:v>
                </c:pt>
                <c:pt idx="325">
                  <c:v>0.47944856422072807</c:v>
                </c:pt>
                <c:pt idx="326">
                  <c:v>0.47944856422072807</c:v>
                </c:pt>
                <c:pt idx="327">
                  <c:v>0.47944856422072807</c:v>
                </c:pt>
                <c:pt idx="328">
                  <c:v>0.47944856422072807</c:v>
                </c:pt>
                <c:pt idx="329">
                  <c:v>0.47944856422072807</c:v>
                </c:pt>
                <c:pt idx="330">
                  <c:v>0.47944856422072807</c:v>
                </c:pt>
                <c:pt idx="331">
                  <c:v>0.49444499680392323</c:v>
                </c:pt>
                <c:pt idx="332">
                  <c:v>0.49444499680392323</c:v>
                </c:pt>
                <c:pt idx="333">
                  <c:v>0.49444499680392323</c:v>
                </c:pt>
                <c:pt idx="334">
                  <c:v>0.49444499680392323</c:v>
                </c:pt>
                <c:pt idx="335">
                  <c:v>0.49444499680392323</c:v>
                </c:pt>
                <c:pt idx="336">
                  <c:v>0.49444499680392323</c:v>
                </c:pt>
                <c:pt idx="337">
                  <c:v>0.49444499680392323</c:v>
                </c:pt>
                <c:pt idx="338">
                  <c:v>0.49444499680392323</c:v>
                </c:pt>
                <c:pt idx="339">
                  <c:v>0.49444499680392323</c:v>
                </c:pt>
                <c:pt idx="340">
                  <c:v>0.49444499680392323</c:v>
                </c:pt>
                <c:pt idx="341">
                  <c:v>0.49444499680392323</c:v>
                </c:pt>
                <c:pt idx="342">
                  <c:v>0.49444499680392323</c:v>
                </c:pt>
                <c:pt idx="343">
                  <c:v>0.49444499680392323</c:v>
                </c:pt>
                <c:pt idx="344">
                  <c:v>0.49444499680392323</c:v>
                </c:pt>
                <c:pt idx="345">
                  <c:v>0.49444499680392323</c:v>
                </c:pt>
                <c:pt idx="346">
                  <c:v>0.49444499680392323</c:v>
                </c:pt>
                <c:pt idx="347">
                  <c:v>0.49444499680392323</c:v>
                </c:pt>
                <c:pt idx="348">
                  <c:v>0.49444499680392323</c:v>
                </c:pt>
                <c:pt idx="349">
                  <c:v>0.34878971119309343</c:v>
                </c:pt>
                <c:pt idx="350">
                  <c:v>0.34878971119309343</c:v>
                </c:pt>
                <c:pt idx="351">
                  <c:v>0.34878971119309343</c:v>
                </c:pt>
                <c:pt idx="352">
                  <c:v>0.34878971119309343</c:v>
                </c:pt>
                <c:pt idx="353">
                  <c:v>0.34878971119309343</c:v>
                </c:pt>
                <c:pt idx="354">
                  <c:v>0.34878971119309343</c:v>
                </c:pt>
                <c:pt idx="355">
                  <c:v>0.34878971119309343</c:v>
                </c:pt>
                <c:pt idx="356">
                  <c:v>0.34878971119309343</c:v>
                </c:pt>
                <c:pt idx="357">
                  <c:v>0.34878971119309343</c:v>
                </c:pt>
                <c:pt idx="358">
                  <c:v>0.34878971119309343</c:v>
                </c:pt>
                <c:pt idx="359">
                  <c:v>0.34878971119309343</c:v>
                </c:pt>
                <c:pt idx="360">
                  <c:v>0.34878971119309343</c:v>
                </c:pt>
                <c:pt idx="361">
                  <c:v>0.34878971119309343</c:v>
                </c:pt>
                <c:pt idx="362">
                  <c:v>0.34878971119309343</c:v>
                </c:pt>
                <c:pt idx="363">
                  <c:v>0.34878971119309343</c:v>
                </c:pt>
                <c:pt idx="364">
                  <c:v>0.34878971119309343</c:v>
                </c:pt>
                <c:pt idx="365">
                  <c:v>0.34878971119309343</c:v>
                </c:pt>
                <c:pt idx="366">
                  <c:v>0.34878971119309343</c:v>
                </c:pt>
                <c:pt idx="367">
                  <c:v>0.34878971119309343</c:v>
                </c:pt>
                <c:pt idx="368">
                  <c:v>0.34878971119309343</c:v>
                </c:pt>
                <c:pt idx="369">
                  <c:v>0.34878971119309343</c:v>
                </c:pt>
                <c:pt idx="370">
                  <c:v>0.34878971119309343</c:v>
                </c:pt>
                <c:pt idx="371">
                  <c:v>0.34878971119309343</c:v>
                </c:pt>
                <c:pt idx="372">
                  <c:v>0.34878971119309343</c:v>
                </c:pt>
                <c:pt idx="373">
                  <c:v>0.34878971119309343</c:v>
                </c:pt>
                <c:pt idx="374">
                  <c:v>0.34878971119309343</c:v>
                </c:pt>
                <c:pt idx="375">
                  <c:v>0.34878971119309343</c:v>
                </c:pt>
                <c:pt idx="376">
                  <c:v>0.34878971119309343</c:v>
                </c:pt>
                <c:pt idx="377">
                  <c:v>0.34878971119309343</c:v>
                </c:pt>
                <c:pt idx="378">
                  <c:v>0.34878971119309343</c:v>
                </c:pt>
                <c:pt idx="379">
                  <c:v>0.34878971119309343</c:v>
                </c:pt>
                <c:pt idx="380">
                  <c:v>0.34878971119309343</c:v>
                </c:pt>
                <c:pt idx="381">
                  <c:v>0.34878971119309343</c:v>
                </c:pt>
                <c:pt idx="382">
                  <c:v>0.34878971119309343</c:v>
                </c:pt>
                <c:pt idx="383">
                  <c:v>0.34878971119309343</c:v>
                </c:pt>
                <c:pt idx="384">
                  <c:v>0.34878971119309343</c:v>
                </c:pt>
                <c:pt idx="385">
                  <c:v>0.34878971119309343</c:v>
                </c:pt>
                <c:pt idx="386">
                  <c:v>0.34878971119309343</c:v>
                </c:pt>
                <c:pt idx="387">
                  <c:v>0.34878971119309343</c:v>
                </c:pt>
                <c:pt idx="388">
                  <c:v>0.34878971119309343</c:v>
                </c:pt>
                <c:pt idx="389">
                  <c:v>0.34878971119309343</c:v>
                </c:pt>
                <c:pt idx="390">
                  <c:v>0.34878971119309343</c:v>
                </c:pt>
                <c:pt idx="391">
                  <c:v>0.34878971119309343</c:v>
                </c:pt>
                <c:pt idx="392">
                  <c:v>0.34878971119309343</c:v>
                </c:pt>
                <c:pt idx="393">
                  <c:v>0.34878971119309343</c:v>
                </c:pt>
                <c:pt idx="394">
                  <c:v>0.34878971119309343</c:v>
                </c:pt>
                <c:pt idx="395">
                  <c:v>0.34878971119309343</c:v>
                </c:pt>
                <c:pt idx="396">
                  <c:v>0.34878971119309343</c:v>
                </c:pt>
                <c:pt idx="397">
                  <c:v>0.34878971119309343</c:v>
                </c:pt>
                <c:pt idx="398">
                  <c:v>0.34878971119309343</c:v>
                </c:pt>
                <c:pt idx="399">
                  <c:v>0.34878971119309343</c:v>
                </c:pt>
                <c:pt idx="400">
                  <c:v>0.34878971119309343</c:v>
                </c:pt>
                <c:pt idx="401">
                  <c:v>0.34878971119309343</c:v>
                </c:pt>
                <c:pt idx="402">
                  <c:v>0.34878971119309343</c:v>
                </c:pt>
                <c:pt idx="403">
                  <c:v>0.34878971119309343</c:v>
                </c:pt>
                <c:pt idx="404">
                  <c:v>0.34878971119309343</c:v>
                </c:pt>
                <c:pt idx="405">
                  <c:v>0.34878971119309343</c:v>
                </c:pt>
                <c:pt idx="406">
                  <c:v>0.34878971119309343</c:v>
                </c:pt>
                <c:pt idx="407">
                  <c:v>0.34878971119309343</c:v>
                </c:pt>
                <c:pt idx="408">
                  <c:v>0.34878971119309343</c:v>
                </c:pt>
                <c:pt idx="409">
                  <c:v>0.34878971119309343</c:v>
                </c:pt>
                <c:pt idx="410">
                  <c:v>0.34878971119309343</c:v>
                </c:pt>
                <c:pt idx="411">
                  <c:v>0.34878971119309343</c:v>
                </c:pt>
                <c:pt idx="412">
                  <c:v>0.34878971119309343</c:v>
                </c:pt>
                <c:pt idx="413">
                  <c:v>0.34878971119309343</c:v>
                </c:pt>
                <c:pt idx="414">
                  <c:v>0.34878971119309343</c:v>
                </c:pt>
                <c:pt idx="415">
                  <c:v>0.34878971119309343</c:v>
                </c:pt>
                <c:pt idx="416">
                  <c:v>0.34878971119309343</c:v>
                </c:pt>
                <c:pt idx="417">
                  <c:v>0.34878971119309343</c:v>
                </c:pt>
                <c:pt idx="418">
                  <c:v>0.34878971119309343</c:v>
                </c:pt>
                <c:pt idx="419">
                  <c:v>0.34878971119309343</c:v>
                </c:pt>
                <c:pt idx="420">
                  <c:v>0.34878971119309343</c:v>
                </c:pt>
                <c:pt idx="421">
                  <c:v>0.34878971119309343</c:v>
                </c:pt>
                <c:pt idx="422">
                  <c:v>0.34878971119309343</c:v>
                </c:pt>
                <c:pt idx="423">
                  <c:v>0.34878971119309343</c:v>
                </c:pt>
                <c:pt idx="424">
                  <c:v>0.34878971119309343</c:v>
                </c:pt>
                <c:pt idx="425">
                  <c:v>0.34878971119309343</c:v>
                </c:pt>
                <c:pt idx="426">
                  <c:v>0.34878971119309343</c:v>
                </c:pt>
                <c:pt idx="427">
                  <c:v>0.34878971119309343</c:v>
                </c:pt>
                <c:pt idx="428">
                  <c:v>0.34878971119309343</c:v>
                </c:pt>
                <c:pt idx="429">
                  <c:v>0.34878971119309343</c:v>
                </c:pt>
                <c:pt idx="430">
                  <c:v>0.34878971119309343</c:v>
                </c:pt>
                <c:pt idx="431">
                  <c:v>0.34878971119309343</c:v>
                </c:pt>
                <c:pt idx="432">
                  <c:v>0.34878971119309343</c:v>
                </c:pt>
                <c:pt idx="433">
                  <c:v>0.34878971119309343</c:v>
                </c:pt>
                <c:pt idx="434">
                  <c:v>0.34878971119309343</c:v>
                </c:pt>
                <c:pt idx="435">
                  <c:v>0.34878971119309343</c:v>
                </c:pt>
                <c:pt idx="436">
                  <c:v>0.34878971119309343</c:v>
                </c:pt>
                <c:pt idx="437">
                  <c:v>0.34878971119309343</c:v>
                </c:pt>
                <c:pt idx="438">
                  <c:v>0.34878971119309343</c:v>
                </c:pt>
                <c:pt idx="439">
                  <c:v>0.34878971119309343</c:v>
                </c:pt>
                <c:pt idx="440">
                  <c:v>0.34878971119309343</c:v>
                </c:pt>
                <c:pt idx="441">
                  <c:v>0.34878971119309343</c:v>
                </c:pt>
                <c:pt idx="442">
                  <c:v>0.34878971119309343</c:v>
                </c:pt>
                <c:pt idx="443">
                  <c:v>0.34878971119309343</c:v>
                </c:pt>
                <c:pt idx="444">
                  <c:v>0.34878971119309343</c:v>
                </c:pt>
                <c:pt idx="445">
                  <c:v>0.34878971119309343</c:v>
                </c:pt>
                <c:pt idx="446">
                  <c:v>0.34878971119309343</c:v>
                </c:pt>
                <c:pt idx="447">
                  <c:v>0.34878971119309343</c:v>
                </c:pt>
                <c:pt idx="448">
                  <c:v>0.34878971119309343</c:v>
                </c:pt>
                <c:pt idx="449">
                  <c:v>0.34878971119309343</c:v>
                </c:pt>
                <c:pt idx="450">
                  <c:v>0.34878971119309343</c:v>
                </c:pt>
                <c:pt idx="451">
                  <c:v>0.34878971119309343</c:v>
                </c:pt>
                <c:pt idx="452">
                  <c:v>0.34878971119309343</c:v>
                </c:pt>
                <c:pt idx="453">
                  <c:v>0.41333804753581932</c:v>
                </c:pt>
                <c:pt idx="454">
                  <c:v>0.41333804753581932</c:v>
                </c:pt>
                <c:pt idx="455">
                  <c:v>0.41333804753581932</c:v>
                </c:pt>
                <c:pt idx="456">
                  <c:v>0.41333804753581932</c:v>
                </c:pt>
                <c:pt idx="457">
                  <c:v>0.41333804753581932</c:v>
                </c:pt>
                <c:pt idx="458">
                  <c:v>0.41333804753581932</c:v>
                </c:pt>
                <c:pt idx="459">
                  <c:v>0.41333804753581932</c:v>
                </c:pt>
                <c:pt idx="460">
                  <c:v>0.41333804753581932</c:v>
                </c:pt>
                <c:pt idx="461">
                  <c:v>0.41333804753581932</c:v>
                </c:pt>
                <c:pt idx="462">
                  <c:v>0.41333804753581932</c:v>
                </c:pt>
                <c:pt idx="463">
                  <c:v>0.41333804753581932</c:v>
                </c:pt>
                <c:pt idx="464">
                  <c:v>0.41333804753581932</c:v>
                </c:pt>
                <c:pt idx="465">
                  <c:v>0.41333804753581932</c:v>
                </c:pt>
                <c:pt idx="466">
                  <c:v>0.41333804753581932</c:v>
                </c:pt>
                <c:pt idx="467">
                  <c:v>0.41333804753581932</c:v>
                </c:pt>
                <c:pt idx="468">
                  <c:v>0.41333804753581932</c:v>
                </c:pt>
                <c:pt idx="469">
                  <c:v>0.41333804753581932</c:v>
                </c:pt>
                <c:pt idx="470">
                  <c:v>0.41333804753581932</c:v>
                </c:pt>
                <c:pt idx="471">
                  <c:v>0.41333804753581932</c:v>
                </c:pt>
                <c:pt idx="472">
                  <c:v>0.41333804753581932</c:v>
                </c:pt>
                <c:pt idx="473">
                  <c:v>0.41333804753581932</c:v>
                </c:pt>
                <c:pt idx="474">
                  <c:v>0.41333804753581932</c:v>
                </c:pt>
                <c:pt idx="475">
                  <c:v>0.41333804753581932</c:v>
                </c:pt>
                <c:pt idx="476">
                  <c:v>0.41333804753581932</c:v>
                </c:pt>
                <c:pt idx="477">
                  <c:v>0.41333804753581932</c:v>
                </c:pt>
                <c:pt idx="478">
                  <c:v>0.41333804753581932</c:v>
                </c:pt>
                <c:pt idx="479">
                  <c:v>0.41333804753581932</c:v>
                </c:pt>
                <c:pt idx="480">
                  <c:v>0.41333804753581932</c:v>
                </c:pt>
                <c:pt idx="481">
                  <c:v>0.41333804753581932</c:v>
                </c:pt>
                <c:pt idx="482">
                  <c:v>0.41333804753581932</c:v>
                </c:pt>
                <c:pt idx="483">
                  <c:v>0.41333804753581932</c:v>
                </c:pt>
                <c:pt idx="484">
                  <c:v>0.41333804753581932</c:v>
                </c:pt>
                <c:pt idx="485">
                  <c:v>0.41333804753581932</c:v>
                </c:pt>
                <c:pt idx="486">
                  <c:v>0.41333804753581932</c:v>
                </c:pt>
                <c:pt idx="487">
                  <c:v>0.41333804753581932</c:v>
                </c:pt>
                <c:pt idx="488">
                  <c:v>0.41333804753581932</c:v>
                </c:pt>
                <c:pt idx="489">
                  <c:v>0.41333804753581932</c:v>
                </c:pt>
                <c:pt idx="490">
                  <c:v>0.41333804753581932</c:v>
                </c:pt>
                <c:pt idx="491">
                  <c:v>0.41333804753581932</c:v>
                </c:pt>
                <c:pt idx="492">
                  <c:v>0.41333804753581932</c:v>
                </c:pt>
                <c:pt idx="493">
                  <c:v>0.41333804753581932</c:v>
                </c:pt>
                <c:pt idx="494">
                  <c:v>0.41333804753581932</c:v>
                </c:pt>
                <c:pt idx="495">
                  <c:v>0.41333804753581932</c:v>
                </c:pt>
                <c:pt idx="496">
                  <c:v>0.41333804753581932</c:v>
                </c:pt>
                <c:pt idx="497">
                  <c:v>0.41333804753581932</c:v>
                </c:pt>
                <c:pt idx="498">
                  <c:v>0.41333804753581932</c:v>
                </c:pt>
                <c:pt idx="499">
                  <c:v>0.41333804753581932</c:v>
                </c:pt>
                <c:pt idx="500">
                  <c:v>0.41333804753581932</c:v>
                </c:pt>
                <c:pt idx="501">
                  <c:v>0.41333804753581932</c:v>
                </c:pt>
                <c:pt idx="502">
                  <c:v>0.41333804753581932</c:v>
                </c:pt>
                <c:pt idx="503">
                  <c:v>0.41333804753581932</c:v>
                </c:pt>
                <c:pt idx="504">
                  <c:v>0.41333804753581932</c:v>
                </c:pt>
                <c:pt idx="505">
                  <c:v>0.41333804753581932</c:v>
                </c:pt>
                <c:pt idx="506">
                  <c:v>0.41333804753581932</c:v>
                </c:pt>
                <c:pt idx="507">
                  <c:v>0.41333804753581932</c:v>
                </c:pt>
                <c:pt idx="508">
                  <c:v>0.41333804753581932</c:v>
                </c:pt>
                <c:pt idx="509">
                  <c:v>0.41333804753581932</c:v>
                </c:pt>
                <c:pt idx="510">
                  <c:v>0.41333804753581932</c:v>
                </c:pt>
                <c:pt idx="511">
                  <c:v>0.41333804753581932</c:v>
                </c:pt>
                <c:pt idx="512">
                  <c:v>0.41333804753581932</c:v>
                </c:pt>
                <c:pt idx="513">
                  <c:v>0.41333804753581932</c:v>
                </c:pt>
                <c:pt idx="514">
                  <c:v>0.41333804753581932</c:v>
                </c:pt>
                <c:pt idx="515">
                  <c:v>0.41333804753581932</c:v>
                </c:pt>
                <c:pt idx="516">
                  <c:v>0.41333804753581932</c:v>
                </c:pt>
                <c:pt idx="517">
                  <c:v>0.41333804753581932</c:v>
                </c:pt>
                <c:pt idx="518">
                  <c:v>0.41333804753581932</c:v>
                </c:pt>
                <c:pt idx="519">
                  <c:v>0.41333804753581932</c:v>
                </c:pt>
                <c:pt idx="520">
                  <c:v>0.41333804753581932</c:v>
                </c:pt>
                <c:pt idx="521">
                  <c:v>0.41333804753581932</c:v>
                </c:pt>
                <c:pt idx="522">
                  <c:v>0.41333804753581932</c:v>
                </c:pt>
                <c:pt idx="523">
                  <c:v>0.41333804753581932</c:v>
                </c:pt>
                <c:pt idx="524">
                  <c:v>0.41333804753581932</c:v>
                </c:pt>
                <c:pt idx="525">
                  <c:v>0.41333804753581932</c:v>
                </c:pt>
                <c:pt idx="526">
                  <c:v>0.41333804753581932</c:v>
                </c:pt>
                <c:pt idx="527">
                  <c:v>0.41333804753581932</c:v>
                </c:pt>
                <c:pt idx="528">
                  <c:v>0.41333804753581932</c:v>
                </c:pt>
                <c:pt idx="529">
                  <c:v>0.41333804753581932</c:v>
                </c:pt>
                <c:pt idx="530">
                  <c:v>0.41333804753581932</c:v>
                </c:pt>
                <c:pt idx="531">
                  <c:v>0.41333804753581932</c:v>
                </c:pt>
                <c:pt idx="532">
                  <c:v>0.41333804753581932</c:v>
                </c:pt>
                <c:pt idx="533">
                  <c:v>0.41333804753581932</c:v>
                </c:pt>
                <c:pt idx="534">
                  <c:v>0.41333804753581932</c:v>
                </c:pt>
                <c:pt idx="535">
                  <c:v>0.41333804753581932</c:v>
                </c:pt>
                <c:pt idx="536">
                  <c:v>0.41333804753581932</c:v>
                </c:pt>
                <c:pt idx="537">
                  <c:v>0.41333804753581932</c:v>
                </c:pt>
                <c:pt idx="538">
                  <c:v>0.41333804753581932</c:v>
                </c:pt>
                <c:pt idx="539">
                  <c:v>0.41333804753581932</c:v>
                </c:pt>
                <c:pt idx="540">
                  <c:v>0.41333804753581932</c:v>
                </c:pt>
                <c:pt idx="541">
                  <c:v>0.41333804753581932</c:v>
                </c:pt>
                <c:pt idx="542">
                  <c:v>0.41333804753581932</c:v>
                </c:pt>
                <c:pt idx="543">
                  <c:v>0.41333804753581932</c:v>
                </c:pt>
                <c:pt idx="544">
                  <c:v>0.41333804753581932</c:v>
                </c:pt>
                <c:pt idx="545">
                  <c:v>0.41333804753581932</c:v>
                </c:pt>
                <c:pt idx="546">
                  <c:v>0.41333804753581932</c:v>
                </c:pt>
                <c:pt idx="547">
                  <c:v>0.41333804753581932</c:v>
                </c:pt>
                <c:pt idx="548">
                  <c:v>0.41333804753581932</c:v>
                </c:pt>
                <c:pt idx="549">
                  <c:v>0.41333804753581932</c:v>
                </c:pt>
                <c:pt idx="550">
                  <c:v>0.41333804753581932</c:v>
                </c:pt>
                <c:pt idx="551">
                  <c:v>0.41333804753581932</c:v>
                </c:pt>
                <c:pt idx="552">
                  <c:v>0.41333804753581932</c:v>
                </c:pt>
                <c:pt idx="553">
                  <c:v>0.41333804753581932</c:v>
                </c:pt>
                <c:pt idx="554">
                  <c:v>0.41333804753581932</c:v>
                </c:pt>
                <c:pt idx="555">
                  <c:v>0.41333804753581932</c:v>
                </c:pt>
                <c:pt idx="556">
                  <c:v>0.41333804753581932</c:v>
                </c:pt>
                <c:pt idx="557">
                  <c:v>0.41333804753581932</c:v>
                </c:pt>
                <c:pt idx="558">
                  <c:v>0.41333804753581932</c:v>
                </c:pt>
                <c:pt idx="559">
                  <c:v>0.41333804753581932</c:v>
                </c:pt>
                <c:pt idx="560">
                  <c:v>0.41333804753581932</c:v>
                </c:pt>
                <c:pt idx="561">
                  <c:v>0.41333804753581932</c:v>
                </c:pt>
                <c:pt idx="562">
                  <c:v>0.41333804753581932</c:v>
                </c:pt>
                <c:pt idx="563">
                  <c:v>0.41333804753581932</c:v>
                </c:pt>
                <c:pt idx="564">
                  <c:v>0.41333804753581932</c:v>
                </c:pt>
                <c:pt idx="565">
                  <c:v>0.41333804753581932</c:v>
                </c:pt>
                <c:pt idx="566">
                  <c:v>0.41333804753581932</c:v>
                </c:pt>
                <c:pt idx="567">
                  <c:v>0.41333804753581932</c:v>
                </c:pt>
                <c:pt idx="568">
                  <c:v>0.41333804753581932</c:v>
                </c:pt>
                <c:pt idx="569">
                  <c:v>0.41333804753581932</c:v>
                </c:pt>
                <c:pt idx="570">
                  <c:v>0.41333804753581932</c:v>
                </c:pt>
                <c:pt idx="571">
                  <c:v>0.41333804753581932</c:v>
                </c:pt>
                <c:pt idx="572">
                  <c:v>0.41333804753581932</c:v>
                </c:pt>
                <c:pt idx="573">
                  <c:v>0.41333804753581932</c:v>
                </c:pt>
                <c:pt idx="574">
                  <c:v>0.41333804753581932</c:v>
                </c:pt>
                <c:pt idx="575">
                  <c:v>0.41333804753581932</c:v>
                </c:pt>
                <c:pt idx="576">
                  <c:v>0.41333804753581932</c:v>
                </c:pt>
                <c:pt idx="577">
                  <c:v>0.41333804753581932</c:v>
                </c:pt>
                <c:pt idx="578">
                  <c:v>0.41333804753581932</c:v>
                </c:pt>
                <c:pt idx="579">
                  <c:v>0.41333804753581932</c:v>
                </c:pt>
                <c:pt idx="580">
                  <c:v>0.41333804753581932</c:v>
                </c:pt>
                <c:pt idx="581">
                  <c:v>0.41333804753581932</c:v>
                </c:pt>
                <c:pt idx="582">
                  <c:v>0.41333804753581932</c:v>
                </c:pt>
                <c:pt idx="583">
                  <c:v>0.41333804753581932</c:v>
                </c:pt>
                <c:pt idx="584">
                  <c:v>0.41333804753581932</c:v>
                </c:pt>
                <c:pt idx="585">
                  <c:v>0.41333804753581932</c:v>
                </c:pt>
                <c:pt idx="586">
                  <c:v>0.41333804753581932</c:v>
                </c:pt>
                <c:pt idx="587">
                  <c:v>0.41333804753581932</c:v>
                </c:pt>
                <c:pt idx="588">
                  <c:v>0.41333804753581932</c:v>
                </c:pt>
                <c:pt idx="589">
                  <c:v>0.41333804753581932</c:v>
                </c:pt>
                <c:pt idx="590">
                  <c:v>0.41333804753581932</c:v>
                </c:pt>
                <c:pt idx="591">
                  <c:v>0.41333804753581932</c:v>
                </c:pt>
                <c:pt idx="592">
                  <c:v>0.41333804753581932</c:v>
                </c:pt>
                <c:pt idx="593">
                  <c:v>0.41333804753581932</c:v>
                </c:pt>
                <c:pt idx="594">
                  <c:v>0.41333804753581932</c:v>
                </c:pt>
                <c:pt idx="595">
                  <c:v>0.41333804753581932</c:v>
                </c:pt>
                <c:pt idx="596">
                  <c:v>0.41333804753581932</c:v>
                </c:pt>
                <c:pt idx="597">
                  <c:v>0.41333804753581932</c:v>
                </c:pt>
                <c:pt idx="598">
                  <c:v>0.41333804753581932</c:v>
                </c:pt>
                <c:pt idx="599">
                  <c:v>0.41333804753581932</c:v>
                </c:pt>
                <c:pt idx="600">
                  <c:v>0.41333804753581932</c:v>
                </c:pt>
                <c:pt idx="601">
                  <c:v>0.41333804753581932</c:v>
                </c:pt>
                <c:pt idx="602">
                  <c:v>0.41333804753581932</c:v>
                </c:pt>
                <c:pt idx="603">
                  <c:v>0.41333804753581932</c:v>
                </c:pt>
                <c:pt idx="604">
                  <c:v>0.41333804753581932</c:v>
                </c:pt>
                <c:pt idx="605">
                  <c:v>0.41333804753581932</c:v>
                </c:pt>
                <c:pt idx="606">
                  <c:v>0.49796820607588893</c:v>
                </c:pt>
                <c:pt idx="607">
                  <c:v>0.49796820607588893</c:v>
                </c:pt>
                <c:pt idx="608">
                  <c:v>0.49796820607588893</c:v>
                </c:pt>
                <c:pt idx="609">
                  <c:v>0.49796820607588893</c:v>
                </c:pt>
                <c:pt idx="610">
                  <c:v>0.49796820607588893</c:v>
                </c:pt>
                <c:pt idx="611">
                  <c:v>0.49796820607588893</c:v>
                </c:pt>
                <c:pt idx="612">
                  <c:v>0.49796820607588893</c:v>
                </c:pt>
                <c:pt idx="613">
                  <c:v>0.49796820607588893</c:v>
                </c:pt>
                <c:pt idx="614">
                  <c:v>0.49796820607588893</c:v>
                </c:pt>
                <c:pt idx="615">
                  <c:v>0.49796820607588893</c:v>
                </c:pt>
                <c:pt idx="616">
                  <c:v>0.49796820607588893</c:v>
                </c:pt>
                <c:pt idx="617">
                  <c:v>0.50571085907176982</c:v>
                </c:pt>
                <c:pt idx="618">
                  <c:v>0.50571085907176982</c:v>
                </c:pt>
                <c:pt idx="619">
                  <c:v>0.50571085907176982</c:v>
                </c:pt>
                <c:pt idx="620">
                  <c:v>0.50571085907176982</c:v>
                </c:pt>
                <c:pt idx="621">
                  <c:v>0.50571085907176982</c:v>
                </c:pt>
                <c:pt idx="622">
                  <c:v>0.50571085907176982</c:v>
                </c:pt>
                <c:pt idx="623">
                  <c:v>0.50571085907176982</c:v>
                </c:pt>
                <c:pt idx="624">
                  <c:v>0.50571085907176982</c:v>
                </c:pt>
                <c:pt idx="625">
                  <c:v>0.50571085907176982</c:v>
                </c:pt>
                <c:pt idx="626">
                  <c:v>0.50571085907176982</c:v>
                </c:pt>
                <c:pt idx="627">
                  <c:v>0.50571085907176982</c:v>
                </c:pt>
                <c:pt idx="628">
                  <c:v>0.50571085907176982</c:v>
                </c:pt>
                <c:pt idx="629">
                  <c:v>0.50571085907176982</c:v>
                </c:pt>
                <c:pt idx="630">
                  <c:v>0.50571085907176982</c:v>
                </c:pt>
                <c:pt idx="631">
                  <c:v>0.50571085907176982</c:v>
                </c:pt>
                <c:pt idx="632">
                  <c:v>0.50571085907176982</c:v>
                </c:pt>
                <c:pt idx="633">
                  <c:v>0.50571085907176982</c:v>
                </c:pt>
                <c:pt idx="634">
                  <c:v>0.50571085907176982</c:v>
                </c:pt>
                <c:pt idx="635">
                  <c:v>0.50571085907176982</c:v>
                </c:pt>
                <c:pt idx="636">
                  <c:v>0.50571085907176982</c:v>
                </c:pt>
                <c:pt idx="637">
                  <c:v>0.50571085907176982</c:v>
                </c:pt>
                <c:pt idx="638">
                  <c:v>0.50571085907176982</c:v>
                </c:pt>
                <c:pt idx="639">
                  <c:v>0.50571085907176982</c:v>
                </c:pt>
                <c:pt idx="640">
                  <c:v>0.50571085907176982</c:v>
                </c:pt>
                <c:pt idx="641">
                  <c:v>0.50571085907176982</c:v>
                </c:pt>
                <c:pt idx="642">
                  <c:v>0.50571085907176982</c:v>
                </c:pt>
                <c:pt idx="643">
                  <c:v>0.50571085907176982</c:v>
                </c:pt>
                <c:pt idx="644">
                  <c:v>0.50571085907176982</c:v>
                </c:pt>
                <c:pt idx="645">
                  <c:v>0.50571085907176982</c:v>
                </c:pt>
                <c:pt idx="646">
                  <c:v>0.50571085907176982</c:v>
                </c:pt>
                <c:pt idx="647">
                  <c:v>0.50571085907176982</c:v>
                </c:pt>
                <c:pt idx="648">
                  <c:v>0.50571085907176982</c:v>
                </c:pt>
                <c:pt idx="649">
                  <c:v>0.50571085907176982</c:v>
                </c:pt>
                <c:pt idx="650">
                  <c:v>0.50571085907176982</c:v>
                </c:pt>
                <c:pt idx="651">
                  <c:v>0.50571085907176982</c:v>
                </c:pt>
                <c:pt idx="652">
                  <c:v>0.50571085907176982</c:v>
                </c:pt>
                <c:pt idx="653">
                  <c:v>0.50571085907176982</c:v>
                </c:pt>
                <c:pt idx="654">
                  <c:v>0.50571085907176982</c:v>
                </c:pt>
                <c:pt idx="655">
                  <c:v>0.50571085907176982</c:v>
                </c:pt>
                <c:pt idx="656">
                  <c:v>0.50571085907176982</c:v>
                </c:pt>
                <c:pt idx="657">
                  <c:v>0.50571085907176982</c:v>
                </c:pt>
                <c:pt idx="658">
                  <c:v>0.50571085907176982</c:v>
                </c:pt>
                <c:pt idx="659">
                  <c:v>0.50571085907176982</c:v>
                </c:pt>
                <c:pt idx="660">
                  <c:v>0.50571085907176982</c:v>
                </c:pt>
                <c:pt idx="661">
                  <c:v>0.50571085907176982</c:v>
                </c:pt>
                <c:pt idx="662">
                  <c:v>0.50571085907176982</c:v>
                </c:pt>
                <c:pt idx="663">
                  <c:v>0.50571085907176982</c:v>
                </c:pt>
                <c:pt idx="664">
                  <c:v>0.50571085907176982</c:v>
                </c:pt>
                <c:pt idx="665">
                  <c:v>0.50571085907176982</c:v>
                </c:pt>
                <c:pt idx="666">
                  <c:v>0.50571085907176982</c:v>
                </c:pt>
                <c:pt idx="667">
                  <c:v>0.50571085907176982</c:v>
                </c:pt>
                <c:pt idx="668">
                  <c:v>0.50571085907176982</c:v>
                </c:pt>
                <c:pt idx="669">
                  <c:v>0.50571085907176982</c:v>
                </c:pt>
                <c:pt idx="670">
                  <c:v>0.50571085907176982</c:v>
                </c:pt>
                <c:pt idx="671">
                  <c:v>0.50571085907176982</c:v>
                </c:pt>
                <c:pt idx="672">
                  <c:v>0.50571085907176982</c:v>
                </c:pt>
                <c:pt idx="673">
                  <c:v>0.50571085907176982</c:v>
                </c:pt>
                <c:pt idx="674">
                  <c:v>0.50571085907176982</c:v>
                </c:pt>
                <c:pt idx="675">
                  <c:v>0.50571085907176982</c:v>
                </c:pt>
                <c:pt idx="676">
                  <c:v>0.50571085907176982</c:v>
                </c:pt>
                <c:pt idx="677">
                  <c:v>0.50571085907176982</c:v>
                </c:pt>
                <c:pt idx="678">
                  <c:v>0.50571085907176982</c:v>
                </c:pt>
                <c:pt idx="679">
                  <c:v>0.50571085907176982</c:v>
                </c:pt>
                <c:pt idx="680">
                  <c:v>0.50571085907176982</c:v>
                </c:pt>
                <c:pt idx="681">
                  <c:v>0.50571085907176982</c:v>
                </c:pt>
                <c:pt idx="682">
                  <c:v>0.50571085907176982</c:v>
                </c:pt>
                <c:pt idx="683">
                  <c:v>0.50571085907176982</c:v>
                </c:pt>
                <c:pt idx="684">
                  <c:v>0.50571085907176982</c:v>
                </c:pt>
                <c:pt idx="685">
                  <c:v>0.50571085907176982</c:v>
                </c:pt>
                <c:pt idx="686">
                  <c:v>0.50571085907176982</c:v>
                </c:pt>
                <c:pt idx="687">
                  <c:v>0.50571085907176982</c:v>
                </c:pt>
                <c:pt idx="688">
                  <c:v>0.50571085907176982</c:v>
                </c:pt>
                <c:pt idx="689">
                  <c:v>0.50571085907176982</c:v>
                </c:pt>
                <c:pt idx="690">
                  <c:v>0.50571085907176982</c:v>
                </c:pt>
                <c:pt idx="691">
                  <c:v>0.50571085907176982</c:v>
                </c:pt>
                <c:pt idx="692">
                  <c:v>0.50571085907176982</c:v>
                </c:pt>
                <c:pt idx="693">
                  <c:v>0.50571085907176982</c:v>
                </c:pt>
                <c:pt idx="694">
                  <c:v>0.48431198372266343</c:v>
                </c:pt>
                <c:pt idx="695">
                  <c:v>0.48431198372266343</c:v>
                </c:pt>
                <c:pt idx="696">
                  <c:v>0.48431198372266343</c:v>
                </c:pt>
                <c:pt idx="697">
                  <c:v>0.48431198372266343</c:v>
                </c:pt>
                <c:pt idx="698">
                  <c:v>0.48431198372266343</c:v>
                </c:pt>
                <c:pt idx="699">
                  <c:v>0.48431198372266343</c:v>
                </c:pt>
                <c:pt idx="700">
                  <c:v>0.48431198372266343</c:v>
                </c:pt>
                <c:pt idx="701">
                  <c:v>0.48431198372266343</c:v>
                </c:pt>
                <c:pt idx="702">
                  <c:v>0.48431198372266343</c:v>
                </c:pt>
                <c:pt idx="703">
                  <c:v>0.48431198372266343</c:v>
                </c:pt>
                <c:pt idx="704">
                  <c:v>0.48431198372266343</c:v>
                </c:pt>
                <c:pt idx="705">
                  <c:v>0.48431198372266343</c:v>
                </c:pt>
                <c:pt idx="706">
                  <c:v>0.48431198372266343</c:v>
                </c:pt>
                <c:pt idx="707">
                  <c:v>0.48431198372266343</c:v>
                </c:pt>
                <c:pt idx="708">
                  <c:v>0.48431198372266343</c:v>
                </c:pt>
                <c:pt idx="709">
                  <c:v>0.48431198372266343</c:v>
                </c:pt>
                <c:pt idx="710">
                  <c:v>0.48431198372266343</c:v>
                </c:pt>
                <c:pt idx="711">
                  <c:v>0.48431198372266343</c:v>
                </c:pt>
                <c:pt idx="712">
                  <c:v>0.48431198372266343</c:v>
                </c:pt>
                <c:pt idx="713">
                  <c:v>0.48431198372266343</c:v>
                </c:pt>
                <c:pt idx="714">
                  <c:v>0.48431198372266343</c:v>
                </c:pt>
                <c:pt idx="715">
                  <c:v>0.48431198372266343</c:v>
                </c:pt>
                <c:pt idx="716">
                  <c:v>0.48431198372266343</c:v>
                </c:pt>
                <c:pt idx="717">
                  <c:v>0.48431198372266343</c:v>
                </c:pt>
                <c:pt idx="718">
                  <c:v>0.48431198372266343</c:v>
                </c:pt>
                <c:pt idx="719">
                  <c:v>0.48431198372266343</c:v>
                </c:pt>
                <c:pt idx="720">
                  <c:v>0.48431198372266343</c:v>
                </c:pt>
                <c:pt idx="721">
                  <c:v>0.48431198372266343</c:v>
                </c:pt>
                <c:pt idx="722">
                  <c:v>0.48431198372266343</c:v>
                </c:pt>
                <c:pt idx="723">
                  <c:v>0.48431198372266343</c:v>
                </c:pt>
                <c:pt idx="724">
                  <c:v>0.48431198372266343</c:v>
                </c:pt>
                <c:pt idx="725">
                  <c:v>0.48431198372266343</c:v>
                </c:pt>
                <c:pt idx="726">
                  <c:v>0.48431198372266343</c:v>
                </c:pt>
                <c:pt idx="727">
                  <c:v>0.48431198372266343</c:v>
                </c:pt>
                <c:pt idx="728">
                  <c:v>0.48431198372266343</c:v>
                </c:pt>
                <c:pt idx="729">
                  <c:v>0.48431198372266343</c:v>
                </c:pt>
                <c:pt idx="730">
                  <c:v>0.48431198372266343</c:v>
                </c:pt>
                <c:pt idx="731">
                  <c:v>0.48431198372266343</c:v>
                </c:pt>
                <c:pt idx="732">
                  <c:v>0.48431198372266343</c:v>
                </c:pt>
                <c:pt idx="733">
                  <c:v>0.48431198372266343</c:v>
                </c:pt>
                <c:pt idx="734">
                  <c:v>0.48431198372266343</c:v>
                </c:pt>
                <c:pt idx="735">
                  <c:v>0.48431198372266343</c:v>
                </c:pt>
                <c:pt idx="736">
                  <c:v>0.48431198372266343</c:v>
                </c:pt>
                <c:pt idx="737">
                  <c:v>0.48431198372266343</c:v>
                </c:pt>
                <c:pt idx="738">
                  <c:v>0.48431198372266343</c:v>
                </c:pt>
                <c:pt idx="739">
                  <c:v>0.48431198372266343</c:v>
                </c:pt>
                <c:pt idx="740">
                  <c:v>0.48431198372266343</c:v>
                </c:pt>
                <c:pt idx="741">
                  <c:v>0.48431198372266343</c:v>
                </c:pt>
                <c:pt idx="742">
                  <c:v>0.48431198372266343</c:v>
                </c:pt>
                <c:pt idx="743">
                  <c:v>0.48431198372266343</c:v>
                </c:pt>
                <c:pt idx="744">
                  <c:v>0.48431198372266343</c:v>
                </c:pt>
                <c:pt idx="745">
                  <c:v>0.48431198372266343</c:v>
                </c:pt>
                <c:pt idx="746">
                  <c:v>0.48431198372266343</c:v>
                </c:pt>
                <c:pt idx="747">
                  <c:v>0.48431198372266343</c:v>
                </c:pt>
                <c:pt idx="748">
                  <c:v>0.48431198372266343</c:v>
                </c:pt>
                <c:pt idx="749">
                  <c:v>0.48431198372266343</c:v>
                </c:pt>
                <c:pt idx="750">
                  <c:v>0.48431198372266343</c:v>
                </c:pt>
                <c:pt idx="751">
                  <c:v>0.48431198372266343</c:v>
                </c:pt>
                <c:pt idx="752">
                  <c:v>0.48431198372266343</c:v>
                </c:pt>
                <c:pt idx="753">
                  <c:v>0.48431198372266343</c:v>
                </c:pt>
                <c:pt idx="754">
                  <c:v>0.48431198372266343</c:v>
                </c:pt>
                <c:pt idx="755">
                  <c:v>0.48431198372266343</c:v>
                </c:pt>
                <c:pt idx="756">
                  <c:v>0.48431198372266343</c:v>
                </c:pt>
                <c:pt idx="757">
                  <c:v>0.48431198372266343</c:v>
                </c:pt>
                <c:pt idx="758">
                  <c:v>0.48431198372266343</c:v>
                </c:pt>
                <c:pt idx="759">
                  <c:v>0.48431198372266343</c:v>
                </c:pt>
                <c:pt idx="760">
                  <c:v>0.48431198372266343</c:v>
                </c:pt>
                <c:pt idx="761">
                  <c:v>0.48431198372266343</c:v>
                </c:pt>
                <c:pt idx="762">
                  <c:v>0.48431198372266343</c:v>
                </c:pt>
                <c:pt idx="763">
                  <c:v>0.48431198372266343</c:v>
                </c:pt>
                <c:pt idx="764">
                  <c:v>0.48431198372266343</c:v>
                </c:pt>
                <c:pt idx="765">
                  <c:v>0.48431198372266343</c:v>
                </c:pt>
                <c:pt idx="766">
                  <c:v>0.48431198372266343</c:v>
                </c:pt>
                <c:pt idx="767">
                  <c:v>0.48431198372266343</c:v>
                </c:pt>
                <c:pt idx="768">
                  <c:v>0.48431198372266343</c:v>
                </c:pt>
                <c:pt idx="769">
                  <c:v>0.48431198372266343</c:v>
                </c:pt>
                <c:pt idx="770">
                  <c:v>0.48431198372266343</c:v>
                </c:pt>
                <c:pt idx="771">
                  <c:v>0.48431198372266343</c:v>
                </c:pt>
                <c:pt idx="772">
                  <c:v>0.48431198372266343</c:v>
                </c:pt>
                <c:pt idx="773">
                  <c:v>0.48431198372266343</c:v>
                </c:pt>
                <c:pt idx="774">
                  <c:v>0.48431198372266343</c:v>
                </c:pt>
                <c:pt idx="775">
                  <c:v>0.48431198372266343</c:v>
                </c:pt>
                <c:pt idx="776">
                  <c:v>0.48431198372266343</c:v>
                </c:pt>
                <c:pt idx="777">
                  <c:v>0.48431198372266343</c:v>
                </c:pt>
                <c:pt idx="778">
                  <c:v>0.48431198372266343</c:v>
                </c:pt>
                <c:pt idx="779">
                  <c:v>0.48431198372266343</c:v>
                </c:pt>
                <c:pt idx="780">
                  <c:v>0.48431198372266343</c:v>
                </c:pt>
                <c:pt idx="781">
                  <c:v>0.48431198372266343</c:v>
                </c:pt>
                <c:pt idx="782">
                  <c:v>0.48431198372266343</c:v>
                </c:pt>
                <c:pt idx="783">
                  <c:v>0.48431198372266343</c:v>
                </c:pt>
                <c:pt idx="784">
                  <c:v>0.48431198372266343</c:v>
                </c:pt>
                <c:pt idx="785">
                  <c:v>0.48431198372266343</c:v>
                </c:pt>
                <c:pt idx="786">
                  <c:v>0.48431198372266343</c:v>
                </c:pt>
                <c:pt idx="787">
                  <c:v>0.48431198372266343</c:v>
                </c:pt>
                <c:pt idx="788">
                  <c:v>0.48431198372266343</c:v>
                </c:pt>
                <c:pt idx="789">
                  <c:v>0.48431198372266343</c:v>
                </c:pt>
                <c:pt idx="790">
                  <c:v>0.48431198372266343</c:v>
                </c:pt>
                <c:pt idx="791">
                  <c:v>0.48431198372266343</c:v>
                </c:pt>
                <c:pt idx="792">
                  <c:v>0.48431198372266343</c:v>
                </c:pt>
                <c:pt idx="793">
                  <c:v>0.48431198372266343</c:v>
                </c:pt>
                <c:pt idx="794">
                  <c:v>0.48431198372266343</c:v>
                </c:pt>
                <c:pt idx="795">
                  <c:v>0.48431198372266343</c:v>
                </c:pt>
                <c:pt idx="796">
                  <c:v>0.48431198372266343</c:v>
                </c:pt>
                <c:pt idx="797">
                  <c:v>0.48431198372266343</c:v>
                </c:pt>
                <c:pt idx="798">
                  <c:v>0.48431198372266343</c:v>
                </c:pt>
                <c:pt idx="799">
                  <c:v>0.48431198372266343</c:v>
                </c:pt>
                <c:pt idx="800">
                  <c:v>0.48431198372266343</c:v>
                </c:pt>
                <c:pt idx="801">
                  <c:v>0.48431198372266343</c:v>
                </c:pt>
                <c:pt idx="802">
                  <c:v>0.48431198372266343</c:v>
                </c:pt>
                <c:pt idx="803">
                  <c:v>0.48431198372266343</c:v>
                </c:pt>
                <c:pt idx="804">
                  <c:v>0.48431198372266343</c:v>
                </c:pt>
                <c:pt idx="805">
                  <c:v>0.48431198372266343</c:v>
                </c:pt>
                <c:pt idx="806">
                  <c:v>0.48431198372266343</c:v>
                </c:pt>
                <c:pt idx="807">
                  <c:v>0.48431198372266343</c:v>
                </c:pt>
                <c:pt idx="808">
                  <c:v>0.48431198372266343</c:v>
                </c:pt>
                <c:pt idx="809">
                  <c:v>0.48431198372266343</c:v>
                </c:pt>
                <c:pt idx="810">
                  <c:v>0.48431198372266343</c:v>
                </c:pt>
                <c:pt idx="811">
                  <c:v>0.48431198372266343</c:v>
                </c:pt>
                <c:pt idx="812">
                  <c:v>0.48431198372266343</c:v>
                </c:pt>
                <c:pt idx="813">
                  <c:v>0.48431198372266343</c:v>
                </c:pt>
                <c:pt idx="814">
                  <c:v>0.48431198372266343</c:v>
                </c:pt>
                <c:pt idx="815">
                  <c:v>0.48431198372266343</c:v>
                </c:pt>
                <c:pt idx="816">
                  <c:v>0.48431198372266343</c:v>
                </c:pt>
                <c:pt idx="817">
                  <c:v>0.48431198372266343</c:v>
                </c:pt>
                <c:pt idx="818">
                  <c:v>0.48431198372266343</c:v>
                </c:pt>
                <c:pt idx="819">
                  <c:v>0.48431198372266343</c:v>
                </c:pt>
                <c:pt idx="820">
                  <c:v>0.48431198372266343</c:v>
                </c:pt>
                <c:pt idx="821">
                  <c:v>0.48431198372266343</c:v>
                </c:pt>
                <c:pt idx="822">
                  <c:v>0.48431198372266343</c:v>
                </c:pt>
                <c:pt idx="823">
                  <c:v>0.48431198372266343</c:v>
                </c:pt>
                <c:pt idx="824">
                  <c:v>0.48431198372266343</c:v>
                </c:pt>
                <c:pt idx="825">
                  <c:v>0.48431198372266343</c:v>
                </c:pt>
                <c:pt idx="826">
                  <c:v>0.48431198372266343</c:v>
                </c:pt>
                <c:pt idx="827">
                  <c:v>0.48431198372266343</c:v>
                </c:pt>
                <c:pt idx="828">
                  <c:v>0.48431198372266343</c:v>
                </c:pt>
                <c:pt idx="829">
                  <c:v>0.48431198372266343</c:v>
                </c:pt>
                <c:pt idx="830">
                  <c:v>0.41139001208496973</c:v>
                </c:pt>
                <c:pt idx="831">
                  <c:v>0.41139001208496973</c:v>
                </c:pt>
                <c:pt idx="832">
                  <c:v>0.41139001208496973</c:v>
                </c:pt>
                <c:pt idx="833">
                  <c:v>0.41139001208496973</c:v>
                </c:pt>
                <c:pt idx="834">
                  <c:v>0.41139001208496973</c:v>
                </c:pt>
                <c:pt idx="835">
                  <c:v>0.41139001208496973</c:v>
                </c:pt>
                <c:pt idx="836">
                  <c:v>0.41139001208496973</c:v>
                </c:pt>
                <c:pt idx="837">
                  <c:v>0.41139001208496973</c:v>
                </c:pt>
                <c:pt idx="838">
                  <c:v>0.41139001208496973</c:v>
                </c:pt>
                <c:pt idx="839">
                  <c:v>0.41139001208496973</c:v>
                </c:pt>
                <c:pt idx="840">
                  <c:v>0.41139001208496973</c:v>
                </c:pt>
                <c:pt idx="841">
                  <c:v>0.41139001208496973</c:v>
                </c:pt>
                <c:pt idx="842">
                  <c:v>0.41139001208496973</c:v>
                </c:pt>
                <c:pt idx="843">
                  <c:v>0.41139001208496973</c:v>
                </c:pt>
                <c:pt idx="844">
                  <c:v>0.41139001208496973</c:v>
                </c:pt>
                <c:pt idx="845">
                  <c:v>0.41139001208496973</c:v>
                </c:pt>
                <c:pt idx="846">
                  <c:v>0.41139001208496973</c:v>
                </c:pt>
                <c:pt idx="847">
                  <c:v>0.41139001208496973</c:v>
                </c:pt>
                <c:pt idx="848">
                  <c:v>0.41139001208496973</c:v>
                </c:pt>
                <c:pt idx="849">
                  <c:v>0.41139001208496973</c:v>
                </c:pt>
                <c:pt idx="850">
                  <c:v>0.41139001208496973</c:v>
                </c:pt>
                <c:pt idx="851">
                  <c:v>0.41139001208496973</c:v>
                </c:pt>
                <c:pt idx="852">
                  <c:v>0.41139001208496973</c:v>
                </c:pt>
                <c:pt idx="853">
                  <c:v>0.41139001208496973</c:v>
                </c:pt>
                <c:pt idx="854">
                  <c:v>0.41139001208496973</c:v>
                </c:pt>
                <c:pt idx="855">
                  <c:v>0.41139001208496973</c:v>
                </c:pt>
                <c:pt idx="856">
                  <c:v>0.41139001208496973</c:v>
                </c:pt>
                <c:pt idx="857">
                  <c:v>0.41139001208496973</c:v>
                </c:pt>
                <c:pt idx="858">
                  <c:v>0.41139001208496973</c:v>
                </c:pt>
                <c:pt idx="859">
                  <c:v>0.41139001208496973</c:v>
                </c:pt>
                <c:pt idx="860">
                  <c:v>0.41139001208496973</c:v>
                </c:pt>
                <c:pt idx="861">
                  <c:v>0.41139001208496973</c:v>
                </c:pt>
                <c:pt idx="862">
                  <c:v>0.41139001208496973</c:v>
                </c:pt>
                <c:pt idx="863">
                  <c:v>0.41139001208496973</c:v>
                </c:pt>
                <c:pt idx="864">
                  <c:v>0.41139001208496973</c:v>
                </c:pt>
                <c:pt idx="865">
                  <c:v>0.41139001208496973</c:v>
                </c:pt>
                <c:pt idx="866">
                  <c:v>0.41139001208496973</c:v>
                </c:pt>
                <c:pt idx="867">
                  <c:v>0.41139001208496973</c:v>
                </c:pt>
                <c:pt idx="868">
                  <c:v>0.41139001208496973</c:v>
                </c:pt>
                <c:pt idx="869">
                  <c:v>0.41139001208496973</c:v>
                </c:pt>
                <c:pt idx="870">
                  <c:v>0.41139001208496973</c:v>
                </c:pt>
                <c:pt idx="871">
                  <c:v>0.41139001208496973</c:v>
                </c:pt>
                <c:pt idx="872">
                  <c:v>0.41139001208496973</c:v>
                </c:pt>
                <c:pt idx="873">
                  <c:v>0.41139001208496973</c:v>
                </c:pt>
                <c:pt idx="874">
                  <c:v>0.41139001208496973</c:v>
                </c:pt>
                <c:pt idx="875">
                  <c:v>0.41139001208496973</c:v>
                </c:pt>
                <c:pt idx="876">
                  <c:v>0.41139001208496973</c:v>
                </c:pt>
                <c:pt idx="877">
                  <c:v>0.41139001208496973</c:v>
                </c:pt>
                <c:pt idx="878">
                  <c:v>0.41139001208496973</c:v>
                </c:pt>
                <c:pt idx="879">
                  <c:v>0.41139001208496973</c:v>
                </c:pt>
                <c:pt idx="880">
                  <c:v>0.41139001208496973</c:v>
                </c:pt>
                <c:pt idx="881">
                  <c:v>0.41139001208496973</c:v>
                </c:pt>
                <c:pt idx="882">
                  <c:v>0.41139001208496973</c:v>
                </c:pt>
                <c:pt idx="883">
                  <c:v>0.41139001208496973</c:v>
                </c:pt>
                <c:pt idx="884">
                  <c:v>0.41139001208496973</c:v>
                </c:pt>
                <c:pt idx="885">
                  <c:v>0.41139001208496973</c:v>
                </c:pt>
                <c:pt idx="886">
                  <c:v>0.41139001208496973</c:v>
                </c:pt>
                <c:pt idx="887">
                  <c:v>0.41139001208496973</c:v>
                </c:pt>
                <c:pt idx="888">
                  <c:v>0.41139001208496973</c:v>
                </c:pt>
                <c:pt idx="889">
                  <c:v>0.41139001208496973</c:v>
                </c:pt>
                <c:pt idx="890">
                  <c:v>0.41139001208496973</c:v>
                </c:pt>
                <c:pt idx="891">
                  <c:v>0.41139001208496973</c:v>
                </c:pt>
                <c:pt idx="892">
                  <c:v>0.41139001208496973</c:v>
                </c:pt>
                <c:pt idx="893">
                  <c:v>0.41139001208496973</c:v>
                </c:pt>
                <c:pt idx="894">
                  <c:v>0.41139001208496973</c:v>
                </c:pt>
                <c:pt idx="895">
                  <c:v>0.41139001208496973</c:v>
                </c:pt>
                <c:pt idx="896">
                  <c:v>0.41139001208496973</c:v>
                </c:pt>
                <c:pt idx="897">
                  <c:v>0.41139001208496973</c:v>
                </c:pt>
                <c:pt idx="898">
                  <c:v>0.41139001208496973</c:v>
                </c:pt>
                <c:pt idx="899">
                  <c:v>0.41139001208496973</c:v>
                </c:pt>
                <c:pt idx="900">
                  <c:v>0.41139001208496973</c:v>
                </c:pt>
                <c:pt idx="901">
                  <c:v>0.41139001208496973</c:v>
                </c:pt>
                <c:pt idx="902">
                  <c:v>0.41139001208496973</c:v>
                </c:pt>
                <c:pt idx="903">
                  <c:v>0.41139001208496973</c:v>
                </c:pt>
                <c:pt idx="904">
                  <c:v>0.41139001208496973</c:v>
                </c:pt>
                <c:pt idx="905">
                  <c:v>0.41139001208496973</c:v>
                </c:pt>
                <c:pt idx="906">
                  <c:v>0.41139001208496973</c:v>
                </c:pt>
                <c:pt idx="907">
                  <c:v>0.41139001208496973</c:v>
                </c:pt>
                <c:pt idx="908">
                  <c:v>0.41139001208496973</c:v>
                </c:pt>
                <c:pt idx="909">
                  <c:v>0.41139001208496973</c:v>
                </c:pt>
                <c:pt idx="910">
                  <c:v>0.41139001208496973</c:v>
                </c:pt>
                <c:pt idx="911">
                  <c:v>0.41139001208496973</c:v>
                </c:pt>
                <c:pt idx="912">
                  <c:v>0.41139001208496973</c:v>
                </c:pt>
                <c:pt idx="913">
                  <c:v>0.41139001208496973</c:v>
                </c:pt>
                <c:pt idx="914">
                  <c:v>0.41139001208496973</c:v>
                </c:pt>
                <c:pt idx="915">
                  <c:v>0.41139001208496973</c:v>
                </c:pt>
                <c:pt idx="916">
                  <c:v>0.41139001208496973</c:v>
                </c:pt>
                <c:pt idx="917">
                  <c:v>0.41139001208496973</c:v>
                </c:pt>
                <c:pt idx="918">
                  <c:v>0.41139001208496973</c:v>
                </c:pt>
                <c:pt idx="919">
                  <c:v>0.41139001208496973</c:v>
                </c:pt>
                <c:pt idx="920">
                  <c:v>0.41139001208496973</c:v>
                </c:pt>
                <c:pt idx="921">
                  <c:v>0.41139001208496973</c:v>
                </c:pt>
                <c:pt idx="922">
                  <c:v>0.41139001208496973</c:v>
                </c:pt>
                <c:pt idx="923">
                  <c:v>0.41139001208496973</c:v>
                </c:pt>
                <c:pt idx="924">
                  <c:v>0.41139001208496973</c:v>
                </c:pt>
                <c:pt idx="925">
                  <c:v>0.41139001208496973</c:v>
                </c:pt>
                <c:pt idx="926">
                  <c:v>0.41139001208496973</c:v>
                </c:pt>
                <c:pt idx="927">
                  <c:v>0.41139001208496973</c:v>
                </c:pt>
                <c:pt idx="928">
                  <c:v>0.41139001208496973</c:v>
                </c:pt>
                <c:pt idx="929">
                  <c:v>0.41139001208496973</c:v>
                </c:pt>
                <c:pt idx="930">
                  <c:v>0.41139001208496973</c:v>
                </c:pt>
                <c:pt idx="931">
                  <c:v>0.41139001208496973</c:v>
                </c:pt>
                <c:pt idx="932">
                  <c:v>0.41139001208496973</c:v>
                </c:pt>
                <c:pt idx="933">
                  <c:v>0.41139001208496973</c:v>
                </c:pt>
                <c:pt idx="934">
                  <c:v>0.41139001208496973</c:v>
                </c:pt>
                <c:pt idx="935">
                  <c:v>0.41139001208496973</c:v>
                </c:pt>
                <c:pt idx="936">
                  <c:v>0.41139001208496973</c:v>
                </c:pt>
                <c:pt idx="937">
                  <c:v>0.41139001208496973</c:v>
                </c:pt>
                <c:pt idx="938">
                  <c:v>0.41139001208496973</c:v>
                </c:pt>
                <c:pt idx="939">
                  <c:v>0.41139001208496973</c:v>
                </c:pt>
                <c:pt idx="940">
                  <c:v>0.41139001208496973</c:v>
                </c:pt>
                <c:pt idx="941">
                  <c:v>0.41139001208496973</c:v>
                </c:pt>
                <c:pt idx="942">
                  <c:v>0.41139001208496973</c:v>
                </c:pt>
                <c:pt idx="943">
                  <c:v>0.41139001208496973</c:v>
                </c:pt>
                <c:pt idx="944">
                  <c:v>0.28935504059755135</c:v>
                </c:pt>
                <c:pt idx="945">
                  <c:v>0.28935504059755135</c:v>
                </c:pt>
                <c:pt idx="946">
                  <c:v>0.28935504059755135</c:v>
                </c:pt>
                <c:pt idx="947">
                  <c:v>0.28935504059755135</c:v>
                </c:pt>
                <c:pt idx="948">
                  <c:v>0.28935504059755135</c:v>
                </c:pt>
                <c:pt idx="949">
                  <c:v>0.28935504059755135</c:v>
                </c:pt>
                <c:pt idx="950">
                  <c:v>0.28935504059755135</c:v>
                </c:pt>
                <c:pt idx="951">
                  <c:v>0.28935504059755135</c:v>
                </c:pt>
                <c:pt idx="952">
                  <c:v>0.28935504059755135</c:v>
                </c:pt>
                <c:pt idx="953">
                  <c:v>0.28935504059755135</c:v>
                </c:pt>
                <c:pt idx="954">
                  <c:v>0.28935504059755135</c:v>
                </c:pt>
                <c:pt idx="955">
                  <c:v>0.28935504059755135</c:v>
                </c:pt>
                <c:pt idx="956">
                  <c:v>0.28935504059755135</c:v>
                </c:pt>
                <c:pt idx="957">
                  <c:v>0.28935504059755135</c:v>
                </c:pt>
                <c:pt idx="958">
                  <c:v>0.28935504059755135</c:v>
                </c:pt>
                <c:pt idx="959">
                  <c:v>0.28935504059755135</c:v>
                </c:pt>
                <c:pt idx="960">
                  <c:v>0.28935504059755135</c:v>
                </c:pt>
                <c:pt idx="961">
                  <c:v>0.28935504059755135</c:v>
                </c:pt>
                <c:pt idx="962">
                  <c:v>0.28935504059755135</c:v>
                </c:pt>
                <c:pt idx="963">
                  <c:v>0.28935504059755135</c:v>
                </c:pt>
                <c:pt idx="964">
                  <c:v>0.28935504059755135</c:v>
                </c:pt>
                <c:pt idx="965">
                  <c:v>0.47702849457507274</c:v>
                </c:pt>
                <c:pt idx="966">
                  <c:v>0.47702849457507274</c:v>
                </c:pt>
                <c:pt idx="967">
                  <c:v>0.47702849457507274</c:v>
                </c:pt>
                <c:pt idx="968">
                  <c:v>0.47702849457507274</c:v>
                </c:pt>
                <c:pt idx="969">
                  <c:v>0.47702849457507274</c:v>
                </c:pt>
                <c:pt idx="970">
                  <c:v>0.47702849457507274</c:v>
                </c:pt>
                <c:pt idx="971">
                  <c:v>0.47702849457507274</c:v>
                </c:pt>
                <c:pt idx="972">
                  <c:v>0.47702849457507274</c:v>
                </c:pt>
                <c:pt idx="973">
                  <c:v>0.47702849457507274</c:v>
                </c:pt>
                <c:pt idx="974">
                  <c:v>0.40613753648521084</c:v>
                </c:pt>
                <c:pt idx="975">
                  <c:v>0.40613753648521084</c:v>
                </c:pt>
                <c:pt idx="976">
                  <c:v>0.40613753648521084</c:v>
                </c:pt>
                <c:pt idx="977">
                  <c:v>0.40613753648521084</c:v>
                </c:pt>
                <c:pt idx="978">
                  <c:v>0.40613753648521084</c:v>
                </c:pt>
                <c:pt idx="979">
                  <c:v>0.40613753648521084</c:v>
                </c:pt>
                <c:pt idx="980">
                  <c:v>0.40613753648521084</c:v>
                </c:pt>
                <c:pt idx="981">
                  <c:v>0.40613753648521084</c:v>
                </c:pt>
                <c:pt idx="982">
                  <c:v>0.40613753648521084</c:v>
                </c:pt>
                <c:pt idx="983">
                  <c:v>0.40613753648521084</c:v>
                </c:pt>
                <c:pt idx="984">
                  <c:v>0.40613753648521084</c:v>
                </c:pt>
                <c:pt idx="985">
                  <c:v>0.40613753648521084</c:v>
                </c:pt>
                <c:pt idx="986">
                  <c:v>0.40613753648521084</c:v>
                </c:pt>
                <c:pt idx="987">
                  <c:v>0.40613753648521084</c:v>
                </c:pt>
                <c:pt idx="988">
                  <c:v>0.40613753648521084</c:v>
                </c:pt>
                <c:pt idx="989">
                  <c:v>0.40613753648521084</c:v>
                </c:pt>
                <c:pt idx="990">
                  <c:v>0.40613753648521084</c:v>
                </c:pt>
                <c:pt idx="991">
                  <c:v>0.40613753648521084</c:v>
                </c:pt>
                <c:pt idx="992">
                  <c:v>0.40613753648521084</c:v>
                </c:pt>
                <c:pt idx="993">
                  <c:v>0.40613753648521084</c:v>
                </c:pt>
                <c:pt idx="994">
                  <c:v>0.40613753648521084</c:v>
                </c:pt>
                <c:pt idx="995">
                  <c:v>0.40613753648521084</c:v>
                </c:pt>
                <c:pt idx="996">
                  <c:v>0.40613753648521084</c:v>
                </c:pt>
                <c:pt idx="997">
                  <c:v>0.40613753648521084</c:v>
                </c:pt>
                <c:pt idx="998">
                  <c:v>0.40613753648521084</c:v>
                </c:pt>
                <c:pt idx="999">
                  <c:v>0.40613753648521084</c:v>
                </c:pt>
                <c:pt idx="1000">
                  <c:v>0.40613753648521084</c:v>
                </c:pt>
                <c:pt idx="1001">
                  <c:v>0.40613753648521084</c:v>
                </c:pt>
                <c:pt idx="1002">
                  <c:v>0.40613753648521084</c:v>
                </c:pt>
                <c:pt idx="1003">
                  <c:v>0.40613753648521084</c:v>
                </c:pt>
                <c:pt idx="1004">
                  <c:v>0.40613753648521084</c:v>
                </c:pt>
                <c:pt idx="1005">
                  <c:v>0.40613753648521084</c:v>
                </c:pt>
                <c:pt idx="1006">
                  <c:v>0.40613753648521084</c:v>
                </c:pt>
                <c:pt idx="1007">
                  <c:v>0.40613753648521084</c:v>
                </c:pt>
                <c:pt idx="1008">
                  <c:v>0.40613753648521084</c:v>
                </c:pt>
                <c:pt idx="1009">
                  <c:v>0.40613753648521084</c:v>
                </c:pt>
                <c:pt idx="1010">
                  <c:v>0.40613753648521084</c:v>
                </c:pt>
                <c:pt idx="1011">
                  <c:v>0.40613753648521084</c:v>
                </c:pt>
                <c:pt idx="1012">
                  <c:v>0.40613753648521084</c:v>
                </c:pt>
                <c:pt idx="1013">
                  <c:v>0.40613753648521084</c:v>
                </c:pt>
                <c:pt idx="1014">
                  <c:v>0.40613753648521084</c:v>
                </c:pt>
                <c:pt idx="1015">
                  <c:v>0.40613753648521084</c:v>
                </c:pt>
                <c:pt idx="1016">
                  <c:v>0.40613753648521084</c:v>
                </c:pt>
                <c:pt idx="1017">
                  <c:v>0.40613753648521084</c:v>
                </c:pt>
                <c:pt idx="1018">
                  <c:v>0.40613753648521084</c:v>
                </c:pt>
                <c:pt idx="1019">
                  <c:v>0.40613753648521084</c:v>
                </c:pt>
                <c:pt idx="1020">
                  <c:v>0.40613753648521084</c:v>
                </c:pt>
                <c:pt idx="1021">
                  <c:v>0.40613753648521084</c:v>
                </c:pt>
                <c:pt idx="1022">
                  <c:v>0.40613753648521084</c:v>
                </c:pt>
                <c:pt idx="1023">
                  <c:v>0.40613753648521084</c:v>
                </c:pt>
                <c:pt idx="1024">
                  <c:v>0.40613753648521084</c:v>
                </c:pt>
                <c:pt idx="1025">
                  <c:v>0.40613753648521084</c:v>
                </c:pt>
                <c:pt idx="1026">
                  <c:v>0.40613753648521084</c:v>
                </c:pt>
                <c:pt idx="1027">
                  <c:v>0.40613753648521084</c:v>
                </c:pt>
                <c:pt idx="1028">
                  <c:v>0.40613753648521084</c:v>
                </c:pt>
                <c:pt idx="1029">
                  <c:v>0.40613753648521084</c:v>
                </c:pt>
                <c:pt idx="1030">
                  <c:v>0.40613753648521084</c:v>
                </c:pt>
                <c:pt idx="1031">
                  <c:v>0.40613753648521084</c:v>
                </c:pt>
                <c:pt idx="1032">
                  <c:v>0.40613753648521084</c:v>
                </c:pt>
                <c:pt idx="1033">
                  <c:v>0.40613753648521084</c:v>
                </c:pt>
                <c:pt idx="1034">
                  <c:v>0.40613753648521084</c:v>
                </c:pt>
                <c:pt idx="1035">
                  <c:v>0.40613753648521084</c:v>
                </c:pt>
                <c:pt idx="1036">
                  <c:v>0.40613753648521084</c:v>
                </c:pt>
                <c:pt idx="1037">
                  <c:v>0.40613753648521084</c:v>
                </c:pt>
                <c:pt idx="1038">
                  <c:v>0.40613753648521084</c:v>
                </c:pt>
                <c:pt idx="1039">
                  <c:v>0.40613753648521084</c:v>
                </c:pt>
                <c:pt idx="1040">
                  <c:v>0.40613753648521084</c:v>
                </c:pt>
                <c:pt idx="1041">
                  <c:v>0.40613753648521084</c:v>
                </c:pt>
                <c:pt idx="1042">
                  <c:v>0.40613753648521084</c:v>
                </c:pt>
                <c:pt idx="1043">
                  <c:v>0.40613753648521084</c:v>
                </c:pt>
                <c:pt idx="1044">
                  <c:v>0.40613753648521084</c:v>
                </c:pt>
                <c:pt idx="1045">
                  <c:v>0.40613753648521084</c:v>
                </c:pt>
                <c:pt idx="1046">
                  <c:v>0.40613753648521084</c:v>
                </c:pt>
                <c:pt idx="1047">
                  <c:v>0.40613753648521084</c:v>
                </c:pt>
                <c:pt idx="1048">
                  <c:v>0.40613753648521084</c:v>
                </c:pt>
                <c:pt idx="1049">
                  <c:v>0.40613753648521084</c:v>
                </c:pt>
                <c:pt idx="1050">
                  <c:v>0.40613753648521084</c:v>
                </c:pt>
                <c:pt idx="1051">
                  <c:v>0.40613753648521084</c:v>
                </c:pt>
                <c:pt idx="1052">
                  <c:v>0.40613753648521084</c:v>
                </c:pt>
                <c:pt idx="1053">
                  <c:v>0.40613753648521084</c:v>
                </c:pt>
                <c:pt idx="1054">
                  <c:v>0.40613753648521084</c:v>
                </c:pt>
                <c:pt idx="1055">
                  <c:v>0.40613753648521084</c:v>
                </c:pt>
                <c:pt idx="1056">
                  <c:v>0.40613753648521084</c:v>
                </c:pt>
                <c:pt idx="1057">
                  <c:v>0.40613753648521084</c:v>
                </c:pt>
                <c:pt idx="1058">
                  <c:v>0.40613753648521084</c:v>
                </c:pt>
                <c:pt idx="1059">
                  <c:v>0.40613753648521084</c:v>
                </c:pt>
                <c:pt idx="1060">
                  <c:v>0.40613753648521084</c:v>
                </c:pt>
                <c:pt idx="1061">
                  <c:v>0.40613753648521084</c:v>
                </c:pt>
                <c:pt idx="1062">
                  <c:v>0.40613753648521084</c:v>
                </c:pt>
                <c:pt idx="1063">
                  <c:v>0.40613753648521084</c:v>
                </c:pt>
                <c:pt idx="1064">
                  <c:v>0.40613753648521084</c:v>
                </c:pt>
                <c:pt idx="1065">
                  <c:v>0.40613753648521084</c:v>
                </c:pt>
                <c:pt idx="1066">
                  <c:v>0.40613753648521084</c:v>
                </c:pt>
                <c:pt idx="1067">
                  <c:v>0.40613753648521084</c:v>
                </c:pt>
                <c:pt idx="1068">
                  <c:v>0.40613753648521084</c:v>
                </c:pt>
                <c:pt idx="1069">
                  <c:v>0.40613753648521084</c:v>
                </c:pt>
                <c:pt idx="1070">
                  <c:v>0.40613753648521084</c:v>
                </c:pt>
                <c:pt idx="1071">
                  <c:v>0.40613753648521084</c:v>
                </c:pt>
                <c:pt idx="1072">
                  <c:v>0.40613753648521084</c:v>
                </c:pt>
                <c:pt idx="1073">
                  <c:v>0.40613753648521084</c:v>
                </c:pt>
                <c:pt idx="1074">
                  <c:v>0.40613753648521084</c:v>
                </c:pt>
                <c:pt idx="1075">
                  <c:v>0.40613753648521084</c:v>
                </c:pt>
                <c:pt idx="1076">
                  <c:v>0.40613753648521084</c:v>
                </c:pt>
                <c:pt idx="1077">
                  <c:v>0.40613753648521084</c:v>
                </c:pt>
                <c:pt idx="1078">
                  <c:v>0.40613753648521084</c:v>
                </c:pt>
                <c:pt idx="1079">
                  <c:v>0.40613753648521084</c:v>
                </c:pt>
                <c:pt idx="1080">
                  <c:v>0.40613753648521084</c:v>
                </c:pt>
                <c:pt idx="1081">
                  <c:v>0.40613753648521084</c:v>
                </c:pt>
                <c:pt idx="1082">
                  <c:v>0.40613753648521084</c:v>
                </c:pt>
                <c:pt idx="1083">
                  <c:v>0.40613753648521084</c:v>
                </c:pt>
                <c:pt idx="1084">
                  <c:v>0.40613753648521084</c:v>
                </c:pt>
                <c:pt idx="1085">
                  <c:v>0.40613753648521084</c:v>
                </c:pt>
                <c:pt idx="1086">
                  <c:v>0.40613753648521084</c:v>
                </c:pt>
                <c:pt idx="1087">
                  <c:v>0.40613753648521084</c:v>
                </c:pt>
                <c:pt idx="1088">
                  <c:v>0.40613753648521084</c:v>
                </c:pt>
                <c:pt idx="1089">
                  <c:v>0.40613753648521084</c:v>
                </c:pt>
                <c:pt idx="1090">
                  <c:v>0.40613753648521084</c:v>
                </c:pt>
                <c:pt idx="1091">
                  <c:v>0.40613753648521084</c:v>
                </c:pt>
                <c:pt idx="1092">
                  <c:v>0.40613753648521084</c:v>
                </c:pt>
                <c:pt idx="1093">
                  <c:v>0.40613753648521084</c:v>
                </c:pt>
                <c:pt idx="1094">
                  <c:v>0.40613753648521084</c:v>
                </c:pt>
                <c:pt idx="1095">
                  <c:v>0.40613753648521084</c:v>
                </c:pt>
                <c:pt idx="1096">
                  <c:v>0.40613753648521084</c:v>
                </c:pt>
                <c:pt idx="1097">
                  <c:v>0.40613753648521084</c:v>
                </c:pt>
                <c:pt idx="1098">
                  <c:v>0.40613753648521084</c:v>
                </c:pt>
                <c:pt idx="1099">
                  <c:v>0.40613753648521084</c:v>
                </c:pt>
                <c:pt idx="1100">
                  <c:v>0.40613753648521084</c:v>
                </c:pt>
                <c:pt idx="1101">
                  <c:v>0.40613753648521084</c:v>
                </c:pt>
                <c:pt idx="1102">
                  <c:v>0.40613753648521084</c:v>
                </c:pt>
                <c:pt idx="1103">
                  <c:v>0.40613753648521084</c:v>
                </c:pt>
                <c:pt idx="1104">
                  <c:v>0.40613753648521084</c:v>
                </c:pt>
                <c:pt idx="1105">
                  <c:v>0.40613753648521084</c:v>
                </c:pt>
                <c:pt idx="1106">
                  <c:v>0.40613753648521084</c:v>
                </c:pt>
                <c:pt idx="1107">
                  <c:v>0.40613753648521084</c:v>
                </c:pt>
                <c:pt idx="1108">
                  <c:v>0.40613753648521084</c:v>
                </c:pt>
                <c:pt idx="1109">
                  <c:v>0.40613753648521084</c:v>
                </c:pt>
                <c:pt idx="1110">
                  <c:v>0.40613753648521084</c:v>
                </c:pt>
                <c:pt idx="1111">
                  <c:v>0.40613753648521084</c:v>
                </c:pt>
                <c:pt idx="1112">
                  <c:v>0.40613753648521084</c:v>
                </c:pt>
                <c:pt idx="1113">
                  <c:v>0.40613753648521084</c:v>
                </c:pt>
                <c:pt idx="1114">
                  <c:v>0.40613753648521084</c:v>
                </c:pt>
                <c:pt idx="1115">
                  <c:v>0.40613753648521084</c:v>
                </c:pt>
                <c:pt idx="1116">
                  <c:v>0.40613753648521084</c:v>
                </c:pt>
                <c:pt idx="1117">
                  <c:v>0.40613753648521084</c:v>
                </c:pt>
                <c:pt idx="1118">
                  <c:v>0.40613753648521084</c:v>
                </c:pt>
                <c:pt idx="1119">
                  <c:v>0.40613753648521084</c:v>
                </c:pt>
                <c:pt idx="1120">
                  <c:v>0.40613753648521084</c:v>
                </c:pt>
                <c:pt idx="1121">
                  <c:v>0.40613753648521084</c:v>
                </c:pt>
                <c:pt idx="1122">
                  <c:v>0.40613753648521084</c:v>
                </c:pt>
                <c:pt idx="1123">
                  <c:v>0.40613753648521084</c:v>
                </c:pt>
                <c:pt idx="1124">
                  <c:v>0.40613753648521084</c:v>
                </c:pt>
                <c:pt idx="1125">
                  <c:v>0.40613753648521084</c:v>
                </c:pt>
                <c:pt idx="1126">
                  <c:v>0.40613753648521084</c:v>
                </c:pt>
                <c:pt idx="1127">
                  <c:v>0.40613753648521084</c:v>
                </c:pt>
                <c:pt idx="1128">
                  <c:v>0.40613753648521084</c:v>
                </c:pt>
                <c:pt idx="1129">
                  <c:v>0.40613753648521084</c:v>
                </c:pt>
                <c:pt idx="1130">
                  <c:v>0.40613753648521084</c:v>
                </c:pt>
                <c:pt idx="1131">
                  <c:v>0.40613753648521084</c:v>
                </c:pt>
                <c:pt idx="1132">
                  <c:v>0.40613753648521084</c:v>
                </c:pt>
                <c:pt idx="1133">
                  <c:v>0.40613753648521084</c:v>
                </c:pt>
                <c:pt idx="1134">
                  <c:v>0.40613753648521084</c:v>
                </c:pt>
                <c:pt idx="1135">
                  <c:v>0.40613753648521084</c:v>
                </c:pt>
                <c:pt idx="1136">
                  <c:v>0.40613753648521084</c:v>
                </c:pt>
                <c:pt idx="1137">
                  <c:v>0.40613753648521084</c:v>
                </c:pt>
                <c:pt idx="1138">
                  <c:v>0.40613753648521084</c:v>
                </c:pt>
                <c:pt idx="1139">
                  <c:v>0.40613753648521084</c:v>
                </c:pt>
                <c:pt idx="1140">
                  <c:v>0.40613753648521084</c:v>
                </c:pt>
                <c:pt idx="1141">
                  <c:v>0.40613753648521084</c:v>
                </c:pt>
                <c:pt idx="1142">
                  <c:v>0.40613753648521084</c:v>
                </c:pt>
                <c:pt idx="1143">
                  <c:v>0.40613753648521084</c:v>
                </c:pt>
                <c:pt idx="1144">
                  <c:v>0.40613753648521084</c:v>
                </c:pt>
                <c:pt idx="1145">
                  <c:v>0.40613753648521084</c:v>
                </c:pt>
                <c:pt idx="1146">
                  <c:v>0.40613753648521084</c:v>
                </c:pt>
                <c:pt idx="1147">
                  <c:v>0.40613753648521084</c:v>
                </c:pt>
                <c:pt idx="1148">
                  <c:v>0.40613753648521084</c:v>
                </c:pt>
                <c:pt idx="1149">
                  <c:v>0.40613753648521084</c:v>
                </c:pt>
                <c:pt idx="1150">
                  <c:v>0.40613753648521084</c:v>
                </c:pt>
                <c:pt idx="1151">
                  <c:v>0.40613753648521084</c:v>
                </c:pt>
                <c:pt idx="1152">
                  <c:v>0.40613753648521084</c:v>
                </c:pt>
                <c:pt idx="1153">
                  <c:v>0.40613753648521084</c:v>
                </c:pt>
                <c:pt idx="1154">
                  <c:v>0.40613753648521084</c:v>
                </c:pt>
                <c:pt idx="1155">
                  <c:v>0.40613753648521084</c:v>
                </c:pt>
                <c:pt idx="1156">
                  <c:v>0.40613753648521084</c:v>
                </c:pt>
                <c:pt idx="1157">
                  <c:v>0.40613753648521084</c:v>
                </c:pt>
                <c:pt idx="1158">
                  <c:v>0.40613753648521084</c:v>
                </c:pt>
                <c:pt idx="1159">
                  <c:v>0.40613753648521084</c:v>
                </c:pt>
                <c:pt idx="1160">
                  <c:v>0.40613753648521084</c:v>
                </c:pt>
                <c:pt idx="1161">
                  <c:v>0.40613753648521084</c:v>
                </c:pt>
                <c:pt idx="1162">
                  <c:v>0.40613753648521084</c:v>
                </c:pt>
                <c:pt idx="1163">
                  <c:v>0.40613753648521084</c:v>
                </c:pt>
                <c:pt idx="1164">
                  <c:v>0.40613753648521084</c:v>
                </c:pt>
                <c:pt idx="1165">
                  <c:v>0.40613753648521084</c:v>
                </c:pt>
                <c:pt idx="1166">
                  <c:v>0.40613753648521084</c:v>
                </c:pt>
                <c:pt idx="1167">
                  <c:v>0.40613753648521084</c:v>
                </c:pt>
                <c:pt idx="1168">
                  <c:v>0.40613753648521084</c:v>
                </c:pt>
                <c:pt idx="1169">
                  <c:v>0.40613753648521084</c:v>
                </c:pt>
                <c:pt idx="1170">
                  <c:v>0.40613753648521084</c:v>
                </c:pt>
                <c:pt idx="1171">
                  <c:v>0.40613753648521084</c:v>
                </c:pt>
                <c:pt idx="1172">
                  <c:v>0.40613753648521084</c:v>
                </c:pt>
                <c:pt idx="1173">
                  <c:v>0.40613753648521084</c:v>
                </c:pt>
                <c:pt idx="1174">
                  <c:v>0.40613753648521084</c:v>
                </c:pt>
                <c:pt idx="1175">
                  <c:v>0.40613753648521084</c:v>
                </c:pt>
                <c:pt idx="1176">
                  <c:v>0.40613753648521084</c:v>
                </c:pt>
                <c:pt idx="1177">
                  <c:v>0.40613753648521084</c:v>
                </c:pt>
                <c:pt idx="1178">
                  <c:v>0.40613753648521084</c:v>
                </c:pt>
                <c:pt idx="1179">
                  <c:v>0.40613753648521084</c:v>
                </c:pt>
                <c:pt idx="1180">
                  <c:v>0.40613753648521084</c:v>
                </c:pt>
                <c:pt idx="1181">
                  <c:v>0.40613753648521084</c:v>
                </c:pt>
                <c:pt idx="1182">
                  <c:v>0.40613753648521084</c:v>
                </c:pt>
                <c:pt idx="1183">
                  <c:v>0.40613753648521084</c:v>
                </c:pt>
                <c:pt idx="1184">
                  <c:v>0.40613753648521084</c:v>
                </c:pt>
                <c:pt idx="1185">
                  <c:v>0.40613753648521084</c:v>
                </c:pt>
                <c:pt idx="1186">
                  <c:v>0.40613753648521084</c:v>
                </c:pt>
                <c:pt idx="1187">
                  <c:v>0.40613753648521084</c:v>
                </c:pt>
                <c:pt idx="1188">
                  <c:v>0.40613753648521084</c:v>
                </c:pt>
                <c:pt idx="1189">
                  <c:v>0.40613753648521084</c:v>
                </c:pt>
                <c:pt idx="1190">
                  <c:v>0.40613753648521084</c:v>
                </c:pt>
                <c:pt idx="1191">
                  <c:v>0.40613753648521084</c:v>
                </c:pt>
                <c:pt idx="1192">
                  <c:v>0.40613753648521084</c:v>
                </c:pt>
                <c:pt idx="1193">
                  <c:v>0.40613753648521084</c:v>
                </c:pt>
                <c:pt idx="1194">
                  <c:v>0.40613753648521084</c:v>
                </c:pt>
                <c:pt idx="1195">
                  <c:v>0.40613753648521084</c:v>
                </c:pt>
                <c:pt idx="1196">
                  <c:v>0.40613753648521084</c:v>
                </c:pt>
                <c:pt idx="1197">
                  <c:v>0.40613753648521084</c:v>
                </c:pt>
                <c:pt idx="1198">
                  <c:v>0.40613753648521084</c:v>
                </c:pt>
                <c:pt idx="1199">
                  <c:v>0.40613753648521084</c:v>
                </c:pt>
                <c:pt idx="1200">
                  <c:v>0.40613753648521084</c:v>
                </c:pt>
                <c:pt idx="1201">
                  <c:v>0.40613753648521084</c:v>
                </c:pt>
                <c:pt idx="1202">
                  <c:v>0.40613753648521084</c:v>
                </c:pt>
                <c:pt idx="1203">
                  <c:v>0.40613753648521084</c:v>
                </c:pt>
                <c:pt idx="1204">
                  <c:v>0.40613753648521084</c:v>
                </c:pt>
                <c:pt idx="1205">
                  <c:v>0.40613753648521084</c:v>
                </c:pt>
                <c:pt idx="1206">
                  <c:v>0.40613753648521084</c:v>
                </c:pt>
                <c:pt idx="1207">
                  <c:v>0.40613753648521084</c:v>
                </c:pt>
                <c:pt idx="1208">
                  <c:v>0.40613753648521084</c:v>
                </c:pt>
                <c:pt idx="1209">
                  <c:v>0.40613753648521084</c:v>
                </c:pt>
                <c:pt idx="1210">
                  <c:v>0.40613753648521084</c:v>
                </c:pt>
                <c:pt idx="1211">
                  <c:v>0.40613753648521084</c:v>
                </c:pt>
                <c:pt idx="1212">
                  <c:v>0.40613753648521084</c:v>
                </c:pt>
                <c:pt idx="1213">
                  <c:v>0.40613753648521084</c:v>
                </c:pt>
                <c:pt idx="1214">
                  <c:v>0.40613753648521084</c:v>
                </c:pt>
                <c:pt idx="1215">
                  <c:v>0.40613753648521084</c:v>
                </c:pt>
                <c:pt idx="1216">
                  <c:v>0.40613753648521084</c:v>
                </c:pt>
                <c:pt idx="1217">
                  <c:v>0.40613753648521084</c:v>
                </c:pt>
                <c:pt idx="1218">
                  <c:v>0.40613753648521084</c:v>
                </c:pt>
                <c:pt idx="1219">
                  <c:v>0.40613753648521084</c:v>
                </c:pt>
                <c:pt idx="1220">
                  <c:v>0.40613753648521084</c:v>
                </c:pt>
                <c:pt idx="1221">
                  <c:v>0.40613753648521084</c:v>
                </c:pt>
                <c:pt idx="1222">
                  <c:v>0.40613753648521084</c:v>
                </c:pt>
                <c:pt idx="1223">
                  <c:v>0.40613753648521084</c:v>
                </c:pt>
                <c:pt idx="1224">
                  <c:v>0.40613753648521084</c:v>
                </c:pt>
                <c:pt idx="1225">
                  <c:v>0.40613753648521084</c:v>
                </c:pt>
                <c:pt idx="1226">
                  <c:v>0.40613753648521084</c:v>
                </c:pt>
                <c:pt idx="1227">
                  <c:v>0.40613753648521084</c:v>
                </c:pt>
                <c:pt idx="1228">
                  <c:v>0.40613753648521084</c:v>
                </c:pt>
                <c:pt idx="1229">
                  <c:v>0.40613753648521084</c:v>
                </c:pt>
                <c:pt idx="1230">
                  <c:v>0.40613753648521084</c:v>
                </c:pt>
                <c:pt idx="1231">
                  <c:v>0.40613753648521084</c:v>
                </c:pt>
                <c:pt idx="1232">
                  <c:v>0.40613753648521084</c:v>
                </c:pt>
                <c:pt idx="1233">
                  <c:v>0.40613753648521084</c:v>
                </c:pt>
                <c:pt idx="1234">
                  <c:v>0.40613753648521084</c:v>
                </c:pt>
                <c:pt idx="1235">
                  <c:v>0.40613753648521084</c:v>
                </c:pt>
                <c:pt idx="1236">
                  <c:v>0.40613753648521084</c:v>
                </c:pt>
                <c:pt idx="1237">
                  <c:v>0.40613753648521084</c:v>
                </c:pt>
                <c:pt idx="1238">
                  <c:v>0.40613753648521084</c:v>
                </c:pt>
                <c:pt idx="1239">
                  <c:v>0.40613753648521084</c:v>
                </c:pt>
                <c:pt idx="1240">
                  <c:v>0.40613753648521084</c:v>
                </c:pt>
                <c:pt idx="1241">
                  <c:v>0.40613753648521084</c:v>
                </c:pt>
                <c:pt idx="1242">
                  <c:v>0.40613753648521084</c:v>
                </c:pt>
                <c:pt idx="1243">
                  <c:v>0.40613753648521084</c:v>
                </c:pt>
                <c:pt idx="1244">
                  <c:v>0.40613753648521084</c:v>
                </c:pt>
                <c:pt idx="1245">
                  <c:v>0.40613753648521084</c:v>
                </c:pt>
                <c:pt idx="1246">
                  <c:v>0.40613753648521084</c:v>
                </c:pt>
                <c:pt idx="1247">
                  <c:v>0.40613753648521084</c:v>
                </c:pt>
                <c:pt idx="1248">
                  <c:v>0.40613753648521084</c:v>
                </c:pt>
                <c:pt idx="1249">
                  <c:v>0.40613753648521084</c:v>
                </c:pt>
                <c:pt idx="1250">
                  <c:v>0.40613753648521084</c:v>
                </c:pt>
                <c:pt idx="1251">
                  <c:v>0.40613753648521084</c:v>
                </c:pt>
                <c:pt idx="1252">
                  <c:v>0.40613753648521084</c:v>
                </c:pt>
                <c:pt idx="1253">
                  <c:v>0.40613753648521084</c:v>
                </c:pt>
                <c:pt idx="1254">
                  <c:v>0.40613753648521084</c:v>
                </c:pt>
                <c:pt idx="1255">
                  <c:v>0.40613753648521084</c:v>
                </c:pt>
                <c:pt idx="1256">
                  <c:v>0.40613753648521084</c:v>
                </c:pt>
                <c:pt idx="1257">
                  <c:v>0.40613753648521084</c:v>
                </c:pt>
                <c:pt idx="1258">
                  <c:v>0.40613753648521084</c:v>
                </c:pt>
                <c:pt idx="1259">
                  <c:v>0.40613753648521084</c:v>
                </c:pt>
                <c:pt idx="1260">
                  <c:v>0.40613753648521084</c:v>
                </c:pt>
                <c:pt idx="1261">
                  <c:v>0.40613753648521084</c:v>
                </c:pt>
                <c:pt idx="1262">
                  <c:v>0.40613753648521084</c:v>
                </c:pt>
                <c:pt idx="1263">
                  <c:v>0.40613753648521084</c:v>
                </c:pt>
                <c:pt idx="1264">
                  <c:v>0.40613753648521084</c:v>
                </c:pt>
                <c:pt idx="1265">
                  <c:v>0.40613753648521084</c:v>
                </c:pt>
                <c:pt idx="1266">
                  <c:v>0.40613753648521084</c:v>
                </c:pt>
                <c:pt idx="1267">
                  <c:v>0.40613753648521084</c:v>
                </c:pt>
                <c:pt idx="1268">
                  <c:v>0.40613753648521084</c:v>
                </c:pt>
                <c:pt idx="1269">
                  <c:v>0.40613753648521084</c:v>
                </c:pt>
                <c:pt idx="1270">
                  <c:v>0.40613753648521084</c:v>
                </c:pt>
                <c:pt idx="1271">
                  <c:v>0.40613753648521084</c:v>
                </c:pt>
                <c:pt idx="1272">
                  <c:v>0.40613753648521084</c:v>
                </c:pt>
                <c:pt idx="1273">
                  <c:v>0.40613753648521084</c:v>
                </c:pt>
                <c:pt idx="1274">
                  <c:v>0.40613753648521084</c:v>
                </c:pt>
                <c:pt idx="1275">
                  <c:v>0.40613753648521084</c:v>
                </c:pt>
                <c:pt idx="1276">
                  <c:v>0.40613753648521084</c:v>
                </c:pt>
                <c:pt idx="1277">
                  <c:v>0.40613753648521084</c:v>
                </c:pt>
                <c:pt idx="1278">
                  <c:v>0.40613753648521084</c:v>
                </c:pt>
                <c:pt idx="1279">
                  <c:v>0.40613753648521084</c:v>
                </c:pt>
                <c:pt idx="1280">
                  <c:v>0.40613753648521084</c:v>
                </c:pt>
                <c:pt idx="1281">
                  <c:v>0.40613753648521084</c:v>
                </c:pt>
                <c:pt idx="1282">
                  <c:v>0.40613753648521084</c:v>
                </c:pt>
                <c:pt idx="1283">
                  <c:v>0.40613753648521084</c:v>
                </c:pt>
                <c:pt idx="1284">
                  <c:v>0.40613753648521084</c:v>
                </c:pt>
                <c:pt idx="1285">
                  <c:v>0.40613753648521084</c:v>
                </c:pt>
                <c:pt idx="1286">
                  <c:v>0.40613753648521084</c:v>
                </c:pt>
                <c:pt idx="1287">
                  <c:v>0.40613753648521084</c:v>
                </c:pt>
                <c:pt idx="1288">
                  <c:v>0.40613753648521084</c:v>
                </c:pt>
                <c:pt idx="1289">
                  <c:v>0.40613753648521084</c:v>
                </c:pt>
                <c:pt idx="1290">
                  <c:v>0.40613753648521084</c:v>
                </c:pt>
                <c:pt idx="1291">
                  <c:v>0.40613753648521084</c:v>
                </c:pt>
                <c:pt idx="1292">
                  <c:v>0.40613753648521084</c:v>
                </c:pt>
                <c:pt idx="1293">
                  <c:v>0.40613753648521084</c:v>
                </c:pt>
                <c:pt idx="1294">
                  <c:v>0.40613753648521084</c:v>
                </c:pt>
                <c:pt idx="1295">
                  <c:v>0.40613753648521084</c:v>
                </c:pt>
                <c:pt idx="1296">
                  <c:v>0.40613753648521084</c:v>
                </c:pt>
                <c:pt idx="1297">
                  <c:v>0.40613753648521084</c:v>
                </c:pt>
                <c:pt idx="1298">
                  <c:v>0.40613753648521084</c:v>
                </c:pt>
                <c:pt idx="1299">
                  <c:v>0.40613753648521084</c:v>
                </c:pt>
                <c:pt idx="1300">
                  <c:v>0.40613753648521084</c:v>
                </c:pt>
                <c:pt idx="1301">
                  <c:v>0.40613753648521084</c:v>
                </c:pt>
                <c:pt idx="1302">
                  <c:v>0.40613753648521084</c:v>
                </c:pt>
                <c:pt idx="1303">
                  <c:v>0.40613753648521084</c:v>
                </c:pt>
                <c:pt idx="1304">
                  <c:v>0.40613753648521084</c:v>
                </c:pt>
                <c:pt idx="1305">
                  <c:v>0.40613753648521084</c:v>
                </c:pt>
                <c:pt idx="1306">
                  <c:v>0.40613753648521084</c:v>
                </c:pt>
                <c:pt idx="1307">
                  <c:v>0.40613753648521084</c:v>
                </c:pt>
                <c:pt idx="1308">
                  <c:v>0.40613753648521084</c:v>
                </c:pt>
                <c:pt idx="1309">
                  <c:v>0.40613753648521084</c:v>
                </c:pt>
                <c:pt idx="1310">
                  <c:v>0.40613753648521084</c:v>
                </c:pt>
                <c:pt idx="1311">
                  <c:v>0.40613753648521084</c:v>
                </c:pt>
                <c:pt idx="1312">
                  <c:v>0.40613753648521084</c:v>
                </c:pt>
                <c:pt idx="1313">
                  <c:v>0.40613753648521084</c:v>
                </c:pt>
                <c:pt idx="1314">
                  <c:v>0.40613753648521084</c:v>
                </c:pt>
                <c:pt idx="1315">
                  <c:v>0.40613753648521084</c:v>
                </c:pt>
                <c:pt idx="1316">
                  <c:v>0.40613753648521084</c:v>
                </c:pt>
                <c:pt idx="1317">
                  <c:v>0.40613753648521084</c:v>
                </c:pt>
                <c:pt idx="1318">
                  <c:v>0.40613753648521084</c:v>
                </c:pt>
                <c:pt idx="1319">
                  <c:v>0.40613753648521084</c:v>
                </c:pt>
                <c:pt idx="1320">
                  <c:v>0.40613753648521084</c:v>
                </c:pt>
                <c:pt idx="1321">
                  <c:v>0.40613753648521084</c:v>
                </c:pt>
                <c:pt idx="1322">
                  <c:v>0.40613753648521084</c:v>
                </c:pt>
                <c:pt idx="1323">
                  <c:v>0.40613753648521084</c:v>
                </c:pt>
                <c:pt idx="1324">
                  <c:v>0.40613753648521084</c:v>
                </c:pt>
                <c:pt idx="1325">
                  <c:v>0.40613753648521084</c:v>
                </c:pt>
                <c:pt idx="1326">
                  <c:v>0.40613753648521084</c:v>
                </c:pt>
                <c:pt idx="1327">
                  <c:v>0.40613753648521084</c:v>
                </c:pt>
                <c:pt idx="1328">
                  <c:v>0.40613753648521084</c:v>
                </c:pt>
                <c:pt idx="1329">
                  <c:v>0.40613753648521084</c:v>
                </c:pt>
                <c:pt idx="1330">
                  <c:v>0.40613753648521084</c:v>
                </c:pt>
                <c:pt idx="1331">
                  <c:v>0.40613753648521084</c:v>
                </c:pt>
                <c:pt idx="1332">
                  <c:v>0.40613753648521084</c:v>
                </c:pt>
                <c:pt idx="1333">
                  <c:v>0.40613753648521084</c:v>
                </c:pt>
                <c:pt idx="1334">
                  <c:v>0.40613753648521084</c:v>
                </c:pt>
                <c:pt idx="1335">
                  <c:v>0.40613753648521084</c:v>
                </c:pt>
                <c:pt idx="1336">
                  <c:v>0.40613753648521084</c:v>
                </c:pt>
                <c:pt idx="1337">
                  <c:v>0.40613753648521084</c:v>
                </c:pt>
                <c:pt idx="1338">
                  <c:v>0.40613753648521084</c:v>
                </c:pt>
                <c:pt idx="1339">
                  <c:v>0.40613753648521084</c:v>
                </c:pt>
                <c:pt idx="1340">
                  <c:v>0.40613753648521084</c:v>
                </c:pt>
                <c:pt idx="1341">
                  <c:v>0.40613753648521084</c:v>
                </c:pt>
                <c:pt idx="1342">
                  <c:v>0.40613753648521084</c:v>
                </c:pt>
                <c:pt idx="1343">
                  <c:v>0.40613753648521084</c:v>
                </c:pt>
                <c:pt idx="1344">
                  <c:v>0.40613753648521084</c:v>
                </c:pt>
                <c:pt idx="1345">
                  <c:v>0.40613753648521084</c:v>
                </c:pt>
                <c:pt idx="1346">
                  <c:v>0.40613753648521084</c:v>
                </c:pt>
                <c:pt idx="1347">
                  <c:v>0.40613753648521084</c:v>
                </c:pt>
                <c:pt idx="1348">
                  <c:v>0.40613753648521084</c:v>
                </c:pt>
                <c:pt idx="1349">
                  <c:v>0.40613753648521084</c:v>
                </c:pt>
                <c:pt idx="1350">
                  <c:v>0.40613753648521084</c:v>
                </c:pt>
                <c:pt idx="1351">
                  <c:v>0.40613753648521084</c:v>
                </c:pt>
                <c:pt idx="1352">
                  <c:v>0.40613753648521084</c:v>
                </c:pt>
                <c:pt idx="1353">
                  <c:v>0.40613753648521084</c:v>
                </c:pt>
                <c:pt idx="1354">
                  <c:v>0.40613753648521084</c:v>
                </c:pt>
                <c:pt idx="1355">
                  <c:v>0.40613753648521084</c:v>
                </c:pt>
                <c:pt idx="1356">
                  <c:v>0.40613753648521084</c:v>
                </c:pt>
                <c:pt idx="1357">
                  <c:v>0.40613753648521084</c:v>
                </c:pt>
                <c:pt idx="1358">
                  <c:v>0.40613753648521084</c:v>
                </c:pt>
                <c:pt idx="1359">
                  <c:v>0.40613753648521084</c:v>
                </c:pt>
                <c:pt idx="1360">
                  <c:v>0.40613753648521084</c:v>
                </c:pt>
                <c:pt idx="1361">
                  <c:v>0.40613753648521084</c:v>
                </c:pt>
                <c:pt idx="1362">
                  <c:v>0.40613753648521084</c:v>
                </c:pt>
                <c:pt idx="1363">
                  <c:v>0.40613753648521084</c:v>
                </c:pt>
                <c:pt idx="1364">
                  <c:v>0.40613753648521084</c:v>
                </c:pt>
                <c:pt idx="1365">
                  <c:v>0.40613753648521084</c:v>
                </c:pt>
                <c:pt idx="1366">
                  <c:v>0.40613753648521084</c:v>
                </c:pt>
                <c:pt idx="1367">
                  <c:v>0.40613753648521084</c:v>
                </c:pt>
                <c:pt idx="1368">
                  <c:v>0.40613753648521084</c:v>
                </c:pt>
                <c:pt idx="1369">
                  <c:v>0.40613753648521084</c:v>
                </c:pt>
                <c:pt idx="1370">
                  <c:v>0.40613753648521084</c:v>
                </c:pt>
                <c:pt idx="1371">
                  <c:v>0.40613753648521084</c:v>
                </c:pt>
                <c:pt idx="1372">
                  <c:v>0.40613753648521084</c:v>
                </c:pt>
                <c:pt idx="1373">
                  <c:v>0.40613753648521084</c:v>
                </c:pt>
                <c:pt idx="1374">
                  <c:v>0.40613753648521084</c:v>
                </c:pt>
                <c:pt idx="1375">
                  <c:v>0.40613753648521084</c:v>
                </c:pt>
                <c:pt idx="1376">
                  <c:v>0.40613753648521084</c:v>
                </c:pt>
                <c:pt idx="1377">
                  <c:v>0.40613753648521084</c:v>
                </c:pt>
                <c:pt idx="1378">
                  <c:v>0.40613753648521084</c:v>
                </c:pt>
                <c:pt idx="1379">
                  <c:v>0.40613753648521084</c:v>
                </c:pt>
                <c:pt idx="1380">
                  <c:v>0.40613753648521084</c:v>
                </c:pt>
                <c:pt idx="1381">
                  <c:v>0.40613753648521084</c:v>
                </c:pt>
                <c:pt idx="1382">
                  <c:v>0.40613753648521084</c:v>
                </c:pt>
                <c:pt idx="1383">
                  <c:v>0.40613753648521084</c:v>
                </c:pt>
                <c:pt idx="1384">
                  <c:v>0.40613753648521084</c:v>
                </c:pt>
                <c:pt idx="1385">
                  <c:v>0.40613753648521084</c:v>
                </c:pt>
                <c:pt idx="1386">
                  <c:v>0.40613753648521084</c:v>
                </c:pt>
                <c:pt idx="1387">
                  <c:v>0.40613753648521084</c:v>
                </c:pt>
                <c:pt idx="1388">
                  <c:v>0.40613753648521084</c:v>
                </c:pt>
                <c:pt idx="1389">
                  <c:v>0.40613753648521084</c:v>
                </c:pt>
                <c:pt idx="1390">
                  <c:v>0.40613753648521084</c:v>
                </c:pt>
                <c:pt idx="1391">
                  <c:v>0.40613753648521084</c:v>
                </c:pt>
                <c:pt idx="1392">
                  <c:v>0.40613753648521084</c:v>
                </c:pt>
                <c:pt idx="1393">
                  <c:v>0.40613753648521084</c:v>
                </c:pt>
                <c:pt idx="1394">
                  <c:v>0.40613753648521084</c:v>
                </c:pt>
                <c:pt idx="1395">
                  <c:v>0.40613753648521084</c:v>
                </c:pt>
                <c:pt idx="1396">
                  <c:v>0.40613753648521084</c:v>
                </c:pt>
                <c:pt idx="1397">
                  <c:v>0.40613753648521084</c:v>
                </c:pt>
                <c:pt idx="1398">
                  <c:v>0.40613753648521084</c:v>
                </c:pt>
                <c:pt idx="1399">
                  <c:v>0.40613753648521084</c:v>
                </c:pt>
                <c:pt idx="1400">
                  <c:v>0.40613753648521084</c:v>
                </c:pt>
                <c:pt idx="1401">
                  <c:v>0.40613753648521084</c:v>
                </c:pt>
                <c:pt idx="1402">
                  <c:v>0.40613753648521084</c:v>
                </c:pt>
                <c:pt idx="1403">
                  <c:v>0.40613753648521084</c:v>
                </c:pt>
                <c:pt idx="1404">
                  <c:v>0.40613753648521084</c:v>
                </c:pt>
                <c:pt idx="1405">
                  <c:v>0.40613753648521084</c:v>
                </c:pt>
                <c:pt idx="1406">
                  <c:v>0.40613753648521084</c:v>
                </c:pt>
                <c:pt idx="1407">
                  <c:v>0.40613753648521084</c:v>
                </c:pt>
                <c:pt idx="1408">
                  <c:v>0.40613753648521084</c:v>
                </c:pt>
                <c:pt idx="1409">
                  <c:v>0.40613753648521084</c:v>
                </c:pt>
                <c:pt idx="1410">
                  <c:v>0.40613753648521084</c:v>
                </c:pt>
                <c:pt idx="1411">
                  <c:v>0.40613753648521084</c:v>
                </c:pt>
                <c:pt idx="1412">
                  <c:v>0.40613753648521084</c:v>
                </c:pt>
                <c:pt idx="1413">
                  <c:v>0.40613753648521084</c:v>
                </c:pt>
                <c:pt idx="1414">
                  <c:v>0.40613753648521084</c:v>
                </c:pt>
                <c:pt idx="1415">
                  <c:v>0.40613753648521084</c:v>
                </c:pt>
                <c:pt idx="1416">
                  <c:v>0.40613753648521084</c:v>
                </c:pt>
                <c:pt idx="1417">
                  <c:v>0.40613753648521084</c:v>
                </c:pt>
                <c:pt idx="1418">
                  <c:v>0.40613753648521084</c:v>
                </c:pt>
                <c:pt idx="1419">
                  <c:v>0.40613753648521084</c:v>
                </c:pt>
                <c:pt idx="1420">
                  <c:v>0.40613753648521084</c:v>
                </c:pt>
                <c:pt idx="1421">
                  <c:v>0.40613753648521084</c:v>
                </c:pt>
                <c:pt idx="1422">
                  <c:v>0.40613753648521084</c:v>
                </c:pt>
                <c:pt idx="1423">
                  <c:v>0.40613753648521084</c:v>
                </c:pt>
                <c:pt idx="1424">
                  <c:v>0.40613753648521084</c:v>
                </c:pt>
                <c:pt idx="1425">
                  <c:v>0.40613753648521084</c:v>
                </c:pt>
                <c:pt idx="1426">
                  <c:v>0.40613753648521084</c:v>
                </c:pt>
                <c:pt idx="1427">
                  <c:v>0.40613753648521084</c:v>
                </c:pt>
                <c:pt idx="1428">
                  <c:v>0.40613753648521084</c:v>
                </c:pt>
                <c:pt idx="1429">
                  <c:v>0.40613753648521084</c:v>
                </c:pt>
                <c:pt idx="1430">
                  <c:v>0.40613753648521084</c:v>
                </c:pt>
                <c:pt idx="1431">
                  <c:v>0.40613753648521084</c:v>
                </c:pt>
                <c:pt idx="1432">
                  <c:v>0.40613753648521084</c:v>
                </c:pt>
                <c:pt idx="1433">
                  <c:v>0.40613753648521084</c:v>
                </c:pt>
                <c:pt idx="1434">
                  <c:v>0.40613753648521084</c:v>
                </c:pt>
                <c:pt idx="1435">
                  <c:v>0.40613753648521084</c:v>
                </c:pt>
                <c:pt idx="1436">
                  <c:v>0.40613753648521084</c:v>
                </c:pt>
                <c:pt idx="1437">
                  <c:v>0.40613753648521084</c:v>
                </c:pt>
                <c:pt idx="1438">
                  <c:v>0.40613753648521084</c:v>
                </c:pt>
                <c:pt idx="1439">
                  <c:v>0.40613753648521084</c:v>
                </c:pt>
                <c:pt idx="1440">
                  <c:v>0.40613753648521084</c:v>
                </c:pt>
                <c:pt idx="1441">
                  <c:v>0.40613753648521084</c:v>
                </c:pt>
                <c:pt idx="1442">
                  <c:v>0.40613753648521084</c:v>
                </c:pt>
                <c:pt idx="1443">
                  <c:v>0.40613753648521084</c:v>
                </c:pt>
                <c:pt idx="1444">
                  <c:v>0.40613753648521084</c:v>
                </c:pt>
                <c:pt idx="1445">
                  <c:v>0.40613753648521084</c:v>
                </c:pt>
                <c:pt idx="1446">
                  <c:v>0.40613753648521084</c:v>
                </c:pt>
                <c:pt idx="1447">
                  <c:v>0.40613753648521084</c:v>
                </c:pt>
                <c:pt idx="1448">
                  <c:v>0.40613753648521084</c:v>
                </c:pt>
                <c:pt idx="1449">
                  <c:v>0.40613753648521084</c:v>
                </c:pt>
                <c:pt idx="1450">
                  <c:v>0.40613753648521084</c:v>
                </c:pt>
                <c:pt idx="1451">
                  <c:v>0.40613753648521084</c:v>
                </c:pt>
                <c:pt idx="1452">
                  <c:v>0.40613753648521084</c:v>
                </c:pt>
                <c:pt idx="1453">
                  <c:v>0.40613753648521084</c:v>
                </c:pt>
                <c:pt idx="1454">
                  <c:v>0.40613753648521084</c:v>
                </c:pt>
                <c:pt idx="1455">
                  <c:v>0.40613753648521084</c:v>
                </c:pt>
                <c:pt idx="1456">
                  <c:v>0.40613753648521084</c:v>
                </c:pt>
                <c:pt idx="1457">
                  <c:v>0.40613753648521084</c:v>
                </c:pt>
                <c:pt idx="1458">
                  <c:v>0.40613753648521084</c:v>
                </c:pt>
                <c:pt idx="1459">
                  <c:v>0.40613753648521084</c:v>
                </c:pt>
                <c:pt idx="1460">
                  <c:v>0.40613753648521084</c:v>
                </c:pt>
                <c:pt idx="1461">
                  <c:v>0.40613753648521084</c:v>
                </c:pt>
                <c:pt idx="1462">
                  <c:v>0.40613753648521084</c:v>
                </c:pt>
                <c:pt idx="1463">
                  <c:v>0.40613753648521084</c:v>
                </c:pt>
                <c:pt idx="1464">
                  <c:v>0.40613753648521084</c:v>
                </c:pt>
                <c:pt idx="1465">
                  <c:v>0.40613753648521084</c:v>
                </c:pt>
                <c:pt idx="1466">
                  <c:v>0.40613753648521084</c:v>
                </c:pt>
                <c:pt idx="1467">
                  <c:v>0.40613753648521084</c:v>
                </c:pt>
                <c:pt idx="1468">
                  <c:v>0.40613753648521084</c:v>
                </c:pt>
                <c:pt idx="1469">
                  <c:v>0.40613753648521084</c:v>
                </c:pt>
                <c:pt idx="1470">
                  <c:v>0.40613753648521084</c:v>
                </c:pt>
                <c:pt idx="1471">
                  <c:v>0.40613753648521084</c:v>
                </c:pt>
                <c:pt idx="1472">
                  <c:v>0.40613753648521084</c:v>
                </c:pt>
                <c:pt idx="1473">
                  <c:v>0.40613753648521084</c:v>
                </c:pt>
                <c:pt idx="1474">
                  <c:v>0.40613753648521084</c:v>
                </c:pt>
                <c:pt idx="1475">
                  <c:v>0.40613753648521084</c:v>
                </c:pt>
                <c:pt idx="1476">
                  <c:v>0.40613753648521084</c:v>
                </c:pt>
                <c:pt idx="1477">
                  <c:v>0.40613753648521084</c:v>
                </c:pt>
                <c:pt idx="1478">
                  <c:v>0.40613753648521084</c:v>
                </c:pt>
                <c:pt idx="1479">
                  <c:v>0.40613753648521084</c:v>
                </c:pt>
                <c:pt idx="1480">
                  <c:v>0.40613753648521084</c:v>
                </c:pt>
                <c:pt idx="1481">
                  <c:v>0.40613753648521084</c:v>
                </c:pt>
                <c:pt idx="1482">
                  <c:v>0.40613753648521084</c:v>
                </c:pt>
                <c:pt idx="1483">
                  <c:v>0.40613753648521084</c:v>
                </c:pt>
                <c:pt idx="1484">
                  <c:v>0.40613753648521084</c:v>
                </c:pt>
                <c:pt idx="1485">
                  <c:v>0.40613753648521084</c:v>
                </c:pt>
                <c:pt idx="1486">
                  <c:v>0.40613753648521084</c:v>
                </c:pt>
                <c:pt idx="1487">
                  <c:v>0.40613753648521084</c:v>
                </c:pt>
                <c:pt idx="1488">
                  <c:v>0.40613753648521084</c:v>
                </c:pt>
                <c:pt idx="1489">
                  <c:v>0.40613753648521084</c:v>
                </c:pt>
                <c:pt idx="1490">
                  <c:v>0.40613753648521084</c:v>
                </c:pt>
                <c:pt idx="1491">
                  <c:v>0.40613753648521084</c:v>
                </c:pt>
                <c:pt idx="1492">
                  <c:v>0.40613753648521084</c:v>
                </c:pt>
                <c:pt idx="1493">
                  <c:v>0.40613753648521084</c:v>
                </c:pt>
                <c:pt idx="1494">
                  <c:v>0.40613753648521084</c:v>
                </c:pt>
                <c:pt idx="1495">
                  <c:v>0.40613753648521084</c:v>
                </c:pt>
                <c:pt idx="1496">
                  <c:v>0.40613753648521084</c:v>
                </c:pt>
                <c:pt idx="1497">
                  <c:v>0.40613753648521084</c:v>
                </c:pt>
                <c:pt idx="1498">
                  <c:v>0.40613753648521084</c:v>
                </c:pt>
                <c:pt idx="1499">
                  <c:v>0.40613753648521084</c:v>
                </c:pt>
                <c:pt idx="1500">
                  <c:v>0.40613753648521084</c:v>
                </c:pt>
                <c:pt idx="1501">
                  <c:v>0.40613753648521084</c:v>
                </c:pt>
                <c:pt idx="1502">
                  <c:v>0.40613753648521084</c:v>
                </c:pt>
                <c:pt idx="1503">
                  <c:v>0.40613753648521084</c:v>
                </c:pt>
                <c:pt idx="1504">
                  <c:v>0.40613753648521084</c:v>
                </c:pt>
                <c:pt idx="1505">
                  <c:v>0.40613753648521084</c:v>
                </c:pt>
                <c:pt idx="1506">
                  <c:v>0.40613753648521084</c:v>
                </c:pt>
                <c:pt idx="1507">
                  <c:v>0.40613753648521084</c:v>
                </c:pt>
                <c:pt idx="1508">
                  <c:v>0.39579526554192662</c:v>
                </c:pt>
                <c:pt idx="1509">
                  <c:v>0.39579526554192662</c:v>
                </c:pt>
                <c:pt idx="1510">
                  <c:v>0.39579526554192662</c:v>
                </c:pt>
                <c:pt idx="1511">
                  <c:v>0.39579526554192662</c:v>
                </c:pt>
                <c:pt idx="1512">
                  <c:v>0.39579526554192662</c:v>
                </c:pt>
                <c:pt idx="1513">
                  <c:v>0.39579526554192662</c:v>
                </c:pt>
                <c:pt idx="1514">
                  <c:v>0.39579526554192662</c:v>
                </c:pt>
                <c:pt idx="1515">
                  <c:v>0.39579526554192662</c:v>
                </c:pt>
                <c:pt idx="1516">
                  <c:v>0.39579526554192662</c:v>
                </c:pt>
                <c:pt idx="1517">
                  <c:v>0.39579526554192662</c:v>
                </c:pt>
                <c:pt idx="1518">
                  <c:v>0.39579526554192662</c:v>
                </c:pt>
                <c:pt idx="1519">
                  <c:v>0.39579526554192662</c:v>
                </c:pt>
                <c:pt idx="1520">
                  <c:v>0.39579526554192662</c:v>
                </c:pt>
                <c:pt idx="1521">
                  <c:v>0.39579526554192662</c:v>
                </c:pt>
                <c:pt idx="1522">
                  <c:v>0.39579526554192662</c:v>
                </c:pt>
                <c:pt idx="1523">
                  <c:v>0.39579526554192662</c:v>
                </c:pt>
                <c:pt idx="1524">
                  <c:v>0.39579526554192662</c:v>
                </c:pt>
                <c:pt idx="1525">
                  <c:v>0.39579526554192662</c:v>
                </c:pt>
                <c:pt idx="1526">
                  <c:v>0.39579526554192662</c:v>
                </c:pt>
                <c:pt idx="1527">
                  <c:v>0.39579526554192662</c:v>
                </c:pt>
                <c:pt idx="1528">
                  <c:v>0.39579526554192662</c:v>
                </c:pt>
                <c:pt idx="1529">
                  <c:v>0.39579526554192662</c:v>
                </c:pt>
                <c:pt idx="1530">
                  <c:v>0.39579526554192662</c:v>
                </c:pt>
                <c:pt idx="1531">
                  <c:v>0.39579526554192662</c:v>
                </c:pt>
                <c:pt idx="1532">
                  <c:v>0.39579526554192662</c:v>
                </c:pt>
                <c:pt idx="1533">
                  <c:v>0.39579526554192662</c:v>
                </c:pt>
                <c:pt idx="1534">
                  <c:v>0.39579526554192662</c:v>
                </c:pt>
                <c:pt idx="1535">
                  <c:v>0.39579526554192662</c:v>
                </c:pt>
                <c:pt idx="1536">
                  <c:v>0.39579526554192662</c:v>
                </c:pt>
                <c:pt idx="1537">
                  <c:v>0.39579526554192662</c:v>
                </c:pt>
                <c:pt idx="1538">
                  <c:v>0.39579526554192662</c:v>
                </c:pt>
                <c:pt idx="1539">
                  <c:v>0.39579526554192662</c:v>
                </c:pt>
                <c:pt idx="1540">
                  <c:v>0.39579526554192662</c:v>
                </c:pt>
                <c:pt idx="1541">
                  <c:v>0.39579526554192662</c:v>
                </c:pt>
                <c:pt idx="1542">
                  <c:v>0.39579526554192662</c:v>
                </c:pt>
                <c:pt idx="1543">
                  <c:v>0.39579526554192662</c:v>
                </c:pt>
                <c:pt idx="1544">
                  <c:v>0.39579526554192662</c:v>
                </c:pt>
                <c:pt idx="1545">
                  <c:v>0.39579526554192662</c:v>
                </c:pt>
                <c:pt idx="1546">
                  <c:v>0.39579526554192662</c:v>
                </c:pt>
                <c:pt idx="1547">
                  <c:v>0.39579526554192662</c:v>
                </c:pt>
                <c:pt idx="1548">
                  <c:v>0.39579526554192662</c:v>
                </c:pt>
                <c:pt idx="1549">
                  <c:v>0.39579526554192662</c:v>
                </c:pt>
                <c:pt idx="1550">
                  <c:v>0.39579526554192662</c:v>
                </c:pt>
                <c:pt idx="1551">
                  <c:v>0.39579526554192662</c:v>
                </c:pt>
                <c:pt idx="1552">
                  <c:v>0.39579526554192662</c:v>
                </c:pt>
                <c:pt idx="1553">
                  <c:v>0.39579526554192662</c:v>
                </c:pt>
                <c:pt idx="1554">
                  <c:v>0.39579526554192662</c:v>
                </c:pt>
                <c:pt idx="1555">
                  <c:v>0.39579526554192662</c:v>
                </c:pt>
                <c:pt idx="1556">
                  <c:v>0.39579526554192662</c:v>
                </c:pt>
                <c:pt idx="1557">
                  <c:v>0.39579526554192662</c:v>
                </c:pt>
                <c:pt idx="1558">
                  <c:v>0.39579526554192662</c:v>
                </c:pt>
                <c:pt idx="1559">
                  <c:v>0.39579526554192662</c:v>
                </c:pt>
                <c:pt idx="1560">
                  <c:v>0.39579526554192662</c:v>
                </c:pt>
                <c:pt idx="1561">
                  <c:v>0.39579526554192662</c:v>
                </c:pt>
                <c:pt idx="1562">
                  <c:v>0.39579526554192662</c:v>
                </c:pt>
                <c:pt idx="1563">
                  <c:v>0.39579526554192662</c:v>
                </c:pt>
                <c:pt idx="1564">
                  <c:v>0.39579526554192662</c:v>
                </c:pt>
                <c:pt idx="1565">
                  <c:v>0.39579526554192662</c:v>
                </c:pt>
                <c:pt idx="1566">
                  <c:v>0.39579526554192662</c:v>
                </c:pt>
                <c:pt idx="1567">
                  <c:v>0.39579526554192662</c:v>
                </c:pt>
                <c:pt idx="1568">
                  <c:v>0.39579526554192662</c:v>
                </c:pt>
                <c:pt idx="1569">
                  <c:v>0.39579526554192662</c:v>
                </c:pt>
                <c:pt idx="1570">
                  <c:v>0.39579526554192662</c:v>
                </c:pt>
                <c:pt idx="1571">
                  <c:v>0.39579526554192662</c:v>
                </c:pt>
                <c:pt idx="1572">
                  <c:v>0.39579526554192662</c:v>
                </c:pt>
                <c:pt idx="1573">
                  <c:v>0.39579526554192662</c:v>
                </c:pt>
                <c:pt idx="1574">
                  <c:v>0.39579526554192662</c:v>
                </c:pt>
                <c:pt idx="1575">
                  <c:v>0.39579526554192662</c:v>
                </c:pt>
                <c:pt idx="1576">
                  <c:v>0.39579526554192662</c:v>
                </c:pt>
                <c:pt idx="1577">
                  <c:v>0.39579526554192662</c:v>
                </c:pt>
                <c:pt idx="1578">
                  <c:v>0.39579526554192662</c:v>
                </c:pt>
                <c:pt idx="1579">
                  <c:v>0.39579526554192662</c:v>
                </c:pt>
                <c:pt idx="1580">
                  <c:v>0.39579526554192662</c:v>
                </c:pt>
                <c:pt idx="1581">
                  <c:v>0.39579526554192662</c:v>
                </c:pt>
                <c:pt idx="1582">
                  <c:v>0.39579526554192662</c:v>
                </c:pt>
                <c:pt idx="1583">
                  <c:v>0.39579526554192662</c:v>
                </c:pt>
                <c:pt idx="1584">
                  <c:v>0.39579526554192662</c:v>
                </c:pt>
                <c:pt idx="1585">
                  <c:v>0.39579526554192662</c:v>
                </c:pt>
                <c:pt idx="1586">
                  <c:v>0.39579526554192662</c:v>
                </c:pt>
                <c:pt idx="1587">
                  <c:v>0.39579526554192662</c:v>
                </c:pt>
                <c:pt idx="1588">
                  <c:v>0.39579526554192662</c:v>
                </c:pt>
                <c:pt idx="1589">
                  <c:v>0.39579526554192662</c:v>
                </c:pt>
                <c:pt idx="1590">
                  <c:v>0.39579526554192662</c:v>
                </c:pt>
                <c:pt idx="1591">
                  <c:v>0.39579526554192662</c:v>
                </c:pt>
                <c:pt idx="1592">
                  <c:v>0.39579526554192662</c:v>
                </c:pt>
                <c:pt idx="1593">
                  <c:v>0.39579526554192662</c:v>
                </c:pt>
                <c:pt idx="1594">
                  <c:v>0.39579526554192662</c:v>
                </c:pt>
                <c:pt idx="1595">
                  <c:v>0.39579526554192662</c:v>
                </c:pt>
                <c:pt idx="1596">
                  <c:v>0.39579526554192662</c:v>
                </c:pt>
                <c:pt idx="1597">
                  <c:v>0.39579526554192662</c:v>
                </c:pt>
                <c:pt idx="1598">
                  <c:v>0.39579526554192662</c:v>
                </c:pt>
                <c:pt idx="1599">
                  <c:v>0.39579526554192662</c:v>
                </c:pt>
                <c:pt idx="1600">
                  <c:v>0.39579526554192662</c:v>
                </c:pt>
                <c:pt idx="1601">
                  <c:v>0.39579526554192662</c:v>
                </c:pt>
                <c:pt idx="1602">
                  <c:v>0.39579526554192662</c:v>
                </c:pt>
                <c:pt idx="1603">
                  <c:v>0.39579526554192662</c:v>
                </c:pt>
                <c:pt idx="1604">
                  <c:v>0.39579526554192662</c:v>
                </c:pt>
                <c:pt idx="1605">
                  <c:v>0.39579526554192662</c:v>
                </c:pt>
                <c:pt idx="1606">
                  <c:v>0.39579526554192662</c:v>
                </c:pt>
                <c:pt idx="1607">
                  <c:v>0.39579526554192662</c:v>
                </c:pt>
                <c:pt idx="1608">
                  <c:v>0.39579526554192662</c:v>
                </c:pt>
                <c:pt idx="1609">
                  <c:v>0.39579526554192662</c:v>
                </c:pt>
                <c:pt idx="1610">
                  <c:v>0.39579526554192662</c:v>
                </c:pt>
                <c:pt idx="1611">
                  <c:v>0.39579526554192662</c:v>
                </c:pt>
                <c:pt idx="1612">
                  <c:v>0.39579526554192662</c:v>
                </c:pt>
                <c:pt idx="1613">
                  <c:v>0.39579526554192662</c:v>
                </c:pt>
                <c:pt idx="1614">
                  <c:v>0.39579526554192662</c:v>
                </c:pt>
                <c:pt idx="1615">
                  <c:v>0.39579526554192662</c:v>
                </c:pt>
                <c:pt idx="1616">
                  <c:v>0.39579526554192662</c:v>
                </c:pt>
                <c:pt idx="1617">
                  <c:v>0.39579526554192662</c:v>
                </c:pt>
                <c:pt idx="1618">
                  <c:v>0.39579526554192662</c:v>
                </c:pt>
                <c:pt idx="1619">
                  <c:v>0.39579526554192662</c:v>
                </c:pt>
                <c:pt idx="1620">
                  <c:v>0.39579526554192662</c:v>
                </c:pt>
                <c:pt idx="1621">
                  <c:v>0.39579526554192662</c:v>
                </c:pt>
                <c:pt idx="1622">
                  <c:v>0.39579526554192662</c:v>
                </c:pt>
                <c:pt idx="1623">
                  <c:v>0.39579526554192662</c:v>
                </c:pt>
                <c:pt idx="1624">
                  <c:v>0.39579526554192662</c:v>
                </c:pt>
                <c:pt idx="1625">
                  <c:v>0.39579526554192662</c:v>
                </c:pt>
                <c:pt idx="1626">
                  <c:v>0.39579526554192662</c:v>
                </c:pt>
                <c:pt idx="1627">
                  <c:v>0.39579526554192662</c:v>
                </c:pt>
                <c:pt idx="1628">
                  <c:v>0.39579526554192662</c:v>
                </c:pt>
                <c:pt idx="1629">
                  <c:v>0.39579526554192662</c:v>
                </c:pt>
                <c:pt idx="1630">
                  <c:v>0.39579526554192662</c:v>
                </c:pt>
                <c:pt idx="1631">
                  <c:v>0.39579526554192662</c:v>
                </c:pt>
                <c:pt idx="1632">
                  <c:v>0.39579526554192662</c:v>
                </c:pt>
                <c:pt idx="1633">
                  <c:v>0.39579526554192662</c:v>
                </c:pt>
                <c:pt idx="1634">
                  <c:v>0.39579526554192662</c:v>
                </c:pt>
                <c:pt idx="1635">
                  <c:v>0.39579526554192662</c:v>
                </c:pt>
                <c:pt idx="1636">
                  <c:v>0.39579526554192662</c:v>
                </c:pt>
                <c:pt idx="1637">
                  <c:v>0.39579526554192662</c:v>
                </c:pt>
                <c:pt idx="1638">
                  <c:v>0.39579526554192662</c:v>
                </c:pt>
                <c:pt idx="1639">
                  <c:v>0.39579526554192662</c:v>
                </c:pt>
                <c:pt idx="1640">
                  <c:v>0.39579526554192662</c:v>
                </c:pt>
                <c:pt idx="1641">
                  <c:v>0.39579526554192662</c:v>
                </c:pt>
                <c:pt idx="1642">
                  <c:v>0.39579526554192662</c:v>
                </c:pt>
                <c:pt idx="1643">
                  <c:v>0.39579526554192662</c:v>
                </c:pt>
                <c:pt idx="1644">
                  <c:v>0.39579526554192662</c:v>
                </c:pt>
                <c:pt idx="1645">
                  <c:v>0.39579526554192662</c:v>
                </c:pt>
                <c:pt idx="1646">
                  <c:v>0.39579526554192662</c:v>
                </c:pt>
                <c:pt idx="1647">
                  <c:v>0.39579526554192662</c:v>
                </c:pt>
                <c:pt idx="1648">
                  <c:v>0.39579526554192662</c:v>
                </c:pt>
                <c:pt idx="1649">
                  <c:v>0.39579526554192662</c:v>
                </c:pt>
                <c:pt idx="1650">
                  <c:v>0.39579526554192662</c:v>
                </c:pt>
                <c:pt idx="1651">
                  <c:v>0.39579526554192662</c:v>
                </c:pt>
                <c:pt idx="1652">
                  <c:v>0.39579526554192662</c:v>
                </c:pt>
                <c:pt idx="1653">
                  <c:v>0.39579526554192662</c:v>
                </c:pt>
                <c:pt idx="1654">
                  <c:v>0.39579526554192662</c:v>
                </c:pt>
                <c:pt idx="1655">
                  <c:v>0.39579526554192662</c:v>
                </c:pt>
                <c:pt idx="1656">
                  <c:v>0.39579526554192662</c:v>
                </c:pt>
                <c:pt idx="1657">
                  <c:v>0.39579526554192662</c:v>
                </c:pt>
                <c:pt idx="1658">
                  <c:v>0.39579526554192662</c:v>
                </c:pt>
                <c:pt idx="1659">
                  <c:v>0.39579526554192662</c:v>
                </c:pt>
                <c:pt idx="1660">
                  <c:v>0.39579526554192662</c:v>
                </c:pt>
                <c:pt idx="1661">
                  <c:v>0.39579526554192662</c:v>
                </c:pt>
                <c:pt idx="1662">
                  <c:v>0.39579526554192662</c:v>
                </c:pt>
                <c:pt idx="1663">
                  <c:v>0.39579526554192662</c:v>
                </c:pt>
                <c:pt idx="1664">
                  <c:v>0.39579526554192662</c:v>
                </c:pt>
                <c:pt idx="1665">
                  <c:v>0.39579526554192662</c:v>
                </c:pt>
                <c:pt idx="1666">
                  <c:v>0.39579526554192662</c:v>
                </c:pt>
                <c:pt idx="1667">
                  <c:v>0.39579526554192662</c:v>
                </c:pt>
                <c:pt idx="1668">
                  <c:v>0.39579526554192662</c:v>
                </c:pt>
                <c:pt idx="1669">
                  <c:v>0.39579526554192662</c:v>
                </c:pt>
                <c:pt idx="1670">
                  <c:v>0.39579526554192662</c:v>
                </c:pt>
                <c:pt idx="1671">
                  <c:v>0.39579526554192662</c:v>
                </c:pt>
                <c:pt idx="1672">
                  <c:v>0.39579526554192662</c:v>
                </c:pt>
                <c:pt idx="1673">
                  <c:v>0.39579526554192662</c:v>
                </c:pt>
                <c:pt idx="1674">
                  <c:v>0.39579526554192662</c:v>
                </c:pt>
                <c:pt idx="1675">
                  <c:v>0.39579526554192662</c:v>
                </c:pt>
                <c:pt idx="1676">
                  <c:v>0.39579526554192662</c:v>
                </c:pt>
                <c:pt idx="1677">
                  <c:v>0.39579526554192662</c:v>
                </c:pt>
                <c:pt idx="1678">
                  <c:v>0.39579526554192662</c:v>
                </c:pt>
                <c:pt idx="1679">
                  <c:v>0.39579526554192662</c:v>
                </c:pt>
                <c:pt idx="1680">
                  <c:v>0.39579526554192662</c:v>
                </c:pt>
                <c:pt idx="1681">
                  <c:v>0.39579526554192662</c:v>
                </c:pt>
                <c:pt idx="1682">
                  <c:v>0.39579526554192662</c:v>
                </c:pt>
                <c:pt idx="1683">
                  <c:v>0.39579526554192662</c:v>
                </c:pt>
                <c:pt idx="1684">
                  <c:v>0.39579526554192662</c:v>
                </c:pt>
                <c:pt idx="1685">
                  <c:v>0.39579526554192662</c:v>
                </c:pt>
                <c:pt idx="1686">
                  <c:v>0.39579526554192662</c:v>
                </c:pt>
                <c:pt idx="1687">
                  <c:v>0.39579526554192662</c:v>
                </c:pt>
                <c:pt idx="1688">
                  <c:v>0.39579526554192662</c:v>
                </c:pt>
                <c:pt idx="1689">
                  <c:v>0.39579526554192662</c:v>
                </c:pt>
                <c:pt idx="1690">
                  <c:v>0.39579526554192662</c:v>
                </c:pt>
                <c:pt idx="1691">
                  <c:v>0.39579526554192662</c:v>
                </c:pt>
                <c:pt idx="1692">
                  <c:v>0.39579526554192662</c:v>
                </c:pt>
                <c:pt idx="1693">
                  <c:v>0.39579526554192662</c:v>
                </c:pt>
                <c:pt idx="1694">
                  <c:v>0.39579526554192662</c:v>
                </c:pt>
                <c:pt idx="1695">
                  <c:v>0.39579526554192662</c:v>
                </c:pt>
                <c:pt idx="1696">
                  <c:v>0.39579526554192662</c:v>
                </c:pt>
                <c:pt idx="1697">
                  <c:v>0.39579526554192662</c:v>
                </c:pt>
                <c:pt idx="1698">
                  <c:v>0.39579526554192662</c:v>
                </c:pt>
                <c:pt idx="1699">
                  <c:v>0.39579526554192662</c:v>
                </c:pt>
                <c:pt idx="1700">
                  <c:v>0.39579526554192662</c:v>
                </c:pt>
                <c:pt idx="1701">
                  <c:v>0.39579526554192662</c:v>
                </c:pt>
                <c:pt idx="1702">
                  <c:v>0.39579526554192662</c:v>
                </c:pt>
                <c:pt idx="1703">
                  <c:v>0.39579526554192662</c:v>
                </c:pt>
                <c:pt idx="1704">
                  <c:v>0.39579526554192662</c:v>
                </c:pt>
                <c:pt idx="1705">
                  <c:v>0.39579526554192662</c:v>
                </c:pt>
                <c:pt idx="1706">
                  <c:v>0.39579526554192662</c:v>
                </c:pt>
                <c:pt idx="1707">
                  <c:v>0.39579526554192662</c:v>
                </c:pt>
                <c:pt idx="1708">
                  <c:v>0.39579526554192662</c:v>
                </c:pt>
                <c:pt idx="1709">
                  <c:v>0.39579526554192662</c:v>
                </c:pt>
                <c:pt idx="1710">
                  <c:v>0.39579526554192662</c:v>
                </c:pt>
                <c:pt idx="1711">
                  <c:v>0.39579526554192662</c:v>
                </c:pt>
                <c:pt idx="1712">
                  <c:v>0.39579526554192662</c:v>
                </c:pt>
                <c:pt idx="1713">
                  <c:v>0.39579526554192662</c:v>
                </c:pt>
                <c:pt idx="1714">
                  <c:v>0.39579526554192662</c:v>
                </c:pt>
                <c:pt idx="1715">
                  <c:v>0.39579526554192662</c:v>
                </c:pt>
                <c:pt idx="1716">
                  <c:v>0.39579526554192662</c:v>
                </c:pt>
                <c:pt idx="1717">
                  <c:v>0.39579526554192662</c:v>
                </c:pt>
                <c:pt idx="1718">
                  <c:v>0.39579526554192662</c:v>
                </c:pt>
                <c:pt idx="1719">
                  <c:v>0.39579526554192662</c:v>
                </c:pt>
                <c:pt idx="1720">
                  <c:v>0.39579526554192662</c:v>
                </c:pt>
                <c:pt idx="1721">
                  <c:v>0.39579526554192662</c:v>
                </c:pt>
                <c:pt idx="1722">
                  <c:v>0.39579526554192662</c:v>
                </c:pt>
                <c:pt idx="1723">
                  <c:v>0.39579526554192662</c:v>
                </c:pt>
                <c:pt idx="1724">
                  <c:v>0.39579526554192662</c:v>
                </c:pt>
                <c:pt idx="1725">
                  <c:v>0.39579526554192662</c:v>
                </c:pt>
                <c:pt idx="1726">
                  <c:v>0.39579526554192662</c:v>
                </c:pt>
                <c:pt idx="1727">
                  <c:v>0.39579526554192662</c:v>
                </c:pt>
                <c:pt idx="1728">
                  <c:v>0.39579526554192662</c:v>
                </c:pt>
                <c:pt idx="1729">
                  <c:v>0.39579526554192662</c:v>
                </c:pt>
                <c:pt idx="1730">
                  <c:v>0.39579526554192662</c:v>
                </c:pt>
                <c:pt idx="1731">
                  <c:v>0.39579526554192662</c:v>
                </c:pt>
                <c:pt idx="1732">
                  <c:v>0.39579526554192662</c:v>
                </c:pt>
                <c:pt idx="1733">
                  <c:v>0.39579526554192662</c:v>
                </c:pt>
                <c:pt idx="1734">
                  <c:v>0.39579526554192662</c:v>
                </c:pt>
                <c:pt idx="1735">
                  <c:v>0.39579526554192662</c:v>
                </c:pt>
                <c:pt idx="1736">
                  <c:v>0.39579526554192662</c:v>
                </c:pt>
                <c:pt idx="1737">
                  <c:v>0.39579526554192662</c:v>
                </c:pt>
                <c:pt idx="1738">
                  <c:v>0.39579526554192662</c:v>
                </c:pt>
                <c:pt idx="1739">
                  <c:v>0.39579526554192662</c:v>
                </c:pt>
                <c:pt idx="1740">
                  <c:v>0.39579526554192662</c:v>
                </c:pt>
                <c:pt idx="1741">
                  <c:v>0.39579526554192662</c:v>
                </c:pt>
                <c:pt idx="1742">
                  <c:v>0.39579526554192662</c:v>
                </c:pt>
                <c:pt idx="1743">
                  <c:v>0.39579526554192662</c:v>
                </c:pt>
                <c:pt idx="1744">
                  <c:v>0.39579526554192662</c:v>
                </c:pt>
                <c:pt idx="1745">
                  <c:v>0.39579526554192662</c:v>
                </c:pt>
                <c:pt idx="1746">
                  <c:v>0.39579526554192662</c:v>
                </c:pt>
                <c:pt idx="1747">
                  <c:v>0.39579526554192662</c:v>
                </c:pt>
                <c:pt idx="1748">
                  <c:v>0.39579526554192662</c:v>
                </c:pt>
                <c:pt idx="1749">
                  <c:v>0.39579526554192662</c:v>
                </c:pt>
                <c:pt idx="1750">
                  <c:v>0.39579526554192662</c:v>
                </c:pt>
                <c:pt idx="1751">
                  <c:v>0.39579526554192662</c:v>
                </c:pt>
                <c:pt idx="1752">
                  <c:v>0.39579526554192662</c:v>
                </c:pt>
                <c:pt idx="1753">
                  <c:v>0.39579526554192662</c:v>
                </c:pt>
                <c:pt idx="1754">
                  <c:v>0.39579526554192662</c:v>
                </c:pt>
                <c:pt idx="1755">
                  <c:v>0.39579526554192662</c:v>
                </c:pt>
                <c:pt idx="1756">
                  <c:v>0.39579526554192662</c:v>
                </c:pt>
                <c:pt idx="1757">
                  <c:v>0.39579526554192662</c:v>
                </c:pt>
                <c:pt idx="1758">
                  <c:v>0.39579526554192662</c:v>
                </c:pt>
                <c:pt idx="1759">
                  <c:v>0.39579526554192662</c:v>
                </c:pt>
                <c:pt idx="1760">
                  <c:v>0.39579526554192662</c:v>
                </c:pt>
                <c:pt idx="1761">
                  <c:v>0.39579526554192662</c:v>
                </c:pt>
                <c:pt idx="1762">
                  <c:v>0.39579526554192662</c:v>
                </c:pt>
                <c:pt idx="1763">
                  <c:v>0.39579526554192662</c:v>
                </c:pt>
                <c:pt idx="1764">
                  <c:v>0.39579526554192662</c:v>
                </c:pt>
                <c:pt idx="1765">
                  <c:v>0.39579526554192662</c:v>
                </c:pt>
                <c:pt idx="1766">
                  <c:v>0.39579526554192662</c:v>
                </c:pt>
                <c:pt idx="1767">
                  <c:v>0.39579526554192662</c:v>
                </c:pt>
                <c:pt idx="1768">
                  <c:v>0.39579526554192662</c:v>
                </c:pt>
                <c:pt idx="1769">
                  <c:v>0.39579526554192662</c:v>
                </c:pt>
                <c:pt idx="1770">
                  <c:v>0.39579526554192662</c:v>
                </c:pt>
                <c:pt idx="1771">
                  <c:v>0.39579526554192662</c:v>
                </c:pt>
                <c:pt idx="1772">
                  <c:v>0.39579526554192662</c:v>
                </c:pt>
                <c:pt idx="1773">
                  <c:v>0.39579526554192662</c:v>
                </c:pt>
                <c:pt idx="1774">
                  <c:v>0.39579526554192662</c:v>
                </c:pt>
                <c:pt idx="1775">
                  <c:v>0.39579526554192662</c:v>
                </c:pt>
                <c:pt idx="1776">
                  <c:v>0.39579526554192662</c:v>
                </c:pt>
                <c:pt idx="1777">
                  <c:v>0.39579526554192662</c:v>
                </c:pt>
                <c:pt idx="1778">
                  <c:v>0.39579526554192662</c:v>
                </c:pt>
                <c:pt idx="1779">
                  <c:v>0.39579526554192662</c:v>
                </c:pt>
                <c:pt idx="1780">
                  <c:v>0.39579526554192662</c:v>
                </c:pt>
                <c:pt idx="1781">
                  <c:v>0.39579526554192662</c:v>
                </c:pt>
                <c:pt idx="1782">
                  <c:v>0.39579526554192662</c:v>
                </c:pt>
                <c:pt idx="1783">
                  <c:v>0.39579526554192662</c:v>
                </c:pt>
                <c:pt idx="1784">
                  <c:v>0.39579526554192662</c:v>
                </c:pt>
                <c:pt idx="1785">
                  <c:v>0.39579526554192662</c:v>
                </c:pt>
                <c:pt idx="1786">
                  <c:v>0.39579526554192662</c:v>
                </c:pt>
                <c:pt idx="1787">
                  <c:v>0.39579526554192662</c:v>
                </c:pt>
                <c:pt idx="1788">
                  <c:v>0.39579526554192662</c:v>
                </c:pt>
                <c:pt idx="1789">
                  <c:v>0.39579526554192662</c:v>
                </c:pt>
                <c:pt idx="1790">
                  <c:v>0.39579526554192662</c:v>
                </c:pt>
                <c:pt idx="1791">
                  <c:v>0.39579526554192662</c:v>
                </c:pt>
                <c:pt idx="1792">
                  <c:v>0.39579526554192662</c:v>
                </c:pt>
                <c:pt idx="1793">
                  <c:v>0.39579526554192662</c:v>
                </c:pt>
                <c:pt idx="1794">
                  <c:v>0.39579526554192662</c:v>
                </c:pt>
                <c:pt idx="1795">
                  <c:v>0.39579526554192662</c:v>
                </c:pt>
                <c:pt idx="1796">
                  <c:v>0.39579526554192662</c:v>
                </c:pt>
                <c:pt idx="1797">
                  <c:v>0.39579526554192662</c:v>
                </c:pt>
                <c:pt idx="1798">
                  <c:v>0.39579526554192662</c:v>
                </c:pt>
                <c:pt idx="1799">
                  <c:v>0.39579526554192662</c:v>
                </c:pt>
                <c:pt idx="1800">
                  <c:v>0.39579526554192662</c:v>
                </c:pt>
                <c:pt idx="1801">
                  <c:v>0.39579526554192662</c:v>
                </c:pt>
                <c:pt idx="1802">
                  <c:v>0.39579526554192662</c:v>
                </c:pt>
                <c:pt idx="1803">
                  <c:v>0.39579526554192662</c:v>
                </c:pt>
                <c:pt idx="1804">
                  <c:v>0.39579526554192662</c:v>
                </c:pt>
                <c:pt idx="1805">
                  <c:v>0.39579526554192662</c:v>
                </c:pt>
                <c:pt idx="1806">
                  <c:v>0.39579526554192662</c:v>
                </c:pt>
                <c:pt idx="1807">
                  <c:v>0.39579526554192662</c:v>
                </c:pt>
                <c:pt idx="1808">
                  <c:v>0.39579526554192662</c:v>
                </c:pt>
                <c:pt idx="1809">
                  <c:v>0.39579526554192662</c:v>
                </c:pt>
                <c:pt idx="1810">
                  <c:v>0.39579526554192662</c:v>
                </c:pt>
                <c:pt idx="1811">
                  <c:v>0.39579526554192662</c:v>
                </c:pt>
                <c:pt idx="1812">
                  <c:v>0.39579526554192662</c:v>
                </c:pt>
                <c:pt idx="1813">
                  <c:v>0.39579526554192662</c:v>
                </c:pt>
                <c:pt idx="1814">
                  <c:v>0.39579526554192662</c:v>
                </c:pt>
                <c:pt idx="1815">
                  <c:v>0.39579526554192662</c:v>
                </c:pt>
                <c:pt idx="1816">
                  <c:v>0.39579526554192662</c:v>
                </c:pt>
                <c:pt idx="1817">
                  <c:v>0.39579526554192662</c:v>
                </c:pt>
                <c:pt idx="1818">
                  <c:v>0.39579526554192662</c:v>
                </c:pt>
                <c:pt idx="1819">
                  <c:v>0.39579526554192662</c:v>
                </c:pt>
                <c:pt idx="1820">
                  <c:v>0.39579526554192662</c:v>
                </c:pt>
                <c:pt idx="1821">
                  <c:v>0.39579526554192662</c:v>
                </c:pt>
                <c:pt idx="1822">
                  <c:v>0.39579526554192662</c:v>
                </c:pt>
                <c:pt idx="1823">
                  <c:v>0.39579526554192662</c:v>
                </c:pt>
                <c:pt idx="1824">
                  <c:v>0.39579526554192662</c:v>
                </c:pt>
                <c:pt idx="1825">
                  <c:v>0.39579526554192662</c:v>
                </c:pt>
                <c:pt idx="1826">
                  <c:v>0.39579526554192662</c:v>
                </c:pt>
                <c:pt idx="1827">
                  <c:v>0.39579526554192662</c:v>
                </c:pt>
                <c:pt idx="1828">
                  <c:v>0.39579526554192662</c:v>
                </c:pt>
                <c:pt idx="1829">
                  <c:v>0.39579526554192662</c:v>
                </c:pt>
                <c:pt idx="1830">
                  <c:v>0.39579526554192662</c:v>
                </c:pt>
                <c:pt idx="1831">
                  <c:v>0.39579526554192662</c:v>
                </c:pt>
                <c:pt idx="1832">
                  <c:v>0.39579526554192662</c:v>
                </c:pt>
                <c:pt idx="1833">
                  <c:v>0.39579526554192662</c:v>
                </c:pt>
                <c:pt idx="1834">
                  <c:v>0.39579526554192662</c:v>
                </c:pt>
                <c:pt idx="1835">
                  <c:v>0.39579526554192662</c:v>
                </c:pt>
                <c:pt idx="1836">
                  <c:v>0.39579526554192662</c:v>
                </c:pt>
                <c:pt idx="1837">
                  <c:v>0.39579526554192662</c:v>
                </c:pt>
                <c:pt idx="1838">
                  <c:v>0.39579526554192662</c:v>
                </c:pt>
                <c:pt idx="1839">
                  <c:v>0.39579526554192662</c:v>
                </c:pt>
                <c:pt idx="1840">
                  <c:v>0.39579526554192662</c:v>
                </c:pt>
                <c:pt idx="1841">
                  <c:v>0.39579526554192662</c:v>
                </c:pt>
                <c:pt idx="1842">
                  <c:v>0.39579526554192662</c:v>
                </c:pt>
                <c:pt idx="1843">
                  <c:v>0.39579526554192662</c:v>
                </c:pt>
                <c:pt idx="1844">
                  <c:v>0.39579526554192662</c:v>
                </c:pt>
                <c:pt idx="1845">
                  <c:v>0.39579526554192662</c:v>
                </c:pt>
                <c:pt idx="1846">
                  <c:v>0.39579526554192662</c:v>
                </c:pt>
                <c:pt idx="1847">
                  <c:v>0.39579526554192662</c:v>
                </c:pt>
                <c:pt idx="1848">
                  <c:v>0.39579526554192662</c:v>
                </c:pt>
                <c:pt idx="1849">
                  <c:v>0.39579526554192662</c:v>
                </c:pt>
                <c:pt idx="1850">
                  <c:v>0.39579526554192662</c:v>
                </c:pt>
                <c:pt idx="1851">
                  <c:v>0.39579526554192662</c:v>
                </c:pt>
                <c:pt idx="1852">
                  <c:v>0.39579526554192662</c:v>
                </c:pt>
                <c:pt idx="1853">
                  <c:v>0.39579526554192662</c:v>
                </c:pt>
                <c:pt idx="1854">
                  <c:v>0.39579526554192662</c:v>
                </c:pt>
                <c:pt idx="1855">
                  <c:v>0.39579526554192662</c:v>
                </c:pt>
                <c:pt idx="1856">
                  <c:v>0.39579526554192662</c:v>
                </c:pt>
                <c:pt idx="1857">
                  <c:v>0.39579526554192662</c:v>
                </c:pt>
                <c:pt idx="1858">
                  <c:v>0.39579526554192662</c:v>
                </c:pt>
                <c:pt idx="1859">
                  <c:v>0.39579526554192662</c:v>
                </c:pt>
                <c:pt idx="1860">
                  <c:v>0.39579526554192662</c:v>
                </c:pt>
                <c:pt idx="1861">
                  <c:v>0.39579526554192662</c:v>
                </c:pt>
                <c:pt idx="1862">
                  <c:v>0.39579526554192662</c:v>
                </c:pt>
                <c:pt idx="1863">
                  <c:v>0.39579526554192662</c:v>
                </c:pt>
                <c:pt idx="1864">
                  <c:v>0.39579526554192662</c:v>
                </c:pt>
                <c:pt idx="1865">
                  <c:v>0.39579526554192662</c:v>
                </c:pt>
                <c:pt idx="1866">
                  <c:v>0.39579526554192662</c:v>
                </c:pt>
                <c:pt idx="1867">
                  <c:v>0.39579526554192662</c:v>
                </c:pt>
                <c:pt idx="1868">
                  <c:v>0.39579526554192662</c:v>
                </c:pt>
                <c:pt idx="1869">
                  <c:v>0.39579526554192662</c:v>
                </c:pt>
                <c:pt idx="1870">
                  <c:v>0.39579526554192662</c:v>
                </c:pt>
                <c:pt idx="1871">
                  <c:v>0.39579526554192662</c:v>
                </c:pt>
                <c:pt idx="1872">
                  <c:v>0.39579526554192662</c:v>
                </c:pt>
                <c:pt idx="1873">
                  <c:v>0.39579526554192662</c:v>
                </c:pt>
                <c:pt idx="1874">
                  <c:v>0.39579526554192662</c:v>
                </c:pt>
                <c:pt idx="1875">
                  <c:v>0.39579526554192662</c:v>
                </c:pt>
                <c:pt idx="1876">
                  <c:v>0.39579526554192662</c:v>
                </c:pt>
                <c:pt idx="1877">
                  <c:v>0.39579526554192662</c:v>
                </c:pt>
                <c:pt idx="1878">
                  <c:v>0.39579526554192662</c:v>
                </c:pt>
                <c:pt idx="1879">
                  <c:v>0.39579526554192662</c:v>
                </c:pt>
                <c:pt idx="1880">
                  <c:v>0.39579526554192662</c:v>
                </c:pt>
                <c:pt idx="1881">
                  <c:v>0.39579526554192662</c:v>
                </c:pt>
                <c:pt idx="1882">
                  <c:v>0.39579526554192662</c:v>
                </c:pt>
                <c:pt idx="1883">
                  <c:v>0.39579526554192662</c:v>
                </c:pt>
                <c:pt idx="1884">
                  <c:v>0.39579526554192662</c:v>
                </c:pt>
                <c:pt idx="1885">
                  <c:v>0.39579526554192662</c:v>
                </c:pt>
                <c:pt idx="1886">
                  <c:v>0.39579526554192662</c:v>
                </c:pt>
                <c:pt idx="1887">
                  <c:v>0.39579526554192662</c:v>
                </c:pt>
                <c:pt idx="1888">
                  <c:v>0.39579526554192662</c:v>
                </c:pt>
                <c:pt idx="1889">
                  <c:v>0.39579526554192662</c:v>
                </c:pt>
                <c:pt idx="1890">
                  <c:v>0.39579526554192662</c:v>
                </c:pt>
                <c:pt idx="1891">
                  <c:v>0.39579526554192662</c:v>
                </c:pt>
                <c:pt idx="1892">
                  <c:v>0.39579526554192662</c:v>
                </c:pt>
                <c:pt idx="1893">
                  <c:v>0.39579526554192662</c:v>
                </c:pt>
                <c:pt idx="1894">
                  <c:v>0.39579526554192662</c:v>
                </c:pt>
                <c:pt idx="1895">
                  <c:v>0.39579526554192662</c:v>
                </c:pt>
                <c:pt idx="1896">
                  <c:v>0.39579526554192662</c:v>
                </c:pt>
                <c:pt idx="1897">
                  <c:v>0.39579526554192662</c:v>
                </c:pt>
                <c:pt idx="1898">
                  <c:v>0.39579526554192662</c:v>
                </c:pt>
                <c:pt idx="1899">
                  <c:v>0.39579526554192662</c:v>
                </c:pt>
                <c:pt idx="1900">
                  <c:v>0.39579526554192662</c:v>
                </c:pt>
                <c:pt idx="1901">
                  <c:v>0.39579526554192662</c:v>
                </c:pt>
                <c:pt idx="1902">
                  <c:v>0.39579526554192662</c:v>
                </c:pt>
                <c:pt idx="1903">
                  <c:v>0.39579526554192662</c:v>
                </c:pt>
                <c:pt idx="1904">
                  <c:v>0.39579526554192662</c:v>
                </c:pt>
                <c:pt idx="1905">
                  <c:v>0.39579526554192662</c:v>
                </c:pt>
                <c:pt idx="1906">
                  <c:v>0.39579526554192662</c:v>
                </c:pt>
                <c:pt idx="1907">
                  <c:v>0.39579526554192662</c:v>
                </c:pt>
                <c:pt idx="1908">
                  <c:v>0.39579526554192662</c:v>
                </c:pt>
                <c:pt idx="1909">
                  <c:v>0.39579526554192662</c:v>
                </c:pt>
                <c:pt idx="1910">
                  <c:v>0.39579526554192662</c:v>
                </c:pt>
                <c:pt idx="1911">
                  <c:v>0.39579526554192662</c:v>
                </c:pt>
                <c:pt idx="1912">
                  <c:v>0.39579526554192662</c:v>
                </c:pt>
                <c:pt idx="1913">
                  <c:v>0.39579526554192662</c:v>
                </c:pt>
                <c:pt idx="1914">
                  <c:v>0.39579526554192662</c:v>
                </c:pt>
                <c:pt idx="1915">
                  <c:v>0.39579526554192662</c:v>
                </c:pt>
                <c:pt idx="1916">
                  <c:v>0.39579526554192662</c:v>
                </c:pt>
                <c:pt idx="1917">
                  <c:v>0.39579526554192662</c:v>
                </c:pt>
                <c:pt idx="1918">
                  <c:v>0.39579526554192662</c:v>
                </c:pt>
                <c:pt idx="1919">
                  <c:v>0.39579526554192662</c:v>
                </c:pt>
                <c:pt idx="1920">
                  <c:v>0.39579526554192662</c:v>
                </c:pt>
                <c:pt idx="1921">
                  <c:v>0.39579526554192662</c:v>
                </c:pt>
                <c:pt idx="1922">
                  <c:v>0.30970515816489269</c:v>
                </c:pt>
                <c:pt idx="1923">
                  <c:v>0.30970515816489269</c:v>
                </c:pt>
                <c:pt idx="1924">
                  <c:v>0.30970515816489269</c:v>
                </c:pt>
                <c:pt idx="1925">
                  <c:v>0.30970515816489269</c:v>
                </c:pt>
                <c:pt idx="1926">
                  <c:v>0.30970515816489269</c:v>
                </c:pt>
                <c:pt idx="1927">
                  <c:v>0.30970515816489269</c:v>
                </c:pt>
                <c:pt idx="1928">
                  <c:v>0.30970515816489269</c:v>
                </c:pt>
                <c:pt idx="1929">
                  <c:v>0.30970515816489269</c:v>
                </c:pt>
                <c:pt idx="1930">
                  <c:v>0.30970515816489269</c:v>
                </c:pt>
                <c:pt idx="1931">
                  <c:v>0.30970515816489269</c:v>
                </c:pt>
                <c:pt idx="1932">
                  <c:v>0.30970515816489269</c:v>
                </c:pt>
                <c:pt idx="1933">
                  <c:v>0.30970515816489269</c:v>
                </c:pt>
                <c:pt idx="1934">
                  <c:v>0.30970515816489269</c:v>
                </c:pt>
                <c:pt idx="1935">
                  <c:v>0.30970515816489269</c:v>
                </c:pt>
                <c:pt idx="1936">
                  <c:v>0.30970515816489269</c:v>
                </c:pt>
                <c:pt idx="1937">
                  <c:v>0.30970515816489269</c:v>
                </c:pt>
                <c:pt idx="1938">
                  <c:v>0.30970515816489269</c:v>
                </c:pt>
                <c:pt idx="1939">
                  <c:v>0.30970515816489269</c:v>
                </c:pt>
                <c:pt idx="1940">
                  <c:v>0.30970515816489269</c:v>
                </c:pt>
                <c:pt idx="1941">
                  <c:v>0.30970515816489269</c:v>
                </c:pt>
                <c:pt idx="1942">
                  <c:v>0.30970515816489269</c:v>
                </c:pt>
                <c:pt idx="1943">
                  <c:v>0.30970515816489269</c:v>
                </c:pt>
                <c:pt idx="1944">
                  <c:v>0.30970515816489269</c:v>
                </c:pt>
                <c:pt idx="1945">
                  <c:v>0.30970515816489269</c:v>
                </c:pt>
                <c:pt idx="1946">
                  <c:v>0.30970515816489269</c:v>
                </c:pt>
                <c:pt idx="1947">
                  <c:v>0.30970515816489269</c:v>
                </c:pt>
                <c:pt idx="1948">
                  <c:v>0.30970515816489269</c:v>
                </c:pt>
                <c:pt idx="1949">
                  <c:v>0.30970515816489269</c:v>
                </c:pt>
                <c:pt idx="1950">
                  <c:v>0.30970515816489269</c:v>
                </c:pt>
                <c:pt idx="1951">
                  <c:v>0.30970515816489269</c:v>
                </c:pt>
                <c:pt idx="1952">
                  <c:v>0.30970515816489269</c:v>
                </c:pt>
                <c:pt idx="1953">
                  <c:v>0.30970515816489269</c:v>
                </c:pt>
                <c:pt idx="1954">
                  <c:v>0.30970515816489269</c:v>
                </c:pt>
                <c:pt idx="1955">
                  <c:v>0.30970515816489269</c:v>
                </c:pt>
                <c:pt idx="1956">
                  <c:v>0.30970515816489269</c:v>
                </c:pt>
                <c:pt idx="1957">
                  <c:v>0.30970515816489269</c:v>
                </c:pt>
                <c:pt idx="1958">
                  <c:v>0.30970515816489269</c:v>
                </c:pt>
                <c:pt idx="1959">
                  <c:v>0.30970515816489269</c:v>
                </c:pt>
                <c:pt idx="1960">
                  <c:v>0.30970515816489269</c:v>
                </c:pt>
                <c:pt idx="1961">
                  <c:v>0.30970515816489269</c:v>
                </c:pt>
                <c:pt idx="1962">
                  <c:v>0.30970515816489269</c:v>
                </c:pt>
                <c:pt idx="1963">
                  <c:v>0.31394903875672864</c:v>
                </c:pt>
                <c:pt idx="1964">
                  <c:v>0.31394903875672864</c:v>
                </c:pt>
                <c:pt idx="1965">
                  <c:v>0.31394903875672864</c:v>
                </c:pt>
                <c:pt idx="1966">
                  <c:v>0.31394903875672864</c:v>
                </c:pt>
                <c:pt idx="1967">
                  <c:v>0.31394903875672864</c:v>
                </c:pt>
                <c:pt idx="1968">
                  <c:v>0.31394903875672864</c:v>
                </c:pt>
                <c:pt idx="1969">
                  <c:v>0.31394903875672864</c:v>
                </c:pt>
                <c:pt idx="1970">
                  <c:v>0.31394903875672864</c:v>
                </c:pt>
                <c:pt idx="1971">
                  <c:v>0.31394903875672864</c:v>
                </c:pt>
                <c:pt idx="1972">
                  <c:v>0.31394903875672864</c:v>
                </c:pt>
                <c:pt idx="1973">
                  <c:v>0.31394903875672864</c:v>
                </c:pt>
                <c:pt idx="1974">
                  <c:v>0.31394903875672864</c:v>
                </c:pt>
                <c:pt idx="1975">
                  <c:v>0.31394903875672864</c:v>
                </c:pt>
                <c:pt idx="1976">
                  <c:v>0.31394903875672864</c:v>
                </c:pt>
                <c:pt idx="1977">
                  <c:v>0.31394903875672864</c:v>
                </c:pt>
                <c:pt idx="1978">
                  <c:v>0.31394903875672864</c:v>
                </c:pt>
                <c:pt idx="1979">
                  <c:v>0.31394903875672864</c:v>
                </c:pt>
                <c:pt idx="1980">
                  <c:v>0.31394903875672864</c:v>
                </c:pt>
                <c:pt idx="1981">
                  <c:v>0.31394903875672864</c:v>
                </c:pt>
                <c:pt idx="1982">
                  <c:v>0.31394903875672864</c:v>
                </c:pt>
                <c:pt idx="1983">
                  <c:v>0.31394903875672864</c:v>
                </c:pt>
                <c:pt idx="1984">
                  <c:v>0.31394903875672864</c:v>
                </c:pt>
                <c:pt idx="1985">
                  <c:v>0.31394903875672864</c:v>
                </c:pt>
                <c:pt idx="1986">
                  <c:v>0.31394903875672864</c:v>
                </c:pt>
                <c:pt idx="1987">
                  <c:v>0.31394903875672864</c:v>
                </c:pt>
                <c:pt idx="1988">
                  <c:v>0.31394903875672864</c:v>
                </c:pt>
                <c:pt idx="1989">
                  <c:v>0.31394903875672864</c:v>
                </c:pt>
                <c:pt idx="1990">
                  <c:v>0.31394903875672864</c:v>
                </c:pt>
                <c:pt idx="1991">
                  <c:v>0.31394903875672864</c:v>
                </c:pt>
                <c:pt idx="1992">
                  <c:v>0.31394903875672864</c:v>
                </c:pt>
                <c:pt idx="1993">
                  <c:v>0.31394903875672864</c:v>
                </c:pt>
                <c:pt idx="1994">
                  <c:v>0.31394903875672864</c:v>
                </c:pt>
                <c:pt idx="1995">
                  <c:v>0.31394903875672864</c:v>
                </c:pt>
                <c:pt idx="1996">
                  <c:v>0.31394903875672864</c:v>
                </c:pt>
                <c:pt idx="1997">
                  <c:v>0.31394903875672864</c:v>
                </c:pt>
                <c:pt idx="1998">
                  <c:v>0.31394903875672864</c:v>
                </c:pt>
                <c:pt idx="1999">
                  <c:v>0.31394903875672864</c:v>
                </c:pt>
                <c:pt idx="2000">
                  <c:v>0.31394903875672864</c:v>
                </c:pt>
                <c:pt idx="2001">
                  <c:v>0.31394903875672864</c:v>
                </c:pt>
                <c:pt idx="2002">
                  <c:v>0.31394903875672864</c:v>
                </c:pt>
                <c:pt idx="2003">
                  <c:v>0.31394903875672864</c:v>
                </c:pt>
                <c:pt idx="2004">
                  <c:v>0.31394903875672864</c:v>
                </c:pt>
                <c:pt idx="2005">
                  <c:v>0.31394903875672864</c:v>
                </c:pt>
                <c:pt idx="2006">
                  <c:v>0.31394903875672864</c:v>
                </c:pt>
                <c:pt idx="2007">
                  <c:v>0.31394903875672864</c:v>
                </c:pt>
                <c:pt idx="2008">
                  <c:v>0.31394903875672864</c:v>
                </c:pt>
                <c:pt idx="2009">
                  <c:v>0.31394903875672864</c:v>
                </c:pt>
                <c:pt idx="2010">
                  <c:v>0.31394903875672864</c:v>
                </c:pt>
                <c:pt idx="2011">
                  <c:v>0.31394903875672864</c:v>
                </c:pt>
                <c:pt idx="2012">
                  <c:v>0.31394903875672864</c:v>
                </c:pt>
                <c:pt idx="2013">
                  <c:v>0.31394903875672864</c:v>
                </c:pt>
                <c:pt idx="2014">
                  <c:v>0.31394903875672864</c:v>
                </c:pt>
                <c:pt idx="2015">
                  <c:v>0.31394903875672864</c:v>
                </c:pt>
                <c:pt idx="2016">
                  <c:v>0.31394903875672864</c:v>
                </c:pt>
                <c:pt idx="2017">
                  <c:v>0.31394903875672864</c:v>
                </c:pt>
                <c:pt idx="2018">
                  <c:v>0.31394903875672864</c:v>
                </c:pt>
                <c:pt idx="2019">
                  <c:v>0.31394903875672864</c:v>
                </c:pt>
                <c:pt idx="2020">
                  <c:v>0.31394903875672864</c:v>
                </c:pt>
                <c:pt idx="2021">
                  <c:v>0.31394903875672864</c:v>
                </c:pt>
                <c:pt idx="2022">
                  <c:v>0.31394903875672864</c:v>
                </c:pt>
                <c:pt idx="2023">
                  <c:v>0.31394903875672864</c:v>
                </c:pt>
                <c:pt idx="2024">
                  <c:v>0.31394903875672864</c:v>
                </c:pt>
                <c:pt idx="2025">
                  <c:v>0.31394903875672864</c:v>
                </c:pt>
                <c:pt idx="2026">
                  <c:v>0.31394903875672864</c:v>
                </c:pt>
                <c:pt idx="2027">
                  <c:v>0.31394903875672864</c:v>
                </c:pt>
                <c:pt idx="2028">
                  <c:v>0.31394903875672864</c:v>
                </c:pt>
                <c:pt idx="2029">
                  <c:v>0.31394903875672864</c:v>
                </c:pt>
                <c:pt idx="2030">
                  <c:v>0.31394903875672864</c:v>
                </c:pt>
                <c:pt idx="2031">
                  <c:v>0.31394903875672864</c:v>
                </c:pt>
                <c:pt idx="2032">
                  <c:v>0.31394903875672864</c:v>
                </c:pt>
                <c:pt idx="2033">
                  <c:v>0.31394903875672864</c:v>
                </c:pt>
                <c:pt idx="2034">
                  <c:v>0.31394903875672864</c:v>
                </c:pt>
                <c:pt idx="2035">
                  <c:v>0.31394903875672864</c:v>
                </c:pt>
                <c:pt idx="2036">
                  <c:v>0.31394903875672864</c:v>
                </c:pt>
                <c:pt idx="2037">
                  <c:v>0.31394903875672864</c:v>
                </c:pt>
                <c:pt idx="2038">
                  <c:v>0.31394903875672864</c:v>
                </c:pt>
                <c:pt idx="2039">
                  <c:v>0.31394903875672864</c:v>
                </c:pt>
                <c:pt idx="2040">
                  <c:v>0.31394903875672864</c:v>
                </c:pt>
                <c:pt idx="2041">
                  <c:v>0.31394903875672864</c:v>
                </c:pt>
                <c:pt idx="2042">
                  <c:v>0.31394903875672864</c:v>
                </c:pt>
                <c:pt idx="2043">
                  <c:v>0.31394903875672864</c:v>
                </c:pt>
                <c:pt idx="2044">
                  <c:v>0.31394903875672864</c:v>
                </c:pt>
                <c:pt idx="2045">
                  <c:v>0.31394903875672864</c:v>
                </c:pt>
                <c:pt idx="2046">
                  <c:v>0.31394903875672864</c:v>
                </c:pt>
                <c:pt idx="2047">
                  <c:v>0.31394903875672864</c:v>
                </c:pt>
                <c:pt idx="2048">
                  <c:v>0.31394903875672864</c:v>
                </c:pt>
                <c:pt idx="2049">
                  <c:v>0.31394903875672864</c:v>
                </c:pt>
                <c:pt idx="2050">
                  <c:v>0.31394903875672864</c:v>
                </c:pt>
                <c:pt idx="2051">
                  <c:v>0.31394903875672864</c:v>
                </c:pt>
                <c:pt idx="2052">
                  <c:v>0.31394903875672864</c:v>
                </c:pt>
                <c:pt idx="2053">
                  <c:v>0.31394903875672864</c:v>
                </c:pt>
                <c:pt idx="2054">
                  <c:v>0.31394903875672864</c:v>
                </c:pt>
                <c:pt idx="2055">
                  <c:v>0.31394903875672864</c:v>
                </c:pt>
                <c:pt idx="2056">
                  <c:v>0.31394903875672864</c:v>
                </c:pt>
                <c:pt idx="2057">
                  <c:v>0.31394903875672864</c:v>
                </c:pt>
                <c:pt idx="2058">
                  <c:v>0.31394903875672864</c:v>
                </c:pt>
                <c:pt idx="2059">
                  <c:v>0.31394903875672864</c:v>
                </c:pt>
                <c:pt idx="2060">
                  <c:v>0.31394903875672864</c:v>
                </c:pt>
                <c:pt idx="2061">
                  <c:v>0.31394903875672864</c:v>
                </c:pt>
                <c:pt idx="2062">
                  <c:v>0.31394903875672864</c:v>
                </c:pt>
                <c:pt idx="2063">
                  <c:v>0.31394903875672864</c:v>
                </c:pt>
                <c:pt idx="2064">
                  <c:v>0.31394903875672864</c:v>
                </c:pt>
                <c:pt idx="2065">
                  <c:v>0.31394903875672864</c:v>
                </c:pt>
                <c:pt idx="2066">
                  <c:v>0.31394903875672864</c:v>
                </c:pt>
                <c:pt idx="2067">
                  <c:v>0.31394903875672864</c:v>
                </c:pt>
                <c:pt idx="2068">
                  <c:v>0.31394903875672864</c:v>
                </c:pt>
                <c:pt idx="2069">
                  <c:v>0.31394903875672864</c:v>
                </c:pt>
                <c:pt idx="2070">
                  <c:v>0.31394903875672864</c:v>
                </c:pt>
                <c:pt idx="2071">
                  <c:v>0.31394903875672864</c:v>
                </c:pt>
                <c:pt idx="2072">
                  <c:v>0.31394903875672864</c:v>
                </c:pt>
                <c:pt idx="2073">
                  <c:v>0.31394903875672864</c:v>
                </c:pt>
                <c:pt idx="2074">
                  <c:v>0.31394903875672864</c:v>
                </c:pt>
                <c:pt idx="2075">
                  <c:v>0.31394903875672864</c:v>
                </c:pt>
                <c:pt idx="2076">
                  <c:v>0.31394903875672864</c:v>
                </c:pt>
                <c:pt idx="2077">
                  <c:v>0.31394903875672864</c:v>
                </c:pt>
                <c:pt idx="2078">
                  <c:v>0.31394903875672864</c:v>
                </c:pt>
                <c:pt idx="2079">
                  <c:v>0.31394903875672864</c:v>
                </c:pt>
                <c:pt idx="2080">
                  <c:v>0.31394903875672864</c:v>
                </c:pt>
                <c:pt idx="2081">
                  <c:v>0.31394903875672864</c:v>
                </c:pt>
                <c:pt idx="2082">
                  <c:v>0.31394903875672864</c:v>
                </c:pt>
                <c:pt idx="2083">
                  <c:v>0.31394903875672864</c:v>
                </c:pt>
                <c:pt idx="2084">
                  <c:v>0.31394903875672864</c:v>
                </c:pt>
                <c:pt idx="2085">
                  <c:v>0.31394903875672864</c:v>
                </c:pt>
                <c:pt idx="2086">
                  <c:v>0.31394903875672864</c:v>
                </c:pt>
                <c:pt idx="2087">
                  <c:v>0.31394903875672864</c:v>
                </c:pt>
                <c:pt idx="2088">
                  <c:v>0.31394903875672864</c:v>
                </c:pt>
                <c:pt idx="2089">
                  <c:v>0.31394903875672864</c:v>
                </c:pt>
                <c:pt idx="2090">
                  <c:v>0.31394903875672864</c:v>
                </c:pt>
                <c:pt idx="2091">
                  <c:v>0.31394903875672864</c:v>
                </c:pt>
                <c:pt idx="2092">
                  <c:v>0.31394903875672864</c:v>
                </c:pt>
                <c:pt idx="2093">
                  <c:v>0.31394903875672864</c:v>
                </c:pt>
                <c:pt idx="2094">
                  <c:v>0.31394903875672864</c:v>
                </c:pt>
                <c:pt idx="2095">
                  <c:v>0.31394903875672864</c:v>
                </c:pt>
                <c:pt idx="2096">
                  <c:v>0.31394903875672864</c:v>
                </c:pt>
                <c:pt idx="2097">
                  <c:v>0.31394903875672864</c:v>
                </c:pt>
                <c:pt idx="2098">
                  <c:v>0.31394903875672864</c:v>
                </c:pt>
                <c:pt idx="2099">
                  <c:v>0.31394903875672864</c:v>
                </c:pt>
                <c:pt idx="2100">
                  <c:v>0.31394903875672864</c:v>
                </c:pt>
                <c:pt idx="2101">
                  <c:v>0.31394903875672864</c:v>
                </c:pt>
                <c:pt idx="2102">
                  <c:v>0.31394903875672864</c:v>
                </c:pt>
                <c:pt idx="2103">
                  <c:v>0.31394903875672864</c:v>
                </c:pt>
                <c:pt idx="2104">
                  <c:v>0.31394903875672864</c:v>
                </c:pt>
                <c:pt idx="2105">
                  <c:v>0.31394903875672864</c:v>
                </c:pt>
                <c:pt idx="2106">
                  <c:v>0.31394903875672864</c:v>
                </c:pt>
                <c:pt idx="2107">
                  <c:v>0.31394903875672864</c:v>
                </c:pt>
                <c:pt idx="2108">
                  <c:v>0.31394903875672864</c:v>
                </c:pt>
                <c:pt idx="2109">
                  <c:v>0.31394903875672864</c:v>
                </c:pt>
                <c:pt idx="2110">
                  <c:v>0.31394903875672864</c:v>
                </c:pt>
                <c:pt idx="2111">
                  <c:v>0.31394903875672864</c:v>
                </c:pt>
                <c:pt idx="2112">
                  <c:v>0.31394903875672864</c:v>
                </c:pt>
                <c:pt idx="2113">
                  <c:v>0.31394903875672864</c:v>
                </c:pt>
                <c:pt idx="2114">
                  <c:v>0.31394903875672864</c:v>
                </c:pt>
                <c:pt idx="2115">
                  <c:v>0.31394903875672864</c:v>
                </c:pt>
                <c:pt idx="2116">
                  <c:v>0.31394903875672864</c:v>
                </c:pt>
                <c:pt idx="2117">
                  <c:v>0.31394903875672864</c:v>
                </c:pt>
                <c:pt idx="2118">
                  <c:v>0.31394903875672864</c:v>
                </c:pt>
                <c:pt idx="2119">
                  <c:v>0.31394903875672864</c:v>
                </c:pt>
                <c:pt idx="2120">
                  <c:v>0.31394903875672864</c:v>
                </c:pt>
                <c:pt idx="2121">
                  <c:v>0.31394903875672864</c:v>
                </c:pt>
                <c:pt idx="2122">
                  <c:v>0.31394903875672864</c:v>
                </c:pt>
                <c:pt idx="2123">
                  <c:v>0.31394903875672864</c:v>
                </c:pt>
                <c:pt idx="2124">
                  <c:v>0.31394903875672864</c:v>
                </c:pt>
                <c:pt idx="2125">
                  <c:v>0.31394903875672864</c:v>
                </c:pt>
                <c:pt idx="2126">
                  <c:v>0.31394903875672864</c:v>
                </c:pt>
                <c:pt idx="2127">
                  <c:v>0.31394903875672864</c:v>
                </c:pt>
                <c:pt idx="2128">
                  <c:v>0.31394903875672864</c:v>
                </c:pt>
                <c:pt idx="2129">
                  <c:v>0.31394903875672864</c:v>
                </c:pt>
                <c:pt idx="2130">
                  <c:v>0.31394903875672864</c:v>
                </c:pt>
                <c:pt idx="2131">
                  <c:v>0.31394903875672864</c:v>
                </c:pt>
                <c:pt idx="2132">
                  <c:v>0.31394903875672864</c:v>
                </c:pt>
                <c:pt idx="2133">
                  <c:v>0.31394903875672864</c:v>
                </c:pt>
                <c:pt idx="2134">
                  <c:v>0.31394903875672864</c:v>
                </c:pt>
                <c:pt idx="2135">
                  <c:v>0.31394903875672864</c:v>
                </c:pt>
                <c:pt idx="2136">
                  <c:v>0.31394903875672864</c:v>
                </c:pt>
                <c:pt idx="2137">
                  <c:v>0.31394903875672864</c:v>
                </c:pt>
                <c:pt idx="2138">
                  <c:v>0.31394903875672864</c:v>
                </c:pt>
                <c:pt idx="2139">
                  <c:v>0.31394903875672864</c:v>
                </c:pt>
                <c:pt idx="2140">
                  <c:v>0.31394903875672864</c:v>
                </c:pt>
                <c:pt idx="2141">
                  <c:v>0.31394903875672864</c:v>
                </c:pt>
                <c:pt idx="2142">
                  <c:v>0.31394903875672864</c:v>
                </c:pt>
                <c:pt idx="2143">
                  <c:v>0.31394903875672864</c:v>
                </c:pt>
                <c:pt idx="2144">
                  <c:v>0.31394903875672864</c:v>
                </c:pt>
                <c:pt idx="2145">
                  <c:v>0.31394903875672864</c:v>
                </c:pt>
                <c:pt idx="2146">
                  <c:v>0.31394903875672864</c:v>
                </c:pt>
                <c:pt idx="2147">
                  <c:v>0.31394903875672864</c:v>
                </c:pt>
                <c:pt idx="2148">
                  <c:v>0.31394903875672864</c:v>
                </c:pt>
                <c:pt idx="2149">
                  <c:v>0.31394903875672864</c:v>
                </c:pt>
                <c:pt idx="2150">
                  <c:v>0.31394903875672864</c:v>
                </c:pt>
                <c:pt idx="2151">
                  <c:v>0.31394903875672864</c:v>
                </c:pt>
                <c:pt idx="2152">
                  <c:v>0.31394903875672864</c:v>
                </c:pt>
                <c:pt idx="2153">
                  <c:v>0.31394903875672864</c:v>
                </c:pt>
                <c:pt idx="2154">
                  <c:v>0.31394903875672864</c:v>
                </c:pt>
                <c:pt idx="2155">
                  <c:v>0.31394903875672864</c:v>
                </c:pt>
                <c:pt idx="2156">
                  <c:v>0.31394903875672864</c:v>
                </c:pt>
                <c:pt idx="2157">
                  <c:v>0.31394903875672864</c:v>
                </c:pt>
                <c:pt idx="2158">
                  <c:v>0.31394903875672864</c:v>
                </c:pt>
                <c:pt idx="2159">
                  <c:v>0.31394903875672864</c:v>
                </c:pt>
                <c:pt idx="2160">
                  <c:v>0.31394903875672864</c:v>
                </c:pt>
                <c:pt idx="2161">
                  <c:v>0.31394903875672864</c:v>
                </c:pt>
                <c:pt idx="2162">
                  <c:v>0.31394903875672864</c:v>
                </c:pt>
                <c:pt idx="2163">
                  <c:v>0.31394903875672864</c:v>
                </c:pt>
                <c:pt idx="2164">
                  <c:v>0.31394903875672864</c:v>
                </c:pt>
                <c:pt idx="2165">
                  <c:v>0.31394903875672864</c:v>
                </c:pt>
                <c:pt idx="2166">
                  <c:v>0.31394903875672864</c:v>
                </c:pt>
                <c:pt idx="2167">
                  <c:v>0.31394903875672864</c:v>
                </c:pt>
                <c:pt idx="2168">
                  <c:v>0.31394903875672864</c:v>
                </c:pt>
                <c:pt idx="2169">
                  <c:v>0.31394903875672864</c:v>
                </c:pt>
                <c:pt idx="2170">
                  <c:v>0.31394903875672864</c:v>
                </c:pt>
                <c:pt idx="2171">
                  <c:v>0.31394903875672864</c:v>
                </c:pt>
                <c:pt idx="2172">
                  <c:v>0.31394903875672864</c:v>
                </c:pt>
                <c:pt idx="2173">
                  <c:v>0.31394903875672864</c:v>
                </c:pt>
                <c:pt idx="2174">
                  <c:v>0.31394903875672864</c:v>
                </c:pt>
                <c:pt idx="2175">
                  <c:v>0.31394903875672864</c:v>
                </c:pt>
                <c:pt idx="2176">
                  <c:v>0.31394903875672864</c:v>
                </c:pt>
                <c:pt idx="2177">
                  <c:v>0.31394903875672864</c:v>
                </c:pt>
                <c:pt idx="2178">
                  <c:v>0.31394903875672864</c:v>
                </c:pt>
                <c:pt idx="2179">
                  <c:v>0.31394903875672864</c:v>
                </c:pt>
                <c:pt idx="2180">
                  <c:v>0.31394903875672864</c:v>
                </c:pt>
                <c:pt idx="2181">
                  <c:v>0.31394903875672864</c:v>
                </c:pt>
                <c:pt idx="2182">
                  <c:v>0.31394903875672864</c:v>
                </c:pt>
                <c:pt idx="2183">
                  <c:v>0.31394903875672864</c:v>
                </c:pt>
                <c:pt idx="2184">
                  <c:v>0.31394903875672864</c:v>
                </c:pt>
                <c:pt idx="2185">
                  <c:v>0.31394903875672864</c:v>
                </c:pt>
                <c:pt idx="2186">
                  <c:v>0.31394903875672864</c:v>
                </c:pt>
                <c:pt idx="2187">
                  <c:v>0.31394903875672864</c:v>
                </c:pt>
                <c:pt idx="2188">
                  <c:v>0.31394903875672864</c:v>
                </c:pt>
                <c:pt idx="2189">
                  <c:v>0.31394903875672864</c:v>
                </c:pt>
                <c:pt idx="2190">
                  <c:v>0.31394903875672864</c:v>
                </c:pt>
                <c:pt idx="2191">
                  <c:v>0.31394903875672864</c:v>
                </c:pt>
                <c:pt idx="2192">
                  <c:v>0.31394903875672864</c:v>
                </c:pt>
                <c:pt idx="2193">
                  <c:v>0.31394903875672864</c:v>
                </c:pt>
                <c:pt idx="2194">
                  <c:v>0.31394903875672864</c:v>
                </c:pt>
                <c:pt idx="2195">
                  <c:v>0.31394903875672864</c:v>
                </c:pt>
                <c:pt idx="2196">
                  <c:v>0.31394903875672864</c:v>
                </c:pt>
                <c:pt idx="2197">
                  <c:v>0.31394903875672864</c:v>
                </c:pt>
                <c:pt idx="2198">
                  <c:v>0.31394903875672864</c:v>
                </c:pt>
                <c:pt idx="2199">
                  <c:v>0.31394903875672864</c:v>
                </c:pt>
                <c:pt idx="2200">
                  <c:v>0.31394903875672864</c:v>
                </c:pt>
                <c:pt idx="2201">
                  <c:v>0.31394903875672864</c:v>
                </c:pt>
                <c:pt idx="2202">
                  <c:v>0.31394903875672864</c:v>
                </c:pt>
                <c:pt idx="2203">
                  <c:v>0.31394903875672864</c:v>
                </c:pt>
                <c:pt idx="2204">
                  <c:v>0.31394903875672864</c:v>
                </c:pt>
                <c:pt idx="2205">
                  <c:v>0.31394903875672864</c:v>
                </c:pt>
                <c:pt idx="2206">
                  <c:v>0.31394903875672864</c:v>
                </c:pt>
                <c:pt idx="2207">
                  <c:v>0.31394903875672864</c:v>
                </c:pt>
                <c:pt idx="2208">
                  <c:v>0.31394903875672864</c:v>
                </c:pt>
                <c:pt idx="2209">
                  <c:v>0.31394903875672864</c:v>
                </c:pt>
                <c:pt idx="2210">
                  <c:v>0.31394903875672864</c:v>
                </c:pt>
                <c:pt idx="2211">
                  <c:v>0.31394903875672864</c:v>
                </c:pt>
                <c:pt idx="2212">
                  <c:v>0.31394903875672864</c:v>
                </c:pt>
                <c:pt idx="2213">
                  <c:v>0.31394903875672864</c:v>
                </c:pt>
                <c:pt idx="2214">
                  <c:v>0.31394903875672864</c:v>
                </c:pt>
                <c:pt idx="2215">
                  <c:v>0.31394903875672864</c:v>
                </c:pt>
                <c:pt idx="2216">
                  <c:v>0.31394903875672864</c:v>
                </c:pt>
                <c:pt idx="2217">
                  <c:v>0.31394903875672864</c:v>
                </c:pt>
                <c:pt idx="2218">
                  <c:v>0.31394903875672864</c:v>
                </c:pt>
                <c:pt idx="2219">
                  <c:v>0.31394903875672864</c:v>
                </c:pt>
                <c:pt idx="2220">
                  <c:v>0.31394903875672864</c:v>
                </c:pt>
                <c:pt idx="2221">
                  <c:v>0.31394903875672864</c:v>
                </c:pt>
                <c:pt idx="2222">
                  <c:v>0.31394903875672864</c:v>
                </c:pt>
                <c:pt idx="2223">
                  <c:v>0.31394903875672864</c:v>
                </c:pt>
                <c:pt idx="2224">
                  <c:v>0.31394903875672864</c:v>
                </c:pt>
                <c:pt idx="2225">
                  <c:v>0.31394903875672864</c:v>
                </c:pt>
                <c:pt idx="2226">
                  <c:v>0.31394903875672864</c:v>
                </c:pt>
                <c:pt idx="2227">
                  <c:v>0.31394903875672864</c:v>
                </c:pt>
                <c:pt idx="2228">
                  <c:v>0.31394903875672864</c:v>
                </c:pt>
                <c:pt idx="2229">
                  <c:v>0.31394903875672864</c:v>
                </c:pt>
                <c:pt idx="2230">
                  <c:v>0.31394903875672864</c:v>
                </c:pt>
                <c:pt idx="2231">
                  <c:v>0.31394903875672864</c:v>
                </c:pt>
                <c:pt idx="2232">
                  <c:v>0.31394903875672864</c:v>
                </c:pt>
                <c:pt idx="2233">
                  <c:v>0.31394903875672864</c:v>
                </c:pt>
                <c:pt idx="2234">
                  <c:v>0.31394903875672864</c:v>
                </c:pt>
                <c:pt idx="2235">
                  <c:v>0.31394903875672864</c:v>
                </c:pt>
                <c:pt idx="2236">
                  <c:v>0.31394903875672864</c:v>
                </c:pt>
                <c:pt idx="2237">
                  <c:v>0.31394903875672864</c:v>
                </c:pt>
                <c:pt idx="2238">
                  <c:v>0.31394903875672864</c:v>
                </c:pt>
                <c:pt idx="2239">
                  <c:v>0.31394903875672864</c:v>
                </c:pt>
                <c:pt idx="2240">
                  <c:v>0.31394903875672864</c:v>
                </c:pt>
                <c:pt idx="2241">
                  <c:v>0.31394903875672864</c:v>
                </c:pt>
                <c:pt idx="2242">
                  <c:v>0.31394903875672864</c:v>
                </c:pt>
                <c:pt idx="2243">
                  <c:v>0.31394903875672864</c:v>
                </c:pt>
                <c:pt idx="2244">
                  <c:v>0.31394903875672864</c:v>
                </c:pt>
                <c:pt idx="2245">
                  <c:v>0.31394903875672864</c:v>
                </c:pt>
                <c:pt idx="2246">
                  <c:v>0.31394903875672864</c:v>
                </c:pt>
                <c:pt idx="2247">
                  <c:v>0.31394903875672864</c:v>
                </c:pt>
                <c:pt idx="2248">
                  <c:v>0.31394903875672864</c:v>
                </c:pt>
                <c:pt idx="2249">
                  <c:v>0.31394903875672864</c:v>
                </c:pt>
                <c:pt idx="2250">
                  <c:v>0.31394903875672864</c:v>
                </c:pt>
                <c:pt idx="2251">
                  <c:v>0.31394903875672864</c:v>
                </c:pt>
                <c:pt idx="2252">
                  <c:v>0.31394903875672864</c:v>
                </c:pt>
                <c:pt idx="2253">
                  <c:v>0.31394903875672864</c:v>
                </c:pt>
                <c:pt idx="2254">
                  <c:v>0.31394903875672864</c:v>
                </c:pt>
                <c:pt idx="2255">
                  <c:v>0.31394903875672864</c:v>
                </c:pt>
                <c:pt idx="2256">
                  <c:v>0.31394903875672864</c:v>
                </c:pt>
                <c:pt idx="2257">
                  <c:v>0.31394903875672864</c:v>
                </c:pt>
                <c:pt idx="2258">
                  <c:v>0.31394903875672864</c:v>
                </c:pt>
                <c:pt idx="2259">
                  <c:v>0.31394903875672864</c:v>
                </c:pt>
                <c:pt idx="2260">
                  <c:v>0.31394903875672864</c:v>
                </c:pt>
                <c:pt idx="2261">
                  <c:v>0.31394903875672864</c:v>
                </c:pt>
                <c:pt idx="2262">
                  <c:v>0.31394903875672864</c:v>
                </c:pt>
                <c:pt idx="2263">
                  <c:v>0.31394903875672864</c:v>
                </c:pt>
                <c:pt idx="2264">
                  <c:v>0.31394903875672864</c:v>
                </c:pt>
                <c:pt idx="2265">
                  <c:v>0.31394903875672864</c:v>
                </c:pt>
                <c:pt idx="2266">
                  <c:v>0.31394903875672864</c:v>
                </c:pt>
                <c:pt idx="2267">
                  <c:v>0.31394903875672864</c:v>
                </c:pt>
                <c:pt idx="2268">
                  <c:v>0.31394903875672864</c:v>
                </c:pt>
                <c:pt idx="2269">
                  <c:v>0.31394903875672864</c:v>
                </c:pt>
                <c:pt idx="2270">
                  <c:v>0.31394903875672864</c:v>
                </c:pt>
                <c:pt idx="2271">
                  <c:v>0.31394903875672864</c:v>
                </c:pt>
                <c:pt idx="2272">
                  <c:v>0.31394903875672864</c:v>
                </c:pt>
                <c:pt idx="2273">
                  <c:v>0.31394903875672864</c:v>
                </c:pt>
                <c:pt idx="2274">
                  <c:v>0.31394903875672864</c:v>
                </c:pt>
                <c:pt idx="2275">
                  <c:v>0.31394903875672864</c:v>
                </c:pt>
                <c:pt idx="2276">
                  <c:v>0.31394903875672864</c:v>
                </c:pt>
                <c:pt idx="2277">
                  <c:v>0.31394903875672864</c:v>
                </c:pt>
                <c:pt idx="2278">
                  <c:v>0.31394903875672864</c:v>
                </c:pt>
                <c:pt idx="2279">
                  <c:v>0.31394903875672864</c:v>
                </c:pt>
                <c:pt idx="2280">
                  <c:v>0.31394903875672864</c:v>
                </c:pt>
                <c:pt idx="2281">
                  <c:v>0.31394903875672864</c:v>
                </c:pt>
                <c:pt idx="2282">
                  <c:v>0.31394903875672864</c:v>
                </c:pt>
                <c:pt idx="2283">
                  <c:v>0.31394903875672864</c:v>
                </c:pt>
                <c:pt idx="2284">
                  <c:v>0.31394903875672864</c:v>
                </c:pt>
                <c:pt idx="2285">
                  <c:v>0.31394903875672864</c:v>
                </c:pt>
                <c:pt idx="2286">
                  <c:v>0.31394903875672864</c:v>
                </c:pt>
                <c:pt idx="2287">
                  <c:v>0.31394903875672864</c:v>
                </c:pt>
                <c:pt idx="2288">
                  <c:v>0.31394903875672864</c:v>
                </c:pt>
                <c:pt idx="2289">
                  <c:v>0.31394903875672864</c:v>
                </c:pt>
                <c:pt idx="2290">
                  <c:v>0.31394903875672864</c:v>
                </c:pt>
                <c:pt idx="2291">
                  <c:v>0.31394903875672864</c:v>
                </c:pt>
                <c:pt idx="2292">
                  <c:v>0.31394903875672864</c:v>
                </c:pt>
                <c:pt idx="2293">
                  <c:v>0.31394903875672864</c:v>
                </c:pt>
                <c:pt idx="2294">
                  <c:v>0.31394903875672864</c:v>
                </c:pt>
                <c:pt idx="2295">
                  <c:v>0.31394903875672864</c:v>
                </c:pt>
                <c:pt idx="2296">
                  <c:v>0.31394903875672864</c:v>
                </c:pt>
                <c:pt idx="2297">
                  <c:v>0.31394903875672864</c:v>
                </c:pt>
                <c:pt idx="2298">
                  <c:v>0.31394903875672864</c:v>
                </c:pt>
                <c:pt idx="2299">
                  <c:v>0.31394903875672864</c:v>
                </c:pt>
                <c:pt idx="2300">
                  <c:v>0.31394903875672864</c:v>
                </c:pt>
                <c:pt idx="2301">
                  <c:v>0.31394903875672864</c:v>
                </c:pt>
                <c:pt idx="2302">
                  <c:v>0.31394903875672864</c:v>
                </c:pt>
                <c:pt idx="2303">
                  <c:v>0.31394903875672864</c:v>
                </c:pt>
                <c:pt idx="2304">
                  <c:v>0.31394903875672864</c:v>
                </c:pt>
                <c:pt idx="2305">
                  <c:v>0.31394903875672864</c:v>
                </c:pt>
                <c:pt idx="2306">
                  <c:v>0.31394903875672864</c:v>
                </c:pt>
                <c:pt idx="2307">
                  <c:v>0.31394903875672864</c:v>
                </c:pt>
                <c:pt idx="2308">
                  <c:v>0.31394903875672864</c:v>
                </c:pt>
                <c:pt idx="2309">
                  <c:v>0.31394903875672864</c:v>
                </c:pt>
                <c:pt idx="2310">
                  <c:v>0.31394903875672864</c:v>
                </c:pt>
                <c:pt idx="2311">
                  <c:v>0.31394903875672864</c:v>
                </c:pt>
                <c:pt idx="2312">
                  <c:v>0.31394903875672864</c:v>
                </c:pt>
                <c:pt idx="2313">
                  <c:v>0.31394903875672864</c:v>
                </c:pt>
                <c:pt idx="2314">
                  <c:v>0.31394903875672864</c:v>
                </c:pt>
                <c:pt idx="2315">
                  <c:v>0.31394903875672864</c:v>
                </c:pt>
                <c:pt idx="2316">
                  <c:v>0.31394903875672864</c:v>
                </c:pt>
                <c:pt idx="2317">
                  <c:v>0.31394903875672864</c:v>
                </c:pt>
                <c:pt idx="2318">
                  <c:v>0.31394903875672864</c:v>
                </c:pt>
                <c:pt idx="2319">
                  <c:v>0.31394903875672864</c:v>
                </c:pt>
                <c:pt idx="2320">
                  <c:v>0.31394903875672864</c:v>
                </c:pt>
                <c:pt idx="2321">
                  <c:v>0.31394903875672864</c:v>
                </c:pt>
                <c:pt idx="2322">
                  <c:v>0.31394903875672864</c:v>
                </c:pt>
                <c:pt idx="2323">
                  <c:v>0.31394903875672864</c:v>
                </c:pt>
                <c:pt idx="2324">
                  <c:v>0.31394903875672864</c:v>
                </c:pt>
                <c:pt idx="2325">
                  <c:v>0.31394903875672864</c:v>
                </c:pt>
                <c:pt idx="2326">
                  <c:v>0.31394903875672864</c:v>
                </c:pt>
                <c:pt idx="2327">
                  <c:v>0.31394903875672864</c:v>
                </c:pt>
                <c:pt idx="2328">
                  <c:v>0.31394903875672864</c:v>
                </c:pt>
                <c:pt idx="2329">
                  <c:v>0.31394903875672864</c:v>
                </c:pt>
                <c:pt idx="2330">
                  <c:v>0.31394903875672864</c:v>
                </c:pt>
                <c:pt idx="2331">
                  <c:v>0.31394903875672864</c:v>
                </c:pt>
                <c:pt idx="2332">
                  <c:v>0.31394903875672864</c:v>
                </c:pt>
                <c:pt idx="2333">
                  <c:v>0.31394903875672864</c:v>
                </c:pt>
                <c:pt idx="2334">
                  <c:v>0.31394903875672864</c:v>
                </c:pt>
                <c:pt idx="2335">
                  <c:v>0.31394903875672864</c:v>
                </c:pt>
                <c:pt idx="2336">
                  <c:v>0.31394903875672864</c:v>
                </c:pt>
                <c:pt idx="2337">
                  <c:v>0.31394903875672864</c:v>
                </c:pt>
                <c:pt idx="2338">
                  <c:v>0.31394903875672864</c:v>
                </c:pt>
                <c:pt idx="2339">
                  <c:v>0.31394903875672864</c:v>
                </c:pt>
                <c:pt idx="2340">
                  <c:v>0.31394903875672864</c:v>
                </c:pt>
                <c:pt idx="2341">
                  <c:v>0.31394903875672864</c:v>
                </c:pt>
                <c:pt idx="2342">
                  <c:v>0.31394903875672864</c:v>
                </c:pt>
                <c:pt idx="2343">
                  <c:v>0.31394903875672864</c:v>
                </c:pt>
                <c:pt idx="2344">
                  <c:v>0.31394903875672864</c:v>
                </c:pt>
                <c:pt idx="2345">
                  <c:v>0.31394903875672864</c:v>
                </c:pt>
                <c:pt idx="2346">
                  <c:v>0.31394903875672864</c:v>
                </c:pt>
                <c:pt idx="2347">
                  <c:v>0.31394903875672864</c:v>
                </c:pt>
                <c:pt idx="2348">
                  <c:v>0.31394903875672864</c:v>
                </c:pt>
                <c:pt idx="2349">
                  <c:v>0.31394903875672864</c:v>
                </c:pt>
                <c:pt idx="2350">
                  <c:v>0.31394903875672864</c:v>
                </c:pt>
                <c:pt idx="2351">
                  <c:v>0.31394903875672864</c:v>
                </c:pt>
                <c:pt idx="2352">
                  <c:v>0.31394903875672864</c:v>
                </c:pt>
                <c:pt idx="2353">
                  <c:v>0.31394903875672864</c:v>
                </c:pt>
                <c:pt idx="2354">
                  <c:v>0.31394903875672864</c:v>
                </c:pt>
                <c:pt idx="2355">
                  <c:v>0.31394903875672864</c:v>
                </c:pt>
                <c:pt idx="2356">
                  <c:v>0.31394903875672864</c:v>
                </c:pt>
                <c:pt idx="2357">
                  <c:v>0.31394903875672864</c:v>
                </c:pt>
                <c:pt idx="2358">
                  <c:v>0.31394903875672864</c:v>
                </c:pt>
                <c:pt idx="2359">
                  <c:v>0.31394903875672864</c:v>
                </c:pt>
                <c:pt idx="2360">
                  <c:v>0.31394903875672864</c:v>
                </c:pt>
                <c:pt idx="2361">
                  <c:v>0.31394903875672864</c:v>
                </c:pt>
                <c:pt idx="2362">
                  <c:v>0.31394903875672864</c:v>
                </c:pt>
                <c:pt idx="2363">
                  <c:v>0.31394903875672864</c:v>
                </c:pt>
                <c:pt idx="2364">
                  <c:v>0.31394903875672864</c:v>
                </c:pt>
                <c:pt idx="2365">
                  <c:v>0.31394903875672864</c:v>
                </c:pt>
                <c:pt idx="2366">
                  <c:v>0.31394903875672864</c:v>
                </c:pt>
                <c:pt idx="2367">
                  <c:v>0.31394903875672864</c:v>
                </c:pt>
                <c:pt idx="2368">
                  <c:v>0.31394903875672864</c:v>
                </c:pt>
                <c:pt idx="2369">
                  <c:v>0.31394903875672864</c:v>
                </c:pt>
                <c:pt idx="2370">
                  <c:v>0.31394903875672864</c:v>
                </c:pt>
                <c:pt idx="2371">
                  <c:v>0.31394903875672864</c:v>
                </c:pt>
                <c:pt idx="2372">
                  <c:v>0.31394903875672864</c:v>
                </c:pt>
                <c:pt idx="2373">
                  <c:v>0.31394903875672864</c:v>
                </c:pt>
                <c:pt idx="2374">
                  <c:v>0.31394903875672864</c:v>
                </c:pt>
                <c:pt idx="2375">
                  <c:v>0.31394903875672864</c:v>
                </c:pt>
                <c:pt idx="2376">
                  <c:v>0.31394903875672864</c:v>
                </c:pt>
                <c:pt idx="2377">
                  <c:v>0.31394903875672864</c:v>
                </c:pt>
                <c:pt idx="2378">
                  <c:v>0.31394903875672864</c:v>
                </c:pt>
                <c:pt idx="2379">
                  <c:v>0.31394903875672864</c:v>
                </c:pt>
                <c:pt idx="2380">
                  <c:v>0.31394903875672864</c:v>
                </c:pt>
                <c:pt idx="2381">
                  <c:v>0.31394903875672864</c:v>
                </c:pt>
                <c:pt idx="2382">
                  <c:v>0.31394903875672864</c:v>
                </c:pt>
                <c:pt idx="2383">
                  <c:v>0.31394903875672864</c:v>
                </c:pt>
                <c:pt idx="2384">
                  <c:v>0.31394903875672864</c:v>
                </c:pt>
                <c:pt idx="2385">
                  <c:v>0.31394903875672864</c:v>
                </c:pt>
                <c:pt idx="2386">
                  <c:v>0.31394903875672864</c:v>
                </c:pt>
                <c:pt idx="2387">
                  <c:v>0.31394903875672864</c:v>
                </c:pt>
                <c:pt idx="2388">
                  <c:v>0.31394903875672864</c:v>
                </c:pt>
                <c:pt idx="2389">
                  <c:v>0.31394903875672864</c:v>
                </c:pt>
                <c:pt idx="2390">
                  <c:v>0.31394903875672864</c:v>
                </c:pt>
                <c:pt idx="2391">
                  <c:v>0.31394903875672864</c:v>
                </c:pt>
                <c:pt idx="2392">
                  <c:v>0.31394903875672864</c:v>
                </c:pt>
                <c:pt idx="2393">
                  <c:v>0.31394903875672864</c:v>
                </c:pt>
                <c:pt idx="2394">
                  <c:v>0.31394903875672864</c:v>
                </c:pt>
                <c:pt idx="2395">
                  <c:v>0.31394903875672864</c:v>
                </c:pt>
                <c:pt idx="2396">
                  <c:v>0.31394903875672864</c:v>
                </c:pt>
                <c:pt idx="2397">
                  <c:v>0.31394903875672864</c:v>
                </c:pt>
                <c:pt idx="2398">
                  <c:v>0.31394903875672864</c:v>
                </c:pt>
                <c:pt idx="2399">
                  <c:v>0.31394903875672864</c:v>
                </c:pt>
                <c:pt idx="2400">
                  <c:v>0.31394903875672864</c:v>
                </c:pt>
                <c:pt idx="2401">
                  <c:v>0.31394903875672864</c:v>
                </c:pt>
                <c:pt idx="2402">
                  <c:v>0.31394903875672864</c:v>
                </c:pt>
                <c:pt idx="2403">
                  <c:v>0.31394903875672864</c:v>
                </c:pt>
                <c:pt idx="2404">
                  <c:v>0.31394903875672864</c:v>
                </c:pt>
                <c:pt idx="2405">
                  <c:v>0.31394903875672864</c:v>
                </c:pt>
                <c:pt idx="2406">
                  <c:v>0.31394903875672864</c:v>
                </c:pt>
                <c:pt idx="2407">
                  <c:v>0.31394903875672864</c:v>
                </c:pt>
                <c:pt idx="2408">
                  <c:v>0.31394903875672864</c:v>
                </c:pt>
                <c:pt idx="2409">
                  <c:v>0.31394903875672864</c:v>
                </c:pt>
                <c:pt idx="2410">
                  <c:v>0.31394903875672864</c:v>
                </c:pt>
                <c:pt idx="2411">
                  <c:v>0.31394903875672864</c:v>
                </c:pt>
                <c:pt idx="2412">
                  <c:v>0.31394903875672864</c:v>
                </c:pt>
                <c:pt idx="2413">
                  <c:v>0.31394903875672864</c:v>
                </c:pt>
                <c:pt idx="2414">
                  <c:v>0.31394903875672864</c:v>
                </c:pt>
                <c:pt idx="2415">
                  <c:v>0.31394903875672864</c:v>
                </c:pt>
                <c:pt idx="2416">
                  <c:v>0.31394903875672864</c:v>
                </c:pt>
                <c:pt idx="2417">
                  <c:v>0.31394903875672864</c:v>
                </c:pt>
                <c:pt idx="2418">
                  <c:v>0.31394903875672864</c:v>
                </c:pt>
                <c:pt idx="2419">
                  <c:v>0.31394903875672864</c:v>
                </c:pt>
                <c:pt idx="2420">
                  <c:v>0.31394903875672864</c:v>
                </c:pt>
                <c:pt idx="2421">
                  <c:v>0.31394903875672864</c:v>
                </c:pt>
                <c:pt idx="2422">
                  <c:v>0.31394903875672864</c:v>
                </c:pt>
                <c:pt idx="2423">
                  <c:v>0.31394903875672864</c:v>
                </c:pt>
                <c:pt idx="2424">
                  <c:v>0.31394903875672864</c:v>
                </c:pt>
                <c:pt idx="2425">
                  <c:v>0.31394903875672864</c:v>
                </c:pt>
                <c:pt idx="2426">
                  <c:v>0.31394903875672864</c:v>
                </c:pt>
                <c:pt idx="2427">
                  <c:v>0.31394903875672864</c:v>
                </c:pt>
                <c:pt idx="2428">
                  <c:v>0.31394903875672864</c:v>
                </c:pt>
                <c:pt idx="2429">
                  <c:v>0.31394903875672864</c:v>
                </c:pt>
                <c:pt idx="2430">
                  <c:v>0.31394903875672864</c:v>
                </c:pt>
                <c:pt idx="2431">
                  <c:v>0.31394903875672864</c:v>
                </c:pt>
                <c:pt idx="2432">
                  <c:v>0.31394903875672864</c:v>
                </c:pt>
                <c:pt idx="2433">
                  <c:v>0.31394903875672864</c:v>
                </c:pt>
                <c:pt idx="2434">
                  <c:v>0.31394903875672864</c:v>
                </c:pt>
                <c:pt idx="2435">
                  <c:v>0.31394903875672864</c:v>
                </c:pt>
                <c:pt idx="2436">
                  <c:v>0.31394903875672864</c:v>
                </c:pt>
                <c:pt idx="2437">
                  <c:v>0.31394903875672864</c:v>
                </c:pt>
                <c:pt idx="2438">
                  <c:v>0.31394903875672864</c:v>
                </c:pt>
                <c:pt idx="2439">
                  <c:v>0.31394903875672864</c:v>
                </c:pt>
                <c:pt idx="2440">
                  <c:v>0.31394903875672864</c:v>
                </c:pt>
                <c:pt idx="2441">
                  <c:v>0.31394903875672864</c:v>
                </c:pt>
                <c:pt idx="2442">
                  <c:v>0.31394903875672864</c:v>
                </c:pt>
                <c:pt idx="2443">
                  <c:v>0.31394903875672864</c:v>
                </c:pt>
                <c:pt idx="2444">
                  <c:v>0.31394903875672864</c:v>
                </c:pt>
                <c:pt idx="2445">
                  <c:v>0.31394903875672864</c:v>
                </c:pt>
                <c:pt idx="2446">
                  <c:v>0.31394903875672864</c:v>
                </c:pt>
                <c:pt idx="2447">
                  <c:v>0.31394903875672864</c:v>
                </c:pt>
                <c:pt idx="2448">
                  <c:v>0.31394903875672864</c:v>
                </c:pt>
                <c:pt idx="2449">
                  <c:v>0.31394903875672864</c:v>
                </c:pt>
                <c:pt idx="2450">
                  <c:v>0.31394903875672864</c:v>
                </c:pt>
                <c:pt idx="2451">
                  <c:v>0.31394903875672864</c:v>
                </c:pt>
                <c:pt idx="2452">
                  <c:v>0.31394903875672864</c:v>
                </c:pt>
                <c:pt idx="2453">
                  <c:v>0.31394903875672864</c:v>
                </c:pt>
                <c:pt idx="2454">
                  <c:v>0.31394903875672864</c:v>
                </c:pt>
                <c:pt idx="2455">
                  <c:v>0.31394903875672864</c:v>
                </c:pt>
                <c:pt idx="2456">
                  <c:v>0.31394903875672864</c:v>
                </c:pt>
                <c:pt idx="2457">
                  <c:v>0.31394903875672864</c:v>
                </c:pt>
                <c:pt idx="2458">
                  <c:v>0.31394903875672864</c:v>
                </c:pt>
                <c:pt idx="2459">
                  <c:v>0.31394903875672864</c:v>
                </c:pt>
                <c:pt idx="2460">
                  <c:v>0.31394903875672864</c:v>
                </c:pt>
                <c:pt idx="2461">
                  <c:v>0.31394903875672864</c:v>
                </c:pt>
                <c:pt idx="2462">
                  <c:v>0.31394903875672864</c:v>
                </c:pt>
                <c:pt idx="2463">
                  <c:v>0.31394903875672864</c:v>
                </c:pt>
                <c:pt idx="2464">
                  <c:v>0.31394903875672864</c:v>
                </c:pt>
                <c:pt idx="2465">
                  <c:v>0.31394903875672864</c:v>
                </c:pt>
                <c:pt idx="2466">
                  <c:v>0.31394903875672864</c:v>
                </c:pt>
                <c:pt idx="2467">
                  <c:v>0.31394903875672864</c:v>
                </c:pt>
                <c:pt idx="2468">
                  <c:v>0.31394903875672864</c:v>
                </c:pt>
                <c:pt idx="2469">
                  <c:v>0.31394903875672864</c:v>
                </c:pt>
                <c:pt idx="2470">
                  <c:v>0.31394903875672864</c:v>
                </c:pt>
                <c:pt idx="2471">
                  <c:v>0.31394903875672864</c:v>
                </c:pt>
                <c:pt idx="2472">
                  <c:v>0.31394903875672864</c:v>
                </c:pt>
                <c:pt idx="2473">
                  <c:v>0.31394903875672864</c:v>
                </c:pt>
                <c:pt idx="2474">
                  <c:v>0.31394903875672864</c:v>
                </c:pt>
                <c:pt idx="2475">
                  <c:v>0.31394903875672864</c:v>
                </c:pt>
                <c:pt idx="2476">
                  <c:v>0.31394903875672864</c:v>
                </c:pt>
                <c:pt idx="2477">
                  <c:v>0.31394903875672864</c:v>
                </c:pt>
                <c:pt idx="2478">
                  <c:v>0.31394903875672864</c:v>
                </c:pt>
                <c:pt idx="2479">
                  <c:v>0.31394903875672864</c:v>
                </c:pt>
                <c:pt idx="2480">
                  <c:v>0.31394903875672864</c:v>
                </c:pt>
                <c:pt idx="2481">
                  <c:v>0.31394903875672864</c:v>
                </c:pt>
                <c:pt idx="2482">
                  <c:v>0.31394903875672864</c:v>
                </c:pt>
                <c:pt idx="2483">
                  <c:v>0.31394903875672864</c:v>
                </c:pt>
                <c:pt idx="2484">
                  <c:v>0.31394903875672864</c:v>
                </c:pt>
                <c:pt idx="2485">
                  <c:v>0.31394903875672864</c:v>
                </c:pt>
                <c:pt idx="2486">
                  <c:v>0.31394903875672864</c:v>
                </c:pt>
                <c:pt idx="2487">
                  <c:v>0.31394903875672864</c:v>
                </c:pt>
                <c:pt idx="2488">
                  <c:v>0.31394903875672864</c:v>
                </c:pt>
                <c:pt idx="2489">
                  <c:v>0.31394903875672864</c:v>
                </c:pt>
                <c:pt idx="2490">
                  <c:v>0.31394903875672864</c:v>
                </c:pt>
                <c:pt idx="2491">
                  <c:v>0.31394903875672864</c:v>
                </c:pt>
                <c:pt idx="2492">
                  <c:v>0.31394903875672864</c:v>
                </c:pt>
                <c:pt idx="2493">
                  <c:v>0.31394903875672864</c:v>
                </c:pt>
                <c:pt idx="2494">
                  <c:v>0.31394903875672864</c:v>
                </c:pt>
                <c:pt idx="2495">
                  <c:v>0.31394903875672864</c:v>
                </c:pt>
                <c:pt idx="2496">
                  <c:v>0.31394903875672864</c:v>
                </c:pt>
                <c:pt idx="2497">
                  <c:v>0.31394903875672864</c:v>
                </c:pt>
                <c:pt idx="2498">
                  <c:v>0.31394903875672864</c:v>
                </c:pt>
                <c:pt idx="2499">
                  <c:v>0.31394903875672864</c:v>
                </c:pt>
                <c:pt idx="2500">
                  <c:v>0.31394903875672864</c:v>
                </c:pt>
                <c:pt idx="2501">
                  <c:v>0.31394903875672864</c:v>
                </c:pt>
                <c:pt idx="2502">
                  <c:v>0.31394903875672864</c:v>
                </c:pt>
                <c:pt idx="2503">
                  <c:v>0.31394903875672864</c:v>
                </c:pt>
                <c:pt idx="2504">
                  <c:v>0.31394903875672864</c:v>
                </c:pt>
                <c:pt idx="2505">
                  <c:v>0.31394903875672864</c:v>
                </c:pt>
                <c:pt idx="2506">
                  <c:v>0.31394903875672864</c:v>
                </c:pt>
                <c:pt idx="2507">
                  <c:v>0.31394903875672864</c:v>
                </c:pt>
                <c:pt idx="2508">
                  <c:v>0.31394903875672864</c:v>
                </c:pt>
                <c:pt idx="2509">
                  <c:v>0.31394903875672864</c:v>
                </c:pt>
                <c:pt idx="2510">
                  <c:v>0.31394903875672864</c:v>
                </c:pt>
                <c:pt idx="2511">
                  <c:v>0.31394903875672864</c:v>
                </c:pt>
                <c:pt idx="2512">
                  <c:v>0.31394903875672864</c:v>
                </c:pt>
                <c:pt idx="2513">
                  <c:v>0.31394903875672864</c:v>
                </c:pt>
                <c:pt idx="2514">
                  <c:v>0.31394903875672864</c:v>
                </c:pt>
                <c:pt idx="2515">
                  <c:v>0.31394903875672864</c:v>
                </c:pt>
                <c:pt idx="2516">
                  <c:v>0.31394903875672864</c:v>
                </c:pt>
                <c:pt idx="2517">
                  <c:v>0.31394903875672864</c:v>
                </c:pt>
                <c:pt idx="2518">
                  <c:v>0.31394903875672864</c:v>
                </c:pt>
                <c:pt idx="2519">
                  <c:v>0.31394903875672864</c:v>
                </c:pt>
                <c:pt idx="2520">
                  <c:v>0.31394903875672864</c:v>
                </c:pt>
                <c:pt idx="2521">
                  <c:v>0.31394903875672864</c:v>
                </c:pt>
                <c:pt idx="2522">
                  <c:v>0.31394903875672864</c:v>
                </c:pt>
                <c:pt idx="2523">
                  <c:v>0.31394903875672864</c:v>
                </c:pt>
                <c:pt idx="2524">
                  <c:v>0.31394903875672864</c:v>
                </c:pt>
                <c:pt idx="2525">
                  <c:v>0.31394903875672864</c:v>
                </c:pt>
                <c:pt idx="2526">
                  <c:v>0.31394903875672864</c:v>
                </c:pt>
                <c:pt idx="2527">
                  <c:v>0.31394903875672864</c:v>
                </c:pt>
                <c:pt idx="2528">
                  <c:v>0.31394903875672864</c:v>
                </c:pt>
                <c:pt idx="2529">
                  <c:v>0.31394903875672864</c:v>
                </c:pt>
                <c:pt idx="2530">
                  <c:v>0.31394903875672864</c:v>
                </c:pt>
                <c:pt idx="2531">
                  <c:v>0.31394903875672864</c:v>
                </c:pt>
                <c:pt idx="2532">
                  <c:v>0.31394903875672864</c:v>
                </c:pt>
                <c:pt idx="2533">
                  <c:v>0.31394903875672864</c:v>
                </c:pt>
                <c:pt idx="2534">
                  <c:v>0.31394903875672864</c:v>
                </c:pt>
                <c:pt idx="2535">
                  <c:v>0.31394903875672864</c:v>
                </c:pt>
                <c:pt idx="2536">
                  <c:v>0.31394903875672864</c:v>
                </c:pt>
                <c:pt idx="2537">
                  <c:v>0.31394903875672864</c:v>
                </c:pt>
                <c:pt idx="2538">
                  <c:v>0.31394903875672864</c:v>
                </c:pt>
                <c:pt idx="2539">
                  <c:v>0.31394903875672864</c:v>
                </c:pt>
                <c:pt idx="2540">
                  <c:v>0.31394903875672864</c:v>
                </c:pt>
                <c:pt idx="2541">
                  <c:v>0.31394903875672864</c:v>
                </c:pt>
                <c:pt idx="2542">
                  <c:v>0.31394903875672864</c:v>
                </c:pt>
                <c:pt idx="2543">
                  <c:v>0.31394903875672864</c:v>
                </c:pt>
                <c:pt idx="2544">
                  <c:v>0.31394903875672864</c:v>
                </c:pt>
                <c:pt idx="2545">
                  <c:v>0.31394903875672864</c:v>
                </c:pt>
                <c:pt idx="2546">
                  <c:v>0.31394903875672864</c:v>
                </c:pt>
                <c:pt idx="2547">
                  <c:v>0.31394903875672864</c:v>
                </c:pt>
                <c:pt idx="2548">
                  <c:v>0.31394903875672864</c:v>
                </c:pt>
                <c:pt idx="2549">
                  <c:v>0.31394903875672864</c:v>
                </c:pt>
                <c:pt idx="2550">
                  <c:v>0.31394903875672864</c:v>
                </c:pt>
                <c:pt idx="2551">
                  <c:v>0.31394903875672864</c:v>
                </c:pt>
                <c:pt idx="2552">
                  <c:v>0.31394903875672864</c:v>
                </c:pt>
                <c:pt idx="2553">
                  <c:v>0.31394903875672864</c:v>
                </c:pt>
                <c:pt idx="2554">
                  <c:v>0.31394903875672864</c:v>
                </c:pt>
                <c:pt idx="2555">
                  <c:v>0.31394903875672864</c:v>
                </c:pt>
                <c:pt idx="2556">
                  <c:v>0.31394903875672864</c:v>
                </c:pt>
                <c:pt idx="2557">
                  <c:v>0.31394903875672864</c:v>
                </c:pt>
                <c:pt idx="2558">
                  <c:v>0.31394903875672864</c:v>
                </c:pt>
                <c:pt idx="2559">
                  <c:v>0.31394903875672864</c:v>
                </c:pt>
                <c:pt idx="2560">
                  <c:v>0.31394903875672864</c:v>
                </c:pt>
                <c:pt idx="2561">
                  <c:v>0.31394903875672864</c:v>
                </c:pt>
                <c:pt idx="2562">
                  <c:v>0.31394903875672864</c:v>
                </c:pt>
                <c:pt idx="2563">
                  <c:v>0.31394903875672864</c:v>
                </c:pt>
                <c:pt idx="2564">
                  <c:v>0.31394903875672864</c:v>
                </c:pt>
                <c:pt idx="2565">
                  <c:v>0.31394903875672864</c:v>
                </c:pt>
                <c:pt idx="2566">
                  <c:v>0.31394903875672864</c:v>
                </c:pt>
                <c:pt idx="2567">
                  <c:v>0.31394903875672864</c:v>
                </c:pt>
                <c:pt idx="2568">
                  <c:v>0.31394903875672864</c:v>
                </c:pt>
                <c:pt idx="2569">
                  <c:v>0.31394903875672864</c:v>
                </c:pt>
                <c:pt idx="2570">
                  <c:v>0.31394903875672864</c:v>
                </c:pt>
                <c:pt idx="2571">
                  <c:v>0.31394903875672864</c:v>
                </c:pt>
                <c:pt idx="2572">
                  <c:v>0.31394903875672864</c:v>
                </c:pt>
                <c:pt idx="2573">
                  <c:v>0.31394903875672864</c:v>
                </c:pt>
                <c:pt idx="2574">
                  <c:v>0.31394903875672864</c:v>
                </c:pt>
                <c:pt idx="2575">
                  <c:v>0.31394903875672864</c:v>
                </c:pt>
                <c:pt idx="2576">
                  <c:v>0.31394903875672864</c:v>
                </c:pt>
                <c:pt idx="2577">
                  <c:v>0.31394903875672864</c:v>
                </c:pt>
                <c:pt idx="2578">
                  <c:v>0.31394903875672864</c:v>
                </c:pt>
                <c:pt idx="2579">
                  <c:v>0.31394903875672864</c:v>
                </c:pt>
                <c:pt idx="2580">
                  <c:v>0.31394903875672864</c:v>
                </c:pt>
                <c:pt idx="2581">
                  <c:v>0.31394903875672864</c:v>
                </c:pt>
                <c:pt idx="2582">
                  <c:v>0.31394903875672864</c:v>
                </c:pt>
                <c:pt idx="2583">
                  <c:v>0.31394903875672864</c:v>
                </c:pt>
                <c:pt idx="2584">
                  <c:v>0.31394903875672864</c:v>
                </c:pt>
                <c:pt idx="2585">
                  <c:v>0.31394903875672864</c:v>
                </c:pt>
                <c:pt idx="2586">
                  <c:v>0.31394903875672864</c:v>
                </c:pt>
                <c:pt idx="2587">
                  <c:v>0.31394903875672864</c:v>
                </c:pt>
                <c:pt idx="2588">
                  <c:v>0.31394903875672864</c:v>
                </c:pt>
                <c:pt idx="2589">
                  <c:v>0.31394903875672864</c:v>
                </c:pt>
                <c:pt idx="2590">
                  <c:v>0.31394903875672864</c:v>
                </c:pt>
                <c:pt idx="2591">
                  <c:v>0.31394903875672864</c:v>
                </c:pt>
                <c:pt idx="2592">
                  <c:v>0.31394903875672864</c:v>
                </c:pt>
                <c:pt idx="2593">
                  <c:v>0.31394903875672864</c:v>
                </c:pt>
                <c:pt idx="2594">
                  <c:v>0.31394903875672864</c:v>
                </c:pt>
                <c:pt idx="2595">
                  <c:v>0.31394903875672864</c:v>
                </c:pt>
                <c:pt idx="2596">
                  <c:v>0.31394903875672864</c:v>
                </c:pt>
                <c:pt idx="2597">
                  <c:v>0.31394903875672864</c:v>
                </c:pt>
                <c:pt idx="2598">
                  <c:v>0.31394903875672864</c:v>
                </c:pt>
                <c:pt idx="2599">
                  <c:v>0.31394903875672864</c:v>
                </c:pt>
                <c:pt idx="2600">
                  <c:v>0.31394903875672864</c:v>
                </c:pt>
                <c:pt idx="2601">
                  <c:v>0.31394903875672864</c:v>
                </c:pt>
                <c:pt idx="2602">
                  <c:v>0.31394903875672864</c:v>
                </c:pt>
                <c:pt idx="2603">
                  <c:v>0.31394903875672864</c:v>
                </c:pt>
                <c:pt idx="2604">
                  <c:v>0.31394903875672864</c:v>
                </c:pt>
                <c:pt idx="2605">
                  <c:v>0.31394903875672864</c:v>
                </c:pt>
                <c:pt idx="2606">
                  <c:v>0.31394903875672864</c:v>
                </c:pt>
                <c:pt idx="2607">
                  <c:v>0.31394903875672864</c:v>
                </c:pt>
                <c:pt idx="2608">
                  <c:v>0.31394903875672864</c:v>
                </c:pt>
                <c:pt idx="2609">
                  <c:v>0.31394903875672864</c:v>
                </c:pt>
                <c:pt idx="2610">
                  <c:v>0.31394903875672864</c:v>
                </c:pt>
                <c:pt idx="2611">
                  <c:v>0.31394903875672864</c:v>
                </c:pt>
                <c:pt idx="2612">
                  <c:v>0.31394903875672864</c:v>
                </c:pt>
                <c:pt idx="2613">
                  <c:v>0.31394903875672864</c:v>
                </c:pt>
                <c:pt idx="2614">
                  <c:v>0.31394903875672864</c:v>
                </c:pt>
                <c:pt idx="2615">
                  <c:v>0.31394903875672864</c:v>
                </c:pt>
                <c:pt idx="2616">
                  <c:v>0.31394903875672864</c:v>
                </c:pt>
                <c:pt idx="2617">
                  <c:v>0.31394903875672864</c:v>
                </c:pt>
                <c:pt idx="2618">
                  <c:v>0.31394903875672864</c:v>
                </c:pt>
                <c:pt idx="2619">
                  <c:v>0.31394903875672864</c:v>
                </c:pt>
                <c:pt idx="2620">
                  <c:v>0.31394903875672864</c:v>
                </c:pt>
                <c:pt idx="2621">
                  <c:v>0.31394903875672864</c:v>
                </c:pt>
                <c:pt idx="2622">
                  <c:v>0.31394903875672864</c:v>
                </c:pt>
                <c:pt idx="2623">
                  <c:v>0.31394903875672864</c:v>
                </c:pt>
                <c:pt idx="2624">
                  <c:v>0.31394903875672864</c:v>
                </c:pt>
                <c:pt idx="2625">
                  <c:v>0.31394903875672864</c:v>
                </c:pt>
                <c:pt idx="2626">
                  <c:v>0.31394903875672864</c:v>
                </c:pt>
                <c:pt idx="2627">
                  <c:v>0.31394903875672864</c:v>
                </c:pt>
                <c:pt idx="2628">
                  <c:v>0.31394903875672864</c:v>
                </c:pt>
                <c:pt idx="2629">
                  <c:v>0.31394903875672864</c:v>
                </c:pt>
                <c:pt idx="2630">
                  <c:v>0.31394903875672864</c:v>
                </c:pt>
                <c:pt idx="2631">
                  <c:v>0.31394903875672864</c:v>
                </c:pt>
                <c:pt idx="2632">
                  <c:v>0.31394903875672864</c:v>
                </c:pt>
                <c:pt idx="2633">
                  <c:v>0.31394903875672864</c:v>
                </c:pt>
                <c:pt idx="2634">
                  <c:v>0.31394903875672864</c:v>
                </c:pt>
                <c:pt idx="2635">
                  <c:v>0.31394903875672864</c:v>
                </c:pt>
                <c:pt idx="2636">
                  <c:v>0.31394903875672864</c:v>
                </c:pt>
                <c:pt idx="2637">
                  <c:v>0.31394903875672864</c:v>
                </c:pt>
                <c:pt idx="2638">
                  <c:v>0.31394903875672864</c:v>
                </c:pt>
                <c:pt idx="2639">
                  <c:v>0.31394903875672864</c:v>
                </c:pt>
                <c:pt idx="2640">
                  <c:v>0.31394903875672864</c:v>
                </c:pt>
                <c:pt idx="2641">
                  <c:v>0.31394903875672864</c:v>
                </c:pt>
                <c:pt idx="2642">
                  <c:v>0.31394903875672864</c:v>
                </c:pt>
                <c:pt idx="2643">
                  <c:v>0.31394903875672864</c:v>
                </c:pt>
                <c:pt idx="2644">
                  <c:v>0.31394903875672864</c:v>
                </c:pt>
                <c:pt idx="2645">
                  <c:v>0.31394903875672864</c:v>
                </c:pt>
                <c:pt idx="2646">
                  <c:v>0.31394903875672864</c:v>
                </c:pt>
                <c:pt idx="2647">
                  <c:v>0.31394903875672864</c:v>
                </c:pt>
                <c:pt idx="2648">
                  <c:v>0.31394903875672864</c:v>
                </c:pt>
                <c:pt idx="2649">
                  <c:v>0.31394903875672864</c:v>
                </c:pt>
                <c:pt idx="2650">
                  <c:v>0.31394903875672864</c:v>
                </c:pt>
                <c:pt idx="2651">
                  <c:v>0.31394903875672864</c:v>
                </c:pt>
                <c:pt idx="2652">
                  <c:v>0.31394903875672864</c:v>
                </c:pt>
                <c:pt idx="2653">
                  <c:v>0.31394903875672864</c:v>
                </c:pt>
                <c:pt idx="2654">
                  <c:v>0.31394903875672864</c:v>
                </c:pt>
                <c:pt idx="2655">
                  <c:v>0.31394903875672864</c:v>
                </c:pt>
                <c:pt idx="2656">
                  <c:v>0.31394903875672864</c:v>
                </c:pt>
                <c:pt idx="2657">
                  <c:v>0.31394903875672864</c:v>
                </c:pt>
                <c:pt idx="2658">
                  <c:v>0.31394903875672864</c:v>
                </c:pt>
                <c:pt idx="2659">
                  <c:v>0.31394903875672864</c:v>
                </c:pt>
                <c:pt idx="2660">
                  <c:v>0.31394903875672864</c:v>
                </c:pt>
                <c:pt idx="2661">
                  <c:v>0.31394903875672864</c:v>
                </c:pt>
                <c:pt idx="2662">
                  <c:v>0.31394903875672864</c:v>
                </c:pt>
                <c:pt idx="2663">
                  <c:v>0.31394903875672864</c:v>
                </c:pt>
                <c:pt idx="2664">
                  <c:v>0.31394903875672864</c:v>
                </c:pt>
                <c:pt idx="2665">
                  <c:v>0.31394903875672864</c:v>
                </c:pt>
                <c:pt idx="2666">
                  <c:v>0.31394903875672864</c:v>
                </c:pt>
                <c:pt idx="2667">
                  <c:v>0.31394903875672864</c:v>
                </c:pt>
                <c:pt idx="2668">
                  <c:v>0.31394903875672864</c:v>
                </c:pt>
                <c:pt idx="2669">
                  <c:v>0.31394903875672864</c:v>
                </c:pt>
                <c:pt idx="2670">
                  <c:v>0.31394903875672864</c:v>
                </c:pt>
                <c:pt idx="2671">
                  <c:v>0.31394903875672864</c:v>
                </c:pt>
                <c:pt idx="2672">
                  <c:v>0.31394903875672864</c:v>
                </c:pt>
                <c:pt idx="2673">
                  <c:v>0.31394903875672864</c:v>
                </c:pt>
                <c:pt idx="2674">
                  <c:v>0.31394903875672864</c:v>
                </c:pt>
                <c:pt idx="2675">
                  <c:v>0.31394903875672864</c:v>
                </c:pt>
                <c:pt idx="2676">
                  <c:v>0.31394903875672864</c:v>
                </c:pt>
                <c:pt idx="2677">
                  <c:v>0.31394903875672864</c:v>
                </c:pt>
                <c:pt idx="2678">
                  <c:v>0.31394903875672864</c:v>
                </c:pt>
                <c:pt idx="2679">
                  <c:v>0.31394903875672864</c:v>
                </c:pt>
                <c:pt idx="2680">
                  <c:v>0.31394903875672864</c:v>
                </c:pt>
                <c:pt idx="2681">
                  <c:v>0.31394903875672864</c:v>
                </c:pt>
                <c:pt idx="2682">
                  <c:v>0.31394903875672864</c:v>
                </c:pt>
                <c:pt idx="2683">
                  <c:v>0.31394903875672864</c:v>
                </c:pt>
                <c:pt idx="2684">
                  <c:v>0.31394903875672864</c:v>
                </c:pt>
                <c:pt idx="2685">
                  <c:v>0.31394903875672864</c:v>
                </c:pt>
                <c:pt idx="2686">
                  <c:v>0.31394903875672864</c:v>
                </c:pt>
                <c:pt idx="2687">
                  <c:v>0.31394903875672864</c:v>
                </c:pt>
                <c:pt idx="2688">
                  <c:v>0.31394903875672864</c:v>
                </c:pt>
                <c:pt idx="2689">
                  <c:v>0.31394903875672864</c:v>
                </c:pt>
                <c:pt idx="2690">
                  <c:v>0.31394903875672864</c:v>
                </c:pt>
                <c:pt idx="2691">
                  <c:v>0.31394903875672864</c:v>
                </c:pt>
                <c:pt idx="2692">
                  <c:v>0.31394903875672864</c:v>
                </c:pt>
                <c:pt idx="2693">
                  <c:v>0.31394903875672864</c:v>
                </c:pt>
                <c:pt idx="2694">
                  <c:v>0.31394903875672864</c:v>
                </c:pt>
                <c:pt idx="2695">
                  <c:v>0.31394903875672864</c:v>
                </c:pt>
                <c:pt idx="2696">
                  <c:v>0.31394903875672864</c:v>
                </c:pt>
                <c:pt idx="2697">
                  <c:v>0.31394903875672864</c:v>
                </c:pt>
                <c:pt idx="2698">
                  <c:v>0.31394903875672864</c:v>
                </c:pt>
                <c:pt idx="2699">
                  <c:v>0.31394903875672864</c:v>
                </c:pt>
                <c:pt idx="2700">
                  <c:v>0.31394903875672864</c:v>
                </c:pt>
                <c:pt idx="2701">
                  <c:v>0.31394903875672864</c:v>
                </c:pt>
                <c:pt idx="2702">
                  <c:v>0.31394903875672864</c:v>
                </c:pt>
                <c:pt idx="2703">
                  <c:v>0.31394903875672864</c:v>
                </c:pt>
                <c:pt idx="2704">
                  <c:v>0.31394903875672864</c:v>
                </c:pt>
                <c:pt idx="2705">
                  <c:v>0.31394903875672864</c:v>
                </c:pt>
                <c:pt idx="2706">
                  <c:v>0.31394903875672864</c:v>
                </c:pt>
                <c:pt idx="2707">
                  <c:v>0.31394903875672864</c:v>
                </c:pt>
                <c:pt idx="2708">
                  <c:v>0.31394903875672864</c:v>
                </c:pt>
                <c:pt idx="2709">
                  <c:v>0.31394903875672864</c:v>
                </c:pt>
                <c:pt idx="2710">
                  <c:v>0.31394903875672864</c:v>
                </c:pt>
                <c:pt idx="2711">
                  <c:v>0.31394903875672864</c:v>
                </c:pt>
                <c:pt idx="2712">
                  <c:v>0.31394903875672864</c:v>
                </c:pt>
                <c:pt idx="2713">
                  <c:v>0.31394903875672864</c:v>
                </c:pt>
                <c:pt idx="2714">
                  <c:v>0.31394903875672864</c:v>
                </c:pt>
                <c:pt idx="2715">
                  <c:v>0.31394903875672864</c:v>
                </c:pt>
                <c:pt idx="2716">
                  <c:v>0.31394903875672864</c:v>
                </c:pt>
                <c:pt idx="2717">
                  <c:v>0.31394903875672864</c:v>
                </c:pt>
                <c:pt idx="2718">
                  <c:v>0.31394903875672864</c:v>
                </c:pt>
                <c:pt idx="2719">
                  <c:v>0.31394903875672864</c:v>
                </c:pt>
                <c:pt idx="2720">
                  <c:v>0.31394903875672864</c:v>
                </c:pt>
                <c:pt idx="2721">
                  <c:v>0.31394903875672864</c:v>
                </c:pt>
                <c:pt idx="2722">
                  <c:v>0.31394903875672864</c:v>
                </c:pt>
                <c:pt idx="2723">
                  <c:v>0.31394903875672864</c:v>
                </c:pt>
                <c:pt idx="2724">
                  <c:v>0.31394903875672864</c:v>
                </c:pt>
                <c:pt idx="2725">
                  <c:v>0.31394903875672864</c:v>
                </c:pt>
                <c:pt idx="2726">
                  <c:v>0.31394903875672864</c:v>
                </c:pt>
                <c:pt idx="2727">
                  <c:v>0.31394903875672864</c:v>
                </c:pt>
                <c:pt idx="2728">
                  <c:v>0.31394903875672864</c:v>
                </c:pt>
                <c:pt idx="2729">
                  <c:v>0.31394903875672864</c:v>
                </c:pt>
                <c:pt idx="2730">
                  <c:v>0.31394903875672864</c:v>
                </c:pt>
                <c:pt idx="2731">
                  <c:v>0.31394903875672864</c:v>
                </c:pt>
                <c:pt idx="2732">
                  <c:v>0.31394903875672864</c:v>
                </c:pt>
                <c:pt idx="2733">
                  <c:v>0.31394903875672864</c:v>
                </c:pt>
                <c:pt idx="2734">
                  <c:v>0.31394903875672864</c:v>
                </c:pt>
                <c:pt idx="2735">
                  <c:v>0.31394903875672864</c:v>
                </c:pt>
                <c:pt idx="2736">
                  <c:v>0.31394903875672864</c:v>
                </c:pt>
                <c:pt idx="2737">
                  <c:v>0.31394903875672864</c:v>
                </c:pt>
                <c:pt idx="2738">
                  <c:v>0.31394903875672864</c:v>
                </c:pt>
                <c:pt idx="2739">
                  <c:v>0.31394903875672864</c:v>
                </c:pt>
                <c:pt idx="2740">
                  <c:v>0.31394903875672864</c:v>
                </c:pt>
                <c:pt idx="2741">
                  <c:v>0.31394903875672864</c:v>
                </c:pt>
                <c:pt idx="2742">
                  <c:v>0.31394903875672864</c:v>
                </c:pt>
                <c:pt idx="2743">
                  <c:v>0.31394903875672864</c:v>
                </c:pt>
                <c:pt idx="2744">
                  <c:v>0.31394903875672864</c:v>
                </c:pt>
                <c:pt idx="2745">
                  <c:v>0.31394903875672864</c:v>
                </c:pt>
                <c:pt idx="2746">
                  <c:v>0.31394903875672864</c:v>
                </c:pt>
                <c:pt idx="2747">
                  <c:v>0.31394903875672864</c:v>
                </c:pt>
                <c:pt idx="2748">
                  <c:v>0.31394903875672864</c:v>
                </c:pt>
                <c:pt idx="2749">
                  <c:v>0.31394903875672864</c:v>
                </c:pt>
                <c:pt idx="2750">
                  <c:v>0.31394903875672864</c:v>
                </c:pt>
                <c:pt idx="2751">
                  <c:v>0.31394903875672864</c:v>
                </c:pt>
                <c:pt idx="2752">
                  <c:v>0.31394903875672864</c:v>
                </c:pt>
                <c:pt idx="2753">
                  <c:v>0.31394903875672864</c:v>
                </c:pt>
                <c:pt idx="2754">
                  <c:v>0.31394903875672864</c:v>
                </c:pt>
                <c:pt idx="2755">
                  <c:v>0.31394903875672864</c:v>
                </c:pt>
                <c:pt idx="2756">
                  <c:v>0.31394903875672864</c:v>
                </c:pt>
                <c:pt idx="2757">
                  <c:v>0.31394903875672864</c:v>
                </c:pt>
                <c:pt idx="2758">
                  <c:v>0.31394903875672864</c:v>
                </c:pt>
                <c:pt idx="2759">
                  <c:v>0.31394903875672864</c:v>
                </c:pt>
                <c:pt idx="2760">
                  <c:v>0.31394903875672864</c:v>
                </c:pt>
                <c:pt idx="2761">
                  <c:v>0.31394903875672864</c:v>
                </c:pt>
                <c:pt idx="2762">
                  <c:v>0.31394903875672864</c:v>
                </c:pt>
                <c:pt idx="2763">
                  <c:v>0.31394903875672864</c:v>
                </c:pt>
                <c:pt idx="2764">
                  <c:v>0.31394903875672864</c:v>
                </c:pt>
                <c:pt idx="2765">
                  <c:v>0.31394903875672864</c:v>
                </c:pt>
                <c:pt idx="2766">
                  <c:v>0.31394903875672864</c:v>
                </c:pt>
                <c:pt idx="2767">
                  <c:v>0.31394903875672864</c:v>
                </c:pt>
                <c:pt idx="2768">
                  <c:v>0.31394903875672864</c:v>
                </c:pt>
                <c:pt idx="2769">
                  <c:v>0.31394903875672864</c:v>
                </c:pt>
                <c:pt idx="2770">
                  <c:v>0.31394903875672864</c:v>
                </c:pt>
                <c:pt idx="2771">
                  <c:v>0.31394903875672864</c:v>
                </c:pt>
                <c:pt idx="2772">
                  <c:v>0.31394903875672864</c:v>
                </c:pt>
                <c:pt idx="2773">
                  <c:v>0.31394903875672864</c:v>
                </c:pt>
                <c:pt idx="2774">
                  <c:v>0.31394903875672864</c:v>
                </c:pt>
                <c:pt idx="2775">
                  <c:v>0.31394903875672864</c:v>
                </c:pt>
                <c:pt idx="2776">
                  <c:v>0.31394903875672864</c:v>
                </c:pt>
                <c:pt idx="2777">
                  <c:v>0.31394903875672864</c:v>
                </c:pt>
                <c:pt idx="2778">
                  <c:v>0.31394903875672864</c:v>
                </c:pt>
                <c:pt idx="2779">
                  <c:v>0.31394903875672864</c:v>
                </c:pt>
                <c:pt idx="2780">
                  <c:v>0.31394903875672864</c:v>
                </c:pt>
                <c:pt idx="2781">
                  <c:v>0.31394903875672864</c:v>
                </c:pt>
                <c:pt idx="2782">
                  <c:v>0.31394903875672864</c:v>
                </c:pt>
                <c:pt idx="2783">
                  <c:v>0.31394903875672864</c:v>
                </c:pt>
                <c:pt idx="2784">
                  <c:v>0.31394903875672864</c:v>
                </c:pt>
                <c:pt idx="2785">
                  <c:v>0.31394903875672864</c:v>
                </c:pt>
                <c:pt idx="2786">
                  <c:v>0.31394903875672864</c:v>
                </c:pt>
                <c:pt idx="2787">
                  <c:v>0.31394903875672864</c:v>
                </c:pt>
                <c:pt idx="2788">
                  <c:v>0.31394903875672864</c:v>
                </c:pt>
                <c:pt idx="2789">
                  <c:v>0.31394903875672864</c:v>
                </c:pt>
                <c:pt idx="2790">
                  <c:v>0.31394903875672864</c:v>
                </c:pt>
                <c:pt idx="2791">
                  <c:v>0.31394903875672864</c:v>
                </c:pt>
                <c:pt idx="2792">
                  <c:v>0.31394903875672864</c:v>
                </c:pt>
                <c:pt idx="2793">
                  <c:v>0.31394903875672864</c:v>
                </c:pt>
                <c:pt idx="2794">
                  <c:v>0.31394903875672864</c:v>
                </c:pt>
                <c:pt idx="2795">
                  <c:v>0.31394903875672864</c:v>
                </c:pt>
                <c:pt idx="2796">
                  <c:v>0.31394903875672864</c:v>
                </c:pt>
                <c:pt idx="2797">
                  <c:v>0.31394903875672864</c:v>
                </c:pt>
                <c:pt idx="2798">
                  <c:v>0.31394903875672864</c:v>
                </c:pt>
                <c:pt idx="2799">
                  <c:v>0.31394903875672864</c:v>
                </c:pt>
                <c:pt idx="2800">
                  <c:v>0.31394903875672864</c:v>
                </c:pt>
                <c:pt idx="2801">
                  <c:v>0.31394903875672864</c:v>
                </c:pt>
                <c:pt idx="2802">
                  <c:v>0.31394903875672864</c:v>
                </c:pt>
                <c:pt idx="2803">
                  <c:v>0.31394903875672864</c:v>
                </c:pt>
                <c:pt idx="2804">
                  <c:v>0.31394903875672864</c:v>
                </c:pt>
                <c:pt idx="2805">
                  <c:v>0.31394903875672864</c:v>
                </c:pt>
                <c:pt idx="2806">
                  <c:v>0.31394903875672864</c:v>
                </c:pt>
                <c:pt idx="2807">
                  <c:v>0.31394903875672864</c:v>
                </c:pt>
                <c:pt idx="2808">
                  <c:v>0.31394903875672864</c:v>
                </c:pt>
                <c:pt idx="2809">
                  <c:v>0.31394903875672864</c:v>
                </c:pt>
                <c:pt idx="2810">
                  <c:v>0.31394903875672864</c:v>
                </c:pt>
                <c:pt idx="2811">
                  <c:v>0.31394903875672864</c:v>
                </c:pt>
                <c:pt idx="2812">
                  <c:v>0.31394903875672864</c:v>
                </c:pt>
                <c:pt idx="2813">
                  <c:v>0.31394903875672864</c:v>
                </c:pt>
                <c:pt idx="2814">
                  <c:v>0.31394903875672864</c:v>
                </c:pt>
                <c:pt idx="2815">
                  <c:v>0.31394903875672864</c:v>
                </c:pt>
                <c:pt idx="2816">
                  <c:v>0.31394903875672864</c:v>
                </c:pt>
                <c:pt idx="2817">
                  <c:v>0.31394903875672864</c:v>
                </c:pt>
                <c:pt idx="2818">
                  <c:v>0.31394903875672864</c:v>
                </c:pt>
                <c:pt idx="2819">
                  <c:v>0.31394903875672864</c:v>
                </c:pt>
                <c:pt idx="2820">
                  <c:v>0.31394903875672864</c:v>
                </c:pt>
                <c:pt idx="2821">
                  <c:v>0.31394903875672864</c:v>
                </c:pt>
                <c:pt idx="2822">
                  <c:v>0.31394903875672864</c:v>
                </c:pt>
                <c:pt idx="2823">
                  <c:v>0.31394903875672864</c:v>
                </c:pt>
                <c:pt idx="2824">
                  <c:v>0.31394903875672864</c:v>
                </c:pt>
                <c:pt idx="2825">
                  <c:v>0.31394903875672864</c:v>
                </c:pt>
                <c:pt idx="2826">
                  <c:v>0.31394903875672864</c:v>
                </c:pt>
                <c:pt idx="2827">
                  <c:v>0.31394903875672864</c:v>
                </c:pt>
                <c:pt idx="2828">
                  <c:v>0.31394903875672864</c:v>
                </c:pt>
                <c:pt idx="2829">
                  <c:v>0.31394903875672864</c:v>
                </c:pt>
                <c:pt idx="2830">
                  <c:v>0.31394903875672864</c:v>
                </c:pt>
                <c:pt idx="2831">
                  <c:v>0.31394903875672864</c:v>
                </c:pt>
                <c:pt idx="2832">
                  <c:v>0.31394903875672864</c:v>
                </c:pt>
                <c:pt idx="2833">
                  <c:v>0.31394903875672864</c:v>
                </c:pt>
                <c:pt idx="2834">
                  <c:v>0.31394903875672864</c:v>
                </c:pt>
                <c:pt idx="2835">
                  <c:v>0.31394903875672864</c:v>
                </c:pt>
                <c:pt idx="2836">
                  <c:v>0.31394903875672864</c:v>
                </c:pt>
                <c:pt idx="2837">
                  <c:v>0.31394903875672864</c:v>
                </c:pt>
                <c:pt idx="2838">
                  <c:v>0.31394903875672864</c:v>
                </c:pt>
                <c:pt idx="2839">
                  <c:v>0.31394903875672864</c:v>
                </c:pt>
                <c:pt idx="2840">
                  <c:v>0.31394903875672864</c:v>
                </c:pt>
                <c:pt idx="2841">
                  <c:v>0.31394903875672864</c:v>
                </c:pt>
                <c:pt idx="2842">
                  <c:v>0.31394903875672864</c:v>
                </c:pt>
                <c:pt idx="2843">
                  <c:v>0.31394903875672864</c:v>
                </c:pt>
                <c:pt idx="2844">
                  <c:v>0.31394903875672864</c:v>
                </c:pt>
                <c:pt idx="2845">
                  <c:v>0.31394903875672864</c:v>
                </c:pt>
                <c:pt idx="2846">
                  <c:v>0.31394903875672864</c:v>
                </c:pt>
                <c:pt idx="2847">
                  <c:v>0.31394903875672864</c:v>
                </c:pt>
                <c:pt idx="2848">
                  <c:v>0.31394903875672864</c:v>
                </c:pt>
                <c:pt idx="2849">
                  <c:v>0.31394903875672864</c:v>
                </c:pt>
                <c:pt idx="2850">
                  <c:v>0.31394903875672864</c:v>
                </c:pt>
                <c:pt idx="2851">
                  <c:v>0.31394903875672864</c:v>
                </c:pt>
                <c:pt idx="2852">
                  <c:v>0.31394903875672864</c:v>
                </c:pt>
                <c:pt idx="2853">
                  <c:v>0.31394903875672864</c:v>
                </c:pt>
                <c:pt idx="2854">
                  <c:v>0.31394903875672864</c:v>
                </c:pt>
                <c:pt idx="2855">
                  <c:v>0.31394903875672864</c:v>
                </c:pt>
                <c:pt idx="2856">
                  <c:v>0.31394903875672864</c:v>
                </c:pt>
                <c:pt idx="2857">
                  <c:v>0.31394903875672864</c:v>
                </c:pt>
                <c:pt idx="2858">
                  <c:v>0.31394903875672864</c:v>
                </c:pt>
                <c:pt idx="2859">
                  <c:v>0.31394903875672864</c:v>
                </c:pt>
                <c:pt idx="2860">
                  <c:v>0.31394903875672864</c:v>
                </c:pt>
                <c:pt idx="2861">
                  <c:v>0.31394903875672864</c:v>
                </c:pt>
                <c:pt idx="2862">
                  <c:v>0.31394903875672864</c:v>
                </c:pt>
                <c:pt idx="2863">
                  <c:v>0.31394903875672864</c:v>
                </c:pt>
                <c:pt idx="2864">
                  <c:v>0.31394903875672864</c:v>
                </c:pt>
                <c:pt idx="2865">
                  <c:v>0.31394903875672864</c:v>
                </c:pt>
                <c:pt idx="2866">
                  <c:v>0.31394903875672864</c:v>
                </c:pt>
                <c:pt idx="2867">
                  <c:v>0.31394903875672864</c:v>
                </c:pt>
                <c:pt idx="2868">
                  <c:v>0.31394903875672864</c:v>
                </c:pt>
                <c:pt idx="2869">
                  <c:v>0.31394903875672864</c:v>
                </c:pt>
                <c:pt idx="2870">
                  <c:v>0.31394903875672864</c:v>
                </c:pt>
                <c:pt idx="2871">
                  <c:v>0.31394903875672864</c:v>
                </c:pt>
                <c:pt idx="2872">
                  <c:v>0.31394903875672864</c:v>
                </c:pt>
                <c:pt idx="2873">
                  <c:v>0.31394903875672864</c:v>
                </c:pt>
                <c:pt idx="2874">
                  <c:v>0.31394903875672864</c:v>
                </c:pt>
                <c:pt idx="2875">
                  <c:v>0.31394903875672864</c:v>
                </c:pt>
                <c:pt idx="2876">
                  <c:v>0.31394903875672864</c:v>
                </c:pt>
                <c:pt idx="2877">
                  <c:v>0.31394903875672864</c:v>
                </c:pt>
                <c:pt idx="2878">
                  <c:v>0.31394903875672864</c:v>
                </c:pt>
                <c:pt idx="2879">
                  <c:v>0.31394903875672864</c:v>
                </c:pt>
                <c:pt idx="2880">
                  <c:v>0.31394903875672864</c:v>
                </c:pt>
                <c:pt idx="2881">
                  <c:v>0.31394903875672864</c:v>
                </c:pt>
                <c:pt idx="2882">
                  <c:v>0.31394903875672864</c:v>
                </c:pt>
                <c:pt idx="2883">
                  <c:v>0.31394903875672864</c:v>
                </c:pt>
                <c:pt idx="2884">
                  <c:v>0.31394903875672864</c:v>
                </c:pt>
                <c:pt idx="2885">
                  <c:v>0.31394903875672864</c:v>
                </c:pt>
                <c:pt idx="2886">
                  <c:v>0.31394903875672864</c:v>
                </c:pt>
                <c:pt idx="2887">
                  <c:v>0.31394903875672864</c:v>
                </c:pt>
                <c:pt idx="2888">
                  <c:v>0.31394903875672864</c:v>
                </c:pt>
                <c:pt idx="2889">
                  <c:v>0.31394903875672864</c:v>
                </c:pt>
                <c:pt idx="2890">
                  <c:v>0.31394903875672864</c:v>
                </c:pt>
                <c:pt idx="2891">
                  <c:v>0.31394903875672864</c:v>
                </c:pt>
                <c:pt idx="2892">
                  <c:v>0.31394903875672864</c:v>
                </c:pt>
                <c:pt idx="2893">
                  <c:v>0.31394903875672864</c:v>
                </c:pt>
                <c:pt idx="2894">
                  <c:v>0.31394903875672864</c:v>
                </c:pt>
                <c:pt idx="2895">
                  <c:v>0.31394903875672864</c:v>
                </c:pt>
                <c:pt idx="2896">
                  <c:v>0.31394903875672864</c:v>
                </c:pt>
                <c:pt idx="2897">
                  <c:v>0.31394903875672864</c:v>
                </c:pt>
                <c:pt idx="2898">
                  <c:v>0.31394903875672864</c:v>
                </c:pt>
                <c:pt idx="2899">
                  <c:v>0.31394903875672864</c:v>
                </c:pt>
                <c:pt idx="2900">
                  <c:v>0.31394903875672864</c:v>
                </c:pt>
                <c:pt idx="2901">
                  <c:v>0.31394903875672864</c:v>
                </c:pt>
                <c:pt idx="2902">
                  <c:v>0.31394903875672864</c:v>
                </c:pt>
                <c:pt idx="2903">
                  <c:v>0.31394903875672864</c:v>
                </c:pt>
                <c:pt idx="2904">
                  <c:v>0.31394903875672864</c:v>
                </c:pt>
                <c:pt idx="2905">
                  <c:v>0.31394903875672864</c:v>
                </c:pt>
                <c:pt idx="2906">
                  <c:v>0.31394903875672864</c:v>
                </c:pt>
                <c:pt idx="2907">
                  <c:v>0.31394903875672864</c:v>
                </c:pt>
                <c:pt idx="2908">
                  <c:v>0.31394903875672864</c:v>
                </c:pt>
                <c:pt idx="2909">
                  <c:v>0.31394903875672864</c:v>
                </c:pt>
                <c:pt idx="2910">
                  <c:v>0.31394903875672864</c:v>
                </c:pt>
                <c:pt idx="2911">
                  <c:v>0.31394903875672864</c:v>
                </c:pt>
                <c:pt idx="2912">
                  <c:v>0.31394903875672864</c:v>
                </c:pt>
                <c:pt idx="2913">
                  <c:v>0.31394903875672864</c:v>
                </c:pt>
                <c:pt idx="2914">
                  <c:v>0.31394903875672864</c:v>
                </c:pt>
                <c:pt idx="2915">
                  <c:v>0.31394903875672864</c:v>
                </c:pt>
                <c:pt idx="2916">
                  <c:v>0.31394903875672864</c:v>
                </c:pt>
                <c:pt idx="2917">
                  <c:v>0.31394903875672864</c:v>
                </c:pt>
                <c:pt idx="2918">
                  <c:v>0.31394903875672864</c:v>
                </c:pt>
                <c:pt idx="2919">
                  <c:v>0.31394903875672864</c:v>
                </c:pt>
                <c:pt idx="2920">
                  <c:v>0.31394903875672864</c:v>
                </c:pt>
                <c:pt idx="2921">
                  <c:v>0.31394903875672864</c:v>
                </c:pt>
                <c:pt idx="2922">
                  <c:v>0.31394903875672864</c:v>
                </c:pt>
                <c:pt idx="2923">
                  <c:v>0.31394903875672864</c:v>
                </c:pt>
                <c:pt idx="2924">
                  <c:v>0.31394903875672864</c:v>
                </c:pt>
                <c:pt idx="2925">
                  <c:v>0.31394903875672864</c:v>
                </c:pt>
                <c:pt idx="2926">
                  <c:v>0.31394903875672864</c:v>
                </c:pt>
                <c:pt idx="2927">
                  <c:v>0.31394903875672864</c:v>
                </c:pt>
                <c:pt idx="2928">
                  <c:v>0.31394903875672864</c:v>
                </c:pt>
                <c:pt idx="2929">
                  <c:v>0.31394903875672864</c:v>
                </c:pt>
                <c:pt idx="2930">
                  <c:v>0.31394903875672864</c:v>
                </c:pt>
                <c:pt idx="2931">
                  <c:v>0.31394903875672864</c:v>
                </c:pt>
                <c:pt idx="2932">
                  <c:v>0.31394903875672864</c:v>
                </c:pt>
                <c:pt idx="2933">
                  <c:v>0.31394903875672864</c:v>
                </c:pt>
                <c:pt idx="2934">
                  <c:v>0.31394903875672864</c:v>
                </c:pt>
                <c:pt idx="2935">
                  <c:v>0.31394903875672864</c:v>
                </c:pt>
                <c:pt idx="2936">
                  <c:v>0.31394903875672864</c:v>
                </c:pt>
                <c:pt idx="2937">
                  <c:v>0.31394903875672864</c:v>
                </c:pt>
                <c:pt idx="2938">
                  <c:v>0.31394903875672864</c:v>
                </c:pt>
                <c:pt idx="2939">
                  <c:v>0.31394903875672864</c:v>
                </c:pt>
                <c:pt idx="2940">
                  <c:v>0.31394903875672864</c:v>
                </c:pt>
                <c:pt idx="2941">
                  <c:v>0.31394903875672864</c:v>
                </c:pt>
                <c:pt idx="2942">
                  <c:v>0.31394903875672864</c:v>
                </c:pt>
                <c:pt idx="2943">
                  <c:v>0.31394903875672864</c:v>
                </c:pt>
                <c:pt idx="2944">
                  <c:v>0.31394903875672864</c:v>
                </c:pt>
                <c:pt idx="2945">
                  <c:v>0.31394903875672864</c:v>
                </c:pt>
                <c:pt idx="2946">
                  <c:v>0.31394903875672864</c:v>
                </c:pt>
                <c:pt idx="2947">
                  <c:v>0.31394903875672864</c:v>
                </c:pt>
                <c:pt idx="2948">
                  <c:v>0.31394903875672864</c:v>
                </c:pt>
                <c:pt idx="2949">
                  <c:v>0.31394903875672864</c:v>
                </c:pt>
                <c:pt idx="2950">
                  <c:v>0.31394903875672864</c:v>
                </c:pt>
                <c:pt idx="2951">
                  <c:v>0.31394903875672864</c:v>
                </c:pt>
                <c:pt idx="2952">
                  <c:v>0.31394903875672864</c:v>
                </c:pt>
                <c:pt idx="2953">
                  <c:v>0.31394903875672864</c:v>
                </c:pt>
                <c:pt idx="2954">
                  <c:v>0.31394903875672864</c:v>
                </c:pt>
                <c:pt idx="2955">
                  <c:v>0.31394903875672864</c:v>
                </c:pt>
                <c:pt idx="2956">
                  <c:v>0.31394903875672864</c:v>
                </c:pt>
                <c:pt idx="2957">
                  <c:v>0.31394903875672864</c:v>
                </c:pt>
                <c:pt idx="2958">
                  <c:v>0.31394903875672864</c:v>
                </c:pt>
                <c:pt idx="2959">
                  <c:v>0.31394903875672864</c:v>
                </c:pt>
                <c:pt idx="2960">
                  <c:v>0.31394903875672864</c:v>
                </c:pt>
                <c:pt idx="2961">
                  <c:v>0.31394903875672864</c:v>
                </c:pt>
                <c:pt idx="2962">
                  <c:v>0.31394903875672864</c:v>
                </c:pt>
                <c:pt idx="2963">
                  <c:v>0.31394903875672864</c:v>
                </c:pt>
                <c:pt idx="2964">
                  <c:v>0.31394903875672864</c:v>
                </c:pt>
                <c:pt idx="2965">
                  <c:v>0.31394903875672864</c:v>
                </c:pt>
                <c:pt idx="2966">
                  <c:v>0.31394903875672864</c:v>
                </c:pt>
                <c:pt idx="2967">
                  <c:v>0.31394903875672864</c:v>
                </c:pt>
                <c:pt idx="2968">
                  <c:v>0.31394903875672864</c:v>
                </c:pt>
                <c:pt idx="2969">
                  <c:v>0.31394903875672864</c:v>
                </c:pt>
                <c:pt idx="2970">
                  <c:v>0.31394903875672864</c:v>
                </c:pt>
                <c:pt idx="2971">
                  <c:v>0.31394903875672864</c:v>
                </c:pt>
                <c:pt idx="2972">
                  <c:v>0.31394903875672864</c:v>
                </c:pt>
                <c:pt idx="2973">
                  <c:v>0.31394903875672864</c:v>
                </c:pt>
                <c:pt idx="2974">
                  <c:v>0.31394903875672864</c:v>
                </c:pt>
                <c:pt idx="2975">
                  <c:v>0.31394903875672864</c:v>
                </c:pt>
                <c:pt idx="2976">
                  <c:v>0.31394903875672864</c:v>
                </c:pt>
                <c:pt idx="2977">
                  <c:v>0.31394903875672864</c:v>
                </c:pt>
                <c:pt idx="2978">
                  <c:v>0.31394903875672864</c:v>
                </c:pt>
                <c:pt idx="2979">
                  <c:v>0.31394903875672864</c:v>
                </c:pt>
                <c:pt idx="2980">
                  <c:v>0.31394903875672864</c:v>
                </c:pt>
                <c:pt idx="2981">
                  <c:v>0.31394903875672864</c:v>
                </c:pt>
                <c:pt idx="2982">
                  <c:v>0.31394903875672864</c:v>
                </c:pt>
                <c:pt idx="2983">
                  <c:v>0.31394903875672864</c:v>
                </c:pt>
                <c:pt idx="2984">
                  <c:v>0.31394903875672864</c:v>
                </c:pt>
                <c:pt idx="2985">
                  <c:v>0.31394903875672864</c:v>
                </c:pt>
                <c:pt idx="2986">
                  <c:v>0.31394903875672864</c:v>
                </c:pt>
                <c:pt idx="2987">
                  <c:v>0.31394903875672864</c:v>
                </c:pt>
                <c:pt idx="2988">
                  <c:v>0.31394903875672864</c:v>
                </c:pt>
                <c:pt idx="2989">
                  <c:v>0.31394903875672864</c:v>
                </c:pt>
                <c:pt idx="2990">
                  <c:v>0.31394903875672864</c:v>
                </c:pt>
                <c:pt idx="2991">
                  <c:v>0.31394903875672864</c:v>
                </c:pt>
                <c:pt idx="2992">
                  <c:v>0.31394903875672864</c:v>
                </c:pt>
                <c:pt idx="2993">
                  <c:v>0.31394903875672864</c:v>
                </c:pt>
                <c:pt idx="2994">
                  <c:v>0.31394903875672864</c:v>
                </c:pt>
                <c:pt idx="2995">
                  <c:v>0.31394903875672864</c:v>
                </c:pt>
                <c:pt idx="2996">
                  <c:v>0.31394903875672864</c:v>
                </c:pt>
                <c:pt idx="2997">
                  <c:v>0.31394903875672864</c:v>
                </c:pt>
                <c:pt idx="2998">
                  <c:v>0.31394903875672864</c:v>
                </c:pt>
                <c:pt idx="2999">
                  <c:v>0.31394903875672864</c:v>
                </c:pt>
                <c:pt idx="3000">
                  <c:v>0.31394903875672864</c:v>
                </c:pt>
                <c:pt idx="3001">
                  <c:v>0.31394903875672864</c:v>
                </c:pt>
                <c:pt idx="3002">
                  <c:v>0.31394903875672864</c:v>
                </c:pt>
                <c:pt idx="3003">
                  <c:v>0.31394903875672864</c:v>
                </c:pt>
                <c:pt idx="3004">
                  <c:v>0.31394903875672864</c:v>
                </c:pt>
                <c:pt idx="3005">
                  <c:v>0.31394903875672864</c:v>
                </c:pt>
                <c:pt idx="3006">
                  <c:v>0.31394903875672864</c:v>
                </c:pt>
                <c:pt idx="3007">
                  <c:v>0.31394903875672864</c:v>
                </c:pt>
                <c:pt idx="3008">
                  <c:v>0.31394903875672864</c:v>
                </c:pt>
                <c:pt idx="3009">
                  <c:v>0.31394903875672864</c:v>
                </c:pt>
                <c:pt idx="3010">
                  <c:v>0.31394903875672864</c:v>
                </c:pt>
                <c:pt idx="3011">
                  <c:v>0.31394903875672864</c:v>
                </c:pt>
                <c:pt idx="3012">
                  <c:v>0.31394903875672864</c:v>
                </c:pt>
                <c:pt idx="3013">
                  <c:v>0.31394903875672864</c:v>
                </c:pt>
                <c:pt idx="3014">
                  <c:v>0.31394903875672864</c:v>
                </c:pt>
                <c:pt idx="3015">
                  <c:v>0.31394903875672864</c:v>
                </c:pt>
                <c:pt idx="3016">
                  <c:v>0.31394903875672864</c:v>
                </c:pt>
                <c:pt idx="3017">
                  <c:v>0.31394903875672864</c:v>
                </c:pt>
                <c:pt idx="3018">
                  <c:v>0.31394903875672864</c:v>
                </c:pt>
                <c:pt idx="3019">
                  <c:v>0.31394903875672864</c:v>
                </c:pt>
                <c:pt idx="3020">
                  <c:v>0.31394903875672864</c:v>
                </c:pt>
                <c:pt idx="3021">
                  <c:v>0.31394903875672864</c:v>
                </c:pt>
                <c:pt idx="3022">
                  <c:v>0.31394903875672864</c:v>
                </c:pt>
                <c:pt idx="3023">
                  <c:v>0.31394903875672864</c:v>
                </c:pt>
                <c:pt idx="3024">
                  <c:v>0.31394903875672864</c:v>
                </c:pt>
                <c:pt idx="3025">
                  <c:v>0.31394903875672864</c:v>
                </c:pt>
                <c:pt idx="3026">
                  <c:v>0.31394903875672864</c:v>
                </c:pt>
                <c:pt idx="3027">
                  <c:v>0.31394903875672864</c:v>
                </c:pt>
                <c:pt idx="3028">
                  <c:v>0.31394903875672864</c:v>
                </c:pt>
                <c:pt idx="3029">
                  <c:v>0.31394903875672864</c:v>
                </c:pt>
                <c:pt idx="3030">
                  <c:v>0.31394903875672864</c:v>
                </c:pt>
                <c:pt idx="3031">
                  <c:v>0.31394903875672864</c:v>
                </c:pt>
                <c:pt idx="3032">
                  <c:v>0.31394903875672864</c:v>
                </c:pt>
                <c:pt idx="3033">
                  <c:v>0.31394903875672864</c:v>
                </c:pt>
                <c:pt idx="3034">
                  <c:v>0.31394903875672864</c:v>
                </c:pt>
                <c:pt idx="3035">
                  <c:v>0.31394903875672864</c:v>
                </c:pt>
                <c:pt idx="3036">
                  <c:v>0.31394903875672864</c:v>
                </c:pt>
                <c:pt idx="3037">
                  <c:v>0.31394903875672864</c:v>
                </c:pt>
                <c:pt idx="3038">
                  <c:v>0.31394903875672864</c:v>
                </c:pt>
                <c:pt idx="3039">
                  <c:v>0.31394903875672864</c:v>
                </c:pt>
                <c:pt idx="3040">
                  <c:v>0.31394903875672864</c:v>
                </c:pt>
                <c:pt idx="3041">
                  <c:v>0.31394903875672864</c:v>
                </c:pt>
                <c:pt idx="3042">
                  <c:v>0.31394903875672864</c:v>
                </c:pt>
                <c:pt idx="3043">
                  <c:v>0.31394903875672864</c:v>
                </c:pt>
                <c:pt idx="3044">
                  <c:v>0.31394903875672864</c:v>
                </c:pt>
                <c:pt idx="3045">
                  <c:v>0.31394903875672864</c:v>
                </c:pt>
                <c:pt idx="3046">
                  <c:v>0.31394903875672864</c:v>
                </c:pt>
                <c:pt idx="3047">
                  <c:v>0.31394903875672864</c:v>
                </c:pt>
                <c:pt idx="3048">
                  <c:v>0.31394903875672864</c:v>
                </c:pt>
                <c:pt idx="3049">
                  <c:v>0.31394903875672864</c:v>
                </c:pt>
                <c:pt idx="3050">
                  <c:v>0.31394903875672864</c:v>
                </c:pt>
                <c:pt idx="3051">
                  <c:v>0.31394903875672864</c:v>
                </c:pt>
                <c:pt idx="3052">
                  <c:v>0.31394903875672864</c:v>
                </c:pt>
                <c:pt idx="3053">
                  <c:v>0.31394903875672864</c:v>
                </c:pt>
                <c:pt idx="3054">
                  <c:v>0.31394903875672864</c:v>
                </c:pt>
                <c:pt idx="3055">
                  <c:v>0.31394903875672864</c:v>
                </c:pt>
                <c:pt idx="3056">
                  <c:v>0.31394903875672864</c:v>
                </c:pt>
                <c:pt idx="3057">
                  <c:v>0.31394903875672864</c:v>
                </c:pt>
                <c:pt idx="3058">
                  <c:v>0.31394903875672864</c:v>
                </c:pt>
                <c:pt idx="3059">
                  <c:v>0.31394903875672864</c:v>
                </c:pt>
                <c:pt idx="3060">
                  <c:v>0.31394903875672864</c:v>
                </c:pt>
                <c:pt idx="3061">
                  <c:v>0.31394903875672864</c:v>
                </c:pt>
                <c:pt idx="3062">
                  <c:v>0.31394903875672864</c:v>
                </c:pt>
                <c:pt idx="3063">
                  <c:v>0.31394903875672864</c:v>
                </c:pt>
                <c:pt idx="3064">
                  <c:v>0.31394903875672864</c:v>
                </c:pt>
                <c:pt idx="3065">
                  <c:v>0.31394903875672864</c:v>
                </c:pt>
                <c:pt idx="3066">
                  <c:v>0.31394903875672864</c:v>
                </c:pt>
                <c:pt idx="3067">
                  <c:v>0.31394903875672864</c:v>
                </c:pt>
                <c:pt idx="3068">
                  <c:v>0.31394903875672864</c:v>
                </c:pt>
                <c:pt idx="3069">
                  <c:v>0.31394903875672864</c:v>
                </c:pt>
                <c:pt idx="3070">
                  <c:v>0.31394903875672864</c:v>
                </c:pt>
                <c:pt idx="3071">
                  <c:v>0.31394903875672864</c:v>
                </c:pt>
                <c:pt idx="3072">
                  <c:v>0.31394903875672864</c:v>
                </c:pt>
                <c:pt idx="3073">
                  <c:v>0.31394903875672864</c:v>
                </c:pt>
                <c:pt idx="3074">
                  <c:v>0.31394903875672864</c:v>
                </c:pt>
                <c:pt idx="3075">
                  <c:v>0.31394903875672864</c:v>
                </c:pt>
                <c:pt idx="3076">
                  <c:v>0.31394903875672864</c:v>
                </c:pt>
                <c:pt idx="3077">
                  <c:v>0.31394903875672864</c:v>
                </c:pt>
                <c:pt idx="3078">
                  <c:v>0.31394903875672864</c:v>
                </c:pt>
                <c:pt idx="3079">
                  <c:v>0.31394903875672864</c:v>
                </c:pt>
                <c:pt idx="3080">
                  <c:v>0.31394903875672864</c:v>
                </c:pt>
                <c:pt idx="3081">
                  <c:v>0.31394903875672864</c:v>
                </c:pt>
                <c:pt idx="3082">
                  <c:v>0.31394903875672864</c:v>
                </c:pt>
                <c:pt idx="3083">
                  <c:v>0.31394903875672864</c:v>
                </c:pt>
                <c:pt idx="3084">
                  <c:v>0.31394903875672864</c:v>
                </c:pt>
                <c:pt idx="3085">
                  <c:v>0.31394903875672864</c:v>
                </c:pt>
                <c:pt idx="3086">
                  <c:v>0.31394903875672864</c:v>
                </c:pt>
                <c:pt idx="3087">
                  <c:v>0.31394903875672864</c:v>
                </c:pt>
                <c:pt idx="3088">
                  <c:v>0.31394903875672864</c:v>
                </c:pt>
                <c:pt idx="3089">
                  <c:v>0.31394903875672864</c:v>
                </c:pt>
                <c:pt idx="3090">
                  <c:v>0.31394903875672864</c:v>
                </c:pt>
                <c:pt idx="3091">
                  <c:v>0.31394903875672864</c:v>
                </c:pt>
                <c:pt idx="3092">
                  <c:v>0.31394903875672864</c:v>
                </c:pt>
                <c:pt idx="3093">
                  <c:v>0.31394903875672864</c:v>
                </c:pt>
                <c:pt idx="3094">
                  <c:v>0.31394903875672864</c:v>
                </c:pt>
                <c:pt idx="3095">
                  <c:v>0.31394903875672864</c:v>
                </c:pt>
                <c:pt idx="3096">
                  <c:v>0.31394903875672864</c:v>
                </c:pt>
                <c:pt idx="3097">
                  <c:v>0.31394903875672864</c:v>
                </c:pt>
                <c:pt idx="3098">
                  <c:v>0.31394903875672864</c:v>
                </c:pt>
                <c:pt idx="3099">
                  <c:v>0.31394903875672864</c:v>
                </c:pt>
                <c:pt idx="3100">
                  <c:v>0.31394903875672864</c:v>
                </c:pt>
                <c:pt idx="3101">
                  <c:v>0.31394903875672864</c:v>
                </c:pt>
                <c:pt idx="3102">
                  <c:v>0.31394903875672864</c:v>
                </c:pt>
                <c:pt idx="3103">
                  <c:v>0.31394903875672864</c:v>
                </c:pt>
                <c:pt idx="3104">
                  <c:v>0.31394903875672864</c:v>
                </c:pt>
                <c:pt idx="3105">
                  <c:v>0.31394903875672864</c:v>
                </c:pt>
                <c:pt idx="3106">
                  <c:v>0.31394903875672864</c:v>
                </c:pt>
                <c:pt idx="3107">
                  <c:v>0.31394903875672864</c:v>
                </c:pt>
                <c:pt idx="3108">
                  <c:v>0.31394903875672864</c:v>
                </c:pt>
                <c:pt idx="3109">
                  <c:v>0.31394903875672864</c:v>
                </c:pt>
                <c:pt idx="3110">
                  <c:v>0.31394903875672864</c:v>
                </c:pt>
                <c:pt idx="3111">
                  <c:v>0.31394903875672864</c:v>
                </c:pt>
                <c:pt idx="3112">
                  <c:v>0.31394903875672864</c:v>
                </c:pt>
                <c:pt idx="3113">
                  <c:v>0.31394903875672864</c:v>
                </c:pt>
                <c:pt idx="3114">
                  <c:v>0.31394903875672864</c:v>
                </c:pt>
                <c:pt idx="3115">
                  <c:v>0.31394903875672864</c:v>
                </c:pt>
                <c:pt idx="3116">
                  <c:v>0.31394903875672864</c:v>
                </c:pt>
                <c:pt idx="3117">
                  <c:v>0.31394903875672864</c:v>
                </c:pt>
                <c:pt idx="3118">
                  <c:v>0.31394903875672864</c:v>
                </c:pt>
                <c:pt idx="3119">
                  <c:v>0.31394903875672864</c:v>
                </c:pt>
                <c:pt idx="3120">
                  <c:v>0.31394903875672864</c:v>
                </c:pt>
                <c:pt idx="3121">
                  <c:v>0.31394903875672864</c:v>
                </c:pt>
                <c:pt idx="3122">
                  <c:v>0.31394903875672864</c:v>
                </c:pt>
                <c:pt idx="3123">
                  <c:v>0.31394903875672864</c:v>
                </c:pt>
                <c:pt idx="3124">
                  <c:v>0.31394903875672864</c:v>
                </c:pt>
                <c:pt idx="3125">
                  <c:v>0.31394903875672864</c:v>
                </c:pt>
                <c:pt idx="3126">
                  <c:v>0.31394903875672864</c:v>
                </c:pt>
                <c:pt idx="3127">
                  <c:v>0.31394903875672864</c:v>
                </c:pt>
                <c:pt idx="3128">
                  <c:v>0.31394903875672864</c:v>
                </c:pt>
                <c:pt idx="3129">
                  <c:v>0.31394903875672864</c:v>
                </c:pt>
                <c:pt idx="3130">
                  <c:v>0.31394903875672864</c:v>
                </c:pt>
                <c:pt idx="3131">
                  <c:v>0.31394903875672864</c:v>
                </c:pt>
                <c:pt idx="3132">
                  <c:v>0.31394903875672864</c:v>
                </c:pt>
                <c:pt idx="3133">
                  <c:v>0.31394903875672864</c:v>
                </c:pt>
                <c:pt idx="3134">
                  <c:v>0.31394903875672864</c:v>
                </c:pt>
                <c:pt idx="3135">
                  <c:v>0.31394903875672864</c:v>
                </c:pt>
                <c:pt idx="3136">
                  <c:v>0.31394903875672864</c:v>
                </c:pt>
                <c:pt idx="3137">
                  <c:v>0.31394903875672864</c:v>
                </c:pt>
                <c:pt idx="3138">
                  <c:v>0.31394903875672864</c:v>
                </c:pt>
                <c:pt idx="3139">
                  <c:v>0.31394903875672864</c:v>
                </c:pt>
                <c:pt idx="3140">
                  <c:v>0.31394903875672864</c:v>
                </c:pt>
                <c:pt idx="3141">
                  <c:v>0.31394903875672864</c:v>
                </c:pt>
                <c:pt idx="3142">
                  <c:v>0.31394903875672864</c:v>
                </c:pt>
                <c:pt idx="3143">
                  <c:v>0.31394903875672864</c:v>
                </c:pt>
                <c:pt idx="3144">
                  <c:v>0.31394903875672864</c:v>
                </c:pt>
                <c:pt idx="3145">
                  <c:v>0.31394903875672864</c:v>
                </c:pt>
                <c:pt idx="3146">
                  <c:v>0.31394903875672864</c:v>
                </c:pt>
                <c:pt idx="3147">
                  <c:v>0.31394903875672864</c:v>
                </c:pt>
                <c:pt idx="3148">
                  <c:v>0.31394903875672864</c:v>
                </c:pt>
                <c:pt idx="3149">
                  <c:v>0.31394903875672864</c:v>
                </c:pt>
                <c:pt idx="3150">
                  <c:v>0.31394903875672864</c:v>
                </c:pt>
                <c:pt idx="3151">
                  <c:v>0.13721359998497878</c:v>
                </c:pt>
                <c:pt idx="3152">
                  <c:v>0.13721359998497878</c:v>
                </c:pt>
                <c:pt idx="3153">
                  <c:v>0.13721359998497878</c:v>
                </c:pt>
                <c:pt idx="3154">
                  <c:v>0.13721359998497878</c:v>
                </c:pt>
                <c:pt idx="3155">
                  <c:v>0.13721359998497878</c:v>
                </c:pt>
                <c:pt idx="3156">
                  <c:v>0.13721359998497878</c:v>
                </c:pt>
                <c:pt idx="3157">
                  <c:v>0.13721359998497878</c:v>
                </c:pt>
                <c:pt idx="3158">
                  <c:v>0.13721359998497878</c:v>
                </c:pt>
                <c:pt idx="3159">
                  <c:v>0.13721359998497878</c:v>
                </c:pt>
                <c:pt idx="3160">
                  <c:v>0.13721359998497878</c:v>
                </c:pt>
                <c:pt idx="3161">
                  <c:v>0.13721359998497878</c:v>
                </c:pt>
                <c:pt idx="3162">
                  <c:v>0.13721359998497878</c:v>
                </c:pt>
                <c:pt idx="3163">
                  <c:v>0.13721359998497878</c:v>
                </c:pt>
                <c:pt idx="3164">
                  <c:v>0.13721359998497878</c:v>
                </c:pt>
                <c:pt idx="3165">
                  <c:v>0.13721359998497878</c:v>
                </c:pt>
                <c:pt idx="3166">
                  <c:v>0.13721359998497878</c:v>
                </c:pt>
                <c:pt idx="3167">
                  <c:v>0.13721359998497878</c:v>
                </c:pt>
                <c:pt idx="3168">
                  <c:v>0.13721359998497878</c:v>
                </c:pt>
                <c:pt idx="3169">
                  <c:v>0.13721359998497878</c:v>
                </c:pt>
                <c:pt idx="3170">
                  <c:v>0.13721359998497878</c:v>
                </c:pt>
                <c:pt idx="3171">
                  <c:v>0.13721359998497878</c:v>
                </c:pt>
                <c:pt idx="3172">
                  <c:v>0.13721359998497878</c:v>
                </c:pt>
                <c:pt idx="3173">
                  <c:v>0.13721359998497878</c:v>
                </c:pt>
                <c:pt idx="3174">
                  <c:v>0.13721359998497878</c:v>
                </c:pt>
                <c:pt idx="3175">
                  <c:v>0.13721359998497878</c:v>
                </c:pt>
                <c:pt idx="3176">
                  <c:v>0.13721359998497878</c:v>
                </c:pt>
                <c:pt idx="3177">
                  <c:v>0.13721359998497878</c:v>
                </c:pt>
                <c:pt idx="3178">
                  <c:v>0.13721359998497878</c:v>
                </c:pt>
                <c:pt idx="3179">
                  <c:v>0.13721359998497878</c:v>
                </c:pt>
                <c:pt idx="3180">
                  <c:v>0.13721359998497878</c:v>
                </c:pt>
                <c:pt idx="3181">
                  <c:v>0.13721359998497878</c:v>
                </c:pt>
                <c:pt idx="3182">
                  <c:v>0.13721359998497878</c:v>
                </c:pt>
                <c:pt idx="3183">
                  <c:v>0.13721359998497878</c:v>
                </c:pt>
                <c:pt idx="3184">
                  <c:v>0.13721359998497878</c:v>
                </c:pt>
                <c:pt idx="3185">
                  <c:v>0.13721359998497878</c:v>
                </c:pt>
                <c:pt idx="3186">
                  <c:v>0.13721359998497878</c:v>
                </c:pt>
                <c:pt idx="3187">
                  <c:v>0.13721359998497878</c:v>
                </c:pt>
                <c:pt idx="3188">
                  <c:v>0.13721359998497878</c:v>
                </c:pt>
                <c:pt idx="3189">
                  <c:v>0.13721359998497878</c:v>
                </c:pt>
                <c:pt idx="3190">
                  <c:v>0.13721359998497878</c:v>
                </c:pt>
                <c:pt idx="3191">
                  <c:v>0.13721359998497878</c:v>
                </c:pt>
                <c:pt idx="3192">
                  <c:v>0.13721359998497878</c:v>
                </c:pt>
                <c:pt idx="3193">
                  <c:v>0.13721359998497878</c:v>
                </c:pt>
                <c:pt idx="3194">
                  <c:v>0.13721359998497878</c:v>
                </c:pt>
                <c:pt idx="3195">
                  <c:v>0.13721359998497878</c:v>
                </c:pt>
                <c:pt idx="3196">
                  <c:v>0.13721359998497878</c:v>
                </c:pt>
                <c:pt idx="3197">
                  <c:v>0.13721359998497878</c:v>
                </c:pt>
                <c:pt idx="3198">
                  <c:v>0.13721359998497878</c:v>
                </c:pt>
                <c:pt idx="3199">
                  <c:v>0.13721359998497878</c:v>
                </c:pt>
                <c:pt idx="3200">
                  <c:v>0.13721359998497878</c:v>
                </c:pt>
                <c:pt idx="3201">
                  <c:v>0.13721359998497878</c:v>
                </c:pt>
                <c:pt idx="3202">
                  <c:v>0.13721359998497878</c:v>
                </c:pt>
                <c:pt idx="3203">
                  <c:v>0.13721359998497878</c:v>
                </c:pt>
                <c:pt idx="3204">
                  <c:v>0.13721359998497878</c:v>
                </c:pt>
                <c:pt idx="3205">
                  <c:v>0.13721359998497878</c:v>
                </c:pt>
                <c:pt idx="3206">
                  <c:v>0.13721359998497878</c:v>
                </c:pt>
                <c:pt idx="3207">
                  <c:v>0.13721359998497878</c:v>
                </c:pt>
                <c:pt idx="3208">
                  <c:v>0.13721359998497878</c:v>
                </c:pt>
                <c:pt idx="3209">
                  <c:v>0.13721359998497878</c:v>
                </c:pt>
                <c:pt idx="3210">
                  <c:v>0.13721359998497878</c:v>
                </c:pt>
                <c:pt idx="3211">
                  <c:v>0.13721359998497878</c:v>
                </c:pt>
                <c:pt idx="3212">
                  <c:v>0.13721359998497878</c:v>
                </c:pt>
                <c:pt idx="3213">
                  <c:v>0.13721359998497878</c:v>
                </c:pt>
                <c:pt idx="3214">
                  <c:v>0.13721359998497878</c:v>
                </c:pt>
                <c:pt idx="3215">
                  <c:v>0.13721359998497878</c:v>
                </c:pt>
                <c:pt idx="3216">
                  <c:v>0.13721359998497878</c:v>
                </c:pt>
                <c:pt idx="3217">
                  <c:v>0.13721359998497878</c:v>
                </c:pt>
                <c:pt idx="3218">
                  <c:v>0.13721359998497878</c:v>
                </c:pt>
                <c:pt idx="3219">
                  <c:v>0.13721359998497878</c:v>
                </c:pt>
                <c:pt idx="3220">
                  <c:v>0.13721359998497878</c:v>
                </c:pt>
                <c:pt idx="3221">
                  <c:v>0.13721359998497878</c:v>
                </c:pt>
                <c:pt idx="3222">
                  <c:v>0.13721359998497878</c:v>
                </c:pt>
                <c:pt idx="3223">
                  <c:v>0.13721359998497878</c:v>
                </c:pt>
                <c:pt idx="3224">
                  <c:v>0.13721359998497878</c:v>
                </c:pt>
                <c:pt idx="3225">
                  <c:v>0.13721359998497878</c:v>
                </c:pt>
                <c:pt idx="3226">
                  <c:v>0.13721359998497878</c:v>
                </c:pt>
                <c:pt idx="3227">
                  <c:v>0.13721359998497878</c:v>
                </c:pt>
                <c:pt idx="3228">
                  <c:v>0.13721359998497878</c:v>
                </c:pt>
                <c:pt idx="3229">
                  <c:v>0.13721359998497878</c:v>
                </c:pt>
                <c:pt idx="3230">
                  <c:v>0.13721359998497878</c:v>
                </c:pt>
                <c:pt idx="3231">
                  <c:v>0.13721359998497878</c:v>
                </c:pt>
                <c:pt idx="3232">
                  <c:v>0.13721359998497878</c:v>
                </c:pt>
                <c:pt idx="3233">
                  <c:v>0.13721359998497878</c:v>
                </c:pt>
                <c:pt idx="3234">
                  <c:v>0.13721359998497878</c:v>
                </c:pt>
                <c:pt idx="3235">
                  <c:v>0.13721359998497878</c:v>
                </c:pt>
                <c:pt idx="3236">
                  <c:v>0.13721359998497878</c:v>
                </c:pt>
                <c:pt idx="3237">
                  <c:v>0.13721359998497878</c:v>
                </c:pt>
                <c:pt idx="3238">
                  <c:v>0.13721359998497878</c:v>
                </c:pt>
                <c:pt idx="3239">
                  <c:v>0.13721359998497878</c:v>
                </c:pt>
                <c:pt idx="3240">
                  <c:v>0.13721359998497878</c:v>
                </c:pt>
                <c:pt idx="3241">
                  <c:v>0.13721359998497878</c:v>
                </c:pt>
                <c:pt idx="3242">
                  <c:v>0.13721359998497878</c:v>
                </c:pt>
                <c:pt idx="3243">
                  <c:v>0.13721359998497878</c:v>
                </c:pt>
                <c:pt idx="3244">
                  <c:v>0.13721359998497878</c:v>
                </c:pt>
                <c:pt idx="3245">
                  <c:v>0.13721359998497878</c:v>
                </c:pt>
                <c:pt idx="3246">
                  <c:v>0.13721359998497878</c:v>
                </c:pt>
                <c:pt idx="3247">
                  <c:v>0.13721359998497878</c:v>
                </c:pt>
                <c:pt idx="3248">
                  <c:v>0.13721359998497878</c:v>
                </c:pt>
                <c:pt idx="3249">
                  <c:v>0.13721359998497878</c:v>
                </c:pt>
                <c:pt idx="3250">
                  <c:v>0.13721359998497878</c:v>
                </c:pt>
                <c:pt idx="3251">
                  <c:v>0.13721359998497878</c:v>
                </c:pt>
                <c:pt idx="3252">
                  <c:v>0.13721359998497878</c:v>
                </c:pt>
                <c:pt idx="3253">
                  <c:v>0.13721359998497878</c:v>
                </c:pt>
                <c:pt idx="3254">
                  <c:v>0.13721359998497878</c:v>
                </c:pt>
                <c:pt idx="3255">
                  <c:v>0.13721359998497878</c:v>
                </c:pt>
                <c:pt idx="3256">
                  <c:v>0.13721359998497878</c:v>
                </c:pt>
                <c:pt idx="3257">
                  <c:v>0.13721359998497878</c:v>
                </c:pt>
                <c:pt idx="3258">
                  <c:v>0.13721359998497878</c:v>
                </c:pt>
                <c:pt idx="3259">
                  <c:v>0.13721359998497878</c:v>
                </c:pt>
                <c:pt idx="3260">
                  <c:v>0.13721359998497878</c:v>
                </c:pt>
                <c:pt idx="3261">
                  <c:v>0.13721359998497878</c:v>
                </c:pt>
                <c:pt idx="3262">
                  <c:v>0.13721359998497878</c:v>
                </c:pt>
                <c:pt idx="3263">
                  <c:v>0.13721359998497878</c:v>
                </c:pt>
                <c:pt idx="3264">
                  <c:v>0.13721359998497878</c:v>
                </c:pt>
                <c:pt idx="3265">
                  <c:v>0.13721359998497878</c:v>
                </c:pt>
                <c:pt idx="3266">
                  <c:v>0.13721359998497878</c:v>
                </c:pt>
                <c:pt idx="3267">
                  <c:v>0.22248588538473191</c:v>
                </c:pt>
                <c:pt idx="3268">
                  <c:v>0.22248588538473191</c:v>
                </c:pt>
                <c:pt idx="3269">
                  <c:v>0.22248588538473191</c:v>
                </c:pt>
                <c:pt idx="3270">
                  <c:v>0.22248588538473191</c:v>
                </c:pt>
                <c:pt idx="3271">
                  <c:v>0.22248588538473191</c:v>
                </c:pt>
                <c:pt idx="3272">
                  <c:v>0.22248588538473191</c:v>
                </c:pt>
                <c:pt idx="3273">
                  <c:v>0.22248588538473191</c:v>
                </c:pt>
                <c:pt idx="3274">
                  <c:v>0.22248588538473191</c:v>
                </c:pt>
                <c:pt idx="3275">
                  <c:v>0.22248588538473191</c:v>
                </c:pt>
                <c:pt idx="3276">
                  <c:v>0.22248588538473191</c:v>
                </c:pt>
                <c:pt idx="3277">
                  <c:v>0.22248588538473191</c:v>
                </c:pt>
                <c:pt idx="3278">
                  <c:v>0.22248588538473191</c:v>
                </c:pt>
                <c:pt idx="3279">
                  <c:v>0.22248588538473191</c:v>
                </c:pt>
                <c:pt idx="3280">
                  <c:v>0.22248588538473191</c:v>
                </c:pt>
                <c:pt idx="3281">
                  <c:v>0.22248588538473191</c:v>
                </c:pt>
                <c:pt idx="3282">
                  <c:v>0.22248588538473191</c:v>
                </c:pt>
                <c:pt idx="3283">
                  <c:v>0.22248588538473191</c:v>
                </c:pt>
                <c:pt idx="3284">
                  <c:v>0.22248588538473191</c:v>
                </c:pt>
                <c:pt idx="3285">
                  <c:v>0.22248588538473191</c:v>
                </c:pt>
                <c:pt idx="3286">
                  <c:v>0.22248588538473191</c:v>
                </c:pt>
                <c:pt idx="3287">
                  <c:v>0.22248588538473191</c:v>
                </c:pt>
                <c:pt idx="3288">
                  <c:v>0.22248588538473191</c:v>
                </c:pt>
                <c:pt idx="3289">
                  <c:v>0.22248588538473191</c:v>
                </c:pt>
                <c:pt idx="3290">
                  <c:v>0.22248588538473191</c:v>
                </c:pt>
                <c:pt idx="3291">
                  <c:v>0.22248588538473191</c:v>
                </c:pt>
                <c:pt idx="3292">
                  <c:v>0.22248588538473191</c:v>
                </c:pt>
                <c:pt idx="3293">
                  <c:v>0.22248588538473191</c:v>
                </c:pt>
                <c:pt idx="3294">
                  <c:v>0.22248588538473191</c:v>
                </c:pt>
                <c:pt idx="3295">
                  <c:v>0.22248588538473191</c:v>
                </c:pt>
                <c:pt idx="3296">
                  <c:v>0.22248588538473191</c:v>
                </c:pt>
                <c:pt idx="3297">
                  <c:v>0.22248588538473191</c:v>
                </c:pt>
                <c:pt idx="3298">
                  <c:v>0.22248588538473191</c:v>
                </c:pt>
                <c:pt idx="3299">
                  <c:v>0.22248588538473191</c:v>
                </c:pt>
                <c:pt idx="3300">
                  <c:v>0.22248588538473191</c:v>
                </c:pt>
                <c:pt idx="3301">
                  <c:v>0.22248588538473191</c:v>
                </c:pt>
                <c:pt idx="3302">
                  <c:v>0.22248588538473191</c:v>
                </c:pt>
                <c:pt idx="3303">
                  <c:v>0.22248588538473191</c:v>
                </c:pt>
                <c:pt idx="3304">
                  <c:v>0.22248588538473191</c:v>
                </c:pt>
                <c:pt idx="3305">
                  <c:v>0.22248588538473191</c:v>
                </c:pt>
                <c:pt idx="3306">
                  <c:v>0.22248588538473191</c:v>
                </c:pt>
                <c:pt idx="3307">
                  <c:v>0.22248588538473191</c:v>
                </c:pt>
                <c:pt idx="3308">
                  <c:v>0.22248588538473191</c:v>
                </c:pt>
                <c:pt idx="3309">
                  <c:v>0.22248588538473191</c:v>
                </c:pt>
                <c:pt idx="3310">
                  <c:v>0.22248588538473191</c:v>
                </c:pt>
                <c:pt idx="3311">
                  <c:v>0.22248588538473191</c:v>
                </c:pt>
                <c:pt idx="3312">
                  <c:v>0.22248588538473191</c:v>
                </c:pt>
                <c:pt idx="3313">
                  <c:v>0.22248588538473191</c:v>
                </c:pt>
                <c:pt idx="3314">
                  <c:v>0.22248588538473191</c:v>
                </c:pt>
                <c:pt idx="3315">
                  <c:v>0.22248588538473191</c:v>
                </c:pt>
                <c:pt idx="3316">
                  <c:v>0.22248588538473191</c:v>
                </c:pt>
                <c:pt idx="3317">
                  <c:v>0.22248588538473191</c:v>
                </c:pt>
                <c:pt idx="3318">
                  <c:v>0.22248588538473191</c:v>
                </c:pt>
                <c:pt idx="3319">
                  <c:v>0.22248588538473191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B1-4F99-B7B9-D705440F1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156319"/>
        <c:axId val="1931919295"/>
      </c:areaChart>
      <c:dateAx>
        <c:axId val="1925156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19295"/>
        <c:crosses val="autoZero"/>
        <c:auto val="0"/>
        <c:lblOffset val="100"/>
        <c:baseTimeUnit val="days"/>
        <c:majorUnit val="10000"/>
        <c:majorTimeUnit val="days"/>
      </c:dateAx>
      <c:valAx>
        <c:axId val="19319192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56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'4c. Results for area chart'!$D$3</c:f>
              <c:strCache>
                <c:ptCount val="1"/>
                <c:pt idx="0">
                  <c:v>Transaction fees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chart'!$D$4:$D$3323</c:f>
              <c:numCache>
                <c:formatCode>0%</c:formatCode>
                <c:ptCount val="3320"/>
                <c:pt idx="0">
                  <c:v>0</c:v>
                </c:pt>
                <c:pt idx="1">
                  <c:v>0.89313934641449388</c:v>
                </c:pt>
                <c:pt idx="2">
                  <c:v>0.92641024681334028</c:v>
                </c:pt>
                <c:pt idx="3">
                  <c:v>0.79257675423337226</c:v>
                </c:pt>
                <c:pt idx="4">
                  <c:v>0.63654910409477838</c:v>
                </c:pt>
                <c:pt idx="5">
                  <c:v>0.8522828678673674</c:v>
                </c:pt>
                <c:pt idx="6">
                  <c:v>0.12560684308353637</c:v>
                </c:pt>
                <c:pt idx="7">
                  <c:v>0.82643155862863937</c:v>
                </c:pt>
                <c:pt idx="8">
                  <c:v>0.84250525335704907</c:v>
                </c:pt>
                <c:pt idx="9">
                  <c:v>0.26160170160023388</c:v>
                </c:pt>
                <c:pt idx="10">
                  <c:v>0.33231950905187668</c:v>
                </c:pt>
                <c:pt idx="11">
                  <c:v>0.33231950905187668</c:v>
                </c:pt>
                <c:pt idx="12">
                  <c:v>0.33231950905187668</c:v>
                </c:pt>
                <c:pt idx="13">
                  <c:v>0.82944618206576937</c:v>
                </c:pt>
                <c:pt idx="14">
                  <c:v>0.73132695540975956</c:v>
                </c:pt>
                <c:pt idx="15">
                  <c:v>0.17327823553050575</c:v>
                </c:pt>
                <c:pt idx="16">
                  <c:v>0.85369416562973255</c:v>
                </c:pt>
                <c:pt idx="17">
                  <c:v>0.87231999256760362</c:v>
                </c:pt>
                <c:pt idx="18">
                  <c:v>0.87231999256760362</c:v>
                </c:pt>
                <c:pt idx="19">
                  <c:v>0.80819392307931137</c:v>
                </c:pt>
                <c:pt idx="20">
                  <c:v>0.80819392307931137</c:v>
                </c:pt>
                <c:pt idx="21">
                  <c:v>0.80819392307931137</c:v>
                </c:pt>
                <c:pt idx="22">
                  <c:v>0.58791649231537035</c:v>
                </c:pt>
                <c:pt idx="23">
                  <c:v>0.58791649231537035</c:v>
                </c:pt>
                <c:pt idx="24">
                  <c:v>0.58791649231537035</c:v>
                </c:pt>
                <c:pt idx="25">
                  <c:v>0.69920443902766605</c:v>
                </c:pt>
                <c:pt idx="26">
                  <c:v>4.7354074931865844E-2</c:v>
                </c:pt>
                <c:pt idx="27">
                  <c:v>4.7354074931865844E-2</c:v>
                </c:pt>
                <c:pt idx="28">
                  <c:v>4.7354074931865844E-2</c:v>
                </c:pt>
                <c:pt idx="29">
                  <c:v>4.7354074931865844E-2</c:v>
                </c:pt>
                <c:pt idx="30">
                  <c:v>0.24910098489394653</c:v>
                </c:pt>
                <c:pt idx="31">
                  <c:v>0.24910098489394653</c:v>
                </c:pt>
                <c:pt idx="32">
                  <c:v>0.24910098489394653</c:v>
                </c:pt>
                <c:pt idx="33">
                  <c:v>0.24910098489394653</c:v>
                </c:pt>
                <c:pt idx="34">
                  <c:v>0.19074388245839696</c:v>
                </c:pt>
                <c:pt idx="35">
                  <c:v>0.19074388245839696</c:v>
                </c:pt>
                <c:pt idx="36">
                  <c:v>0.19074388245839696</c:v>
                </c:pt>
                <c:pt idx="37">
                  <c:v>0.19074388245839696</c:v>
                </c:pt>
                <c:pt idx="38">
                  <c:v>0.19074388245839696</c:v>
                </c:pt>
                <c:pt idx="39">
                  <c:v>0.19074388245839696</c:v>
                </c:pt>
                <c:pt idx="40">
                  <c:v>0.19074388245839696</c:v>
                </c:pt>
                <c:pt idx="41">
                  <c:v>0.19074388245839696</c:v>
                </c:pt>
                <c:pt idx="42">
                  <c:v>0.19074388245839696</c:v>
                </c:pt>
                <c:pt idx="43">
                  <c:v>0.69226817908978089</c:v>
                </c:pt>
                <c:pt idx="44">
                  <c:v>0.69226817908978089</c:v>
                </c:pt>
                <c:pt idx="45">
                  <c:v>0.69226817908978089</c:v>
                </c:pt>
                <c:pt idx="46">
                  <c:v>0.69226817908978089</c:v>
                </c:pt>
                <c:pt idx="47">
                  <c:v>0.69226817908978089</c:v>
                </c:pt>
                <c:pt idx="48">
                  <c:v>0.69226817908978089</c:v>
                </c:pt>
                <c:pt idx="49">
                  <c:v>0.16904307522787501</c:v>
                </c:pt>
                <c:pt idx="50">
                  <c:v>0.16904307522787501</c:v>
                </c:pt>
                <c:pt idx="51">
                  <c:v>0.16904307522787501</c:v>
                </c:pt>
                <c:pt idx="52">
                  <c:v>0.16904307522787501</c:v>
                </c:pt>
                <c:pt idx="53">
                  <c:v>0.16904307522787501</c:v>
                </c:pt>
                <c:pt idx="54">
                  <c:v>0.16904307522787501</c:v>
                </c:pt>
                <c:pt idx="55">
                  <c:v>0.31124808676414295</c:v>
                </c:pt>
                <c:pt idx="56">
                  <c:v>0.31124808676414295</c:v>
                </c:pt>
                <c:pt idx="57">
                  <c:v>0.31124808676414295</c:v>
                </c:pt>
                <c:pt idx="58">
                  <c:v>0.31124808676414295</c:v>
                </c:pt>
                <c:pt idx="59">
                  <c:v>0.31124808676414295</c:v>
                </c:pt>
                <c:pt idx="60">
                  <c:v>0.31124808676414295</c:v>
                </c:pt>
                <c:pt idx="61">
                  <c:v>0.31124808676414295</c:v>
                </c:pt>
                <c:pt idx="62">
                  <c:v>0.31124808676414295</c:v>
                </c:pt>
                <c:pt idx="63">
                  <c:v>0.31124808676414295</c:v>
                </c:pt>
                <c:pt idx="64">
                  <c:v>0.31124808676414295</c:v>
                </c:pt>
                <c:pt idx="65">
                  <c:v>0.31124808676414295</c:v>
                </c:pt>
                <c:pt idx="66">
                  <c:v>0.43225949375191569</c:v>
                </c:pt>
                <c:pt idx="67">
                  <c:v>0.43225949375191569</c:v>
                </c:pt>
                <c:pt idx="68">
                  <c:v>0.53635372339308507</c:v>
                </c:pt>
                <c:pt idx="69">
                  <c:v>0.53635372339308507</c:v>
                </c:pt>
                <c:pt idx="70">
                  <c:v>0.53635372339308507</c:v>
                </c:pt>
                <c:pt idx="71">
                  <c:v>0.53635372339308507</c:v>
                </c:pt>
                <c:pt idx="72">
                  <c:v>0.53635372339308507</c:v>
                </c:pt>
                <c:pt idx="73">
                  <c:v>0.53635372339308507</c:v>
                </c:pt>
                <c:pt idx="74">
                  <c:v>0.53635372339308507</c:v>
                </c:pt>
                <c:pt idx="75">
                  <c:v>0.53635372339308507</c:v>
                </c:pt>
                <c:pt idx="76">
                  <c:v>0.53635372339308507</c:v>
                </c:pt>
                <c:pt idx="77">
                  <c:v>0.53635372339308507</c:v>
                </c:pt>
                <c:pt idx="78">
                  <c:v>0.53635372339308507</c:v>
                </c:pt>
                <c:pt idx="79">
                  <c:v>0.53635372339308507</c:v>
                </c:pt>
                <c:pt idx="80">
                  <c:v>0.53635372339308507</c:v>
                </c:pt>
                <c:pt idx="81">
                  <c:v>6.4197722646743935E-2</c:v>
                </c:pt>
                <c:pt idx="82">
                  <c:v>6.4197722646743935E-2</c:v>
                </c:pt>
                <c:pt idx="83">
                  <c:v>6.4197722646743935E-2</c:v>
                </c:pt>
                <c:pt idx="84">
                  <c:v>6.4197722646743935E-2</c:v>
                </c:pt>
                <c:pt idx="85">
                  <c:v>0.49731287140213498</c:v>
                </c:pt>
                <c:pt idx="86">
                  <c:v>0.49731287140213498</c:v>
                </c:pt>
                <c:pt idx="87">
                  <c:v>0.49731287140213498</c:v>
                </c:pt>
                <c:pt idx="88">
                  <c:v>9.5735825752408146E-2</c:v>
                </c:pt>
                <c:pt idx="89">
                  <c:v>9.5735825752408146E-2</c:v>
                </c:pt>
                <c:pt idx="90">
                  <c:v>9.5735825752408146E-2</c:v>
                </c:pt>
                <c:pt idx="91">
                  <c:v>0.51304250048420752</c:v>
                </c:pt>
                <c:pt idx="92">
                  <c:v>0.51304250048420752</c:v>
                </c:pt>
                <c:pt idx="93">
                  <c:v>0.51304250048420752</c:v>
                </c:pt>
                <c:pt idx="94">
                  <c:v>0.51304250048420752</c:v>
                </c:pt>
                <c:pt idx="95">
                  <c:v>0.51304250048420752</c:v>
                </c:pt>
                <c:pt idx="96">
                  <c:v>0.51304250048420752</c:v>
                </c:pt>
                <c:pt idx="97">
                  <c:v>0.51304250048420752</c:v>
                </c:pt>
                <c:pt idx="98">
                  <c:v>0.44573687572233472</c:v>
                </c:pt>
                <c:pt idx="99">
                  <c:v>0.44573687572233472</c:v>
                </c:pt>
                <c:pt idx="100">
                  <c:v>0.44573687572233472</c:v>
                </c:pt>
                <c:pt idx="101">
                  <c:v>0.44573687572233472</c:v>
                </c:pt>
                <c:pt idx="102">
                  <c:v>0.44573687572233472</c:v>
                </c:pt>
                <c:pt idx="103">
                  <c:v>0.44573687572233472</c:v>
                </c:pt>
                <c:pt idx="104">
                  <c:v>1.940187056499262E-2</c:v>
                </c:pt>
                <c:pt idx="105">
                  <c:v>1.940187056499262E-2</c:v>
                </c:pt>
                <c:pt idx="106">
                  <c:v>1.940187056499262E-2</c:v>
                </c:pt>
                <c:pt idx="107">
                  <c:v>1.940187056499262E-2</c:v>
                </c:pt>
                <c:pt idx="108">
                  <c:v>1.940187056499262E-2</c:v>
                </c:pt>
                <c:pt idx="109">
                  <c:v>1.940187056499262E-2</c:v>
                </c:pt>
                <c:pt idx="110">
                  <c:v>1.940187056499262E-2</c:v>
                </c:pt>
                <c:pt idx="111">
                  <c:v>1.940187056499262E-2</c:v>
                </c:pt>
                <c:pt idx="112">
                  <c:v>1.940187056499262E-2</c:v>
                </c:pt>
                <c:pt idx="113">
                  <c:v>1.940187056499262E-2</c:v>
                </c:pt>
                <c:pt idx="114">
                  <c:v>1.940187056499262E-2</c:v>
                </c:pt>
                <c:pt idx="115">
                  <c:v>1.940187056499262E-2</c:v>
                </c:pt>
                <c:pt idx="116">
                  <c:v>1.940187056499262E-2</c:v>
                </c:pt>
                <c:pt idx="117">
                  <c:v>1.940187056499262E-2</c:v>
                </c:pt>
                <c:pt idx="118">
                  <c:v>1.940187056499262E-2</c:v>
                </c:pt>
                <c:pt idx="119">
                  <c:v>1.940187056499262E-2</c:v>
                </c:pt>
                <c:pt idx="120">
                  <c:v>1.940187056499262E-2</c:v>
                </c:pt>
                <c:pt idx="121">
                  <c:v>1.940187056499262E-2</c:v>
                </c:pt>
                <c:pt idx="122">
                  <c:v>1.940187056499262E-2</c:v>
                </c:pt>
                <c:pt idx="123">
                  <c:v>1.940187056499262E-2</c:v>
                </c:pt>
                <c:pt idx="124">
                  <c:v>1.940187056499262E-2</c:v>
                </c:pt>
                <c:pt idx="125">
                  <c:v>1.940187056499262E-2</c:v>
                </c:pt>
                <c:pt idx="126">
                  <c:v>1.940187056499262E-2</c:v>
                </c:pt>
                <c:pt idx="127">
                  <c:v>1.940187056499262E-2</c:v>
                </c:pt>
                <c:pt idx="128">
                  <c:v>1.940187056499262E-2</c:v>
                </c:pt>
                <c:pt idx="129">
                  <c:v>1.940187056499262E-2</c:v>
                </c:pt>
                <c:pt idx="130">
                  <c:v>1.940187056499262E-2</c:v>
                </c:pt>
                <c:pt idx="131">
                  <c:v>1.940187056499262E-2</c:v>
                </c:pt>
                <c:pt idx="132">
                  <c:v>1.940187056499262E-2</c:v>
                </c:pt>
                <c:pt idx="133">
                  <c:v>1.940187056499262E-2</c:v>
                </c:pt>
                <c:pt idx="134">
                  <c:v>1.940187056499262E-2</c:v>
                </c:pt>
                <c:pt idx="135">
                  <c:v>1.940187056499262E-2</c:v>
                </c:pt>
                <c:pt idx="136">
                  <c:v>0.3921908614776527</c:v>
                </c:pt>
                <c:pt idx="137">
                  <c:v>0.3921908614776527</c:v>
                </c:pt>
                <c:pt idx="138">
                  <c:v>0.3921908614776527</c:v>
                </c:pt>
                <c:pt idx="139">
                  <c:v>0.3921908614776527</c:v>
                </c:pt>
                <c:pt idx="140">
                  <c:v>0.3921908614776527</c:v>
                </c:pt>
                <c:pt idx="141">
                  <c:v>0.3921908614776527</c:v>
                </c:pt>
                <c:pt idx="142">
                  <c:v>0.14587948801327985</c:v>
                </c:pt>
                <c:pt idx="143">
                  <c:v>0.14587948801327985</c:v>
                </c:pt>
                <c:pt idx="144">
                  <c:v>0.14587948801327985</c:v>
                </c:pt>
                <c:pt idx="145">
                  <c:v>0.14587948801327985</c:v>
                </c:pt>
                <c:pt idx="146">
                  <c:v>0.14587948801327985</c:v>
                </c:pt>
                <c:pt idx="147">
                  <c:v>0.14587948801327985</c:v>
                </c:pt>
                <c:pt idx="148">
                  <c:v>0.14587948801327985</c:v>
                </c:pt>
                <c:pt idx="149">
                  <c:v>0.14587948801327985</c:v>
                </c:pt>
                <c:pt idx="150">
                  <c:v>0.14587948801327985</c:v>
                </c:pt>
                <c:pt idx="151">
                  <c:v>0.14587948801327985</c:v>
                </c:pt>
                <c:pt idx="152">
                  <c:v>0.14587948801327985</c:v>
                </c:pt>
                <c:pt idx="153">
                  <c:v>0.14587948801327985</c:v>
                </c:pt>
                <c:pt idx="154">
                  <c:v>0.32504737788055821</c:v>
                </c:pt>
                <c:pt idx="155">
                  <c:v>0.32504737788055821</c:v>
                </c:pt>
                <c:pt idx="156">
                  <c:v>0.32504737788055821</c:v>
                </c:pt>
                <c:pt idx="157">
                  <c:v>0.32504737788055821</c:v>
                </c:pt>
                <c:pt idx="158">
                  <c:v>0.32504737788055821</c:v>
                </c:pt>
                <c:pt idx="159">
                  <c:v>0.32504737788055821</c:v>
                </c:pt>
                <c:pt idx="160">
                  <c:v>0.32504737788055821</c:v>
                </c:pt>
                <c:pt idx="161">
                  <c:v>0.32504737788055821</c:v>
                </c:pt>
                <c:pt idx="162">
                  <c:v>0.32504737788055821</c:v>
                </c:pt>
                <c:pt idx="163">
                  <c:v>0.32504737788055821</c:v>
                </c:pt>
                <c:pt idx="164">
                  <c:v>0.32504737788055821</c:v>
                </c:pt>
                <c:pt idx="165">
                  <c:v>0.32504737788055821</c:v>
                </c:pt>
                <c:pt idx="166">
                  <c:v>0.32504737788055821</c:v>
                </c:pt>
                <c:pt idx="167">
                  <c:v>0.32504737788055821</c:v>
                </c:pt>
                <c:pt idx="168">
                  <c:v>0.32504737788055821</c:v>
                </c:pt>
                <c:pt idx="169">
                  <c:v>0.32504737788055821</c:v>
                </c:pt>
                <c:pt idx="170">
                  <c:v>0.32504737788055821</c:v>
                </c:pt>
                <c:pt idx="171">
                  <c:v>0.32504737788055821</c:v>
                </c:pt>
                <c:pt idx="172">
                  <c:v>0.32504737788055821</c:v>
                </c:pt>
                <c:pt idx="173">
                  <c:v>0.32504737788055821</c:v>
                </c:pt>
                <c:pt idx="174">
                  <c:v>0.32504737788055821</c:v>
                </c:pt>
                <c:pt idx="175">
                  <c:v>0.32504737788055821</c:v>
                </c:pt>
                <c:pt idx="176">
                  <c:v>0.32504737788055821</c:v>
                </c:pt>
                <c:pt idx="177">
                  <c:v>0.32504737788055821</c:v>
                </c:pt>
                <c:pt idx="178">
                  <c:v>0.32504737788055821</c:v>
                </c:pt>
                <c:pt idx="179">
                  <c:v>0.32504737788055821</c:v>
                </c:pt>
                <c:pt idx="180">
                  <c:v>0.32504737788055821</c:v>
                </c:pt>
                <c:pt idx="181">
                  <c:v>0.32504737788055821</c:v>
                </c:pt>
                <c:pt idx="182">
                  <c:v>0.32504737788055821</c:v>
                </c:pt>
                <c:pt idx="183">
                  <c:v>0.32504737788055821</c:v>
                </c:pt>
                <c:pt idx="184">
                  <c:v>0.32504737788055821</c:v>
                </c:pt>
                <c:pt idx="185">
                  <c:v>0.32504737788055821</c:v>
                </c:pt>
                <c:pt idx="186">
                  <c:v>0.32504737788055821</c:v>
                </c:pt>
                <c:pt idx="187">
                  <c:v>0.32504737788055821</c:v>
                </c:pt>
                <c:pt idx="188">
                  <c:v>0.32504737788055821</c:v>
                </c:pt>
                <c:pt idx="189">
                  <c:v>0.32504737788055821</c:v>
                </c:pt>
                <c:pt idx="190">
                  <c:v>0.32504737788055821</c:v>
                </c:pt>
                <c:pt idx="191">
                  <c:v>0.32504737788055821</c:v>
                </c:pt>
                <c:pt idx="192">
                  <c:v>0.32504737788055821</c:v>
                </c:pt>
                <c:pt idx="193">
                  <c:v>0.32504737788055821</c:v>
                </c:pt>
                <c:pt idx="194">
                  <c:v>0.32504737788055821</c:v>
                </c:pt>
                <c:pt idx="195">
                  <c:v>0.32504737788055821</c:v>
                </c:pt>
                <c:pt idx="196">
                  <c:v>0.32504737788055821</c:v>
                </c:pt>
                <c:pt idx="197">
                  <c:v>0.32504737788055821</c:v>
                </c:pt>
                <c:pt idx="198">
                  <c:v>0.32504737788055821</c:v>
                </c:pt>
                <c:pt idx="199">
                  <c:v>0.32504737788055821</c:v>
                </c:pt>
                <c:pt idx="200">
                  <c:v>0.32504737788055821</c:v>
                </c:pt>
                <c:pt idx="201">
                  <c:v>0.32504737788055821</c:v>
                </c:pt>
                <c:pt idx="202">
                  <c:v>0.32504737788055821</c:v>
                </c:pt>
                <c:pt idx="203">
                  <c:v>0.32504737788055821</c:v>
                </c:pt>
                <c:pt idx="204">
                  <c:v>0.32504737788055821</c:v>
                </c:pt>
                <c:pt idx="205">
                  <c:v>0.32504737788055821</c:v>
                </c:pt>
                <c:pt idx="206">
                  <c:v>0.32504737788055821</c:v>
                </c:pt>
                <c:pt idx="207">
                  <c:v>0.32504737788055821</c:v>
                </c:pt>
                <c:pt idx="208">
                  <c:v>0.32504737788055821</c:v>
                </c:pt>
                <c:pt idx="209">
                  <c:v>0.32504737788055821</c:v>
                </c:pt>
                <c:pt idx="210">
                  <c:v>0.32504737788055821</c:v>
                </c:pt>
                <c:pt idx="211">
                  <c:v>0.32504737788055821</c:v>
                </c:pt>
                <c:pt idx="212">
                  <c:v>0.32504737788055821</c:v>
                </c:pt>
                <c:pt idx="213">
                  <c:v>0.32504737788055821</c:v>
                </c:pt>
                <c:pt idx="214">
                  <c:v>0.32504737788055821</c:v>
                </c:pt>
                <c:pt idx="215">
                  <c:v>0.32504737788055821</c:v>
                </c:pt>
                <c:pt idx="216">
                  <c:v>0.32504737788055821</c:v>
                </c:pt>
                <c:pt idx="217">
                  <c:v>0.32504737788055821</c:v>
                </c:pt>
                <c:pt idx="218">
                  <c:v>0.32504737788055821</c:v>
                </c:pt>
                <c:pt idx="219">
                  <c:v>0.32504737788055821</c:v>
                </c:pt>
                <c:pt idx="220">
                  <c:v>0.32504737788055821</c:v>
                </c:pt>
                <c:pt idx="221">
                  <c:v>0.32504737788055821</c:v>
                </c:pt>
                <c:pt idx="222">
                  <c:v>0.32504737788055821</c:v>
                </c:pt>
                <c:pt idx="223">
                  <c:v>0.32504737788055821</c:v>
                </c:pt>
                <c:pt idx="224">
                  <c:v>0.32504737788055821</c:v>
                </c:pt>
                <c:pt idx="225">
                  <c:v>0.32504737788055821</c:v>
                </c:pt>
                <c:pt idx="226">
                  <c:v>0.32504737788055821</c:v>
                </c:pt>
                <c:pt idx="227">
                  <c:v>0.32504737788055821</c:v>
                </c:pt>
                <c:pt idx="228">
                  <c:v>0.32504737788055821</c:v>
                </c:pt>
                <c:pt idx="229">
                  <c:v>0.32504737788055821</c:v>
                </c:pt>
                <c:pt idx="230">
                  <c:v>0.32504737788055821</c:v>
                </c:pt>
                <c:pt idx="231">
                  <c:v>0.32504737788055821</c:v>
                </c:pt>
                <c:pt idx="232">
                  <c:v>0.32504737788055821</c:v>
                </c:pt>
                <c:pt idx="233">
                  <c:v>0.32504737788055821</c:v>
                </c:pt>
                <c:pt idx="234">
                  <c:v>0.32504737788055821</c:v>
                </c:pt>
                <c:pt idx="235">
                  <c:v>0.32504737788055821</c:v>
                </c:pt>
                <c:pt idx="236">
                  <c:v>0.32504737788055821</c:v>
                </c:pt>
                <c:pt idx="237">
                  <c:v>0.32504737788055821</c:v>
                </c:pt>
                <c:pt idx="238">
                  <c:v>0.32504737788055821</c:v>
                </c:pt>
                <c:pt idx="239">
                  <c:v>0.32504737788055821</c:v>
                </c:pt>
                <c:pt idx="240">
                  <c:v>0.32504737788055821</c:v>
                </c:pt>
                <c:pt idx="241">
                  <c:v>0.32504737788055821</c:v>
                </c:pt>
                <c:pt idx="242">
                  <c:v>0.32504737788055821</c:v>
                </c:pt>
                <c:pt idx="243">
                  <c:v>0.32504737788055821</c:v>
                </c:pt>
                <c:pt idx="244">
                  <c:v>0.32504737788055821</c:v>
                </c:pt>
                <c:pt idx="245">
                  <c:v>0.32504737788055821</c:v>
                </c:pt>
                <c:pt idx="246">
                  <c:v>0.32504737788055821</c:v>
                </c:pt>
                <c:pt idx="247">
                  <c:v>0.32504737788055821</c:v>
                </c:pt>
                <c:pt idx="248">
                  <c:v>0.32504737788055821</c:v>
                </c:pt>
                <c:pt idx="249">
                  <c:v>0.32504737788055821</c:v>
                </c:pt>
                <c:pt idx="250">
                  <c:v>0.32504737788055821</c:v>
                </c:pt>
                <c:pt idx="251">
                  <c:v>0.32504737788055821</c:v>
                </c:pt>
                <c:pt idx="252">
                  <c:v>0.32504737788055821</c:v>
                </c:pt>
                <c:pt idx="253">
                  <c:v>0.32504737788055821</c:v>
                </c:pt>
                <c:pt idx="254">
                  <c:v>0.32504737788055821</c:v>
                </c:pt>
                <c:pt idx="255">
                  <c:v>0.32504737788055821</c:v>
                </c:pt>
                <c:pt idx="256">
                  <c:v>0.32504737788055821</c:v>
                </c:pt>
                <c:pt idx="257">
                  <c:v>0.32504737788055821</c:v>
                </c:pt>
                <c:pt idx="258">
                  <c:v>0.32504737788055821</c:v>
                </c:pt>
                <c:pt idx="259">
                  <c:v>0.32504737788055821</c:v>
                </c:pt>
                <c:pt idx="260">
                  <c:v>0.32504737788055821</c:v>
                </c:pt>
                <c:pt idx="261">
                  <c:v>0.32504737788055821</c:v>
                </c:pt>
                <c:pt idx="262">
                  <c:v>0.32504737788055821</c:v>
                </c:pt>
                <c:pt idx="263">
                  <c:v>0.32504737788055821</c:v>
                </c:pt>
                <c:pt idx="264">
                  <c:v>0.32504737788055821</c:v>
                </c:pt>
                <c:pt idx="265">
                  <c:v>0.32504737788055821</c:v>
                </c:pt>
                <c:pt idx="266">
                  <c:v>0.32504737788055821</c:v>
                </c:pt>
                <c:pt idx="267">
                  <c:v>0.32504737788055821</c:v>
                </c:pt>
                <c:pt idx="268">
                  <c:v>0.32504737788055821</c:v>
                </c:pt>
                <c:pt idx="269">
                  <c:v>0.32504737788055821</c:v>
                </c:pt>
                <c:pt idx="270">
                  <c:v>0.32504737788055821</c:v>
                </c:pt>
                <c:pt idx="271">
                  <c:v>0.32504737788055821</c:v>
                </c:pt>
                <c:pt idx="272">
                  <c:v>7.6348384136696479E-2</c:v>
                </c:pt>
                <c:pt idx="273">
                  <c:v>7.6348384136696479E-2</c:v>
                </c:pt>
                <c:pt idx="274">
                  <c:v>7.6348384136696479E-2</c:v>
                </c:pt>
                <c:pt idx="275">
                  <c:v>7.6348384136696479E-2</c:v>
                </c:pt>
                <c:pt idx="276">
                  <c:v>7.6348384136696479E-2</c:v>
                </c:pt>
                <c:pt idx="277">
                  <c:v>7.6348384136696479E-2</c:v>
                </c:pt>
                <c:pt idx="278">
                  <c:v>7.6348384136696479E-2</c:v>
                </c:pt>
                <c:pt idx="279">
                  <c:v>7.6348384136696479E-2</c:v>
                </c:pt>
                <c:pt idx="280">
                  <c:v>7.6348384136696479E-2</c:v>
                </c:pt>
                <c:pt idx="281">
                  <c:v>7.6348384136696479E-2</c:v>
                </c:pt>
                <c:pt idx="282">
                  <c:v>7.6348384136696479E-2</c:v>
                </c:pt>
                <c:pt idx="283">
                  <c:v>7.6348384136696479E-2</c:v>
                </c:pt>
                <c:pt idx="284">
                  <c:v>7.6348384136696479E-2</c:v>
                </c:pt>
                <c:pt idx="285">
                  <c:v>7.6348384136696479E-2</c:v>
                </c:pt>
                <c:pt idx="286">
                  <c:v>7.6348384136696479E-2</c:v>
                </c:pt>
                <c:pt idx="287">
                  <c:v>7.6348384136696479E-2</c:v>
                </c:pt>
                <c:pt idx="288">
                  <c:v>7.6348384136696479E-2</c:v>
                </c:pt>
                <c:pt idx="289">
                  <c:v>7.6348384136696479E-2</c:v>
                </c:pt>
                <c:pt idx="290">
                  <c:v>7.6348384136696479E-2</c:v>
                </c:pt>
                <c:pt idx="291">
                  <c:v>7.6348384136696479E-2</c:v>
                </c:pt>
                <c:pt idx="292">
                  <c:v>7.6348384136696479E-2</c:v>
                </c:pt>
                <c:pt idx="293">
                  <c:v>7.6348384136696479E-2</c:v>
                </c:pt>
                <c:pt idx="294">
                  <c:v>7.6348384136696479E-2</c:v>
                </c:pt>
                <c:pt idx="295">
                  <c:v>7.6348384136696479E-2</c:v>
                </c:pt>
                <c:pt idx="296">
                  <c:v>7.6348384136696479E-2</c:v>
                </c:pt>
                <c:pt idx="297">
                  <c:v>7.6348384136696479E-2</c:v>
                </c:pt>
                <c:pt idx="298">
                  <c:v>7.6348384136696479E-2</c:v>
                </c:pt>
                <c:pt idx="299">
                  <c:v>7.6348384136696479E-2</c:v>
                </c:pt>
                <c:pt idx="300">
                  <c:v>7.6348384136696479E-2</c:v>
                </c:pt>
                <c:pt idx="301">
                  <c:v>7.6348384136696479E-2</c:v>
                </c:pt>
                <c:pt idx="302">
                  <c:v>7.6348384136696479E-2</c:v>
                </c:pt>
                <c:pt idx="303">
                  <c:v>7.6348384136696479E-2</c:v>
                </c:pt>
                <c:pt idx="304">
                  <c:v>7.6348384136696479E-2</c:v>
                </c:pt>
                <c:pt idx="305">
                  <c:v>7.6348384136696479E-2</c:v>
                </c:pt>
                <c:pt idx="306">
                  <c:v>7.6348384136696479E-2</c:v>
                </c:pt>
                <c:pt idx="307">
                  <c:v>0.18063298475234385</c:v>
                </c:pt>
                <c:pt idx="308">
                  <c:v>0.18063298475234385</c:v>
                </c:pt>
                <c:pt idx="309">
                  <c:v>0.18063298475234385</c:v>
                </c:pt>
                <c:pt idx="310">
                  <c:v>0.18063298475234385</c:v>
                </c:pt>
                <c:pt idx="311">
                  <c:v>0.18063298475234385</c:v>
                </c:pt>
                <c:pt idx="312">
                  <c:v>0.18063298475234385</c:v>
                </c:pt>
                <c:pt idx="313">
                  <c:v>0.18063298475234385</c:v>
                </c:pt>
                <c:pt idx="314">
                  <c:v>0.18063298475234385</c:v>
                </c:pt>
                <c:pt idx="315">
                  <c:v>0.18063298475234385</c:v>
                </c:pt>
                <c:pt idx="316">
                  <c:v>0.18063298475234385</c:v>
                </c:pt>
                <c:pt idx="317">
                  <c:v>0.18063298475234385</c:v>
                </c:pt>
                <c:pt idx="318">
                  <c:v>0.18063298475234385</c:v>
                </c:pt>
                <c:pt idx="319">
                  <c:v>0.18063298475234385</c:v>
                </c:pt>
                <c:pt idx="320">
                  <c:v>0.18063298475234385</c:v>
                </c:pt>
                <c:pt idx="321">
                  <c:v>0.18063298475234385</c:v>
                </c:pt>
                <c:pt idx="322">
                  <c:v>0.18063298475234385</c:v>
                </c:pt>
                <c:pt idx="323">
                  <c:v>0.18063298475234385</c:v>
                </c:pt>
                <c:pt idx="324">
                  <c:v>0.18063298475234385</c:v>
                </c:pt>
                <c:pt idx="325">
                  <c:v>0.18063298475234385</c:v>
                </c:pt>
                <c:pt idx="326">
                  <c:v>0.18063298475234385</c:v>
                </c:pt>
                <c:pt idx="327">
                  <c:v>0.18063298475234385</c:v>
                </c:pt>
                <c:pt idx="328">
                  <c:v>0.18063298475234385</c:v>
                </c:pt>
                <c:pt idx="329">
                  <c:v>0.18063298475234385</c:v>
                </c:pt>
                <c:pt idx="330">
                  <c:v>0.18063298475234385</c:v>
                </c:pt>
                <c:pt idx="331">
                  <c:v>8.526296172835391E-3</c:v>
                </c:pt>
                <c:pt idx="332">
                  <c:v>8.526296172835391E-3</c:v>
                </c:pt>
                <c:pt idx="333">
                  <c:v>8.526296172835391E-3</c:v>
                </c:pt>
                <c:pt idx="334">
                  <c:v>8.526296172835391E-3</c:v>
                </c:pt>
                <c:pt idx="335">
                  <c:v>8.526296172835391E-3</c:v>
                </c:pt>
                <c:pt idx="336">
                  <c:v>8.526296172835391E-3</c:v>
                </c:pt>
                <c:pt idx="337">
                  <c:v>8.526296172835391E-3</c:v>
                </c:pt>
                <c:pt idx="338">
                  <c:v>8.526296172835391E-3</c:v>
                </c:pt>
                <c:pt idx="339">
                  <c:v>8.526296172835391E-3</c:v>
                </c:pt>
                <c:pt idx="340">
                  <c:v>8.526296172835391E-3</c:v>
                </c:pt>
                <c:pt idx="341">
                  <c:v>8.526296172835391E-3</c:v>
                </c:pt>
                <c:pt idx="342">
                  <c:v>8.526296172835391E-3</c:v>
                </c:pt>
                <c:pt idx="343">
                  <c:v>8.526296172835391E-3</c:v>
                </c:pt>
                <c:pt idx="344">
                  <c:v>8.526296172835391E-3</c:v>
                </c:pt>
                <c:pt idx="345">
                  <c:v>8.526296172835391E-3</c:v>
                </c:pt>
                <c:pt idx="346">
                  <c:v>8.526296172835391E-3</c:v>
                </c:pt>
                <c:pt idx="347">
                  <c:v>8.526296172835391E-3</c:v>
                </c:pt>
                <c:pt idx="348">
                  <c:v>8.526296172835391E-3</c:v>
                </c:pt>
                <c:pt idx="349">
                  <c:v>0.38311330125125659</c:v>
                </c:pt>
                <c:pt idx="350">
                  <c:v>0.38311330125125659</c:v>
                </c:pt>
                <c:pt idx="351">
                  <c:v>0.38311330125125659</c:v>
                </c:pt>
                <c:pt idx="352">
                  <c:v>0.38311330125125659</c:v>
                </c:pt>
                <c:pt idx="353">
                  <c:v>0.38311330125125659</c:v>
                </c:pt>
                <c:pt idx="354">
                  <c:v>0.38311330125125659</c:v>
                </c:pt>
                <c:pt idx="355">
                  <c:v>0.38311330125125659</c:v>
                </c:pt>
                <c:pt idx="356">
                  <c:v>0.38311330125125659</c:v>
                </c:pt>
                <c:pt idx="357">
                  <c:v>0.38311330125125659</c:v>
                </c:pt>
                <c:pt idx="358">
                  <c:v>0.38311330125125659</c:v>
                </c:pt>
                <c:pt idx="359">
                  <c:v>0.38311330125125659</c:v>
                </c:pt>
                <c:pt idx="360">
                  <c:v>0.38311330125125659</c:v>
                </c:pt>
                <c:pt idx="361">
                  <c:v>0.38311330125125659</c:v>
                </c:pt>
                <c:pt idx="362">
                  <c:v>0.38311330125125659</c:v>
                </c:pt>
                <c:pt idx="363">
                  <c:v>0.38311330125125659</c:v>
                </c:pt>
                <c:pt idx="364">
                  <c:v>0.38311330125125659</c:v>
                </c:pt>
                <c:pt idx="365">
                  <c:v>0.38311330125125659</c:v>
                </c:pt>
                <c:pt idx="366">
                  <c:v>0.38311330125125659</c:v>
                </c:pt>
                <c:pt idx="367">
                  <c:v>0.38311330125125659</c:v>
                </c:pt>
                <c:pt idx="368">
                  <c:v>0.38311330125125659</c:v>
                </c:pt>
                <c:pt idx="369">
                  <c:v>0.38311330125125659</c:v>
                </c:pt>
                <c:pt idx="370">
                  <c:v>0.38311330125125659</c:v>
                </c:pt>
                <c:pt idx="371">
                  <c:v>0.38311330125125659</c:v>
                </c:pt>
                <c:pt idx="372">
                  <c:v>0.38311330125125659</c:v>
                </c:pt>
                <c:pt idx="373">
                  <c:v>0.38311330125125659</c:v>
                </c:pt>
                <c:pt idx="374">
                  <c:v>0.38311330125125659</c:v>
                </c:pt>
                <c:pt idx="375">
                  <c:v>0.38311330125125659</c:v>
                </c:pt>
                <c:pt idx="376">
                  <c:v>0.38311330125125659</c:v>
                </c:pt>
                <c:pt idx="377">
                  <c:v>0.38311330125125659</c:v>
                </c:pt>
                <c:pt idx="378">
                  <c:v>0.38311330125125659</c:v>
                </c:pt>
                <c:pt idx="379">
                  <c:v>0.38311330125125659</c:v>
                </c:pt>
                <c:pt idx="380">
                  <c:v>0.38311330125125659</c:v>
                </c:pt>
                <c:pt idx="381">
                  <c:v>0.38311330125125659</c:v>
                </c:pt>
                <c:pt idx="382">
                  <c:v>0.38311330125125659</c:v>
                </c:pt>
                <c:pt idx="383">
                  <c:v>0.38311330125125659</c:v>
                </c:pt>
                <c:pt idx="384">
                  <c:v>0.38311330125125659</c:v>
                </c:pt>
                <c:pt idx="385">
                  <c:v>0.38311330125125659</c:v>
                </c:pt>
                <c:pt idx="386">
                  <c:v>0.38311330125125659</c:v>
                </c:pt>
                <c:pt idx="387">
                  <c:v>0.38311330125125659</c:v>
                </c:pt>
                <c:pt idx="388">
                  <c:v>0.38311330125125659</c:v>
                </c:pt>
                <c:pt idx="389">
                  <c:v>0.38311330125125659</c:v>
                </c:pt>
                <c:pt idx="390">
                  <c:v>0.38311330125125659</c:v>
                </c:pt>
                <c:pt idx="391">
                  <c:v>0.38311330125125659</c:v>
                </c:pt>
                <c:pt idx="392">
                  <c:v>0.38311330125125659</c:v>
                </c:pt>
                <c:pt idx="393">
                  <c:v>0.38311330125125659</c:v>
                </c:pt>
                <c:pt idx="394">
                  <c:v>0.38311330125125659</c:v>
                </c:pt>
                <c:pt idx="395">
                  <c:v>0.38311330125125659</c:v>
                </c:pt>
                <c:pt idx="396">
                  <c:v>0.38311330125125659</c:v>
                </c:pt>
                <c:pt idx="397">
                  <c:v>0.38311330125125659</c:v>
                </c:pt>
                <c:pt idx="398">
                  <c:v>0.38311330125125659</c:v>
                </c:pt>
                <c:pt idx="399">
                  <c:v>0.38311330125125659</c:v>
                </c:pt>
                <c:pt idx="400">
                  <c:v>0.38311330125125659</c:v>
                </c:pt>
                <c:pt idx="401">
                  <c:v>0.38311330125125659</c:v>
                </c:pt>
                <c:pt idx="402">
                  <c:v>0.38311330125125659</c:v>
                </c:pt>
                <c:pt idx="403">
                  <c:v>0.38311330125125659</c:v>
                </c:pt>
                <c:pt idx="404">
                  <c:v>0.38311330125125659</c:v>
                </c:pt>
                <c:pt idx="405">
                  <c:v>0.38311330125125659</c:v>
                </c:pt>
                <c:pt idx="406">
                  <c:v>0.38311330125125659</c:v>
                </c:pt>
                <c:pt idx="407">
                  <c:v>0.38311330125125659</c:v>
                </c:pt>
                <c:pt idx="408">
                  <c:v>0.38311330125125659</c:v>
                </c:pt>
                <c:pt idx="409">
                  <c:v>0.38311330125125659</c:v>
                </c:pt>
                <c:pt idx="410">
                  <c:v>0.38311330125125659</c:v>
                </c:pt>
                <c:pt idx="411">
                  <c:v>0.38311330125125659</c:v>
                </c:pt>
                <c:pt idx="412">
                  <c:v>0.38311330125125659</c:v>
                </c:pt>
                <c:pt idx="413">
                  <c:v>0.38311330125125659</c:v>
                </c:pt>
                <c:pt idx="414">
                  <c:v>0.38311330125125659</c:v>
                </c:pt>
                <c:pt idx="415">
                  <c:v>0.38311330125125659</c:v>
                </c:pt>
                <c:pt idx="416">
                  <c:v>0.38311330125125659</c:v>
                </c:pt>
                <c:pt idx="417">
                  <c:v>0.38311330125125659</c:v>
                </c:pt>
                <c:pt idx="418">
                  <c:v>0.38311330125125659</c:v>
                </c:pt>
                <c:pt idx="419">
                  <c:v>0.38311330125125659</c:v>
                </c:pt>
                <c:pt idx="420">
                  <c:v>0.38311330125125659</c:v>
                </c:pt>
                <c:pt idx="421">
                  <c:v>0.38311330125125659</c:v>
                </c:pt>
                <c:pt idx="422">
                  <c:v>0.38311330125125659</c:v>
                </c:pt>
                <c:pt idx="423">
                  <c:v>0.38311330125125659</c:v>
                </c:pt>
                <c:pt idx="424">
                  <c:v>0.38311330125125659</c:v>
                </c:pt>
                <c:pt idx="425">
                  <c:v>0.38311330125125659</c:v>
                </c:pt>
                <c:pt idx="426">
                  <c:v>0.38311330125125659</c:v>
                </c:pt>
                <c:pt idx="427">
                  <c:v>0.38311330125125659</c:v>
                </c:pt>
                <c:pt idx="428">
                  <c:v>0.38311330125125659</c:v>
                </c:pt>
                <c:pt idx="429">
                  <c:v>0.38311330125125659</c:v>
                </c:pt>
                <c:pt idx="430">
                  <c:v>0.38311330125125659</c:v>
                </c:pt>
                <c:pt idx="431">
                  <c:v>0.38311330125125659</c:v>
                </c:pt>
                <c:pt idx="432">
                  <c:v>0.38311330125125659</c:v>
                </c:pt>
                <c:pt idx="433">
                  <c:v>0.38311330125125659</c:v>
                </c:pt>
                <c:pt idx="434">
                  <c:v>0.38311330125125659</c:v>
                </c:pt>
                <c:pt idx="435">
                  <c:v>0.38311330125125659</c:v>
                </c:pt>
                <c:pt idx="436">
                  <c:v>0.38311330125125659</c:v>
                </c:pt>
                <c:pt idx="437">
                  <c:v>0.38311330125125659</c:v>
                </c:pt>
                <c:pt idx="438">
                  <c:v>0.38311330125125659</c:v>
                </c:pt>
                <c:pt idx="439">
                  <c:v>0.38311330125125659</c:v>
                </c:pt>
                <c:pt idx="440">
                  <c:v>0.38311330125125659</c:v>
                </c:pt>
                <c:pt idx="441">
                  <c:v>0.38311330125125659</c:v>
                </c:pt>
                <c:pt idx="442">
                  <c:v>0.38311330125125659</c:v>
                </c:pt>
                <c:pt idx="443">
                  <c:v>0.38311330125125659</c:v>
                </c:pt>
                <c:pt idx="444">
                  <c:v>0.38311330125125659</c:v>
                </c:pt>
                <c:pt idx="445">
                  <c:v>0.38311330125125659</c:v>
                </c:pt>
                <c:pt idx="446">
                  <c:v>0.38311330125125659</c:v>
                </c:pt>
                <c:pt idx="447">
                  <c:v>0.38311330125125659</c:v>
                </c:pt>
                <c:pt idx="448">
                  <c:v>0.38311330125125659</c:v>
                </c:pt>
                <c:pt idx="449">
                  <c:v>0.38311330125125659</c:v>
                </c:pt>
                <c:pt idx="450">
                  <c:v>0.38311330125125659</c:v>
                </c:pt>
                <c:pt idx="451">
                  <c:v>0.38311330125125659</c:v>
                </c:pt>
                <c:pt idx="452">
                  <c:v>0.38311330125125659</c:v>
                </c:pt>
                <c:pt idx="453">
                  <c:v>1.6798824534877851E-2</c:v>
                </c:pt>
                <c:pt idx="454">
                  <c:v>1.6798824534877851E-2</c:v>
                </c:pt>
                <c:pt idx="455">
                  <c:v>1.6798824534877851E-2</c:v>
                </c:pt>
                <c:pt idx="456">
                  <c:v>1.6798824534877851E-2</c:v>
                </c:pt>
                <c:pt idx="457">
                  <c:v>1.6798824534877851E-2</c:v>
                </c:pt>
                <c:pt idx="458">
                  <c:v>1.6798824534877851E-2</c:v>
                </c:pt>
                <c:pt idx="459">
                  <c:v>1.6798824534877851E-2</c:v>
                </c:pt>
                <c:pt idx="460">
                  <c:v>1.6798824534877851E-2</c:v>
                </c:pt>
                <c:pt idx="461">
                  <c:v>1.6798824534877851E-2</c:v>
                </c:pt>
                <c:pt idx="462">
                  <c:v>1.6798824534877851E-2</c:v>
                </c:pt>
                <c:pt idx="463">
                  <c:v>1.6798824534877851E-2</c:v>
                </c:pt>
                <c:pt idx="464">
                  <c:v>1.6798824534877851E-2</c:v>
                </c:pt>
                <c:pt idx="465">
                  <c:v>1.6798824534877851E-2</c:v>
                </c:pt>
                <c:pt idx="466">
                  <c:v>1.6798824534877851E-2</c:v>
                </c:pt>
                <c:pt idx="467">
                  <c:v>1.6798824534877851E-2</c:v>
                </c:pt>
                <c:pt idx="468">
                  <c:v>1.6798824534877851E-2</c:v>
                </c:pt>
                <c:pt idx="469">
                  <c:v>1.6798824534877851E-2</c:v>
                </c:pt>
                <c:pt idx="470">
                  <c:v>1.6798824534877851E-2</c:v>
                </c:pt>
                <c:pt idx="471">
                  <c:v>1.6798824534877851E-2</c:v>
                </c:pt>
                <c:pt idx="472">
                  <c:v>1.6798824534877851E-2</c:v>
                </c:pt>
                <c:pt idx="473">
                  <c:v>1.6798824534877851E-2</c:v>
                </c:pt>
                <c:pt idx="474">
                  <c:v>1.6798824534877851E-2</c:v>
                </c:pt>
                <c:pt idx="475">
                  <c:v>1.6798824534877851E-2</c:v>
                </c:pt>
                <c:pt idx="476">
                  <c:v>1.6798824534877851E-2</c:v>
                </c:pt>
                <c:pt idx="477">
                  <c:v>1.6798824534877851E-2</c:v>
                </c:pt>
                <c:pt idx="478">
                  <c:v>1.6798824534877851E-2</c:v>
                </c:pt>
                <c:pt idx="479">
                  <c:v>1.6798824534877851E-2</c:v>
                </c:pt>
                <c:pt idx="480">
                  <c:v>1.6798824534877851E-2</c:v>
                </c:pt>
                <c:pt idx="481">
                  <c:v>1.6798824534877851E-2</c:v>
                </c:pt>
                <c:pt idx="482">
                  <c:v>1.6798824534877851E-2</c:v>
                </c:pt>
                <c:pt idx="483">
                  <c:v>1.6798824534877851E-2</c:v>
                </c:pt>
                <c:pt idx="484">
                  <c:v>1.6798824534877851E-2</c:v>
                </c:pt>
                <c:pt idx="485">
                  <c:v>1.6798824534877851E-2</c:v>
                </c:pt>
                <c:pt idx="486">
                  <c:v>1.6798824534877851E-2</c:v>
                </c:pt>
                <c:pt idx="487">
                  <c:v>1.6798824534877851E-2</c:v>
                </c:pt>
                <c:pt idx="488">
                  <c:v>1.6798824534877851E-2</c:v>
                </c:pt>
                <c:pt idx="489">
                  <c:v>1.6798824534877851E-2</c:v>
                </c:pt>
                <c:pt idx="490">
                  <c:v>1.6798824534877851E-2</c:v>
                </c:pt>
                <c:pt idx="491">
                  <c:v>1.6798824534877851E-2</c:v>
                </c:pt>
                <c:pt idx="492">
                  <c:v>1.6798824534877851E-2</c:v>
                </c:pt>
                <c:pt idx="493">
                  <c:v>1.6798824534877851E-2</c:v>
                </c:pt>
                <c:pt idx="494">
                  <c:v>1.6798824534877851E-2</c:v>
                </c:pt>
                <c:pt idx="495">
                  <c:v>1.6798824534877851E-2</c:v>
                </c:pt>
                <c:pt idx="496">
                  <c:v>1.6798824534877851E-2</c:v>
                </c:pt>
                <c:pt idx="497">
                  <c:v>1.6798824534877851E-2</c:v>
                </c:pt>
                <c:pt idx="498">
                  <c:v>1.6798824534877851E-2</c:v>
                </c:pt>
                <c:pt idx="499">
                  <c:v>1.6798824534877851E-2</c:v>
                </c:pt>
                <c:pt idx="500">
                  <c:v>1.6798824534877851E-2</c:v>
                </c:pt>
                <c:pt idx="501">
                  <c:v>1.6798824534877851E-2</c:v>
                </c:pt>
                <c:pt idx="502">
                  <c:v>1.6798824534877851E-2</c:v>
                </c:pt>
                <c:pt idx="503">
                  <c:v>1.6798824534877851E-2</c:v>
                </c:pt>
                <c:pt idx="504">
                  <c:v>1.6798824534877851E-2</c:v>
                </c:pt>
                <c:pt idx="505">
                  <c:v>1.6798824534877851E-2</c:v>
                </c:pt>
                <c:pt idx="506">
                  <c:v>1.6798824534877851E-2</c:v>
                </c:pt>
                <c:pt idx="507">
                  <c:v>1.6798824534877851E-2</c:v>
                </c:pt>
                <c:pt idx="508">
                  <c:v>1.6798824534877851E-2</c:v>
                </c:pt>
                <c:pt idx="509">
                  <c:v>1.6798824534877851E-2</c:v>
                </c:pt>
                <c:pt idx="510">
                  <c:v>1.6798824534877851E-2</c:v>
                </c:pt>
                <c:pt idx="511">
                  <c:v>1.6798824534877851E-2</c:v>
                </c:pt>
                <c:pt idx="512">
                  <c:v>1.6798824534877851E-2</c:v>
                </c:pt>
                <c:pt idx="513">
                  <c:v>1.6798824534877851E-2</c:v>
                </c:pt>
                <c:pt idx="514">
                  <c:v>1.6798824534877851E-2</c:v>
                </c:pt>
                <c:pt idx="515">
                  <c:v>1.6798824534877851E-2</c:v>
                </c:pt>
                <c:pt idx="516">
                  <c:v>1.6798824534877851E-2</c:v>
                </c:pt>
                <c:pt idx="517">
                  <c:v>1.6798824534877851E-2</c:v>
                </c:pt>
                <c:pt idx="518">
                  <c:v>1.6798824534877851E-2</c:v>
                </c:pt>
                <c:pt idx="519">
                  <c:v>1.6798824534877851E-2</c:v>
                </c:pt>
                <c:pt idx="520">
                  <c:v>1.6798824534877851E-2</c:v>
                </c:pt>
                <c:pt idx="521">
                  <c:v>1.6798824534877851E-2</c:v>
                </c:pt>
                <c:pt idx="522">
                  <c:v>1.6798824534877851E-2</c:v>
                </c:pt>
                <c:pt idx="523">
                  <c:v>1.6798824534877851E-2</c:v>
                </c:pt>
                <c:pt idx="524">
                  <c:v>1.6798824534877851E-2</c:v>
                </c:pt>
                <c:pt idx="525">
                  <c:v>1.6798824534877851E-2</c:v>
                </c:pt>
                <c:pt idx="526">
                  <c:v>1.6798824534877851E-2</c:v>
                </c:pt>
                <c:pt idx="527">
                  <c:v>1.6798824534877851E-2</c:v>
                </c:pt>
                <c:pt idx="528">
                  <c:v>1.6798824534877851E-2</c:v>
                </c:pt>
                <c:pt idx="529">
                  <c:v>1.6798824534877851E-2</c:v>
                </c:pt>
                <c:pt idx="530">
                  <c:v>1.6798824534877851E-2</c:v>
                </c:pt>
                <c:pt idx="531">
                  <c:v>1.6798824534877851E-2</c:v>
                </c:pt>
                <c:pt idx="532">
                  <c:v>1.6798824534877851E-2</c:v>
                </c:pt>
                <c:pt idx="533">
                  <c:v>1.6798824534877851E-2</c:v>
                </c:pt>
                <c:pt idx="534">
                  <c:v>1.6798824534877851E-2</c:v>
                </c:pt>
                <c:pt idx="535">
                  <c:v>1.6798824534877851E-2</c:v>
                </c:pt>
                <c:pt idx="536">
                  <c:v>1.6798824534877851E-2</c:v>
                </c:pt>
                <c:pt idx="537">
                  <c:v>1.6798824534877851E-2</c:v>
                </c:pt>
                <c:pt idx="538">
                  <c:v>1.6798824534877851E-2</c:v>
                </c:pt>
                <c:pt idx="539">
                  <c:v>1.6798824534877851E-2</c:v>
                </c:pt>
                <c:pt idx="540">
                  <c:v>1.6798824534877851E-2</c:v>
                </c:pt>
                <c:pt idx="541">
                  <c:v>1.6798824534877851E-2</c:v>
                </c:pt>
                <c:pt idx="542">
                  <c:v>1.6798824534877851E-2</c:v>
                </c:pt>
                <c:pt idx="543">
                  <c:v>1.6798824534877851E-2</c:v>
                </c:pt>
                <c:pt idx="544">
                  <c:v>1.6798824534877851E-2</c:v>
                </c:pt>
                <c:pt idx="545">
                  <c:v>1.6798824534877851E-2</c:v>
                </c:pt>
                <c:pt idx="546">
                  <c:v>1.6798824534877851E-2</c:v>
                </c:pt>
                <c:pt idx="547">
                  <c:v>1.6798824534877851E-2</c:v>
                </c:pt>
                <c:pt idx="548">
                  <c:v>1.6798824534877851E-2</c:v>
                </c:pt>
                <c:pt idx="549">
                  <c:v>1.6798824534877851E-2</c:v>
                </c:pt>
                <c:pt idx="550">
                  <c:v>1.6798824534877851E-2</c:v>
                </c:pt>
                <c:pt idx="551">
                  <c:v>1.6798824534877851E-2</c:v>
                </c:pt>
                <c:pt idx="552">
                  <c:v>1.6798824534877851E-2</c:v>
                </c:pt>
                <c:pt idx="553">
                  <c:v>1.6798824534877851E-2</c:v>
                </c:pt>
                <c:pt idx="554">
                  <c:v>1.6798824534877851E-2</c:v>
                </c:pt>
                <c:pt idx="555">
                  <c:v>1.6798824534877851E-2</c:v>
                </c:pt>
                <c:pt idx="556">
                  <c:v>1.6798824534877851E-2</c:v>
                </c:pt>
                <c:pt idx="557">
                  <c:v>1.6798824534877851E-2</c:v>
                </c:pt>
                <c:pt idx="558">
                  <c:v>1.6798824534877851E-2</c:v>
                </c:pt>
                <c:pt idx="559">
                  <c:v>1.6798824534877851E-2</c:v>
                </c:pt>
                <c:pt idx="560">
                  <c:v>1.6798824534877851E-2</c:v>
                </c:pt>
                <c:pt idx="561">
                  <c:v>1.6798824534877851E-2</c:v>
                </c:pt>
                <c:pt idx="562">
                  <c:v>1.6798824534877851E-2</c:v>
                </c:pt>
                <c:pt idx="563">
                  <c:v>1.6798824534877851E-2</c:v>
                </c:pt>
                <c:pt idx="564">
                  <c:v>1.6798824534877851E-2</c:v>
                </c:pt>
                <c:pt idx="565">
                  <c:v>1.6798824534877851E-2</c:v>
                </c:pt>
                <c:pt idx="566">
                  <c:v>1.6798824534877851E-2</c:v>
                </c:pt>
                <c:pt idx="567">
                  <c:v>1.6798824534877851E-2</c:v>
                </c:pt>
                <c:pt idx="568">
                  <c:v>1.6798824534877851E-2</c:v>
                </c:pt>
                <c:pt idx="569">
                  <c:v>1.6798824534877851E-2</c:v>
                </c:pt>
                <c:pt idx="570">
                  <c:v>1.6798824534877851E-2</c:v>
                </c:pt>
                <c:pt idx="571">
                  <c:v>1.6798824534877851E-2</c:v>
                </c:pt>
                <c:pt idx="572">
                  <c:v>1.6798824534877851E-2</c:v>
                </c:pt>
                <c:pt idx="573">
                  <c:v>1.6798824534877851E-2</c:v>
                </c:pt>
                <c:pt idx="574">
                  <c:v>1.6798824534877851E-2</c:v>
                </c:pt>
                <c:pt idx="575">
                  <c:v>1.6798824534877851E-2</c:v>
                </c:pt>
                <c:pt idx="576">
                  <c:v>1.6798824534877851E-2</c:v>
                </c:pt>
                <c:pt idx="577">
                  <c:v>1.6798824534877851E-2</c:v>
                </c:pt>
                <c:pt idx="578">
                  <c:v>1.6798824534877851E-2</c:v>
                </c:pt>
                <c:pt idx="579">
                  <c:v>1.6798824534877851E-2</c:v>
                </c:pt>
                <c:pt idx="580">
                  <c:v>1.6798824534877851E-2</c:v>
                </c:pt>
                <c:pt idx="581">
                  <c:v>1.6798824534877851E-2</c:v>
                </c:pt>
                <c:pt idx="582">
                  <c:v>1.6798824534877851E-2</c:v>
                </c:pt>
                <c:pt idx="583">
                  <c:v>1.6798824534877851E-2</c:v>
                </c:pt>
                <c:pt idx="584">
                  <c:v>1.6798824534877851E-2</c:v>
                </c:pt>
                <c:pt idx="585">
                  <c:v>1.6798824534877851E-2</c:v>
                </c:pt>
                <c:pt idx="586">
                  <c:v>1.6798824534877851E-2</c:v>
                </c:pt>
                <c:pt idx="587">
                  <c:v>1.6798824534877851E-2</c:v>
                </c:pt>
                <c:pt idx="588">
                  <c:v>1.6798824534877851E-2</c:v>
                </c:pt>
                <c:pt idx="589">
                  <c:v>1.6798824534877851E-2</c:v>
                </c:pt>
                <c:pt idx="590">
                  <c:v>1.6798824534877851E-2</c:v>
                </c:pt>
                <c:pt idx="591">
                  <c:v>1.6798824534877851E-2</c:v>
                </c:pt>
                <c:pt idx="592">
                  <c:v>1.6798824534877851E-2</c:v>
                </c:pt>
                <c:pt idx="593">
                  <c:v>1.6798824534877851E-2</c:v>
                </c:pt>
                <c:pt idx="594">
                  <c:v>1.6798824534877851E-2</c:v>
                </c:pt>
                <c:pt idx="595">
                  <c:v>1.6798824534877851E-2</c:v>
                </c:pt>
                <c:pt idx="596">
                  <c:v>1.6798824534877851E-2</c:v>
                </c:pt>
                <c:pt idx="597">
                  <c:v>1.6798824534877851E-2</c:v>
                </c:pt>
                <c:pt idx="598">
                  <c:v>1.6798824534877851E-2</c:v>
                </c:pt>
                <c:pt idx="599">
                  <c:v>1.6798824534877851E-2</c:v>
                </c:pt>
                <c:pt idx="600">
                  <c:v>1.6798824534877851E-2</c:v>
                </c:pt>
                <c:pt idx="601">
                  <c:v>1.6798824534877851E-2</c:v>
                </c:pt>
                <c:pt idx="602">
                  <c:v>1.6798824534877851E-2</c:v>
                </c:pt>
                <c:pt idx="603">
                  <c:v>1.6798824534877851E-2</c:v>
                </c:pt>
                <c:pt idx="604">
                  <c:v>1.6798824534877851E-2</c:v>
                </c:pt>
                <c:pt idx="605">
                  <c:v>1.6798824534877851E-2</c:v>
                </c:pt>
                <c:pt idx="606">
                  <c:v>3.0044206007083893E-2</c:v>
                </c:pt>
                <c:pt idx="607">
                  <c:v>3.0044206007083893E-2</c:v>
                </c:pt>
                <c:pt idx="608">
                  <c:v>3.0044206007083893E-2</c:v>
                </c:pt>
                <c:pt idx="609">
                  <c:v>3.0044206007083893E-2</c:v>
                </c:pt>
                <c:pt idx="610">
                  <c:v>3.0044206007083893E-2</c:v>
                </c:pt>
                <c:pt idx="611">
                  <c:v>3.0044206007083893E-2</c:v>
                </c:pt>
                <c:pt idx="612">
                  <c:v>3.0044206007083893E-2</c:v>
                </c:pt>
                <c:pt idx="613">
                  <c:v>3.0044206007083893E-2</c:v>
                </c:pt>
                <c:pt idx="614">
                  <c:v>3.0044206007083893E-2</c:v>
                </c:pt>
                <c:pt idx="615">
                  <c:v>3.0044206007083893E-2</c:v>
                </c:pt>
                <c:pt idx="616">
                  <c:v>3.0044206007083893E-2</c:v>
                </c:pt>
                <c:pt idx="617">
                  <c:v>1.1452910756927309E-2</c:v>
                </c:pt>
                <c:pt idx="618">
                  <c:v>1.1452910756927309E-2</c:v>
                </c:pt>
                <c:pt idx="619">
                  <c:v>1.1452910756927309E-2</c:v>
                </c:pt>
                <c:pt idx="620">
                  <c:v>1.1452910756927309E-2</c:v>
                </c:pt>
                <c:pt idx="621">
                  <c:v>1.1452910756927309E-2</c:v>
                </c:pt>
                <c:pt idx="622">
                  <c:v>1.1452910756927309E-2</c:v>
                </c:pt>
                <c:pt idx="623">
                  <c:v>1.1452910756927309E-2</c:v>
                </c:pt>
                <c:pt idx="624">
                  <c:v>1.1452910756927309E-2</c:v>
                </c:pt>
                <c:pt idx="625">
                  <c:v>1.1452910756927309E-2</c:v>
                </c:pt>
                <c:pt idx="626">
                  <c:v>1.1452910756927309E-2</c:v>
                </c:pt>
                <c:pt idx="627">
                  <c:v>1.1452910756927309E-2</c:v>
                </c:pt>
                <c:pt idx="628">
                  <c:v>1.1452910756927309E-2</c:v>
                </c:pt>
                <c:pt idx="629">
                  <c:v>1.1452910756927309E-2</c:v>
                </c:pt>
                <c:pt idx="630">
                  <c:v>1.1452910756927309E-2</c:v>
                </c:pt>
                <c:pt idx="631">
                  <c:v>1.1452910756927309E-2</c:v>
                </c:pt>
                <c:pt idx="632">
                  <c:v>1.1452910756927309E-2</c:v>
                </c:pt>
                <c:pt idx="633">
                  <c:v>1.1452910756927309E-2</c:v>
                </c:pt>
                <c:pt idx="634">
                  <c:v>1.1452910756927309E-2</c:v>
                </c:pt>
                <c:pt idx="635">
                  <c:v>1.1452910756927309E-2</c:v>
                </c:pt>
                <c:pt idx="636">
                  <c:v>1.1452910756927309E-2</c:v>
                </c:pt>
                <c:pt idx="637">
                  <c:v>1.1452910756927309E-2</c:v>
                </c:pt>
                <c:pt idx="638">
                  <c:v>1.1452910756927309E-2</c:v>
                </c:pt>
                <c:pt idx="639">
                  <c:v>1.1452910756927309E-2</c:v>
                </c:pt>
                <c:pt idx="640">
                  <c:v>1.1452910756927309E-2</c:v>
                </c:pt>
                <c:pt idx="641">
                  <c:v>1.1452910756927309E-2</c:v>
                </c:pt>
                <c:pt idx="642">
                  <c:v>1.1452910756927309E-2</c:v>
                </c:pt>
                <c:pt idx="643">
                  <c:v>1.1452910756927309E-2</c:v>
                </c:pt>
                <c:pt idx="644">
                  <c:v>1.1452910756927309E-2</c:v>
                </c:pt>
                <c:pt idx="645">
                  <c:v>1.1452910756927309E-2</c:v>
                </c:pt>
                <c:pt idx="646">
                  <c:v>1.1452910756927309E-2</c:v>
                </c:pt>
                <c:pt idx="647">
                  <c:v>1.1452910756927309E-2</c:v>
                </c:pt>
                <c:pt idx="648">
                  <c:v>1.1452910756927309E-2</c:v>
                </c:pt>
                <c:pt idx="649">
                  <c:v>1.1452910756927309E-2</c:v>
                </c:pt>
                <c:pt idx="650">
                  <c:v>1.1452910756927309E-2</c:v>
                </c:pt>
                <c:pt idx="651">
                  <c:v>1.1452910756927309E-2</c:v>
                </c:pt>
                <c:pt idx="652">
                  <c:v>1.1452910756927309E-2</c:v>
                </c:pt>
                <c:pt idx="653">
                  <c:v>1.1452910756927309E-2</c:v>
                </c:pt>
                <c:pt idx="654">
                  <c:v>1.1452910756927309E-2</c:v>
                </c:pt>
                <c:pt idx="655">
                  <c:v>1.1452910756927309E-2</c:v>
                </c:pt>
                <c:pt idx="656">
                  <c:v>1.1452910756927309E-2</c:v>
                </c:pt>
                <c:pt idx="657">
                  <c:v>1.1452910756927309E-2</c:v>
                </c:pt>
                <c:pt idx="658">
                  <c:v>1.1452910756927309E-2</c:v>
                </c:pt>
                <c:pt idx="659">
                  <c:v>1.1452910756927309E-2</c:v>
                </c:pt>
                <c:pt idx="660">
                  <c:v>1.1452910756927309E-2</c:v>
                </c:pt>
                <c:pt idx="661">
                  <c:v>1.1452910756927309E-2</c:v>
                </c:pt>
                <c:pt idx="662">
                  <c:v>1.1452910756927309E-2</c:v>
                </c:pt>
                <c:pt idx="663">
                  <c:v>1.1452910756927309E-2</c:v>
                </c:pt>
                <c:pt idx="664">
                  <c:v>1.1452910756927309E-2</c:v>
                </c:pt>
                <c:pt idx="665">
                  <c:v>1.1452910756927309E-2</c:v>
                </c:pt>
                <c:pt idx="666">
                  <c:v>1.1452910756927309E-2</c:v>
                </c:pt>
                <c:pt idx="667">
                  <c:v>1.1452910756927309E-2</c:v>
                </c:pt>
                <c:pt idx="668">
                  <c:v>1.1452910756927309E-2</c:v>
                </c:pt>
                <c:pt idx="669">
                  <c:v>1.1452910756927309E-2</c:v>
                </c:pt>
                <c:pt idx="670">
                  <c:v>1.1452910756927309E-2</c:v>
                </c:pt>
                <c:pt idx="671">
                  <c:v>1.1452910756927309E-2</c:v>
                </c:pt>
                <c:pt idx="672">
                  <c:v>1.1452910756927309E-2</c:v>
                </c:pt>
                <c:pt idx="673">
                  <c:v>1.1452910756927309E-2</c:v>
                </c:pt>
                <c:pt idx="674">
                  <c:v>1.1452910756927309E-2</c:v>
                </c:pt>
                <c:pt idx="675">
                  <c:v>1.1452910756927309E-2</c:v>
                </c:pt>
                <c:pt idx="676">
                  <c:v>1.1452910756927309E-2</c:v>
                </c:pt>
                <c:pt idx="677">
                  <c:v>1.1452910756927309E-2</c:v>
                </c:pt>
                <c:pt idx="678">
                  <c:v>1.1452910756927309E-2</c:v>
                </c:pt>
                <c:pt idx="679">
                  <c:v>1.1452910756927309E-2</c:v>
                </c:pt>
                <c:pt idx="680">
                  <c:v>1.1452910756927309E-2</c:v>
                </c:pt>
                <c:pt idx="681">
                  <c:v>1.1452910756927309E-2</c:v>
                </c:pt>
                <c:pt idx="682">
                  <c:v>1.1452910756927309E-2</c:v>
                </c:pt>
                <c:pt idx="683">
                  <c:v>1.1452910756927309E-2</c:v>
                </c:pt>
                <c:pt idx="684">
                  <c:v>1.1452910756927309E-2</c:v>
                </c:pt>
                <c:pt idx="685">
                  <c:v>1.1452910756927309E-2</c:v>
                </c:pt>
                <c:pt idx="686">
                  <c:v>1.1452910756927309E-2</c:v>
                </c:pt>
                <c:pt idx="687">
                  <c:v>1.1452910756927309E-2</c:v>
                </c:pt>
                <c:pt idx="688">
                  <c:v>1.1452910756927309E-2</c:v>
                </c:pt>
                <c:pt idx="689">
                  <c:v>1.1452910756927309E-2</c:v>
                </c:pt>
                <c:pt idx="690">
                  <c:v>1.1452910756927309E-2</c:v>
                </c:pt>
                <c:pt idx="691">
                  <c:v>1.1452910756927309E-2</c:v>
                </c:pt>
                <c:pt idx="692">
                  <c:v>1.1452910756927309E-2</c:v>
                </c:pt>
                <c:pt idx="693">
                  <c:v>1.1452910756927309E-2</c:v>
                </c:pt>
                <c:pt idx="694">
                  <c:v>2.6769369773304096E-2</c:v>
                </c:pt>
                <c:pt idx="695">
                  <c:v>2.6769369773304096E-2</c:v>
                </c:pt>
                <c:pt idx="696">
                  <c:v>2.6769369773304096E-2</c:v>
                </c:pt>
                <c:pt idx="697">
                  <c:v>2.6769369773304096E-2</c:v>
                </c:pt>
                <c:pt idx="698">
                  <c:v>2.6769369773304096E-2</c:v>
                </c:pt>
                <c:pt idx="699">
                  <c:v>2.6769369773304096E-2</c:v>
                </c:pt>
                <c:pt idx="700">
                  <c:v>2.6769369773304096E-2</c:v>
                </c:pt>
                <c:pt idx="701">
                  <c:v>2.6769369773304096E-2</c:v>
                </c:pt>
                <c:pt idx="702">
                  <c:v>2.6769369773304096E-2</c:v>
                </c:pt>
                <c:pt idx="703">
                  <c:v>2.6769369773304096E-2</c:v>
                </c:pt>
                <c:pt idx="704">
                  <c:v>2.6769369773304096E-2</c:v>
                </c:pt>
                <c:pt idx="705">
                  <c:v>2.6769369773304096E-2</c:v>
                </c:pt>
                <c:pt idx="706">
                  <c:v>2.6769369773304096E-2</c:v>
                </c:pt>
                <c:pt idx="707">
                  <c:v>2.6769369773304096E-2</c:v>
                </c:pt>
                <c:pt idx="708">
                  <c:v>2.6769369773304096E-2</c:v>
                </c:pt>
                <c:pt idx="709">
                  <c:v>2.6769369773304096E-2</c:v>
                </c:pt>
                <c:pt idx="710">
                  <c:v>2.6769369773304096E-2</c:v>
                </c:pt>
                <c:pt idx="711">
                  <c:v>2.6769369773304096E-2</c:v>
                </c:pt>
                <c:pt idx="712">
                  <c:v>2.6769369773304096E-2</c:v>
                </c:pt>
                <c:pt idx="713">
                  <c:v>2.6769369773304096E-2</c:v>
                </c:pt>
                <c:pt idx="714">
                  <c:v>2.6769369773304096E-2</c:v>
                </c:pt>
                <c:pt idx="715">
                  <c:v>2.6769369773304096E-2</c:v>
                </c:pt>
                <c:pt idx="716">
                  <c:v>2.6769369773304096E-2</c:v>
                </c:pt>
                <c:pt idx="717">
                  <c:v>2.6769369773304096E-2</c:v>
                </c:pt>
                <c:pt idx="718">
                  <c:v>2.6769369773304096E-2</c:v>
                </c:pt>
                <c:pt idx="719">
                  <c:v>2.6769369773304096E-2</c:v>
                </c:pt>
                <c:pt idx="720">
                  <c:v>2.6769369773304096E-2</c:v>
                </c:pt>
                <c:pt idx="721">
                  <c:v>2.6769369773304096E-2</c:v>
                </c:pt>
                <c:pt idx="722">
                  <c:v>2.6769369773304096E-2</c:v>
                </c:pt>
                <c:pt idx="723">
                  <c:v>2.6769369773304096E-2</c:v>
                </c:pt>
                <c:pt idx="724">
                  <c:v>2.6769369773304096E-2</c:v>
                </c:pt>
                <c:pt idx="725">
                  <c:v>2.6769369773304096E-2</c:v>
                </c:pt>
                <c:pt idx="726">
                  <c:v>2.6769369773304096E-2</c:v>
                </c:pt>
                <c:pt idx="727">
                  <c:v>2.6769369773304096E-2</c:v>
                </c:pt>
                <c:pt idx="728">
                  <c:v>2.6769369773304096E-2</c:v>
                </c:pt>
                <c:pt idx="729">
                  <c:v>2.6769369773304096E-2</c:v>
                </c:pt>
                <c:pt idx="730">
                  <c:v>2.6769369773304096E-2</c:v>
                </c:pt>
                <c:pt idx="731">
                  <c:v>2.6769369773304096E-2</c:v>
                </c:pt>
                <c:pt idx="732">
                  <c:v>2.6769369773304096E-2</c:v>
                </c:pt>
                <c:pt idx="733">
                  <c:v>2.6769369773304096E-2</c:v>
                </c:pt>
                <c:pt idx="734">
                  <c:v>2.6769369773304096E-2</c:v>
                </c:pt>
                <c:pt idx="735">
                  <c:v>2.6769369773304096E-2</c:v>
                </c:pt>
                <c:pt idx="736">
                  <c:v>2.6769369773304096E-2</c:v>
                </c:pt>
                <c:pt idx="737">
                  <c:v>2.6769369773304096E-2</c:v>
                </c:pt>
                <c:pt idx="738">
                  <c:v>2.6769369773304096E-2</c:v>
                </c:pt>
                <c:pt idx="739">
                  <c:v>2.6769369773304096E-2</c:v>
                </c:pt>
                <c:pt idx="740">
                  <c:v>2.6769369773304096E-2</c:v>
                </c:pt>
                <c:pt idx="741">
                  <c:v>2.6769369773304096E-2</c:v>
                </c:pt>
                <c:pt idx="742">
                  <c:v>2.6769369773304096E-2</c:v>
                </c:pt>
                <c:pt idx="743">
                  <c:v>2.6769369773304096E-2</c:v>
                </c:pt>
                <c:pt idx="744">
                  <c:v>2.6769369773304096E-2</c:v>
                </c:pt>
                <c:pt idx="745">
                  <c:v>2.6769369773304096E-2</c:v>
                </c:pt>
                <c:pt idx="746">
                  <c:v>2.6769369773304096E-2</c:v>
                </c:pt>
                <c:pt idx="747">
                  <c:v>2.6769369773304096E-2</c:v>
                </c:pt>
                <c:pt idx="748">
                  <c:v>2.6769369773304096E-2</c:v>
                </c:pt>
                <c:pt idx="749">
                  <c:v>2.6769369773304096E-2</c:v>
                </c:pt>
                <c:pt idx="750">
                  <c:v>2.6769369773304096E-2</c:v>
                </c:pt>
                <c:pt idx="751">
                  <c:v>2.6769369773304096E-2</c:v>
                </c:pt>
                <c:pt idx="752">
                  <c:v>2.6769369773304096E-2</c:v>
                </c:pt>
                <c:pt idx="753">
                  <c:v>2.6769369773304096E-2</c:v>
                </c:pt>
                <c:pt idx="754">
                  <c:v>2.6769369773304096E-2</c:v>
                </c:pt>
                <c:pt idx="755">
                  <c:v>2.6769369773304096E-2</c:v>
                </c:pt>
                <c:pt idx="756">
                  <c:v>2.6769369773304096E-2</c:v>
                </c:pt>
                <c:pt idx="757">
                  <c:v>2.6769369773304096E-2</c:v>
                </c:pt>
                <c:pt idx="758">
                  <c:v>2.6769369773304096E-2</c:v>
                </c:pt>
                <c:pt idx="759">
                  <c:v>2.6769369773304096E-2</c:v>
                </c:pt>
                <c:pt idx="760">
                  <c:v>2.6769369773304096E-2</c:v>
                </c:pt>
                <c:pt idx="761">
                  <c:v>2.6769369773304096E-2</c:v>
                </c:pt>
                <c:pt idx="762">
                  <c:v>2.6769369773304096E-2</c:v>
                </c:pt>
                <c:pt idx="763">
                  <c:v>2.6769369773304096E-2</c:v>
                </c:pt>
                <c:pt idx="764">
                  <c:v>2.6769369773304096E-2</c:v>
                </c:pt>
                <c:pt idx="765">
                  <c:v>2.6769369773304096E-2</c:v>
                </c:pt>
                <c:pt idx="766">
                  <c:v>2.6769369773304096E-2</c:v>
                </c:pt>
                <c:pt idx="767">
                  <c:v>2.6769369773304096E-2</c:v>
                </c:pt>
                <c:pt idx="768">
                  <c:v>2.6769369773304096E-2</c:v>
                </c:pt>
                <c:pt idx="769">
                  <c:v>2.6769369773304096E-2</c:v>
                </c:pt>
                <c:pt idx="770">
                  <c:v>2.6769369773304096E-2</c:v>
                </c:pt>
                <c:pt idx="771">
                  <c:v>2.6769369773304096E-2</c:v>
                </c:pt>
                <c:pt idx="772">
                  <c:v>2.6769369773304096E-2</c:v>
                </c:pt>
                <c:pt idx="773">
                  <c:v>2.6769369773304096E-2</c:v>
                </c:pt>
                <c:pt idx="774">
                  <c:v>2.6769369773304096E-2</c:v>
                </c:pt>
                <c:pt idx="775">
                  <c:v>2.6769369773304096E-2</c:v>
                </c:pt>
                <c:pt idx="776">
                  <c:v>2.6769369773304096E-2</c:v>
                </c:pt>
                <c:pt idx="777">
                  <c:v>2.6769369773304096E-2</c:v>
                </c:pt>
                <c:pt idx="778">
                  <c:v>2.6769369773304096E-2</c:v>
                </c:pt>
                <c:pt idx="779">
                  <c:v>2.6769369773304096E-2</c:v>
                </c:pt>
                <c:pt idx="780">
                  <c:v>2.6769369773304096E-2</c:v>
                </c:pt>
                <c:pt idx="781">
                  <c:v>2.6769369773304096E-2</c:v>
                </c:pt>
                <c:pt idx="782">
                  <c:v>2.6769369773304096E-2</c:v>
                </c:pt>
                <c:pt idx="783">
                  <c:v>2.6769369773304096E-2</c:v>
                </c:pt>
                <c:pt idx="784">
                  <c:v>2.6769369773304096E-2</c:v>
                </c:pt>
                <c:pt idx="785">
                  <c:v>2.6769369773304096E-2</c:v>
                </c:pt>
                <c:pt idx="786">
                  <c:v>2.6769369773304096E-2</c:v>
                </c:pt>
                <c:pt idx="787">
                  <c:v>2.6769369773304096E-2</c:v>
                </c:pt>
                <c:pt idx="788">
                  <c:v>2.6769369773304096E-2</c:v>
                </c:pt>
                <c:pt idx="789">
                  <c:v>2.6769369773304096E-2</c:v>
                </c:pt>
                <c:pt idx="790">
                  <c:v>2.6769369773304096E-2</c:v>
                </c:pt>
                <c:pt idx="791">
                  <c:v>2.6769369773304096E-2</c:v>
                </c:pt>
                <c:pt idx="792">
                  <c:v>2.6769369773304096E-2</c:v>
                </c:pt>
                <c:pt idx="793">
                  <c:v>2.6769369773304096E-2</c:v>
                </c:pt>
                <c:pt idx="794">
                  <c:v>2.6769369773304096E-2</c:v>
                </c:pt>
                <c:pt idx="795">
                  <c:v>2.6769369773304096E-2</c:v>
                </c:pt>
                <c:pt idx="796">
                  <c:v>2.6769369773304096E-2</c:v>
                </c:pt>
                <c:pt idx="797">
                  <c:v>2.6769369773304096E-2</c:v>
                </c:pt>
                <c:pt idx="798">
                  <c:v>2.6769369773304096E-2</c:v>
                </c:pt>
                <c:pt idx="799">
                  <c:v>2.6769369773304096E-2</c:v>
                </c:pt>
                <c:pt idx="800">
                  <c:v>2.6769369773304096E-2</c:v>
                </c:pt>
                <c:pt idx="801">
                  <c:v>2.6769369773304096E-2</c:v>
                </c:pt>
                <c:pt idx="802">
                  <c:v>2.6769369773304096E-2</c:v>
                </c:pt>
                <c:pt idx="803">
                  <c:v>2.6769369773304096E-2</c:v>
                </c:pt>
                <c:pt idx="804">
                  <c:v>2.6769369773304096E-2</c:v>
                </c:pt>
                <c:pt idx="805">
                  <c:v>2.6769369773304096E-2</c:v>
                </c:pt>
                <c:pt idx="806">
                  <c:v>2.6769369773304096E-2</c:v>
                </c:pt>
                <c:pt idx="807">
                  <c:v>2.6769369773304096E-2</c:v>
                </c:pt>
                <c:pt idx="808">
                  <c:v>2.6769369773304096E-2</c:v>
                </c:pt>
                <c:pt idx="809">
                  <c:v>2.6769369773304096E-2</c:v>
                </c:pt>
                <c:pt idx="810">
                  <c:v>2.6769369773304096E-2</c:v>
                </c:pt>
                <c:pt idx="811">
                  <c:v>2.6769369773304096E-2</c:v>
                </c:pt>
                <c:pt idx="812">
                  <c:v>2.6769369773304096E-2</c:v>
                </c:pt>
                <c:pt idx="813">
                  <c:v>2.6769369773304096E-2</c:v>
                </c:pt>
                <c:pt idx="814">
                  <c:v>2.6769369773304096E-2</c:v>
                </c:pt>
                <c:pt idx="815">
                  <c:v>2.6769369773304096E-2</c:v>
                </c:pt>
                <c:pt idx="816">
                  <c:v>2.6769369773304096E-2</c:v>
                </c:pt>
                <c:pt idx="817">
                  <c:v>2.6769369773304096E-2</c:v>
                </c:pt>
                <c:pt idx="818">
                  <c:v>2.6769369773304096E-2</c:v>
                </c:pt>
                <c:pt idx="819">
                  <c:v>2.6769369773304096E-2</c:v>
                </c:pt>
                <c:pt idx="820">
                  <c:v>2.6769369773304096E-2</c:v>
                </c:pt>
                <c:pt idx="821">
                  <c:v>2.6769369773304096E-2</c:v>
                </c:pt>
                <c:pt idx="822">
                  <c:v>2.6769369773304096E-2</c:v>
                </c:pt>
                <c:pt idx="823">
                  <c:v>2.6769369773304096E-2</c:v>
                </c:pt>
                <c:pt idx="824">
                  <c:v>2.6769369773304096E-2</c:v>
                </c:pt>
                <c:pt idx="825">
                  <c:v>2.6769369773304096E-2</c:v>
                </c:pt>
                <c:pt idx="826">
                  <c:v>2.6769369773304096E-2</c:v>
                </c:pt>
                <c:pt idx="827">
                  <c:v>2.6769369773304096E-2</c:v>
                </c:pt>
                <c:pt idx="828">
                  <c:v>2.6769369773304096E-2</c:v>
                </c:pt>
                <c:pt idx="829">
                  <c:v>2.6769369773304096E-2</c:v>
                </c:pt>
                <c:pt idx="830">
                  <c:v>1.2852641779378947E-2</c:v>
                </c:pt>
                <c:pt idx="831">
                  <c:v>1.2852641779378947E-2</c:v>
                </c:pt>
                <c:pt idx="832">
                  <c:v>1.2852641779378947E-2</c:v>
                </c:pt>
                <c:pt idx="833">
                  <c:v>1.2852641779378947E-2</c:v>
                </c:pt>
                <c:pt idx="834">
                  <c:v>1.2852641779378947E-2</c:v>
                </c:pt>
                <c:pt idx="835">
                  <c:v>1.2852641779378947E-2</c:v>
                </c:pt>
                <c:pt idx="836">
                  <c:v>1.2852641779378947E-2</c:v>
                </c:pt>
                <c:pt idx="837">
                  <c:v>1.2852641779378947E-2</c:v>
                </c:pt>
                <c:pt idx="838">
                  <c:v>1.2852641779378947E-2</c:v>
                </c:pt>
                <c:pt idx="839">
                  <c:v>1.2852641779378947E-2</c:v>
                </c:pt>
                <c:pt idx="840">
                  <c:v>1.2852641779378947E-2</c:v>
                </c:pt>
                <c:pt idx="841">
                  <c:v>1.2852641779378947E-2</c:v>
                </c:pt>
                <c:pt idx="842">
                  <c:v>1.2852641779378947E-2</c:v>
                </c:pt>
                <c:pt idx="843">
                  <c:v>1.2852641779378947E-2</c:v>
                </c:pt>
                <c:pt idx="844">
                  <c:v>1.2852641779378947E-2</c:v>
                </c:pt>
                <c:pt idx="845">
                  <c:v>1.2852641779378947E-2</c:v>
                </c:pt>
                <c:pt idx="846">
                  <c:v>1.2852641779378947E-2</c:v>
                </c:pt>
                <c:pt idx="847">
                  <c:v>1.2852641779378947E-2</c:v>
                </c:pt>
                <c:pt idx="848">
                  <c:v>1.2852641779378947E-2</c:v>
                </c:pt>
                <c:pt idx="849">
                  <c:v>1.2852641779378947E-2</c:v>
                </c:pt>
                <c:pt idx="850">
                  <c:v>1.2852641779378947E-2</c:v>
                </c:pt>
                <c:pt idx="851">
                  <c:v>1.2852641779378947E-2</c:v>
                </c:pt>
                <c:pt idx="852">
                  <c:v>1.2852641779378947E-2</c:v>
                </c:pt>
                <c:pt idx="853">
                  <c:v>1.2852641779378947E-2</c:v>
                </c:pt>
                <c:pt idx="854">
                  <c:v>1.2852641779378947E-2</c:v>
                </c:pt>
                <c:pt idx="855">
                  <c:v>1.2852641779378947E-2</c:v>
                </c:pt>
                <c:pt idx="856">
                  <c:v>1.2852641779378947E-2</c:v>
                </c:pt>
                <c:pt idx="857">
                  <c:v>1.2852641779378947E-2</c:v>
                </c:pt>
                <c:pt idx="858">
                  <c:v>1.2852641779378947E-2</c:v>
                </c:pt>
                <c:pt idx="859">
                  <c:v>1.2852641779378947E-2</c:v>
                </c:pt>
                <c:pt idx="860">
                  <c:v>1.2852641779378947E-2</c:v>
                </c:pt>
                <c:pt idx="861">
                  <c:v>1.2852641779378947E-2</c:v>
                </c:pt>
                <c:pt idx="862">
                  <c:v>1.2852641779378947E-2</c:v>
                </c:pt>
                <c:pt idx="863">
                  <c:v>1.2852641779378947E-2</c:v>
                </c:pt>
                <c:pt idx="864">
                  <c:v>1.2852641779378947E-2</c:v>
                </c:pt>
                <c:pt idx="865">
                  <c:v>1.2852641779378947E-2</c:v>
                </c:pt>
                <c:pt idx="866">
                  <c:v>1.2852641779378947E-2</c:v>
                </c:pt>
                <c:pt idx="867">
                  <c:v>1.2852641779378947E-2</c:v>
                </c:pt>
                <c:pt idx="868">
                  <c:v>1.2852641779378947E-2</c:v>
                </c:pt>
                <c:pt idx="869">
                  <c:v>1.2852641779378947E-2</c:v>
                </c:pt>
                <c:pt idx="870">
                  <c:v>1.2852641779378947E-2</c:v>
                </c:pt>
                <c:pt idx="871">
                  <c:v>1.2852641779378947E-2</c:v>
                </c:pt>
                <c:pt idx="872">
                  <c:v>1.2852641779378947E-2</c:v>
                </c:pt>
                <c:pt idx="873">
                  <c:v>1.2852641779378947E-2</c:v>
                </c:pt>
                <c:pt idx="874">
                  <c:v>1.2852641779378947E-2</c:v>
                </c:pt>
                <c:pt idx="875">
                  <c:v>1.2852641779378947E-2</c:v>
                </c:pt>
                <c:pt idx="876">
                  <c:v>1.2852641779378947E-2</c:v>
                </c:pt>
                <c:pt idx="877">
                  <c:v>1.2852641779378947E-2</c:v>
                </c:pt>
                <c:pt idx="878">
                  <c:v>1.2852641779378947E-2</c:v>
                </c:pt>
                <c:pt idx="879">
                  <c:v>1.2852641779378947E-2</c:v>
                </c:pt>
                <c:pt idx="880">
                  <c:v>1.2852641779378947E-2</c:v>
                </c:pt>
                <c:pt idx="881">
                  <c:v>1.2852641779378947E-2</c:v>
                </c:pt>
                <c:pt idx="882">
                  <c:v>1.2852641779378947E-2</c:v>
                </c:pt>
                <c:pt idx="883">
                  <c:v>1.2852641779378947E-2</c:v>
                </c:pt>
                <c:pt idx="884">
                  <c:v>1.2852641779378947E-2</c:v>
                </c:pt>
                <c:pt idx="885">
                  <c:v>1.2852641779378947E-2</c:v>
                </c:pt>
                <c:pt idx="886">
                  <c:v>1.2852641779378947E-2</c:v>
                </c:pt>
                <c:pt idx="887">
                  <c:v>1.2852641779378947E-2</c:v>
                </c:pt>
                <c:pt idx="888">
                  <c:v>1.2852641779378947E-2</c:v>
                </c:pt>
                <c:pt idx="889">
                  <c:v>1.2852641779378947E-2</c:v>
                </c:pt>
                <c:pt idx="890">
                  <c:v>1.2852641779378947E-2</c:v>
                </c:pt>
                <c:pt idx="891">
                  <c:v>1.2852641779378947E-2</c:v>
                </c:pt>
                <c:pt idx="892">
                  <c:v>1.2852641779378947E-2</c:v>
                </c:pt>
                <c:pt idx="893">
                  <c:v>1.2852641779378947E-2</c:v>
                </c:pt>
                <c:pt idx="894">
                  <c:v>1.2852641779378947E-2</c:v>
                </c:pt>
                <c:pt idx="895">
                  <c:v>1.2852641779378947E-2</c:v>
                </c:pt>
                <c:pt idx="896">
                  <c:v>1.2852641779378947E-2</c:v>
                </c:pt>
                <c:pt idx="897">
                  <c:v>1.2852641779378947E-2</c:v>
                </c:pt>
                <c:pt idx="898">
                  <c:v>1.2852641779378947E-2</c:v>
                </c:pt>
                <c:pt idx="899">
                  <c:v>1.2852641779378947E-2</c:v>
                </c:pt>
                <c:pt idx="900">
                  <c:v>1.2852641779378947E-2</c:v>
                </c:pt>
                <c:pt idx="901">
                  <c:v>1.2852641779378947E-2</c:v>
                </c:pt>
                <c:pt idx="902">
                  <c:v>1.2852641779378947E-2</c:v>
                </c:pt>
                <c:pt idx="903">
                  <c:v>1.2852641779378947E-2</c:v>
                </c:pt>
                <c:pt idx="904">
                  <c:v>1.2852641779378947E-2</c:v>
                </c:pt>
                <c:pt idx="905">
                  <c:v>1.2852641779378947E-2</c:v>
                </c:pt>
                <c:pt idx="906">
                  <c:v>1.2852641779378947E-2</c:v>
                </c:pt>
                <c:pt idx="907">
                  <c:v>1.2852641779378947E-2</c:v>
                </c:pt>
                <c:pt idx="908">
                  <c:v>1.2852641779378947E-2</c:v>
                </c:pt>
                <c:pt idx="909">
                  <c:v>1.2852641779378947E-2</c:v>
                </c:pt>
                <c:pt idx="910">
                  <c:v>1.2852641779378947E-2</c:v>
                </c:pt>
                <c:pt idx="911">
                  <c:v>1.2852641779378947E-2</c:v>
                </c:pt>
                <c:pt idx="912">
                  <c:v>1.2852641779378947E-2</c:v>
                </c:pt>
                <c:pt idx="913">
                  <c:v>1.2852641779378947E-2</c:v>
                </c:pt>
                <c:pt idx="914">
                  <c:v>1.2852641779378947E-2</c:v>
                </c:pt>
                <c:pt idx="915">
                  <c:v>1.2852641779378947E-2</c:v>
                </c:pt>
                <c:pt idx="916">
                  <c:v>1.2852641779378947E-2</c:v>
                </c:pt>
                <c:pt idx="917">
                  <c:v>1.2852641779378947E-2</c:v>
                </c:pt>
                <c:pt idx="918">
                  <c:v>1.2852641779378947E-2</c:v>
                </c:pt>
                <c:pt idx="919">
                  <c:v>1.2852641779378947E-2</c:v>
                </c:pt>
                <c:pt idx="920">
                  <c:v>1.2852641779378947E-2</c:v>
                </c:pt>
                <c:pt idx="921">
                  <c:v>1.2852641779378947E-2</c:v>
                </c:pt>
                <c:pt idx="922">
                  <c:v>1.2852641779378947E-2</c:v>
                </c:pt>
                <c:pt idx="923">
                  <c:v>1.2852641779378947E-2</c:v>
                </c:pt>
                <c:pt idx="924">
                  <c:v>1.2852641779378947E-2</c:v>
                </c:pt>
                <c:pt idx="925">
                  <c:v>1.2852641779378947E-2</c:v>
                </c:pt>
                <c:pt idx="926">
                  <c:v>1.2852641779378947E-2</c:v>
                </c:pt>
                <c:pt idx="927">
                  <c:v>1.2852641779378947E-2</c:v>
                </c:pt>
                <c:pt idx="928">
                  <c:v>1.2852641779378947E-2</c:v>
                </c:pt>
                <c:pt idx="929">
                  <c:v>1.2852641779378947E-2</c:v>
                </c:pt>
                <c:pt idx="930">
                  <c:v>1.2852641779378947E-2</c:v>
                </c:pt>
                <c:pt idx="931">
                  <c:v>1.2852641779378947E-2</c:v>
                </c:pt>
                <c:pt idx="932">
                  <c:v>1.2852641779378947E-2</c:v>
                </c:pt>
                <c:pt idx="933">
                  <c:v>1.2852641779378947E-2</c:v>
                </c:pt>
                <c:pt idx="934">
                  <c:v>1.2852641779378947E-2</c:v>
                </c:pt>
                <c:pt idx="935">
                  <c:v>1.2852641779378947E-2</c:v>
                </c:pt>
                <c:pt idx="936">
                  <c:v>1.2852641779378947E-2</c:v>
                </c:pt>
                <c:pt idx="937">
                  <c:v>1.2852641779378947E-2</c:v>
                </c:pt>
                <c:pt idx="938">
                  <c:v>1.2852641779378947E-2</c:v>
                </c:pt>
                <c:pt idx="939">
                  <c:v>1.2852641779378947E-2</c:v>
                </c:pt>
                <c:pt idx="940">
                  <c:v>1.2852641779378947E-2</c:v>
                </c:pt>
                <c:pt idx="941">
                  <c:v>1.2852641779378947E-2</c:v>
                </c:pt>
                <c:pt idx="942">
                  <c:v>1.2852641779378947E-2</c:v>
                </c:pt>
                <c:pt idx="943">
                  <c:v>1.2852641779378947E-2</c:v>
                </c:pt>
                <c:pt idx="944">
                  <c:v>1.5828351279388045E-2</c:v>
                </c:pt>
                <c:pt idx="945">
                  <c:v>1.5828351279388045E-2</c:v>
                </c:pt>
                <c:pt idx="946">
                  <c:v>1.5828351279388045E-2</c:v>
                </c:pt>
                <c:pt idx="947">
                  <c:v>1.5828351279388045E-2</c:v>
                </c:pt>
                <c:pt idx="948">
                  <c:v>1.5828351279388045E-2</c:v>
                </c:pt>
                <c:pt idx="949">
                  <c:v>1.5828351279388045E-2</c:v>
                </c:pt>
                <c:pt idx="950">
                  <c:v>1.5828351279388045E-2</c:v>
                </c:pt>
                <c:pt idx="951">
                  <c:v>1.5828351279388045E-2</c:v>
                </c:pt>
                <c:pt idx="952">
                  <c:v>1.5828351279388045E-2</c:v>
                </c:pt>
                <c:pt idx="953">
                  <c:v>1.5828351279388045E-2</c:v>
                </c:pt>
                <c:pt idx="954">
                  <c:v>1.5828351279388045E-2</c:v>
                </c:pt>
                <c:pt idx="955">
                  <c:v>1.5828351279388045E-2</c:v>
                </c:pt>
                <c:pt idx="956">
                  <c:v>1.5828351279388045E-2</c:v>
                </c:pt>
                <c:pt idx="957">
                  <c:v>1.5828351279388045E-2</c:v>
                </c:pt>
                <c:pt idx="958">
                  <c:v>1.5828351279388045E-2</c:v>
                </c:pt>
                <c:pt idx="959">
                  <c:v>1.5828351279388045E-2</c:v>
                </c:pt>
                <c:pt idx="960">
                  <c:v>1.5828351279388045E-2</c:v>
                </c:pt>
                <c:pt idx="961">
                  <c:v>1.5828351279388045E-2</c:v>
                </c:pt>
                <c:pt idx="962">
                  <c:v>1.5828351279388045E-2</c:v>
                </c:pt>
                <c:pt idx="963">
                  <c:v>1.5828351279388045E-2</c:v>
                </c:pt>
                <c:pt idx="964">
                  <c:v>1.5828351279388045E-2</c:v>
                </c:pt>
                <c:pt idx="965">
                  <c:v>7.3737592785380803E-3</c:v>
                </c:pt>
                <c:pt idx="966">
                  <c:v>7.3737592785380803E-3</c:v>
                </c:pt>
                <c:pt idx="967">
                  <c:v>7.3737592785380803E-3</c:v>
                </c:pt>
                <c:pt idx="968">
                  <c:v>7.3737592785380803E-3</c:v>
                </c:pt>
                <c:pt idx="969">
                  <c:v>7.3737592785380803E-3</c:v>
                </c:pt>
                <c:pt idx="970">
                  <c:v>7.3737592785380803E-3</c:v>
                </c:pt>
                <c:pt idx="971">
                  <c:v>7.3737592785380803E-3</c:v>
                </c:pt>
                <c:pt idx="972">
                  <c:v>7.3737592785380803E-3</c:v>
                </c:pt>
                <c:pt idx="973">
                  <c:v>7.3737592785380803E-3</c:v>
                </c:pt>
                <c:pt idx="974">
                  <c:v>4.737496315431574E-2</c:v>
                </c:pt>
                <c:pt idx="975">
                  <c:v>4.737496315431574E-2</c:v>
                </c:pt>
                <c:pt idx="976">
                  <c:v>4.737496315431574E-2</c:v>
                </c:pt>
                <c:pt idx="977">
                  <c:v>4.737496315431574E-2</c:v>
                </c:pt>
                <c:pt idx="978">
                  <c:v>4.737496315431574E-2</c:v>
                </c:pt>
                <c:pt idx="979">
                  <c:v>4.737496315431574E-2</c:v>
                </c:pt>
                <c:pt idx="980">
                  <c:v>4.737496315431574E-2</c:v>
                </c:pt>
                <c:pt idx="981">
                  <c:v>4.737496315431574E-2</c:v>
                </c:pt>
                <c:pt idx="982">
                  <c:v>4.737496315431574E-2</c:v>
                </c:pt>
                <c:pt idx="983">
                  <c:v>4.737496315431574E-2</c:v>
                </c:pt>
                <c:pt idx="984">
                  <c:v>4.737496315431574E-2</c:v>
                </c:pt>
                <c:pt idx="985">
                  <c:v>4.737496315431574E-2</c:v>
                </c:pt>
                <c:pt idx="986">
                  <c:v>4.737496315431574E-2</c:v>
                </c:pt>
                <c:pt idx="987">
                  <c:v>4.737496315431574E-2</c:v>
                </c:pt>
                <c:pt idx="988">
                  <c:v>4.737496315431574E-2</c:v>
                </c:pt>
                <c:pt idx="989">
                  <c:v>4.737496315431574E-2</c:v>
                </c:pt>
                <c:pt idx="990">
                  <c:v>4.737496315431574E-2</c:v>
                </c:pt>
                <c:pt idx="991">
                  <c:v>4.737496315431574E-2</c:v>
                </c:pt>
                <c:pt idx="992">
                  <c:v>4.737496315431574E-2</c:v>
                </c:pt>
                <c:pt idx="993">
                  <c:v>4.737496315431574E-2</c:v>
                </c:pt>
                <c:pt idx="994">
                  <c:v>4.737496315431574E-2</c:v>
                </c:pt>
                <c:pt idx="995">
                  <c:v>4.737496315431574E-2</c:v>
                </c:pt>
                <c:pt idx="996">
                  <c:v>4.737496315431574E-2</c:v>
                </c:pt>
                <c:pt idx="997">
                  <c:v>4.737496315431574E-2</c:v>
                </c:pt>
                <c:pt idx="998">
                  <c:v>4.737496315431574E-2</c:v>
                </c:pt>
                <c:pt idx="999">
                  <c:v>4.737496315431574E-2</c:v>
                </c:pt>
                <c:pt idx="1000">
                  <c:v>4.737496315431574E-2</c:v>
                </c:pt>
                <c:pt idx="1001">
                  <c:v>4.737496315431574E-2</c:v>
                </c:pt>
                <c:pt idx="1002">
                  <c:v>4.737496315431574E-2</c:v>
                </c:pt>
                <c:pt idx="1003">
                  <c:v>4.737496315431574E-2</c:v>
                </c:pt>
                <c:pt idx="1004">
                  <c:v>4.737496315431574E-2</c:v>
                </c:pt>
                <c:pt idx="1005">
                  <c:v>4.737496315431574E-2</c:v>
                </c:pt>
                <c:pt idx="1006">
                  <c:v>4.737496315431574E-2</c:v>
                </c:pt>
                <c:pt idx="1007">
                  <c:v>4.737496315431574E-2</c:v>
                </c:pt>
                <c:pt idx="1008">
                  <c:v>4.737496315431574E-2</c:v>
                </c:pt>
                <c:pt idx="1009">
                  <c:v>4.737496315431574E-2</c:v>
                </c:pt>
                <c:pt idx="1010">
                  <c:v>4.737496315431574E-2</c:v>
                </c:pt>
                <c:pt idx="1011">
                  <c:v>4.737496315431574E-2</c:v>
                </c:pt>
                <c:pt idx="1012">
                  <c:v>4.737496315431574E-2</c:v>
                </c:pt>
                <c:pt idx="1013">
                  <c:v>4.737496315431574E-2</c:v>
                </c:pt>
                <c:pt idx="1014">
                  <c:v>4.737496315431574E-2</c:v>
                </c:pt>
                <c:pt idx="1015">
                  <c:v>4.737496315431574E-2</c:v>
                </c:pt>
                <c:pt idx="1016">
                  <c:v>4.737496315431574E-2</c:v>
                </c:pt>
                <c:pt idx="1017">
                  <c:v>4.737496315431574E-2</c:v>
                </c:pt>
                <c:pt idx="1018">
                  <c:v>4.737496315431574E-2</c:v>
                </c:pt>
                <c:pt idx="1019">
                  <c:v>4.737496315431574E-2</c:v>
                </c:pt>
                <c:pt idx="1020">
                  <c:v>4.737496315431574E-2</c:v>
                </c:pt>
                <c:pt idx="1021">
                  <c:v>4.737496315431574E-2</c:v>
                </c:pt>
                <c:pt idx="1022">
                  <c:v>4.737496315431574E-2</c:v>
                </c:pt>
                <c:pt idx="1023">
                  <c:v>4.737496315431574E-2</c:v>
                </c:pt>
                <c:pt idx="1024">
                  <c:v>4.737496315431574E-2</c:v>
                </c:pt>
                <c:pt idx="1025">
                  <c:v>4.737496315431574E-2</c:v>
                </c:pt>
                <c:pt idx="1026">
                  <c:v>4.737496315431574E-2</c:v>
                </c:pt>
                <c:pt idx="1027">
                  <c:v>4.737496315431574E-2</c:v>
                </c:pt>
                <c:pt idx="1028">
                  <c:v>4.737496315431574E-2</c:v>
                </c:pt>
                <c:pt idx="1029">
                  <c:v>4.737496315431574E-2</c:v>
                </c:pt>
                <c:pt idx="1030">
                  <c:v>4.737496315431574E-2</c:v>
                </c:pt>
                <c:pt idx="1031">
                  <c:v>4.737496315431574E-2</c:v>
                </c:pt>
                <c:pt idx="1032">
                  <c:v>4.737496315431574E-2</c:v>
                </c:pt>
                <c:pt idx="1033">
                  <c:v>4.737496315431574E-2</c:v>
                </c:pt>
                <c:pt idx="1034">
                  <c:v>4.737496315431574E-2</c:v>
                </c:pt>
                <c:pt idx="1035">
                  <c:v>4.737496315431574E-2</c:v>
                </c:pt>
                <c:pt idx="1036">
                  <c:v>4.737496315431574E-2</c:v>
                </c:pt>
                <c:pt idx="1037">
                  <c:v>4.737496315431574E-2</c:v>
                </c:pt>
                <c:pt idx="1038">
                  <c:v>4.737496315431574E-2</c:v>
                </c:pt>
                <c:pt idx="1039">
                  <c:v>4.737496315431574E-2</c:v>
                </c:pt>
                <c:pt idx="1040">
                  <c:v>4.737496315431574E-2</c:v>
                </c:pt>
                <c:pt idx="1041">
                  <c:v>4.737496315431574E-2</c:v>
                </c:pt>
                <c:pt idx="1042">
                  <c:v>4.737496315431574E-2</c:v>
                </c:pt>
                <c:pt idx="1043">
                  <c:v>4.737496315431574E-2</c:v>
                </c:pt>
                <c:pt idx="1044">
                  <c:v>4.737496315431574E-2</c:v>
                </c:pt>
                <c:pt idx="1045">
                  <c:v>4.737496315431574E-2</c:v>
                </c:pt>
                <c:pt idx="1046">
                  <c:v>4.737496315431574E-2</c:v>
                </c:pt>
                <c:pt idx="1047">
                  <c:v>4.737496315431574E-2</c:v>
                </c:pt>
                <c:pt idx="1048">
                  <c:v>4.737496315431574E-2</c:v>
                </c:pt>
                <c:pt idx="1049">
                  <c:v>4.737496315431574E-2</c:v>
                </c:pt>
                <c:pt idx="1050">
                  <c:v>4.737496315431574E-2</c:v>
                </c:pt>
                <c:pt idx="1051">
                  <c:v>4.737496315431574E-2</c:v>
                </c:pt>
                <c:pt idx="1052">
                  <c:v>4.737496315431574E-2</c:v>
                </c:pt>
                <c:pt idx="1053">
                  <c:v>4.737496315431574E-2</c:v>
                </c:pt>
                <c:pt idx="1054">
                  <c:v>4.737496315431574E-2</c:v>
                </c:pt>
                <c:pt idx="1055">
                  <c:v>4.737496315431574E-2</c:v>
                </c:pt>
                <c:pt idx="1056">
                  <c:v>4.737496315431574E-2</c:v>
                </c:pt>
                <c:pt idx="1057">
                  <c:v>4.737496315431574E-2</c:v>
                </c:pt>
                <c:pt idx="1058">
                  <c:v>4.737496315431574E-2</c:v>
                </c:pt>
                <c:pt idx="1059">
                  <c:v>4.737496315431574E-2</c:v>
                </c:pt>
                <c:pt idx="1060">
                  <c:v>4.737496315431574E-2</c:v>
                </c:pt>
                <c:pt idx="1061">
                  <c:v>4.737496315431574E-2</c:v>
                </c:pt>
                <c:pt idx="1062">
                  <c:v>4.737496315431574E-2</c:v>
                </c:pt>
                <c:pt idx="1063">
                  <c:v>4.737496315431574E-2</c:v>
                </c:pt>
                <c:pt idx="1064">
                  <c:v>4.737496315431574E-2</c:v>
                </c:pt>
                <c:pt idx="1065">
                  <c:v>4.737496315431574E-2</c:v>
                </c:pt>
                <c:pt idx="1066">
                  <c:v>4.737496315431574E-2</c:v>
                </c:pt>
                <c:pt idx="1067">
                  <c:v>4.737496315431574E-2</c:v>
                </c:pt>
                <c:pt idx="1068">
                  <c:v>4.737496315431574E-2</c:v>
                </c:pt>
                <c:pt idx="1069">
                  <c:v>4.737496315431574E-2</c:v>
                </c:pt>
                <c:pt idx="1070">
                  <c:v>4.737496315431574E-2</c:v>
                </c:pt>
                <c:pt idx="1071">
                  <c:v>4.737496315431574E-2</c:v>
                </c:pt>
                <c:pt idx="1072">
                  <c:v>4.737496315431574E-2</c:v>
                </c:pt>
                <c:pt idx="1073">
                  <c:v>4.737496315431574E-2</c:v>
                </c:pt>
                <c:pt idx="1074">
                  <c:v>4.737496315431574E-2</c:v>
                </c:pt>
                <c:pt idx="1075">
                  <c:v>4.737496315431574E-2</c:v>
                </c:pt>
                <c:pt idx="1076">
                  <c:v>4.737496315431574E-2</c:v>
                </c:pt>
                <c:pt idx="1077">
                  <c:v>4.737496315431574E-2</c:v>
                </c:pt>
                <c:pt idx="1078">
                  <c:v>4.737496315431574E-2</c:v>
                </c:pt>
                <c:pt idx="1079">
                  <c:v>4.737496315431574E-2</c:v>
                </c:pt>
                <c:pt idx="1080">
                  <c:v>4.737496315431574E-2</c:v>
                </c:pt>
                <c:pt idx="1081">
                  <c:v>4.737496315431574E-2</c:v>
                </c:pt>
                <c:pt idx="1082">
                  <c:v>4.737496315431574E-2</c:v>
                </c:pt>
                <c:pt idx="1083">
                  <c:v>4.737496315431574E-2</c:v>
                </c:pt>
                <c:pt idx="1084">
                  <c:v>4.737496315431574E-2</c:v>
                </c:pt>
                <c:pt idx="1085">
                  <c:v>4.737496315431574E-2</c:v>
                </c:pt>
                <c:pt idx="1086">
                  <c:v>4.737496315431574E-2</c:v>
                </c:pt>
                <c:pt idx="1087">
                  <c:v>4.737496315431574E-2</c:v>
                </c:pt>
                <c:pt idx="1088">
                  <c:v>4.737496315431574E-2</c:v>
                </c:pt>
                <c:pt idx="1089">
                  <c:v>4.737496315431574E-2</c:v>
                </c:pt>
                <c:pt idx="1090">
                  <c:v>4.737496315431574E-2</c:v>
                </c:pt>
                <c:pt idx="1091">
                  <c:v>4.737496315431574E-2</c:v>
                </c:pt>
                <c:pt idx="1092">
                  <c:v>4.737496315431574E-2</c:v>
                </c:pt>
                <c:pt idx="1093">
                  <c:v>4.737496315431574E-2</c:v>
                </c:pt>
                <c:pt idx="1094">
                  <c:v>4.737496315431574E-2</c:v>
                </c:pt>
                <c:pt idx="1095">
                  <c:v>4.737496315431574E-2</c:v>
                </c:pt>
                <c:pt idx="1096">
                  <c:v>4.737496315431574E-2</c:v>
                </c:pt>
                <c:pt idx="1097">
                  <c:v>4.737496315431574E-2</c:v>
                </c:pt>
                <c:pt idx="1098">
                  <c:v>4.737496315431574E-2</c:v>
                </c:pt>
                <c:pt idx="1099">
                  <c:v>4.737496315431574E-2</c:v>
                </c:pt>
                <c:pt idx="1100">
                  <c:v>4.737496315431574E-2</c:v>
                </c:pt>
                <c:pt idx="1101">
                  <c:v>4.737496315431574E-2</c:v>
                </c:pt>
                <c:pt idx="1102">
                  <c:v>4.737496315431574E-2</c:v>
                </c:pt>
                <c:pt idx="1103">
                  <c:v>4.737496315431574E-2</c:v>
                </c:pt>
                <c:pt idx="1104">
                  <c:v>4.737496315431574E-2</c:v>
                </c:pt>
                <c:pt idx="1105">
                  <c:v>4.737496315431574E-2</c:v>
                </c:pt>
                <c:pt idx="1106">
                  <c:v>4.737496315431574E-2</c:v>
                </c:pt>
                <c:pt idx="1107">
                  <c:v>4.737496315431574E-2</c:v>
                </c:pt>
                <c:pt idx="1108">
                  <c:v>4.737496315431574E-2</c:v>
                </c:pt>
                <c:pt idx="1109">
                  <c:v>4.737496315431574E-2</c:v>
                </c:pt>
                <c:pt idx="1110">
                  <c:v>4.737496315431574E-2</c:v>
                </c:pt>
                <c:pt idx="1111">
                  <c:v>4.737496315431574E-2</c:v>
                </c:pt>
                <c:pt idx="1112">
                  <c:v>4.737496315431574E-2</c:v>
                </c:pt>
                <c:pt idx="1113">
                  <c:v>4.737496315431574E-2</c:v>
                </c:pt>
                <c:pt idx="1114">
                  <c:v>4.737496315431574E-2</c:v>
                </c:pt>
                <c:pt idx="1115">
                  <c:v>4.737496315431574E-2</c:v>
                </c:pt>
                <c:pt idx="1116">
                  <c:v>4.737496315431574E-2</c:v>
                </c:pt>
                <c:pt idx="1117">
                  <c:v>4.737496315431574E-2</c:v>
                </c:pt>
                <c:pt idx="1118">
                  <c:v>4.737496315431574E-2</c:v>
                </c:pt>
                <c:pt idx="1119">
                  <c:v>4.737496315431574E-2</c:v>
                </c:pt>
                <c:pt idx="1120">
                  <c:v>4.737496315431574E-2</c:v>
                </c:pt>
                <c:pt idx="1121">
                  <c:v>4.737496315431574E-2</c:v>
                </c:pt>
                <c:pt idx="1122">
                  <c:v>4.737496315431574E-2</c:v>
                </c:pt>
                <c:pt idx="1123">
                  <c:v>4.737496315431574E-2</c:v>
                </c:pt>
                <c:pt idx="1124">
                  <c:v>4.737496315431574E-2</c:v>
                </c:pt>
                <c:pt idx="1125">
                  <c:v>4.737496315431574E-2</c:v>
                </c:pt>
                <c:pt idx="1126">
                  <c:v>4.737496315431574E-2</c:v>
                </c:pt>
                <c:pt idx="1127">
                  <c:v>4.737496315431574E-2</c:v>
                </c:pt>
                <c:pt idx="1128">
                  <c:v>4.737496315431574E-2</c:v>
                </c:pt>
                <c:pt idx="1129">
                  <c:v>4.737496315431574E-2</c:v>
                </c:pt>
                <c:pt idx="1130">
                  <c:v>4.737496315431574E-2</c:v>
                </c:pt>
                <c:pt idx="1131">
                  <c:v>4.737496315431574E-2</c:v>
                </c:pt>
                <c:pt idx="1132">
                  <c:v>4.737496315431574E-2</c:v>
                </c:pt>
                <c:pt idx="1133">
                  <c:v>4.737496315431574E-2</c:v>
                </c:pt>
                <c:pt idx="1134">
                  <c:v>4.737496315431574E-2</c:v>
                </c:pt>
                <c:pt idx="1135">
                  <c:v>4.737496315431574E-2</c:v>
                </c:pt>
                <c:pt idx="1136">
                  <c:v>4.737496315431574E-2</c:v>
                </c:pt>
                <c:pt idx="1137">
                  <c:v>4.737496315431574E-2</c:v>
                </c:pt>
                <c:pt idx="1138">
                  <c:v>4.737496315431574E-2</c:v>
                </c:pt>
                <c:pt idx="1139">
                  <c:v>4.737496315431574E-2</c:v>
                </c:pt>
                <c:pt idx="1140">
                  <c:v>4.737496315431574E-2</c:v>
                </c:pt>
                <c:pt idx="1141">
                  <c:v>4.737496315431574E-2</c:v>
                </c:pt>
                <c:pt idx="1142">
                  <c:v>4.737496315431574E-2</c:v>
                </c:pt>
                <c:pt idx="1143">
                  <c:v>4.737496315431574E-2</c:v>
                </c:pt>
                <c:pt idx="1144">
                  <c:v>4.737496315431574E-2</c:v>
                </c:pt>
                <c:pt idx="1145">
                  <c:v>4.737496315431574E-2</c:v>
                </c:pt>
                <c:pt idx="1146">
                  <c:v>4.737496315431574E-2</c:v>
                </c:pt>
                <c:pt idx="1147">
                  <c:v>4.737496315431574E-2</c:v>
                </c:pt>
                <c:pt idx="1148">
                  <c:v>4.737496315431574E-2</c:v>
                </c:pt>
                <c:pt idx="1149">
                  <c:v>4.737496315431574E-2</c:v>
                </c:pt>
                <c:pt idx="1150">
                  <c:v>4.737496315431574E-2</c:v>
                </c:pt>
                <c:pt idx="1151">
                  <c:v>4.737496315431574E-2</c:v>
                </c:pt>
                <c:pt idx="1152">
                  <c:v>4.737496315431574E-2</c:v>
                </c:pt>
                <c:pt idx="1153">
                  <c:v>4.737496315431574E-2</c:v>
                </c:pt>
                <c:pt idx="1154">
                  <c:v>4.737496315431574E-2</c:v>
                </c:pt>
                <c:pt idx="1155">
                  <c:v>4.737496315431574E-2</c:v>
                </c:pt>
                <c:pt idx="1156">
                  <c:v>4.737496315431574E-2</c:v>
                </c:pt>
                <c:pt idx="1157">
                  <c:v>4.737496315431574E-2</c:v>
                </c:pt>
                <c:pt idx="1158">
                  <c:v>4.737496315431574E-2</c:v>
                </c:pt>
                <c:pt idx="1159">
                  <c:v>4.737496315431574E-2</c:v>
                </c:pt>
                <c:pt idx="1160">
                  <c:v>4.737496315431574E-2</c:v>
                </c:pt>
                <c:pt idx="1161">
                  <c:v>4.737496315431574E-2</c:v>
                </c:pt>
                <c:pt idx="1162">
                  <c:v>4.737496315431574E-2</c:v>
                </c:pt>
                <c:pt idx="1163">
                  <c:v>4.737496315431574E-2</c:v>
                </c:pt>
                <c:pt idx="1164">
                  <c:v>4.737496315431574E-2</c:v>
                </c:pt>
                <c:pt idx="1165">
                  <c:v>4.737496315431574E-2</c:v>
                </c:pt>
                <c:pt idx="1166">
                  <c:v>4.737496315431574E-2</c:v>
                </c:pt>
                <c:pt idx="1167">
                  <c:v>4.737496315431574E-2</c:v>
                </c:pt>
                <c:pt idx="1168">
                  <c:v>4.737496315431574E-2</c:v>
                </c:pt>
                <c:pt idx="1169">
                  <c:v>4.737496315431574E-2</c:v>
                </c:pt>
                <c:pt idx="1170">
                  <c:v>4.737496315431574E-2</c:v>
                </c:pt>
                <c:pt idx="1171">
                  <c:v>4.737496315431574E-2</c:v>
                </c:pt>
                <c:pt idx="1172">
                  <c:v>4.737496315431574E-2</c:v>
                </c:pt>
                <c:pt idx="1173">
                  <c:v>4.737496315431574E-2</c:v>
                </c:pt>
                <c:pt idx="1174">
                  <c:v>4.737496315431574E-2</c:v>
                </c:pt>
                <c:pt idx="1175">
                  <c:v>4.737496315431574E-2</c:v>
                </c:pt>
                <c:pt idx="1176">
                  <c:v>4.737496315431574E-2</c:v>
                </c:pt>
                <c:pt idx="1177">
                  <c:v>4.737496315431574E-2</c:v>
                </c:pt>
                <c:pt idx="1178">
                  <c:v>4.737496315431574E-2</c:v>
                </c:pt>
                <c:pt idx="1179">
                  <c:v>4.737496315431574E-2</c:v>
                </c:pt>
                <c:pt idx="1180">
                  <c:v>4.737496315431574E-2</c:v>
                </c:pt>
                <c:pt idx="1181">
                  <c:v>4.737496315431574E-2</c:v>
                </c:pt>
                <c:pt idx="1182">
                  <c:v>4.737496315431574E-2</c:v>
                </c:pt>
                <c:pt idx="1183">
                  <c:v>4.737496315431574E-2</c:v>
                </c:pt>
                <c:pt idx="1184">
                  <c:v>4.737496315431574E-2</c:v>
                </c:pt>
                <c:pt idx="1185">
                  <c:v>4.737496315431574E-2</c:v>
                </c:pt>
                <c:pt idx="1186">
                  <c:v>4.737496315431574E-2</c:v>
                </c:pt>
                <c:pt idx="1187">
                  <c:v>4.737496315431574E-2</c:v>
                </c:pt>
                <c:pt idx="1188">
                  <c:v>4.737496315431574E-2</c:v>
                </c:pt>
                <c:pt idx="1189">
                  <c:v>4.737496315431574E-2</c:v>
                </c:pt>
                <c:pt idx="1190">
                  <c:v>4.737496315431574E-2</c:v>
                </c:pt>
                <c:pt idx="1191">
                  <c:v>4.737496315431574E-2</c:v>
                </c:pt>
                <c:pt idx="1192">
                  <c:v>4.737496315431574E-2</c:v>
                </c:pt>
                <c:pt idx="1193">
                  <c:v>4.737496315431574E-2</c:v>
                </c:pt>
                <c:pt idx="1194">
                  <c:v>4.737496315431574E-2</c:v>
                </c:pt>
                <c:pt idx="1195">
                  <c:v>4.737496315431574E-2</c:v>
                </c:pt>
                <c:pt idx="1196">
                  <c:v>4.737496315431574E-2</c:v>
                </c:pt>
                <c:pt idx="1197">
                  <c:v>4.737496315431574E-2</c:v>
                </c:pt>
                <c:pt idx="1198">
                  <c:v>4.737496315431574E-2</c:v>
                </c:pt>
                <c:pt idx="1199">
                  <c:v>4.737496315431574E-2</c:v>
                </c:pt>
                <c:pt idx="1200">
                  <c:v>4.737496315431574E-2</c:v>
                </c:pt>
                <c:pt idx="1201">
                  <c:v>4.737496315431574E-2</c:v>
                </c:pt>
                <c:pt idx="1202">
                  <c:v>4.737496315431574E-2</c:v>
                </c:pt>
                <c:pt idx="1203">
                  <c:v>4.737496315431574E-2</c:v>
                </c:pt>
                <c:pt idx="1204">
                  <c:v>4.737496315431574E-2</c:v>
                </c:pt>
                <c:pt idx="1205">
                  <c:v>4.737496315431574E-2</c:v>
                </c:pt>
                <c:pt idx="1206">
                  <c:v>4.737496315431574E-2</c:v>
                </c:pt>
                <c:pt idx="1207">
                  <c:v>4.737496315431574E-2</c:v>
                </c:pt>
                <c:pt idx="1208">
                  <c:v>4.737496315431574E-2</c:v>
                </c:pt>
                <c:pt idx="1209">
                  <c:v>4.737496315431574E-2</c:v>
                </c:pt>
                <c:pt idx="1210">
                  <c:v>4.737496315431574E-2</c:v>
                </c:pt>
                <c:pt idx="1211">
                  <c:v>4.737496315431574E-2</c:v>
                </c:pt>
                <c:pt idx="1212">
                  <c:v>4.737496315431574E-2</c:v>
                </c:pt>
                <c:pt idx="1213">
                  <c:v>4.737496315431574E-2</c:v>
                </c:pt>
                <c:pt idx="1214">
                  <c:v>4.737496315431574E-2</c:v>
                </c:pt>
                <c:pt idx="1215">
                  <c:v>4.737496315431574E-2</c:v>
                </c:pt>
                <c:pt idx="1216">
                  <c:v>4.737496315431574E-2</c:v>
                </c:pt>
                <c:pt idx="1217">
                  <c:v>4.737496315431574E-2</c:v>
                </c:pt>
                <c:pt idx="1218">
                  <c:v>4.737496315431574E-2</c:v>
                </c:pt>
                <c:pt idx="1219">
                  <c:v>4.737496315431574E-2</c:v>
                </c:pt>
                <c:pt idx="1220">
                  <c:v>4.737496315431574E-2</c:v>
                </c:pt>
                <c:pt idx="1221">
                  <c:v>4.737496315431574E-2</c:v>
                </c:pt>
                <c:pt idx="1222">
                  <c:v>4.737496315431574E-2</c:v>
                </c:pt>
                <c:pt idx="1223">
                  <c:v>4.737496315431574E-2</c:v>
                </c:pt>
                <c:pt idx="1224">
                  <c:v>4.737496315431574E-2</c:v>
                </c:pt>
                <c:pt idx="1225">
                  <c:v>4.737496315431574E-2</c:v>
                </c:pt>
                <c:pt idx="1226">
                  <c:v>4.737496315431574E-2</c:v>
                </c:pt>
                <c:pt idx="1227">
                  <c:v>4.737496315431574E-2</c:v>
                </c:pt>
                <c:pt idx="1228">
                  <c:v>4.737496315431574E-2</c:v>
                </c:pt>
                <c:pt idx="1229">
                  <c:v>4.737496315431574E-2</c:v>
                </c:pt>
                <c:pt idx="1230">
                  <c:v>4.737496315431574E-2</c:v>
                </c:pt>
                <c:pt idx="1231">
                  <c:v>4.737496315431574E-2</c:v>
                </c:pt>
                <c:pt idx="1232">
                  <c:v>4.737496315431574E-2</c:v>
                </c:pt>
                <c:pt idx="1233">
                  <c:v>4.737496315431574E-2</c:v>
                </c:pt>
                <c:pt idx="1234">
                  <c:v>4.737496315431574E-2</c:v>
                </c:pt>
                <c:pt idx="1235">
                  <c:v>4.737496315431574E-2</c:v>
                </c:pt>
                <c:pt idx="1236">
                  <c:v>4.737496315431574E-2</c:v>
                </c:pt>
                <c:pt idx="1237">
                  <c:v>4.737496315431574E-2</c:v>
                </c:pt>
                <c:pt idx="1238">
                  <c:v>4.737496315431574E-2</c:v>
                </c:pt>
                <c:pt idx="1239">
                  <c:v>4.737496315431574E-2</c:v>
                </c:pt>
                <c:pt idx="1240">
                  <c:v>4.737496315431574E-2</c:v>
                </c:pt>
                <c:pt idx="1241">
                  <c:v>4.737496315431574E-2</c:v>
                </c:pt>
                <c:pt idx="1242">
                  <c:v>4.737496315431574E-2</c:v>
                </c:pt>
                <c:pt idx="1243">
                  <c:v>4.737496315431574E-2</c:v>
                </c:pt>
                <c:pt idx="1244">
                  <c:v>4.737496315431574E-2</c:v>
                </c:pt>
                <c:pt idx="1245">
                  <c:v>4.737496315431574E-2</c:v>
                </c:pt>
                <c:pt idx="1246">
                  <c:v>4.737496315431574E-2</c:v>
                </c:pt>
                <c:pt idx="1247">
                  <c:v>4.737496315431574E-2</c:v>
                </c:pt>
                <c:pt idx="1248">
                  <c:v>4.737496315431574E-2</c:v>
                </c:pt>
                <c:pt idx="1249">
                  <c:v>4.737496315431574E-2</c:v>
                </c:pt>
                <c:pt idx="1250">
                  <c:v>4.737496315431574E-2</c:v>
                </c:pt>
                <c:pt idx="1251">
                  <c:v>4.737496315431574E-2</c:v>
                </c:pt>
                <c:pt idx="1252">
                  <c:v>4.737496315431574E-2</c:v>
                </c:pt>
                <c:pt idx="1253">
                  <c:v>4.737496315431574E-2</c:v>
                </c:pt>
                <c:pt idx="1254">
                  <c:v>4.737496315431574E-2</c:v>
                </c:pt>
                <c:pt idx="1255">
                  <c:v>4.737496315431574E-2</c:v>
                </c:pt>
                <c:pt idx="1256">
                  <c:v>4.737496315431574E-2</c:v>
                </c:pt>
                <c:pt idx="1257">
                  <c:v>4.737496315431574E-2</c:v>
                </c:pt>
                <c:pt idx="1258">
                  <c:v>4.737496315431574E-2</c:v>
                </c:pt>
                <c:pt idx="1259">
                  <c:v>4.737496315431574E-2</c:v>
                </c:pt>
                <c:pt idx="1260">
                  <c:v>4.737496315431574E-2</c:v>
                </c:pt>
                <c:pt idx="1261">
                  <c:v>4.737496315431574E-2</c:v>
                </c:pt>
                <c:pt idx="1262">
                  <c:v>4.737496315431574E-2</c:v>
                </c:pt>
                <c:pt idx="1263">
                  <c:v>4.737496315431574E-2</c:v>
                </c:pt>
                <c:pt idx="1264">
                  <c:v>4.737496315431574E-2</c:v>
                </c:pt>
                <c:pt idx="1265">
                  <c:v>4.737496315431574E-2</c:v>
                </c:pt>
                <c:pt idx="1266">
                  <c:v>4.737496315431574E-2</c:v>
                </c:pt>
                <c:pt idx="1267">
                  <c:v>4.737496315431574E-2</c:v>
                </c:pt>
                <c:pt idx="1268">
                  <c:v>4.737496315431574E-2</c:v>
                </c:pt>
                <c:pt idx="1269">
                  <c:v>4.737496315431574E-2</c:v>
                </c:pt>
                <c:pt idx="1270">
                  <c:v>4.737496315431574E-2</c:v>
                </c:pt>
                <c:pt idx="1271">
                  <c:v>4.737496315431574E-2</c:v>
                </c:pt>
                <c:pt idx="1272">
                  <c:v>4.737496315431574E-2</c:v>
                </c:pt>
                <c:pt idx="1273">
                  <c:v>4.737496315431574E-2</c:v>
                </c:pt>
                <c:pt idx="1274">
                  <c:v>4.737496315431574E-2</c:v>
                </c:pt>
                <c:pt idx="1275">
                  <c:v>4.737496315431574E-2</c:v>
                </c:pt>
                <c:pt idx="1276">
                  <c:v>4.737496315431574E-2</c:v>
                </c:pt>
                <c:pt idx="1277">
                  <c:v>4.737496315431574E-2</c:v>
                </c:pt>
                <c:pt idx="1278">
                  <c:v>4.737496315431574E-2</c:v>
                </c:pt>
                <c:pt idx="1279">
                  <c:v>4.737496315431574E-2</c:v>
                </c:pt>
                <c:pt idx="1280">
                  <c:v>4.737496315431574E-2</c:v>
                </c:pt>
                <c:pt idx="1281">
                  <c:v>4.737496315431574E-2</c:v>
                </c:pt>
                <c:pt idx="1282">
                  <c:v>4.737496315431574E-2</c:v>
                </c:pt>
                <c:pt idx="1283">
                  <c:v>4.737496315431574E-2</c:v>
                </c:pt>
                <c:pt idx="1284">
                  <c:v>4.737496315431574E-2</c:v>
                </c:pt>
                <c:pt idx="1285">
                  <c:v>4.737496315431574E-2</c:v>
                </c:pt>
                <c:pt idx="1286">
                  <c:v>4.737496315431574E-2</c:v>
                </c:pt>
                <c:pt idx="1287">
                  <c:v>4.737496315431574E-2</c:v>
                </c:pt>
                <c:pt idx="1288">
                  <c:v>4.737496315431574E-2</c:v>
                </c:pt>
                <c:pt idx="1289">
                  <c:v>4.737496315431574E-2</c:v>
                </c:pt>
                <c:pt idx="1290">
                  <c:v>4.737496315431574E-2</c:v>
                </c:pt>
                <c:pt idx="1291">
                  <c:v>4.737496315431574E-2</c:v>
                </c:pt>
                <c:pt idx="1292">
                  <c:v>4.737496315431574E-2</c:v>
                </c:pt>
                <c:pt idx="1293">
                  <c:v>4.737496315431574E-2</c:v>
                </c:pt>
                <c:pt idx="1294">
                  <c:v>4.737496315431574E-2</c:v>
                </c:pt>
                <c:pt idx="1295">
                  <c:v>4.737496315431574E-2</c:v>
                </c:pt>
                <c:pt idx="1296">
                  <c:v>4.737496315431574E-2</c:v>
                </c:pt>
                <c:pt idx="1297">
                  <c:v>4.737496315431574E-2</c:v>
                </c:pt>
                <c:pt idx="1298">
                  <c:v>4.737496315431574E-2</c:v>
                </c:pt>
                <c:pt idx="1299">
                  <c:v>4.737496315431574E-2</c:v>
                </c:pt>
                <c:pt idx="1300">
                  <c:v>4.737496315431574E-2</c:v>
                </c:pt>
                <c:pt idx="1301">
                  <c:v>4.737496315431574E-2</c:v>
                </c:pt>
                <c:pt idx="1302">
                  <c:v>4.737496315431574E-2</c:v>
                </c:pt>
                <c:pt idx="1303">
                  <c:v>4.737496315431574E-2</c:v>
                </c:pt>
                <c:pt idx="1304">
                  <c:v>4.737496315431574E-2</c:v>
                </c:pt>
                <c:pt idx="1305">
                  <c:v>4.737496315431574E-2</c:v>
                </c:pt>
                <c:pt idx="1306">
                  <c:v>4.737496315431574E-2</c:v>
                </c:pt>
                <c:pt idx="1307">
                  <c:v>4.737496315431574E-2</c:v>
                </c:pt>
                <c:pt idx="1308">
                  <c:v>4.737496315431574E-2</c:v>
                </c:pt>
                <c:pt idx="1309">
                  <c:v>4.737496315431574E-2</c:v>
                </c:pt>
                <c:pt idx="1310">
                  <c:v>4.737496315431574E-2</c:v>
                </c:pt>
                <c:pt idx="1311">
                  <c:v>4.737496315431574E-2</c:v>
                </c:pt>
                <c:pt idx="1312">
                  <c:v>4.737496315431574E-2</c:v>
                </c:pt>
                <c:pt idx="1313">
                  <c:v>4.737496315431574E-2</c:v>
                </c:pt>
                <c:pt idx="1314">
                  <c:v>4.737496315431574E-2</c:v>
                </c:pt>
                <c:pt idx="1315">
                  <c:v>4.737496315431574E-2</c:v>
                </c:pt>
                <c:pt idx="1316">
                  <c:v>4.737496315431574E-2</c:v>
                </c:pt>
                <c:pt idx="1317">
                  <c:v>4.737496315431574E-2</c:v>
                </c:pt>
                <c:pt idx="1318">
                  <c:v>4.737496315431574E-2</c:v>
                </c:pt>
                <c:pt idx="1319">
                  <c:v>4.737496315431574E-2</c:v>
                </c:pt>
                <c:pt idx="1320">
                  <c:v>4.737496315431574E-2</c:v>
                </c:pt>
                <c:pt idx="1321">
                  <c:v>4.737496315431574E-2</c:v>
                </c:pt>
                <c:pt idx="1322">
                  <c:v>4.737496315431574E-2</c:v>
                </c:pt>
                <c:pt idx="1323">
                  <c:v>4.737496315431574E-2</c:v>
                </c:pt>
                <c:pt idx="1324">
                  <c:v>4.737496315431574E-2</c:v>
                </c:pt>
                <c:pt idx="1325">
                  <c:v>4.737496315431574E-2</c:v>
                </c:pt>
                <c:pt idx="1326">
                  <c:v>4.737496315431574E-2</c:v>
                </c:pt>
                <c:pt idx="1327">
                  <c:v>4.737496315431574E-2</c:v>
                </c:pt>
                <c:pt idx="1328">
                  <c:v>4.737496315431574E-2</c:v>
                </c:pt>
                <c:pt idx="1329">
                  <c:v>4.737496315431574E-2</c:v>
                </c:pt>
                <c:pt idx="1330">
                  <c:v>4.737496315431574E-2</c:v>
                </c:pt>
                <c:pt idx="1331">
                  <c:v>4.737496315431574E-2</c:v>
                </c:pt>
                <c:pt idx="1332">
                  <c:v>4.737496315431574E-2</c:v>
                </c:pt>
                <c:pt idx="1333">
                  <c:v>4.737496315431574E-2</c:v>
                </c:pt>
                <c:pt idx="1334">
                  <c:v>4.737496315431574E-2</c:v>
                </c:pt>
                <c:pt idx="1335">
                  <c:v>4.737496315431574E-2</c:v>
                </c:pt>
                <c:pt idx="1336">
                  <c:v>4.737496315431574E-2</c:v>
                </c:pt>
                <c:pt idx="1337">
                  <c:v>4.737496315431574E-2</c:v>
                </c:pt>
                <c:pt idx="1338">
                  <c:v>4.737496315431574E-2</c:v>
                </c:pt>
                <c:pt idx="1339">
                  <c:v>4.737496315431574E-2</c:v>
                </c:pt>
                <c:pt idx="1340">
                  <c:v>4.737496315431574E-2</c:v>
                </c:pt>
                <c:pt idx="1341">
                  <c:v>4.737496315431574E-2</c:v>
                </c:pt>
                <c:pt idx="1342">
                  <c:v>4.737496315431574E-2</c:v>
                </c:pt>
                <c:pt idx="1343">
                  <c:v>4.737496315431574E-2</c:v>
                </c:pt>
                <c:pt idx="1344">
                  <c:v>4.737496315431574E-2</c:v>
                </c:pt>
                <c:pt idx="1345">
                  <c:v>4.737496315431574E-2</c:v>
                </c:pt>
                <c:pt idx="1346">
                  <c:v>4.737496315431574E-2</c:v>
                </c:pt>
                <c:pt idx="1347">
                  <c:v>4.737496315431574E-2</c:v>
                </c:pt>
                <c:pt idx="1348">
                  <c:v>4.737496315431574E-2</c:v>
                </c:pt>
                <c:pt idx="1349">
                  <c:v>4.737496315431574E-2</c:v>
                </c:pt>
                <c:pt idx="1350">
                  <c:v>4.737496315431574E-2</c:v>
                </c:pt>
                <c:pt idx="1351">
                  <c:v>4.737496315431574E-2</c:v>
                </c:pt>
                <c:pt idx="1352">
                  <c:v>4.737496315431574E-2</c:v>
                </c:pt>
                <c:pt idx="1353">
                  <c:v>4.737496315431574E-2</c:v>
                </c:pt>
                <c:pt idx="1354">
                  <c:v>4.737496315431574E-2</c:v>
                </c:pt>
                <c:pt idx="1355">
                  <c:v>4.737496315431574E-2</c:v>
                </c:pt>
                <c:pt idx="1356">
                  <c:v>4.737496315431574E-2</c:v>
                </c:pt>
                <c:pt idx="1357">
                  <c:v>4.737496315431574E-2</c:v>
                </c:pt>
                <c:pt idx="1358">
                  <c:v>4.737496315431574E-2</c:v>
                </c:pt>
                <c:pt idx="1359">
                  <c:v>4.737496315431574E-2</c:v>
                </c:pt>
                <c:pt idx="1360">
                  <c:v>4.737496315431574E-2</c:v>
                </c:pt>
                <c:pt idx="1361">
                  <c:v>4.737496315431574E-2</c:v>
                </c:pt>
                <c:pt idx="1362">
                  <c:v>4.737496315431574E-2</c:v>
                </c:pt>
                <c:pt idx="1363">
                  <c:v>4.737496315431574E-2</c:v>
                </c:pt>
                <c:pt idx="1364">
                  <c:v>4.737496315431574E-2</c:v>
                </c:pt>
                <c:pt idx="1365">
                  <c:v>4.737496315431574E-2</c:v>
                </c:pt>
                <c:pt idx="1366">
                  <c:v>4.737496315431574E-2</c:v>
                </c:pt>
                <c:pt idx="1367">
                  <c:v>4.737496315431574E-2</c:v>
                </c:pt>
                <c:pt idx="1368">
                  <c:v>4.737496315431574E-2</c:v>
                </c:pt>
                <c:pt idx="1369">
                  <c:v>4.737496315431574E-2</c:v>
                </c:pt>
                <c:pt idx="1370">
                  <c:v>4.737496315431574E-2</c:v>
                </c:pt>
                <c:pt idx="1371">
                  <c:v>4.737496315431574E-2</c:v>
                </c:pt>
                <c:pt idx="1372">
                  <c:v>4.737496315431574E-2</c:v>
                </c:pt>
                <c:pt idx="1373">
                  <c:v>4.737496315431574E-2</c:v>
                </c:pt>
                <c:pt idx="1374">
                  <c:v>4.737496315431574E-2</c:v>
                </c:pt>
                <c:pt idx="1375">
                  <c:v>4.737496315431574E-2</c:v>
                </c:pt>
                <c:pt idx="1376">
                  <c:v>4.737496315431574E-2</c:v>
                </c:pt>
                <c:pt idx="1377">
                  <c:v>4.737496315431574E-2</c:v>
                </c:pt>
                <c:pt idx="1378">
                  <c:v>4.737496315431574E-2</c:v>
                </c:pt>
                <c:pt idx="1379">
                  <c:v>4.737496315431574E-2</c:v>
                </c:pt>
                <c:pt idx="1380">
                  <c:v>4.737496315431574E-2</c:v>
                </c:pt>
                <c:pt idx="1381">
                  <c:v>4.737496315431574E-2</c:v>
                </c:pt>
                <c:pt idx="1382">
                  <c:v>4.737496315431574E-2</c:v>
                </c:pt>
                <c:pt idx="1383">
                  <c:v>4.737496315431574E-2</c:v>
                </c:pt>
                <c:pt idx="1384">
                  <c:v>4.737496315431574E-2</c:v>
                </c:pt>
                <c:pt idx="1385">
                  <c:v>4.737496315431574E-2</c:v>
                </c:pt>
                <c:pt idx="1386">
                  <c:v>4.737496315431574E-2</c:v>
                </c:pt>
                <c:pt idx="1387">
                  <c:v>4.737496315431574E-2</c:v>
                </c:pt>
                <c:pt idx="1388">
                  <c:v>4.737496315431574E-2</c:v>
                </c:pt>
                <c:pt idx="1389">
                  <c:v>4.737496315431574E-2</c:v>
                </c:pt>
                <c:pt idx="1390">
                  <c:v>4.737496315431574E-2</c:v>
                </c:pt>
                <c:pt idx="1391">
                  <c:v>4.737496315431574E-2</c:v>
                </c:pt>
                <c:pt idx="1392">
                  <c:v>4.737496315431574E-2</c:v>
                </c:pt>
                <c:pt idx="1393">
                  <c:v>4.737496315431574E-2</c:v>
                </c:pt>
                <c:pt idx="1394">
                  <c:v>4.737496315431574E-2</c:v>
                </c:pt>
                <c:pt idx="1395">
                  <c:v>4.737496315431574E-2</c:v>
                </c:pt>
                <c:pt idx="1396">
                  <c:v>4.737496315431574E-2</c:v>
                </c:pt>
                <c:pt idx="1397">
                  <c:v>4.737496315431574E-2</c:v>
                </c:pt>
                <c:pt idx="1398">
                  <c:v>4.737496315431574E-2</c:v>
                </c:pt>
                <c:pt idx="1399">
                  <c:v>4.737496315431574E-2</c:v>
                </c:pt>
                <c:pt idx="1400">
                  <c:v>4.737496315431574E-2</c:v>
                </c:pt>
                <c:pt idx="1401">
                  <c:v>4.737496315431574E-2</c:v>
                </c:pt>
                <c:pt idx="1402">
                  <c:v>4.737496315431574E-2</c:v>
                </c:pt>
                <c:pt idx="1403">
                  <c:v>4.737496315431574E-2</c:v>
                </c:pt>
                <c:pt idx="1404">
                  <c:v>4.737496315431574E-2</c:v>
                </c:pt>
                <c:pt idx="1405">
                  <c:v>4.737496315431574E-2</c:v>
                </c:pt>
                <c:pt idx="1406">
                  <c:v>4.737496315431574E-2</c:v>
                </c:pt>
                <c:pt idx="1407">
                  <c:v>4.737496315431574E-2</c:v>
                </c:pt>
                <c:pt idx="1408">
                  <c:v>4.737496315431574E-2</c:v>
                </c:pt>
                <c:pt idx="1409">
                  <c:v>4.737496315431574E-2</c:v>
                </c:pt>
                <c:pt idx="1410">
                  <c:v>4.737496315431574E-2</c:v>
                </c:pt>
                <c:pt idx="1411">
                  <c:v>4.737496315431574E-2</c:v>
                </c:pt>
                <c:pt idx="1412">
                  <c:v>4.737496315431574E-2</c:v>
                </c:pt>
                <c:pt idx="1413">
                  <c:v>4.737496315431574E-2</c:v>
                </c:pt>
                <c:pt idx="1414">
                  <c:v>4.737496315431574E-2</c:v>
                </c:pt>
                <c:pt idx="1415">
                  <c:v>4.737496315431574E-2</c:v>
                </c:pt>
                <c:pt idx="1416">
                  <c:v>4.737496315431574E-2</c:v>
                </c:pt>
                <c:pt idx="1417">
                  <c:v>4.737496315431574E-2</c:v>
                </c:pt>
                <c:pt idx="1418">
                  <c:v>4.737496315431574E-2</c:v>
                </c:pt>
                <c:pt idx="1419">
                  <c:v>4.737496315431574E-2</c:v>
                </c:pt>
                <c:pt idx="1420">
                  <c:v>4.737496315431574E-2</c:v>
                </c:pt>
                <c:pt idx="1421">
                  <c:v>4.737496315431574E-2</c:v>
                </c:pt>
                <c:pt idx="1422">
                  <c:v>4.737496315431574E-2</c:v>
                </c:pt>
                <c:pt idx="1423">
                  <c:v>4.737496315431574E-2</c:v>
                </c:pt>
                <c:pt idx="1424">
                  <c:v>4.737496315431574E-2</c:v>
                </c:pt>
                <c:pt idx="1425">
                  <c:v>4.737496315431574E-2</c:v>
                </c:pt>
                <c:pt idx="1426">
                  <c:v>4.737496315431574E-2</c:v>
                </c:pt>
                <c:pt idx="1427">
                  <c:v>4.737496315431574E-2</c:v>
                </c:pt>
                <c:pt idx="1428">
                  <c:v>4.737496315431574E-2</c:v>
                </c:pt>
                <c:pt idx="1429">
                  <c:v>4.737496315431574E-2</c:v>
                </c:pt>
                <c:pt idx="1430">
                  <c:v>4.737496315431574E-2</c:v>
                </c:pt>
                <c:pt idx="1431">
                  <c:v>4.737496315431574E-2</c:v>
                </c:pt>
                <c:pt idx="1432">
                  <c:v>4.737496315431574E-2</c:v>
                </c:pt>
                <c:pt idx="1433">
                  <c:v>4.737496315431574E-2</c:v>
                </c:pt>
                <c:pt idx="1434">
                  <c:v>4.737496315431574E-2</c:v>
                </c:pt>
                <c:pt idx="1435">
                  <c:v>4.737496315431574E-2</c:v>
                </c:pt>
                <c:pt idx="1436">
                  <c:v>4.737496315431574E-2</c:v>
                </c:pt>
                <c:pt idx="1437">
                  <c:v>4.737496315431574E-2</c:v>
                </c:pt>
                <c:pt idx="1438">
                  <c:v>4.737496315431574E-2</c:v>
                </c:pt>
                <c:pt idx="1439">
                  <c:v>4.737496315431574E-2</c:v>
                </c:pt>
                <c:pt idx="1440">
                  <c:v>4.737496315431574E-2</c:v>
                </c:pt>
                <c:pt idx="1441">
                  <c:v>4.737496315431574E-2</c:v>
                </c:pt>
                <c:pt idx="1442">
                  <c:v>4.737496315431574E-2</c:v>
                </c:pt>
                <c:pt idx="1443">
                  <c:v>4.737496315431574E-2</c:v>
                </c:pt>
                <c:pt idx="1444">
                  <c:v>4.737496315431574E-2</c:v>
                </c:pt>
                <c:pt idx="1445">
                  <c:v>4.737496315431574E-2</c:v>
                </c:pt>
                <c:pt idx="1446">
                  <c:v>4.737496315431574E-2</c:v>
                </c:pt>
                <c:pt idx="1447">
                  <c:v>4.737496315431574E-2</c:v>
                </c:pt>
                <c:pt idx="1448">
                  <c:v>4.737496315431574E-2</c:v>
                </c:pt>
                <c:pt idx="1449">
                  <c:v>4.737496315431574E-2</c:v>
                </c:pt>
                <c:pt idx="1450">
                  <c:v>4.737496315431574E-2</c:v>
                </c:pt>
                <c:pt idx="1451">
                  <c:v>4.737496315431574E-2</c:v>
                </c:pt>
                <c:pt idx="1452">
                  <c:v>4.737496315431574E-2</c:v>
                </c:pt>
                <c:pt idx="1453">
                  <c:v>4.737496315431574E-2</c:v>
                </c:pt>
                <c:pt idx="1454">
                  <c:v>4.737496315431574E-2</c:v>
                </c:pt>
                <c:pt idx="1455">
                  <c:v>4.737496315431574E-2</c:v>
                </c:pt>
                <c:pt idx="1456">
                  <c:v>4.737496315431574E-2</c:v>
                </c:pt>
                <c:pt idx="1457">
                  <c:v>4.737496315431574E-2</c:v>
                </c:pt>
                <c:pt idx="1458">
                  <c:v>4.737496315431574E-2</c:v>
                </c:pt>
                <c:pt idx="1459">
                  <c:v>4.737496315431574E-2</c:v>
                </c:pt>
                <c:pt idx="1460">
                  <c:v>4.737496315431574E-2</c:v>
                </c:pt>
                <c:pt idx="1461">
                  <c:v>4.737496315431574E-2</c:v>
                </c:pt>
                <c:pt idx="1462">
                  <c:v>4.737496315431574E-2</c:v>
                </c:pt>
                <c:pt idx="1463">
                  <c:v>4.737496315431574E-2</c:v>
                </c:pt>
                <c:pt idx="1464">
                  <c:v>4.737496315431574E-2</c:v>
                </c:pt>
                <c:pt idx="1465">
                  <c:v>4.737496315431574E-2</c:v>
                </c:pt>
                <c:pt idx="1466">
                  <c:v>4.737496315431574E-2</c:v>
                </c:pt>
                <c:pt idx="1467">
                  <c:v>4.737496315431574E-2</c:v>
                </c:pt>
                <c:pt idx="1468">
                  <c:v>4.737496315431574E-2</c:v>
                </c:pt>
                <c:pt idx="1469">
                  <c:v>4.737496315431574E-2</c:v>
                </c:pt>
                <c:pt idx="1470">
                  <c:v>4.737496315431574E-2</c:v>
                </c:pt>
                <c:pt idx="1471">
                  <c:v>4.737496315431574E-2</c:v>
                </c:pt>
                <c:pt idx="1472">
                  <c:v>4.737496315431574E-2</c:v>
                </c:pt>
                <c:pt idx="1473">
                  <c:v>4.737496315431574E-2</c:v>
                </c:pt>
                <c:pt idx="1474">
                  <c:v>4.737496315431574E-2</c:v>
                </c:pt>
                <c:pt idx="1475">
                  <c:v>4.737496315431574E-2</c:v>
                </c:pt>
                <c:pt idx="1476">
                  <c:v>4.737496315431574E-2</c:v>
                </c:pt>
                <c:pt idx="1477">
                  <c:v>4.737496315431574E-2</c:v>
                </c:pt>
                <c:pt idx="1478">
                  <c:v>4.737496315431574E-2</c:v>
                </c:pt>
                <c:pt idx="1479">
                  <c:v>4.737496315431574E-2</c:v>
                </c:pt>
                <c:pt idx="1480">
                  <c:v>4.737496315431574E-2</c:v>
                </c:pt>
                <c:pt idx="1481">
                  <c:v>4.737496315431574E-2</c:v>
                </c:pt>
                <c:pt idx="1482">
                  <c:v>4.737496315431574E-2</c:v>
                </c:pt>
                <c:pt idx="1483">
                  <c:v>4.737496315431574E-2</c:v>
                </c:pt>
                <c:pt idx="1484">
                  <c:v>4.737496315431574E-2</c:v>
                </c:pt>
                <c:pt idx="1485">
                  <c:v>4.737496315431574E-2</c:v>
                </c:pt>
                <c:pt idx="1486">
                  <c:v>4.737496315431574E-2</c:v>
                </c:pt>
                <c:pt idx="1487">
                  <c:v>4.737496315431574E-2</c:v>
                </c:pt>
                <c:pt idx="1488">
                  <c:v>4.737496315431574E-2</c:v>
                </c:pt>
                <c:pt idx="1489">
                  <c:v>4.737496315431574E-2</c:v>
                </c:pt>
                <c:pt idx="1490">
                  <c:v>4.737496315431574E-2</c:v>
                </c:pt>
                <c:pt idx="1491">
                  <c:v>4.737496315431574E-2</c:v>
                </c:pt>
                <c:pt idx="1492">
                  <c:v>4.737496315431574E-2</c:v>
                </c:pt>
                <c:pt idx="1493">
                  <c:v>4.737496315431574E-2</c:v>
                </c:pt>
                <c:pt idx="1494">
                  <c:v>4.737496315431574E-2</c:v>
                </c:pt>
                <c:pt idx="1495">
                  <c:v>4.737496315431574E-2</c:v>
                </c:pt>
                <c:pt idx="1496">
                  <c:v>4.737496315431574E-2</c:v>
                </c:pt>
                <c:pt idx="1497">
                  <c:v>4.737496315431574E-2</c:v>
                </c:pt>
                <c:pt idx="1498">
                  <c:v>4.737496315431574E-2</c:v>
                </c:pt>
                <c:pt idx="1499">
                  <c:v>4.737496315431574E-2</c:v>
                </c:pt>
                <c:pt idx="1500">
                  <c:v>4.737496315431574E-2</c:v>
                </c:pt>
                <c:pt idx="1501">
                  <c:v>4.737496315431574E-2</c:v>
                </c:pt>
                <c:pt idx="1502">
                  <c:v>4.737496315431574E-2</c:v>
                </c:pt>
                <c:pt idx="1503">
                  <c:v>4.737496315431574E-2</c:v>
                </c:pt>
                <c:pt idx="1504">
                  <c:v>4.737496315431574E-2</c:v>
                </c:pt>
                <c:pt idx="1505">
                  <c:v>4.737496315431574E-2</c:v>
                </c:pt>
                <c:pt idx="1506">
                  <c:v>4.737496315431574E-2</c:v>
                </c:pt>
                <c:pt idx="1507">
                  <c:v>4.737496315431574E-2</c:v>
                </c:pt>
                <c:pt idx="1508">
                  <c:v>3.2460984248195601E-2</c:v>
                </c:pt>
                <c:pt idx="1509">
                  <c:v>3.2460984248195601E-2</c:v>
                </c:pt>
                <c:pt idx="1510">
                  <c:v>3.2460984248195601E-2</c:v>
                </c:pt>
                <c:pt idx="1511">
                  <c:v>3.2460984248195601E-2</c:v>
                </c:pt>
                <c:pt idx="1512">
                  <c:v>3.2460984248195601E-2</c:v>
                </c:pt>
                <c:pt idx="1513">
                  <c:v>3.2460984248195601E-2</c:v>
                </c:pt>
                <c:pt idx="1514">
                  <c:v>3.2460984248195601E-2</c:v>
                </c:pt>
                <c:pt idx="1515">
                  <c:v>3.2460984248195601E-2</c:v>
                </c:pt>
                <c:pt idx="1516">
                  <c:v>3.2460984248195601E-2</c:v>
                </c:pt>
                <c:pt idx="1517">
                  <c:v>3.2460984248195601E-2</c:v>
                </c:pt>
                <c:pt idx="1518">
                  <c:v>3.2460984248195601E-2</c:v>
                </c:pt>
                <c:pt idx="1519">
                  <c:v>3.2460984248195601E-2</c:v>
                </c:pt>
                <c:pt idx="1520">
                  <c:v>3.2460984248195601E-2</c:v>
                </c:pt>
                <c:pt idx="1521">
                  <c:v>3.2460984248195601E-2</c:v>
                </c:pt>
                <c:pt idx="1522">
                  <c:v>3.2460984248195601E-2</c:v>
                </c:pt>
                <c:pt idx="1523">
                  <c:v>3.2460984248195601E-2</c:v>
                </c:pt>
                <c:pt idx="1524">
                  <c:v>3.2460984248195601E-2</c:v>
                </c:pt>
                <c:pt idx="1525">
                  <c:v>3.2460984248195601E-2</c:v>
                </c:pt>
                <c:pt idx="1526">
                  <c:v>3.2460984248195601E-2</c:v>
                </c:pt>
                <c:pt idx="1527">
                  <c:v>3.2460984248195601E-2</c:v>
                </c:pt>
                <c:pt idx="1528">
                  <c:v>3.2460984248195601E-2</c:v>
                </c:pt>
                <c:pt idx="1529">
                  <c:v>3.2460984248195601E-2</c:v>
                </c:pt>
                <c:pt idx="1530">
                  <c:v>3.2460984248195601E-2</c:v>
                </c:pt>
                <c:pt idx="1531">
                  <c:v>3.2460984248195601E-2</c:v>
                </c:pt>
                <c:pt idx="1532">
                  <c:v>3.2460984248195601E-2</c:v>
                </c:pt>
                <c:pt idx="1533">
                  <c:v>3.2460984248195601E-2</c:v>
                </c:pt>
                <c:pt idx="1534">
                  <c:v>3.2460984248195601E-2</c:v>
                </c:pt>
                <c:pt idx="1535">
                  <c:v>3.2460984248195601E-2</c:v>
                </c:pt>
                <c:pt idx="1536">
                  <c:v>3.2460984248195601E-2</c:v>
                </c:pt>
                <c:pt idx="1537">
                  <c:v>3.2460984248195601E-2</c:v>
                </c:pt>
                <c:pt idx="1538">
                  <c:v>3.2460984248195601E-2</c:v>
                </c:pt>
                <c:pt idx="1539">
                  <c:v>3.2460984248195601E-2</c:v>
                </c:pt>
                <c:pt idx="1540">
                  <c:v>3.2460984248195601E-2</c:v>
                </c:pt>
                <c:pt idx="1541">
                  <c:v>3.2460984248195601E-2</c:v>
                </c:pt>
                <c:pt idx="1542">
                  <c:v>3.2460984248195601E-2</c:v>
                </c:pt>
                <c:pt idx="1543">
                  <c:v>3.2460984248195601E-2</c:v>
                </c:pt>
                <c:pt idx="1544">
                  <c:v>3.2460984248195601E-2</c:v>
                </c:pt>
                <c:pt idx="1545">
                  <c:v>3.2460984248195601E-2</c:v>
                </c:pt>
                <c:pt idx="1546">
                  <c:v>3.2460984248195601E-2</c:v>
                </c:pt>
                <c:pt idx="1547">
                  <c:v>3.2460984248195601E-2</c:v>
                </c:pt>
                <c:pt idx="1548">
                  <c:v>3.2460984248195601E-2</c:v>
                </c:pt>
                <c:pt idx="1549">
                  <c:v>3.2460984248195601E-2</c:v>
                </c:pt>
                <c:pt idx="1550">
                  <c:v>3.2460984248195601E-2</c:v>
                </c:pt>
                <c:pt idx="1551">
                  <c:v>3.2460984248195601E-2</c:v>
                </c:pt>
                <c:pt idx="1552">
                  <c:v>3.2460984248195601E-2</c:v>
                </c:pt>
                <c:pt idx="1553">
                  <c:v>3.2460984248195601E-2</c:v>
                </c:pt>
                <c:pt idx="1554">
                  <c:v>3.2460984248195601E-2</c:v>
                </c:pt>
                <c:pt idx="1555">
                  <c:v>3.2460984248195601E-2</c:v>
                </c:pt>
                <c:pt idx="1556">
                  <c:v>3.2460984248195601E-2</c:v>
                </c:pt>
                <c:pt idx="1557">
                  <c:v>3.2460984248195601E-2</c:v>
                </c:pt>
                <c:pt idx="1558">
                  <c:v>3.2460984248195601E-2</c:v>
                </c:pt>
                <c:pt idx="1559">
                  <c:v>3.2460984248195601E-2</c:v>
                </c:pt>
                <c:pt idx="1560">
                  <c:v>3.2460984248195601E-2</c:v>
                </c:pt>
                <c:pt idx="1561">
                  <c:v>3.2460984248195601E-2</c:v>
                </c:pt>
                <c:pt idx="1562">
                  <c:v>3.2460984248195601E-2</c:v>
                </c:pt>
                <c:pt idx="1563">
                  <c:v>3.2460984248195601E-2</c:v>
                </c:pt>
                <c:pt idx="1564">
                  <c:v>3.2460984248195601E-2</c:v>
                </c:pt>
                <c:pt idx="1565">
                  <c:v>3.2460984248195601E-2</c:v>
                </c:pt>
                <c:pt idx="1566">
                  <c:v>3.2460984248195601E-2</c:v>
                </c:pt>
                <c:pt idx="1567">
                  <c:v>3.2460984248195601E-2</c:v>
                </c:pt>
                <c:pt idx="1568">
                  <c:v>3.2460984248195601E-2</c:v>
                </c:pt>
                <c:pt idx="1569">
                  <c:v>3.2460984248195601E-2</c:v>
                </c:pt>
                <c:pt idx="1570">
                  <c:v>3.2460984248195601E-2</c:v>
                </c:pt>
                <c:pt idx="1571">
                  <c:v>3.2460984248195601E-2</c:v>
                </c:pt>
                <c:pt idx="1572">
                  <c:v>3.2460984248195601E-2</c:v>
                </c:pt>
                <c:pt idx="1573">
                  <c:v>3.2460984248195601E-2</c:v>
                </c:pt>
                <c:pt idx="1574">
                  <c:v>3.2460984248195601E-2</c:v>
                </c:pt>
                <c:pt idx="1575">
                  <c:v>3.2460984248195601E-2</c:v>
                </c:pt>
                <c:pt idx="1576">
                  <c:v>3.2460984248195601E-2</c:v>
                </c:pt>
                <c:pt idx="1577">
                  <c:v>3.2460984248195601E-2</c:v>
                </c:pt>
                <c:pt idx="1578">
                  <c:v>3.2460984248195601E-2</c:v>
                </c:pt>
                <c:pt idx="1579">
                  <c:v>3.2460984248195601E-2</c:v>
                </c:pt>
                <c:pt idx="1580">
                  <c:v>3.2460984248195601E-2</c:v>
                </c:pt>
                <c:pt idx="1581">
                  <c:v>3.2460984248195601E-2</c:v>
                </c:pt>
                <c:pt idx="1582">
                  <c:v>3.2460984248195601E-2</c:v>
                </c:pt>
                <c:pt idx="1583">
                  <c:v>3.2460984248195601E-2</c:v>
                </c:pt>
                <c:pt idx="1584">
                  <c:v>3.2460984248195601E-2</c:v>
                </c:pt>
                <c:pt idx="1585">
                  <c:v>3.2460984248195601E-2</c:v>
                </c:pt>
                <c:pt idx="1586">
                  <c:v>3.2460984248195601E-2</c:v>
                </c:pt>
                <c:pt idx="1587">
                  <c:v>3.2460984248195601E-2</c:v>
                </c:pt>
                <c:pt idx="1588">
                  <c:v>3.2460984248195601E-2</c:v>
                </c:pt>
                <c:pt idx="1589">
                  <c:v>3.2460984248195601E-2</c:v>
                </c:pt>
                <c:pt idx="1590">
                  <c:v>3.2460984248195601E-2</c:v>
                </c:pt>
                <c:pt idx="1591">
                  <c:v>3.2460984248195601E-2</c:v>
                </c:pt>
                <c:pt idx="1592">
                  <c:v>3.2460984248195601E-2</c:v>
                </c:pt>
                <c:pt idx="1593">
                  <c:v>3.2460984248195601E-2</c:v>
                </c:pt>
                <c:pt idx="1594">
                  <c:v>3.2460984248195601E-2</c:v>
                </c:pt>
                <c:pt idx="1595">
                  <c:v>3.2460984248195601E-2</c:v>
                </c:pt>
                <c:pt idx="1596">
                  <c:v>3.2460984248195601E-2</c:v>
                </c:pt>
                <c:pt idx="1597">
                  <c:v>3.2460984248195601E-2</c:v>
                </c:pt>
                <c:pt idx="1598">
                  <c:v>3.2460984248195601E-2</c:v>
                </c:pt>
                <c:pt idx="1599">
                  <c:v>3.2460984248195601E-2</c:v>
                </c:pt>
                <c:pt idx="1600">
                  <c:v>3.2460984248195601E-2</c:v>
                </c:pt>
                <c:pt idx="1601">
                  <c:v>3.2460984248195601E-2</c:v>
                </c:pt>
                <c:pt idx="1602">
                  <c:v>3.2460984248195601E-2</c:v>
                </c:pt>
                <c:pt idx="1603">
                  <c:v>3.2460984248195601E-2</c:v>
                </c:pt>
                <c:pt idx="1604">
                  <c:v>3.2460984248195601E-2</c:v>
                </c:pt>
                <c:pt idx="1605">
                  <c:v>3.2460984248195601E-2</c:v>
                </c:pt>
                <c:pt idx="1606">
                  <c:v>3.2460984248195601E-2</c:v>
                </c:pt>
                <c:pt idx="1607">
                  <c:v>3.2460984248195601E-2</c:v>
                </c:pt>
                <c:pt idx="1608">
                  <c:v>3.2460984248195601E-2</c:v>
                </c:pt>
                <c:pt idx="1609">
                  <c:v>3.2460984248195601E-2</c:v>
                </c:pt>
                <c:pt idx="1610">
                  <c:v>3.2460984248195601E-2</c:v>
                </c:pt>
                <c:pt idx="1611">
                  <c:v>3.2460984248195601E-2</c:v>
                </c:pt>
                <c:pt idx="1612">
                  <c:v>3.2460984248195601E-2</c:v>
                </c:pt>
                <c:pt idx="1613">
                  <c:v>3.2460984248195601E-2</c:v>
                </c:pt>
                <c:pt idx="1614">
                  <c:v>3.2460984248195601E-2</c:v>
                </c:pt>
                <c:pt idx="1615">
                  <c:v>3.2460984248195601E-2</c:v>
                </c:pt>
                <c:pt idx="1616">
                  <c:v>3.2460984248195601E-2</c:v>
                </c:pt>
                <c:pt idx="1617">
                  <c:v>3.2460984248195601E-2</c:v>
                </c:pt>
                <c:pt idx="1618">
                  <c:v>3.2460984248195601E-2</c:v>
                </c:pt>
                <c:pt idx="1619">
                  <c:v>3.2460984248195601E-2</c:v>
                </c:pt>
                <c:pt idx="1620">
                  <c:v>3.2460984248195601E-2</c:v>
                </c:pt>
                <c:pt idx="1621">
                  <c:v>3.2460984248195601E-2</c:v>
                </c:pt>
                <c:pt idx="1622">
                  <c:v>3.2460984248195601E-2</c:v>
                </c:pt>
                <c:pt idx="1623">
                  <c:v>3.2460984248195601E-2</c:v>
                </c:pt>
                <c:pt idx="1624">
                  <c:v>3.2460984248195601E-2</c:v>
                </c:pt>
                <c:pt idx="1625">
                  <c:v>3.2460984248195601E-2</c:v>
                </c:pt>
                <c:pt idx="1626">
                  <c:v>3.2460984248195601E-2</c:v>
                </c:pt>
                <c:pt idx="1627">
                  <c:v>3.2460984248195601E-2</c:v>
                </c:pt>
                <c:pt idx="1628">
                  <c:v>3.2460984248195601E-2</c:v>
                </c:pt>
                <c:pt idx="1629">
                  <c:v>3.2460984248195601E-2</c:v>
                </c:pt>
                <c:pt idx="1630">
                  <c:v>3.2460984248195601E-2</c:v>
                </c:pt>
                <c:pt idx="1631">
                  <c:v>3.2460984248195601E-2</c:v>
                </c:pt>
                <c:pt idx="1632">
                  <c:v>3.2460984248195601E-2</c:v>
                </c:pt>
                <c:pt idx="1633">
                  <c:v>3.2460984248195601E-2</c:v>
                </c:pt>
                <c:pt idx="1634">
                  <c:v>3.2460984248195601E-2</c:v>
                </c:pt>
                <c:pt idx="1635">
                  <c:v>3.2460984248195601E-2</c:v>
                </c:pt>
                <c:pt idx="1636">
                  <c:v>3.2460984248195601E-2</c:v>
                </c:pt>
                <c:pt idx="1637">
                  <c:v>3.2460984248195601E-2</c:v>
                </c:pt>
                <c:pt idx="1638">
                  <c:v>3.2460984248195601E-2</c:v>
                </c:pt>
                <c:pt idx="1639">
                  <c:v>3.2460984248195601E-2</c:v>
                </c:pt>
                <c:pt idx="1640">
                  <c:v>3.2460984248195601E-2</c:v>
                </c:pt>
                <c:pt idx="1641">
                  <c:v>3.2460984248195601E-2</c:v>
                </c:pt>
                <c:pt idx="1642">
                  <c:v>3.2460984248195601E-2</c:v>
                </c:pt>
                <c:pt idx="1643">
                  <c:v>3.2460984248195601E-2</c:v>
                </c:pt>
                <c:pt idx="1644">
                  <c:v>3.2460984248195601E-2</c:v>
                </c:pt>
                <c:pt idx="1645">
                  <c:v>3.2460984248195601E-2</c:v>
                </c:pt>
                <c:pt idx="1646">
                  <c:v>3.2460984248195601E-2</c:v>
                </c:pt>
                <c:pt idx="1647">
                  <c:v>3.2460984248195601E-2</c:v>
                </c:pt>
                <c:pt idx="1648">
                  <c:v>3.2460984248195601E-2</c:v>
                </c:pt>
                <c:pt idx="1649">
                  <c:v>3.2460984248195601E-2</c:v>
                </c:pt>
                <c:pt idx="1650">
                  <c:v>3.2460984248195601E-2</c:v>
                </c:pt>
                <c:pt idx="1651">
                  <c:v>3.2460984248195601E-2</c:v>
                </c:pt>
                <c:pt idx="1652">
                  <c:v>3.2460984248195601E-2</c:v>
                </c:pt>
                <c:pt idx="1653">
                  <c:v>3.2460984248195601E-2</c:v>
                </c:pt>
                <c:pt idx="1654">
                  <c:v>3.2460984248195601E-2</c:v>
                </c:pt>
                <c:pt idx="1655">
                  <c:v>3.2460984248195601E-2</c:v>
                </c:pt>
                <c:pt idx="1656">
                  <c:v>3.2460984248195601E-2</c:v>
                </c:pt>
                <c:pt idx="1657">
                  <c:v>3.2460984248195601E-2</c:v>
                </c:pt>
                <c:pt idx="1658">
                  <c:v>3.2460984248195601E-2</c:v>
                </c:pt>
                <c:pt idx="1659">
                  <c:v>3.2460984248195601E-2</c:v>
                </c:pt>
                <c:pt idx="1660">
                  <c:v>3.2460984248195601E-2</c:v>
                </c:pt>
                <c:pt idx="1661">
                  <c:v>3.2460984248195601E-2</c:v>
                </c:pt>
                <c:pt idx="1662">
                  <c:v>3.2460984248195601E-2</c:v>
                </c:pt>
                <c:pt idx="1663">
                  <c:v>3.2460984248195601E-2</c:v>
                </c:pt>
                <c:pt idx="1664">
                  <c:v>3.2460984248195601E-2</c:v>
                </c:pt>
                <c:pt idx="1665">
                  <c:v>3.2460984248195601E-2</c:v>
                </c:pt>
                <c:pt idx="1666">
                  <c:v>3.2460984248195601E-2</c:v>
                </c:pt>
                <c:pt idx="1667">
                  <c:v>3.2460984248195601E-2</c:v>
                </c:pt>
                <c:pt idx="1668">
                  <c:v>3.2460984248195601E-2</c:v>
                </c:pt>
                <c:pt idx="1669">
                  <c:v>3.2460984248195601E-2</c:v>
                </c:pt>
                <c:pt idx="1670">
                  <c:v>3.2460984248195601E-2</c:v>
                </c:pt>
                <c:pt idx="1671">
                  <c:v>3.2460984248195601E-2</c:v>
                </c:pt>
                <c:pt idx="1672">
                  <c:v>3.2460984248195601E-2</c:v>
                </c:pt>
                <c:pt idx="1673">
                  <c:v>3.2460984248195601E-2</c:v>
                </c:pt>
                <c:pt idx="1674">
                  <c:v>3.2460984248195601E-2</c:v>
                </c:pt>
                <c:pt idx="1675">
                  <c:v>3.2460984248195601E-2</c:v>
                </c:pt>
                <c:pt idx="1676">
                  <c:v>3.2460984248195601E-2</c:v>
                </c:pt>
                <c:pt idx="1677">
                  <c:v>3.2460984248195601E-2</c:v>
                </c:pt>
                <c:pt idx="1678">
                  <c:v>3.2460984248195601E-2</c:v>
                </c:pt>
                <c:pt idx="1679">
                  <c:v>3.2460984248195601E-2</c:v>
                </c:pt>
                <c:pt idx="1680">
                  <c:v>3.2460984248195601E-2</c:v>
                </c:pt>
                <c:pt idx="1681">
                  <c:v>3.2460984248195601E-2</c:v>
                </c:pt>
                <c:pt idx="1682">
                  <c:v>3.2460984248195601E-2</c:v>
                </c:pt>
                <c:pt idx="1683">
                  <c:v>3.2460984248195601E-2</c:v>
                </c:pt>
                <c:pt idx="1684">
                  <c:v>3.2460984248195601E-2</c:v>
                </c:pt>
                <c:pt idx="1685">
                  <c:v>3.2460984248195601E-2</c:v>
                </c:pt>
                <c:pt idx="1686">
                  <c:v>3.2460984248195601E-2</c:v>
                </c:pt>
                <c:pt idx="1687">
                  <c:v>3.2460984248195601E-2</c:v>
                </c:pt>
                <c:pt idx="1688">
                  <c:v>3.2460984248195601E-2</c:v>
                </c:pt>
                <c:pt idx="1689">
                  <c:v>3.2460984248195601E-2</c:v>
                </c:pt>
                <c:pt idx="1690">
                  <c:v>3.2460984248195601E-2</c:v>
                </c:pt>
                <c:pt idx="1691">
                  <c:v>3.2460984248195601E-2</c:v>
                </c:pt>
                <c:pt idx="1692">
                  <c:v>3.2460984248195601E-2</c:v>
                </c:pt>
                <c:pt idx="1693">
                  <c:v>3.2460984248195601E-2</c:v>
                </c:pt>
                <c:pt idx="1694">
                  <c:v>3.2460984248195601E-2</c:v>
                </c:pt>
                <c:pt idx="1695">
                  <c:v>3.2460984248195601E-2</c:v>
                </c:pt>
                <c:pt idx="1696">
                  <c:v>3.2460984248195601E-2</c:v>
                </c:pt>
                <c:pt idx="1697">
                  <c:v>3.2460984248195601E-2</c:v>
                </c:pt>
                <c:pt idx="1698">
                  <c:v>3.2460984248195601E-2</c:v>
                </c:pt>
                <c:pt idx="1699">
                  <c:v>3.2460984248195601E-2</c:v>
                </c:pt>
                <c:pt idx="1700">
                  <c:v>3.2460984248195601E-2</c:v>
                </c:pt>
                <c:pt idx="1701">
                  <c:v>3.2460984248195601E-2</c:v>
                </c:pt>
                <c:pt idx="1702">
                  <c:v>3.2460984248195601E-2</c:v>
                </c:pt>
                <c:pt idx="1703">
                  <c:v>3.2460984248195601E-2</c:v>
                </c:pt>
                <c:pt idx="1704">
                  <c:v>3.2460984248195601E-2</c:v>
                </c:pt>
                <c:pt idx="1705">
                  <c:v>3.2460984248195601E-2</c:v>
                </c:pt>
                <c:pt idx="1706">
                  <c:v>3.2460984248195601E-2</c:v>
                </c:pt>
                <c:pt idx="1707">
                  <c:v>3.2460984248195601E-2</c:v>
                </c:pt>
                <c:pt idx="1708">
                  <c:v>3.2460984248195601E-2</c:v>
                </c:pt>
                <c:pt idx="1709">
                  <c:v>3.2460984248195601E-2</c:v>
                </c:pt>
                <c:pt idx="1710">
                  <c:v>3.2460984248195601E-2</c:v>
                </c:pt>
                <c:pt idx="1711">
                  <c:v>3.2460984248195601E-2</c:v>
                </c:pt>
                <c:pt idx="1712">
                  <c:v>3.2460984248195601E-2</c:v>
                </c:pt>
                <c:pt idx="1713">
                  <c:v>3.2460984248195601E-2</c:v>
                </c:pt>
                <c:pt idx="1714">
                  <c:v>3.2460984248195601E-2</c:v>
                </c:pt>
                <c:pt idx="1715">
                  <c:v>3.2460984248195601E-2</c:v>
                </c:pt>
                <c:pt idx="1716">
                  <c:v>3.2460984248195601E-2</c:v>
                </c:pt>
                <c:pt idx="1717">
                  <c:v>3.2460984248195601E-2</c:v>
                </c:pt>
                <c:pt idx="1718">
                  <c:v>3.2460984248195601E-2</c:v>
                </c:pt>
                <c:pt idx="1719">
                  <c:v>3.2460984248195601E-2</c:v>
                </c:pt>
                <c:pt idx="1720">
                  <c:v>3.2460984248195601E-2</c:v>
                </c:pt>
                <c:pt idx="1721">
                  <c:v>3.2460984248195601E-2</c:v>
                </c:pt>
                <c:pt idx="1722">
                  <c:v>3.2460984248195601E-2</c:v>
                </c:pt>
                <c:pt idx="1723">
                  <c:v>3.2460984248195601E-2</c:v>
                </c:pt>
                <c:pt idx="1724">
                  <c:v>3.2460984248195601E-2</c:v>
                </c:pt>
                <c:pt idx="1725">
                  <c:v>3.2460984248195601E-2</c:v>
                </c:pt>
                <c:pt idx="1726">
                  <c:v>3.2460984248195601E-2</c:v>
                </c:pt>
                <c:pt idx="1727">
                  <c:v>3.2460984248195601E-2</c:v>
                </c:pt>
                <c:pt idx="1728">
                  <c:v>3.2460984248195601E-2</c:v>
                </c:pt>
                <c:pt idx="1729">
                  <c:v>3.2460984248195601E-2</c:v>
                </c:pt>
                <c:pt idx="1730">
                  <c:v>3.2460984248195601E-2</c:v>
                </c:pt>
                <c:pt idx="1731">
                  <c:v>3.2460984248195601E-2</c:v>
                </c:pt>
                <c:pt idx="1732">
                  <c:v>3.2460984248195601E-2</c:v>
                </c:pt>
                <c:pt idx="1733">
                  <c:v>3.2460984248195601E-2</c:v>
                </c:pt>
                <c:pt idx="1734">
                  <c:v>3.2460984248195601E-2</c:v>
                </c:pt>
                <c:pt idx="1735">
                  <c:v>3.2460984248195601E-2</c:v>
                </c:pt>
                <c:pt idx="1736">
                  <c:v>3.2460984248195601E-2</c:v>
                </c:pt>
                <c:pt idx="1737">
                  <c:v>3.2460984248195601E-2</c:v>
                </c:pt>
                <c:pt idx="1738">
                  <c:v>3.2460984248195601E-2</c:v>
                </c:pt>
                <c:pt idx="1739">
                  <c:v>3.2460984248195601E-2</c:v>
                </c:pt>
                <c:pt idx="1740">
                  <c:v>3.2460984248195601E-2</c:v>
                </c:pt>
                <c:pt idx="1741">
                  <c:v>3.2460984248195601E-2</c:v>
                </c:pt>
                <c:pt idx="1742">
                  <c:v>3.2460984248195601E-2</c:v>
                </c:pt>
                <c:pt idx="1743">
                  <c:v>3.2460984248195601E-2</c:v>
                </c:pt>
                <c:pt idx="1744">
                  <c:v>3.2460984248195601E-2</c:v>
                </c:pt>
                <c:pt idx="1745">
                  <c:v>3.2460984248195601E-2</c:v>
                </c:pt>
                <c:pt idx="1746">
                  <c:v>3.2460984248195601E-2</c:v>
                </c:pt>
                <c:pt idx="1747">
                  <c:v>3.2460984248195601E-2</c:v>
                </c:pt>
                <c:pt idx="1748">
                  <c:v>3.2460984248195601E-2</c:v>
                </c:pt>
                <c:pt idx="1749">
                  <c:v>3.2460984248195601E-2</c:v>
                </c:pt>
                <c:pt idx="1750">
                  <c:v>3.2460984248195601E-2</c:v>
                </c:pt>
                <c:pt idx="1751">
                  <c:v>3.2460984248195601E-2</c:v>
                </c:pt>
                <c:pt idx="1752">
                  <c:v>3.2460984248195601E-2</c:v>
                </c:pt>
                <c:pt idx="1753">
                  <c:v>3.2460984248195601E-2</c:v>
                </c:pt>
                <c:pt idx="1754">
                  <c:v>3.2460984248195601E-2</c:v>
                </c:pt>
                <c:pt idx="1755">
                  <c:v>3.2460984248195601E-2</c:v>
                </c:pt>
                <c:pt idx="1756">
                  <c:v>3.2460984248195601E-2</c:v>
                </c:pt>
                <c:pt idx="1757">
                  <c:v>3.2460984248195601E-2</c:v>
                </c:pt>
                <c:pt idx="1758">
                  <c:v>3.2460984248195601E-2</c:v>
                </c:pt>
                <c:pt idx="1759">
                  <c:v>3.2460984248195601E-2</c:v>
                </c:pt>
                <c:pt idx="1760">
                  <c:v>3.2460984248195601E-2</c:v>
                </c:pt>
                <c:pt idx="1761">
                  <c:v>3.2460984248195601E-2</c:v>
                </c:pt>
                <c:pt idx="1762">
                  <c:v>3.2460984248195601E-2</c:v>
                </c:pt>
                <c:pt idx="1763">
                  <c:v>3.2460984248195601E-2</c:v>
                </c:pt>
                <c:pt idx="1764">
                  <c:v>3.2460984248195601E-2</c:v>
                </c:pt>
                <c:pt idx="1765">
                  <c:v>3.2460984248195601E-2</c:v>
                </c:pt>
                <c:pt idx="1766">
                  <c:v>3.2460984248195601E-2</c:v>
                </c:pt>
                <c:pt idx="1767">
                  <c:v>3.2460984248195601E-2</c:v>
                </c:pt>
                <c:pt idx="1768">
                  <c:v>3.2460984248195601E-2</c:v>
                </c:pt>
                <c:pt idx="1769">
                  <c:v>3.2460984248195601E-2</c:v>
                </c:pt>
                <c:pt idx="1770">
                  <c:v>3.2460984248195601E-2</c:v>
                </c:pt>
                <c:pt idx="1771">
                  <c:v>3.2460984248195601E-2</c:v>
                </c:pt>
                <c:pt idx="1772">
                  <c:v>3.2460984248195601E-2</c:v>
                </c:pt>
                <c:pt idx="1773">
                  <c:v>3.2460984248195601E-2</c:v>
                </c:pt>
                <c:pt idx="1774">
                  <c:v>3.2460984248195601E-2</c:v>
                </c:pt>
                <c:pt idx="1775">
                  <c:v>3.2460984248195601E-2</c:v>
                </c:pt>
                <c:pt idx="1776">
                  <c:v>3.2460984248195601E-2</c:v>
                </c:pt>
                <c:pt idx="1777">
                  <c:v>3.2460984248195601E-2</c:v>
                </c:pt>
                <c:pt idx="1778">
                  <c:v>3.2460984248195601E-2</c:v>
                </c:pt>
                <c:pt idx="1779">
                  <c:v>3.2460984248195601E-2</c:v>
                </c:pt>
                <c:pt idx="1780">
                  <c:v>3.2460984248195601E-2</c:v>
                </c:pt>
                <c:pt idx="1781">
                  <c:v>3.2460984248195601E-2</c:v>
                </c:pt>
                <c:pt idx="1782">
                  <c:v>3.2460984248195601E-2</c:v>
                </c:pt>
                <c:pt idx="1783">
                  <c:v>3.2460984248195601E-2</c:v>
                </c:pt>
                <c:pt idx="1784">
                  <c:v>3.2460984248195601E-2</c:v>
                </c:pt>
                <c:pt idx="1785">
                  <c:v>3.2460984248195601E-2</c:v>
                </c:pt>
                <c:pt idx="1786">
                  <c:v>3.2460984248195601E-2</c:v>
                </c:pt>
                <c:pt idx="1787">
                  <c:v>3.2460984248195601E-2</c:v>
                </c:pt>
                <c:pt idx="1788">
                  <c:v>3.2460984248195601E-2</c:v>
                </c:pt>
                <c:pt idx="1789">
                  <c:v>3.2460984248195601E-2</c:v>
                </c:pt>
                <c:pt idx="1790">
                  <c:v>3.2460984248195601E-2</c:v>
                </c:pt>
                <c:pt idx="1791">
                  <c:v>3.2460984248195601E-2</c:v>
                </c:pt>
                <c:pt idx="1792">
                  <c:v>3.2460984248195601E-2</c:v>
                </c:pt>
                <c:pt idx="1793">
                  <c:v>3.2460984248195601E-2</c:v>
                </c:pt>
                <c:pt idx="1794">
                  <c:v>3.2460984248195601E-2</c:v>
                </c:pt>
                <c:pt idx="1795">
                  <c:v>3.2460984248195601E-2</c:v>
                </c:pt>
                <c:pt idx="1796">
                  <c:v>3.2460984248195601E-2</c:v>
                </c:pt>
                <c:pt idx="1797">
                  <c:v>3.2460984248195601E-2</c:v>
                </c:pt>
                <c:pt idx="1798">
                  <c:v>3.2460984248195601E-2</c:v>
                </c:pt>
                <c:pt idx="1799">
                  <c:v>3.2460984248195601E-2</c:v>
                </c:pt>
                <c:pt idx="1800">
                  <c:v>3.2460984248195601E-2</c:v>
                </c:pt>
                <c:pt idx="1801">
                  <c:v>3.2460984248195601E-2</c:v>
                </c:pt>
                <c:pt idx="1802">
                  <c:v>3.2460984248195601E-2</c:v>
                </c:pt>
                <c:pt idx="1803">
                  <c:v>3.2460984248195601E-2</c:v>
                </c:pt>
                <c:pt idx="1804">
                  <c:v>3.2460984248195601E-2</c:v>
                </c:pt>
                <c:pt idx="1805">
                  <c:v>3.2460984248195601E-2</c:v>
                </c:pt>
                <c:pt idx="1806">
                  <c:v>3.2460984248195601E-2</c:v>
                </c:pt>
                <c:pt idx="1807">
                  <c:v>3.2460984248195601E-2</c:v>
                </c:pt>
                <c:pt idx="1808">
                  <c:v>3.2460984248195601E-2</c:v>
                </c:pt>
                <c:pt idx="1809">
                  <c:v>3.2460984248195601E-2</c:v>
                </c:pt>
                <c:pt idx="1810">
                  <c:v>3.2460984248195601E-2</c:v>
                </c:pt>
                <c:pt idx="1811">
                  <c:v>3.2460984248195601E-2</c:v>
                </c:pt>
                <c:pt idx="1812">
                  <c:v>3.2460984248195601E-2</c:v>
                </c:pt>
                <c:pt idx="1813">
                  <c:v>3.2460984248195601E-2</c:v>
                </c:pt>
                <c:pt idx="1814">
                  <c:v>3.2460984248195601E-2</c:v>
                </c:pt>
                <c:pt idx="1815">
                  <c:v>3.2460984248195601E-2</c:v>
                </c:pt>
                <c:pt idx="1816">
                  <c:v>3.2460984248195601E-2</c:v>
                </c:pt>
                <c:pt idx="1817">
                  <c:v>3.2460984248195601E-2</c:v>
                </c:pt>
                <c:pt idx="1818">
                  <c:v>3.2460984248195601E-2</c:v>
                </c:pt>
                <c:pt idx="1819">
                  <c:v>3.2460984248195601E-2</c:v>
                </c:pt>
                <c:pt idx="1820">
                  <c:v>3.2460984248195601E-2</c:v>
                </c:pt>
                <c:pt idx="1821">
                  <c:v>3.2460984248195601E-2</c:v>
                </c:pt>
                <c:pt idx="1822">
                  <c:v>3.2460984248195601E-2</c:v>
                </c:pt>
                <c:pt idx="1823">
                  <c:v>3.2460984248195601E-2</c:v>
                </c:pt>
                <c:pt idx="1824">
                  <c:v>3.2460984248195601E-2</c:v>
                </c:pt>
                <c:pt idx="1825">
                  <c:v>3.2460984248195601E-2</c:v>
                </c:pt>
                <c:pt idx="1826">
                  <c:v>3.2460984248195601E-2</c:v>
                </c:pt>
                <c:pt idx="1827">
                  <c:v>3.2460984248195601E-2</c:v>
                </c:pt>
                <c:pt idx="1828">
                  <c:v>3.2460984248195601E-2</c:v>
                </c:pt>
                <c:pt idx="1829">
                  <c:v>3.2460984248195601E-2</c:v>
                </c:pt>
                <c:pt idx="1830">
                  <c:v>3.2460984248195601E-2</c:v>
                </c:pt>
                <c:pt idx="1831">
                  <c:v>3.2460984248195601E-2</c:v>
                </c:pt>
                <c:pt idx="1832">
                  <c:v>3.2460984248195601E-2</c:v>
                </c:pt>
                <c:pt idx="1833">
                  <c:v>3.2460984248195601E-2</c:v>
                </c:pt>
                <c:pt idx="1834">
                  <c:v>3.2460984248195601E-2</c:v>
                </c:pt>
                <c:pt idx="1835">
                  <c:v>3.2460984248195601E-2</c:v>
                </c:pt>
                <c:pt idx="1836">
                  <c:v>3.2460984248195601E-2</c:v>
                </c:pt>
                <c:pt idx="1837">
                  <c:v>3.2460984248195601E-2</c:v>
                </c:pt>
                <c:pt idx="1838">
                  <c:v>3.2460984248195601E-2</c:v>
                </c:pt>
                <c:pt idx="1839">
                  <c:v>3.2460984248195601E-2</c:v>
                </c:pt>
                <c:pt idx="1840">
                  <c:v>3.2460984248195601E-2</c:v>
                </c:pt>
                <c:pt idx="1841">
                  <c:v>3.2460984248195601E-2</c:v>
                </c:pt>
                <c:pt idx="1842">
                  <c:v>3.2460984248195601E-2</c:v>
                </c:pt>
                <c:pt idx="1843">
                  <c:v>3.2460984248195601E-2</c:v>
                </c:pt>
                <c:pt idx="1844">
                  <c:v>3.2460984248195601E-2</c:v>
                </c:pt>
                <c:pt idx="1845">
                  <c:v>3.2460984248195601E-2</c:v>
                </c:pt>
                <c:pt idx="1846">
                  <c:v>3.2460984248195601E-2</c:v>
                </c:pt>
                <c:pt idx="1847">
                  <c:v>3.2460984248195601E-2</c:v>
                </c:pt>
                <c:pt idx="1848">
                  <c:v>3.2460984248195601E-2</c:v>
                </c:pt>
                <c:pt idx="1849">
                  <c:v>3.2460984248195601E-2</c:v>
                </c:pt>
                <c:pt idx="1850">
                  <c:v>3.2460984248195601E-2</c:v>
                </c:pt>
                <c:pt idx="1851">
                  <c:v>3.2460984248195601E-2</c:v>
                </c:pt>
                <c:pt idx="1852">
                  <c:v>3.2460984248195601E-2</c:v>
                </c:pt>
                <c:pt idx="1853">
                  <c:v>3.2460984248195601E-2</c:v>
                </c:pt>
                <c:pt idx="1854">
                  <c:v>3.2460984248195601E-2</c:v>
                </c:pt>
                <c:pt idx="1855">
                  <c:v>3.2460984248195601E-2</c:v>
                </c:pt>
                <c:pt idx="1856">
                  <c:v>3.2460984248195601E-2</c:v>
                </c:pt>
                <c:pt idx="1857">
                  <c:v>3.2460984248195601E-2</c:v>
                </c:pt>
                <c:pt idx="1858">
                  <c:v>3.2460984248195601E-2</c:v>
                </c:pt>
                <c:pt idx="1859">
                  <c:v>3.2460984248195601E-2</c:v>
                </c:pt>
                <c:pt idx="1860">
                  <c:v>3.2460984248195601E-2</c:v>
                </c:pt>
                <c:pt idx="1861">
                  <c:v>3.2460984248195601E-2</c:v>
                </c:pt>
                <c:pt idx="1862">
                  <c:v>3.2460984248195601E-2</c:v>
                </c:pt>
                <c:pt idx="1863">
                  <c:v>3.2460984248195601E-2</c:v>
                </c:pt>
                <c:pt idx="1864">
                  <c:v>3.2460984248195601E-2</c:v>
                </c:pt>
                <c:pt idx="1865">
                  <c:v>3.2460984248195601E-2</c:v>
                </c:pt>
                <c:pt idx="1866">
                  <c:v>3.2460984248195601E-2</c:v>
                </c:pt>
                <c:pt idx="1867">
                  <c:v>3.2460984248195601E-2</c:v>
                </c:pt>
                <c:pt idx="1868">
                  <c:v>3.2460984248195601E-2</c:v>
                </c:pt>
                <c:pt idx="1869">
                  <c:v>3.2460984248195601E-2</c:v>
                </c:pt>
                <c:pt idx="1870">
                  <c:v>3.2460984248195601E-2</c:v>
                </c:pt>
                <c:pt idx="1871">
                  <c:v>3.2460984248195601E-2</c:v>
                </c:pt>
                <c:pt idx="1872">
                  <c:v>3.2460984248195601E-2</c:v>
                </c:pt>
                <c:pt idx="1873">
                  <c:v>3.2460984248195601E-2</c:v>
                </c:pt>
                <c:pt idx="1874">
                  <c:v>3.2460984248195601E-2</c:v>
                </c:pt>
                <c:pt idx="1875">
                  <c:v>3.2460984248195601E-2</c:v>
                </c:pt>
                <c:pt idx="1876">
                  <c:v>3.2460984248195601E-2</c:v>
                </c:pt>
                <c:pt idx="1877">
                  <c:v>3.2460984248195601E-2</c:v>
                </c:pt>
                <c:pt idx="1878">
                  <c:v>3.2460984248195601E-2</c:v>
                </c:pt>
                <c:pt idx="1879">
                  <c:v>3.2460984248195601E-2</c:v>
                </c:pt>
                <c:pt idx="1880">
                  <c:v>3.2460984248195601E-2</c:v>
                </c:pt>
                <c:pt idx="1881">
                  <c:v>3.2460984248195601E-2</c:v>
                </c:pt>
                <c:pt idx="1882">
                  <c:v>3.2460984248195601E-2</c:v>
                </c:pt>
                <c:pt idx="1883">
                  <c:v>3.2460984248195601E-2</c:v>
                </c:pt>
                <c:pt idx="1884">
                  <c:v>3.2460984248195601E-2</c:v>
                </c:pt>
                <c:pt idx="1885">
                  <c:v>3.2460984248195601E-2</c:v>
                </c:pt>
                <c:pt idx="1886">
                  <c:v>3.2460984248195601E-2</c:v>
                </c:pt>
                <c:pt idx="1887">
                  <c:v>3.2460984248195601E-2</c:v>
                </c:pt>
                <c:pt idx="1888">
                  <c:v>3.2460984248195601E-2</c:v>
                </c:pt>
                <c:pt idx="1889">
                  <c:v>3.2460984248195601E-2</c:v>
                </c:pt>
                <c:pt idx="1890">
                  <c:v>3.2460984248195601E-2</c:v>
                </c:pt>
                <c:pt idx="1891">
                  <c:v>3.2460984248195601E-2</c:v>
                </c:pt>
                <c:pt idx="1892">
                  <c:v>3.2460984248195601E-2</c:v>
                </c:pt>
                <c:pt idx="1893">
                  <c:v>3.2460984248195601E-2</c:v>
                </c:pt>
                <c:pt idx="1894">
                  <c:v>3.2460984248195601E-2</c:v>
                </c:pt>
                <c:pt idx="1895">
                  <c:v>3.2460984248195601E-2</c:v>
                </c:pt>
                <c:pt idx="1896">
                  <c:v>3.2460984248195601E-2</c:v>
                </c:pt>
                <c:pt idx="1897">
                  <c:v>3.2460984248195601E-2</c:v>
                </c:pt>
                <c:pt idx="1898">
                  <c:v>3.2460984248195601E-2</c:v>
                </c:pt>
                <c:pt idx="1899">
                  <c:v>3.2460984248195601E-2</c:v>
                </c:pt>
                <c:pt idx="1900">
                  <c:v>3.2460984248195601E-2</c:v>
                </c:pt>
                <c:pt idx="1901">
                  <c:v>3.2460984248195601E-2</c:v>
                </c:pt>
                <c:pt idx="1902">
                  <c:v>3.2460984248195601E-2</c:v>
                </c:pt>
                <c:pt idx="1903">
                  <c:v>3.2460984248195601E-2</c:v>
                </c:pt>
                <c:pt idx="1904">
                  <c:v>3.2460984248195601E-2</c:v>
                </c:pt>
                <c:pt idx="1905">
                  <c:v>3.2460984248195601E-2</c:v>
                </c:pt>
                <c:pt idx="1906">
                  <c:v>3.2460984248195601E-2</c:v>
                </c:pt>
                <c:pt idx="1907">
                  <c:v>3.2460984248195601E-2</c:v>
                </c:pt>
                <c:pt idx="1908">
                  <c:v>3.2460984248195601E-2</c:v>
                </c:pt>
                <c:pt idx="1909">
                  <c:v>3.2460984248195601E-2</c:v>
                </c:pt>
                <c:pt idx="1910">
                  <c:v>3.2460984248195601E-2</c:v>
                </c:pt>
                <c:pt idx="1911">
                  <c:v>3.2460984248195601E-2</c:v>
                </c:pt>
                <c:pt idx="1912">
                  <c:v>3.2460984248195601E-2</c:v>
                </c:pt>
                <c:pt idx="1913">
                  <c:v>3.2460984248195601E-2</c:v>
                </c:pt>
                <c:pt idx="1914">
                  <c:v>3.2460984248195601E-2</c:v>
                </c:pt>
                <c:pt idx="1915">
                  <c:v>3.2460984248195601E-2</c:v>
                </c:pt>
                <c:pt idx="1916">
                  <c:v>3.2460984248195601E-2</c:v>
                </c:pt>
                <c:pt idx="1917">
                  <c:v>3.2460984248195601E-2</c:v>
                </c:pt>
                <c:pt idx="1918">
                  <c:v>3.2460984248195601E-2</c:v>
                </c:pt>
                <c:pt idx="1919">
                  <c:v>3.2460984248195601E-2</c:v>
                </c:pt>
                <c:pt idx="1920">
                  <c:v>3.2460984248195601E-2</c:v>
                </c:pt>
                <c:pt idx="1921">
                  <c:v>3.2460984248195601E-2</c:v>
                </c:pt>
                <c:pt idx="1922">
                  <c:v>3.7515185151035572E-3</c:v>
                </c:pt>
                <c:pt idx="1923">
                  <c:v>3.7515185151035572E-3</c:v>
                </c:pt>
                <c:pt idx="1924">
                  <c:v>3.7515185151035572E-3</c:v>
                </c:pt>
                <c:pt idx="1925">
                  <c:v>3.7515185151035572E-3</c:v>
                </c:pt>
                <c:pt idx="1926">
                  <c:v>3.7515185151035572E-3</c:v>
                </c:pt>
                <c:pt idx="1927">
                  <c:v>3.7515185151035572E-3</c:v>
                </c:pt>
                <c:pt idx="1928">
                  <c:v>3.7515185151035572E-3</c:v>
                </c:pt>
                <c:pt idx="1929">
                  <c:v>3.7515185151035572E-3</c:v>
                </c:pt>
                <c:pt idx="1930">
                  <c:v>3.7515185151035572E-3</c:v>
                </c:pt>
                <c:pt idx="1931">
                  <c:v>3.7515185151035572E-3</c:v>
                </c:pt>
                <c:pt idx="1932">
                  <c:v>3.7515185151035572E-3</c:v>
                </c:pt>
                <c:pt idx="1933">
                  <c:v>3.7515185151035572E-3</c:v>
                </c:pt>
                <c:pt idx="1934">
                  <c:v>3.7515185151035572E-3</c:v>
                </c:pt>
                <c:pt idx="1935">
                  <c:v>3.7515185151035572E-3</c:v>
                </c:pt>
                <c:pt idx="1936">
                  <c:v>3.7515185151035572E-3</c:v>
                </c:pt>
                <c:pt idx="1937">
                  <c:v>3.7515185151035572E-3</c:v>
                </c:pt>
                <c:pt idx="1938">
                  <c:v>3.7515185151035572E-3</c:v>
                </c:pt>
                <c:pt idx="1939">
                  <c:v>3.7515185151035572E-3</c:v>
                </c:pt>
                <c:pt idx="1940">
                  <c:v>3.7515185151035572E-3</c:v>
                </c:pt>
                <c:pt idx="1941">
                  <c:v>3.7515185151035572E-3</c:v>
                </c:pt>
                <c:pt idx="1942">
                  <c:v>3.7515185151035572E-3</c:v>
                </c:pt>
                <c:pt idx="1943">
                  <c:v>3.7515185151035572E-3</c:v>
                </c:pt>
                <c:pt idx="1944">
                  <c:v>3.7515185151035572E-3</c:v>
                </c:pt>
                <c:pt idx="1945">
                  <c:v>3.7515185151035572E-3</c:v>
                </c:pt>
                <c:pt idx="1946">
                  <c:v>3.7515185151035572E-3</c:v>
                </c:pt>
                <c:pt idx="1947">
                  <c:v>3.7515185151035572E-3</c:v>
                </c:pt>
                <c:pt idx="1948">
                  <c:v>3.7515185151035572E-3</c:v>
                </c:pt>
                <c:pt idx="1949">
                  <c:v>3.7515185151035572E-3</c:v>
                </c:pt>
                <c:pt idx="1950">
                  <c:v>3.7515185151035572E-3</c:v>
                </c:pt>
                <c:pt idx="1951">
                  <c:v>3.7515185151035572E-3</c:v>
                </c:pt>
                <c:pt idx="1952">
                  <c:v>3.7515185151035572E-3</c:v>
                </c:pt>
                <c:pt idx="1953">
                  <c:v>3.7515185151035572E-3</c:v>
                </c:pt>
                <c:pt idx="1954">
                  <c:v>3.7515185151035572E-3</c:v>
                </c:pt>
                <c:pt idx="1955">
                  <c:v>3.7515185151035572E-3</c:v>
                </c:pt>
                <c:pt idx="1956">
                  <c:v>3.7515185151035572E-3</c:v>
                </c:pt>
                <c:pt idx="1957">
                  <c:v>3.7515185151035572E-3</c:v>
                </c:pt>
                <c:pt idx="1958">
                  <c:v>3.7515185151035572E-3</c:v>
                </c:pt>
                <c:pt idx="1959">
                  <c:v>3.7515185151035572E-3</c:v>
                </c:pt>
                <c:pt idx="1960">
                  <c:v>3.7515185151035572E-3</c:v>
                </c:pt>
                <c:pt idx="1961">
                  <c:v>3.7515185151035572E-3</c:v>
                </c:pt>
                <c:pt idx="1962">
                  <c:v>3.7515185151035572E-3</c:v>
                </c:pt>
                <c:pt idx="1963">
                  <c:v>1.9317259903825452E-2</c:v>
                </c:pt>
                <c:pt idx="1964">
                  <c:v>1.9317259903825452E-2</c:v>
                </c:pt>
                <c:pt idx="1965">
                  <c:v>1.9317259903825452E-2</c:v>
                </c:pt>
                <c:pt idx="1966">
                  <c:v>1.9317259903825452E-2</c:v>
                </c:pt>
                <c:pt idx="1967">
                  <c:v>1.9317259903825452E-2</c:v>
                </c:pt>
                <c:pt idx="1968">
                  <c:v>1.9317259903825452E-2</c:v>
                </c:pt>
                <c:pt idx="1969">
                  <c:v>1.9317259903825452E-2</c:v>
                </c:pt>
                <c:pt idx="1970">
                  <c:v>1.9317259903825452E-2</c:v>
                </c:pt>
                <c:pt idx="1971">
                  <c:v>1.9317259903825452E-2</c:v>
                </c:pt>
                <c:pt idx="1972">
                  <c:v>1.9317259903825452E-2</c:v>
                </c:pt>
                <c:pt idx="1973">
                  <c:v>1.9317259903825452E-2</c:v>
                </c:pt>
                <c:pt idx="1974">
                  <c:v>1.9317259903825452E-2</c:v>
                </c:pt>
                <c:pt idx="1975">
                  <c:v>1.9317259903825452E-2</c:v>
                </c:pt>
                <c:pt idx="1976">
                  <c:v>1.9317259903825452E-2</c:v>
                </c:pt>
                <c:pt idx="1977">
                  <c:v>1.9317259903825452E-2</c:v>
                </c:pt>
                <c:pt idx="1978">
                  <c:v>1.9317259903825452E-2</c:v>
                </c:pt>
                <c:pt idx="1979">
                  <c:v>1.9317259903825452E-2</c:v>
                </c:pt>
                <c:pt idx="1980">
                  <c:v>1.9317259903825452E-2</c:v>
                </c:pt>
                <c:pt idx="1981">
                  <c:v>1.9317259903825452E-2</c:v>
                </c:pt>
                <c:pt idx="1982">
                  <c:v>1.9317259903825452E-2</c:v>
                </c:pt>
                <c:pt idx="1983">
                  <c:v>1.9317259903825452E-2</c:v>
                </c:pt>
                <c:pt idx="1984">
                  <c:v>1.9317259903825452E-2</c:v>
                </c:pt>
                <c:pt idx="1985">
                  <c:v>1.9317259903825452E-2</c:v>
                </c:pt>
                <c:pt idx="1986">
                  <c:v>1.9317259903825452E-2</c:v>
                </c:pt>
                <c:pt idx="1987">
                  <c:v>1.9317259903825452E-2</c:v>
                </c:pt>
                <c:pt idx="1988">
                  <c:v>1.9317259903825452E-2</c:v>
                </c:pt>
                <c:pt idx="1989">
                  <c:v>1.9317259903825452E-2</c:v>
                </c:pt>
                <c:pt idx="1990">
                  <c:v>1.9317259903825452E-2</c:v>
                </c:pt>
                <c:pt idx="1991">
                  <c:v>1.9317259903825452E-2</c:v>
                </c:pt>
                <c:pt idx="1992">
                  <c:v>1.9317259903825452E-2</c:v>
                </c:pt>
                <c:pt idx="1993">
                  <c:v>1.9317259903825452E-2</c:v>
                </c:pt>
                <c:pt idx="1994">
                  <c:v>1.9317259903825452E-2</c:v>
                </c:pt>
                <c:pt idx="1995">
                  <c:v>1.9317259903825452E-2</c:v>
                </c:pt>
                <c:pt idx="1996">
                  <c:v>1.9317259903825452E-2</c:v>
                </c:pt>
                <c:pt idx="1997">
                  <c:v>1.9317259903825452E-2</c:v>
                </c:pt>
                <c:pt idx="1998">
                  <c:v>1.9317259903825452E-2</c:v>
                </c:pt>
                <c:pt idx="1999">
                  <c:v>1.9317259903825452E-2</c:v>
                </c:pt>
                <c:pt idx="2000">
                  <c:v>1.9317259903825452E-2</c:v>
                </c:pt>
                <c:pt idx="2001">
                  <c:v>1.9317259903825452E-2</c:v>
                </c:pt>
                <c:pt idx="2002">
                  <c:v>1.9317259903825452E-2</c:v>
                </c:pt>
                <c:pt idx="2003">
                  <c:v>1.9317259903825452E-2</c:v>
                </c:pt>
                <c:pt idx="2004">
                  <c:v>1.9317259903825452E-2</c:v>
                </c:pt>
                <c:pt idx="2005">
                  <c:v>1.9317259903825452E-2</c:v>
                </c:pt>
                <c:pt idx="2006">
                  <c:v>1.9317259903825452E-2</c:v>
                </c:pt>
                <c:pt idx="2007">
                  <c:v>1.9317259903825452E-2</c:v>
                </c:pt>
                <c:pt idx="2008">
                  <c:v>1.9317259903825452E-2</c:v>
                </c:pt>
                <c:pt idx="2009">
                  <c:v>1.9317259903825452E-2</c:v>
                </c:pt>
                <c:pt idx="2010">
                  <c:v>1.9317259903825452E-2</c:v>
                </c:pt>
                <c:pt idx="2011">
                  <c:v>1.9317259903825452E-2</c:v>
                </c:pt>
                <c:pt idx="2012">
                  <c:v>1.9317259903825452E-2</c:v>
                </c:pt>
                <c:pt idx="2013">
                  <c:v>1.9317259903825452E-2</c:v>
                </c:pt>
                <c:pt idx="2014">
                  <c:v>1.9317259903825452E-2</c:v>
                </c:pt>
                <c:pt idx="2015">
                  <c:v>1.9317259903825452E-2</c:v>
                </c:pt>
                <c:pt idx="2016">
                  <c:v>1.9317259903825452E-2</c:v>
                </c:pt>
                <c:pt idx="2017">
                  <c:v>1.9317259903825452E-2</c:v>
                </c:pt>
                <c:pt idx="2018">
                  <c:v>1.9317259903825452E-2</c:v>
                </c:pt>
                <c:pt idx="2019">
                  <c:v>1.9317259903825452E-2</c:v>
                </c:pt>
                <c:pt idx="2020">
                  <c:v>1.9317259903825452E-2</c:v>
                </c:pt>
                <c:pt idx="2021">
                  <c:v>1.9317259903825452E-2</c:v>
                </c:pt>
                <c:pt idx="2022">
                  <c:v>1.9317259903825452E-2</c:v>
                </c:pt>
                <c:pt idx="2023">
                  <c:v>1.9317259903825452E-2</c:v>
                </c:pt>
                <c:pt idx="2024">
                  <c:v>1.9317259903825452E-2</c:v>
                </c:pt>
                <c:pt idx="2025">
                  <c:v>1.9317259903825452E-2</c:v>
                </c:pt>
                <c:pt idx="2026">
                  <c:v>1.9317259903825452E-2</c:v>
                </c:pt>
                <c:pt idx="2027">
                  <c:v>1.9317259903825452E-2</c:v>
                </c:pt>
                <c:pt idx="2028">
                  <c:v>1.9317259903825452E-2</c:v>
                </c:pt>
                <c:pt idx="2029">
                  <c:v>1.9317259903825452E-2</c:v>
                </c:pt>
                <c:pt idx="2030">
                  <c:v>1.9317259903825452E-2</c:v>
                </c:pt>
                <c:pt idx="2031">
                  <c:v>1.9317259903825452E-2</c:v>
                </c:pt>
                <c:pt idx="2032">
                  <c:v>1.9317259903825452E-2</c:v>
                </c:pt>
                <c:pt idx="2033">
                  <c:v>1.9317259903825452E-2</c:v>
                </c:pt>
                <c:pt idx="2034">
                  <c:v>1.9317259903825452E-2</c:v>
                </c:pt>
                <c:pt idx="2035">
                  <c:v>1.9317259903825452E-2</c:v>
                </c:pt>
                <c:pt idx="2036">
                  <c:v>1.9317259903825452E-2</c:v>
                </c:pt>
                <c:pt idx="2037">
                  <c:v>1.9317259903825452E-2</c:v>
                </c:pt>
                <c:pt idx="2038">
                  <c:v>1.9317259903825452E-2</c:v>
                </c:pt>
                <c:pt idx="2039">
                  <c:v>1.9317259903825452E-2</c:v>
                </c:pt>
                <c:pt idx="2040">
                  <c:v>1.9317259903825452E-2</c:v>
                </c:pt>
                <c:pt idx="2041">
                  <c:v>1.9317259903825452E-2</c:v>
                </c:pt>
                <c:pt idx="2042">
                  <c:v>1.9317259903825452E-2</c:v>
                </c:pt>
                <c:pt idx="2043">
                  <c:v>1.9317259903825452E-2</c:v>
                </c:pt>
                <c:pt idx="2044">
                  <c:v>1.9317259903825452E-2</c:v>
                </c:pt>
                <c:pt idx="2045">
                  <c:v>1.9317259903825452E-2</c:v>
                </c:pt>
                <c:pt idx="2046">
                  <c:v>1.9317259903825452E-2</c:v>
                </c:pt>
                <c:pt idx="2047">
                  <c:v>1.9317259903825452E-2</c:v>
                </c:pt>
                <c:pt idx="2048">
                  <c:v>1.9317259903825452E-2</c:v>
                </c:pt>
                <c:pt idx="2049">
                  <c:v>1.9317259903825452E-2</c:v>
                </c:pt>
                <c:pt idx="2050">
                  <c:v>1.9317259903825452E-2</c:v>
                </c:pt>
                <c:pt idx="2051">
                  <c:v>1.9317259903825452E-2</c:v>
                </c:pt>
                <c:pt idx="2052">
                  <c:v>1.9317259903825452E-2</c:v>
                </c:pt>
                <c:pt idx="2053">
                  <c:v>1.9317259903825452E-2</c:v>
                </c:pt>
                <c:pt idx="2054">
                  <c:v>1.9317259903825452E-2</c:v>
                </c:pt>
                <c:pt idx="2055">
                  <c:v>1.9317259903825452E-2</c:v>
                </c:pt>
                <c:pt idx="2056">
                  <c:v>1.9317259903825452E-2</c:v>
                </c:pt>
                <c:pt idx="2057">
                  <c:v>1.9317259903825452E-2</c:v>
                </c:pt>
                <c:pt idx="2058">
                  <c:v>1.9317259903825452E-2</c:v>
                </c:pt>
                <c:pt idx="2059">
                  <c:v>1.9317259903825452E-2</c:v>
                </c:pt>
                <c:pt idx="2060">
                  <c:v>1.9317259903825452E-2</c:v>
                </c:pt>
                <c:pt idx="2061">
                  <c:v>1.9317259903825452E-2</c:v>
                </c:pt>
                <c:pt idx="2062">
                  <c:v>1.9317259903825452E-2</c:v>
                </c:pt>
                <c:pt idx="2063">
                  <c:v>1.9317259903825452E-2</c:v>
                </c:pt>
                <c:pt idx="2064">
                  <c:v>1.9317259903825452E-2</c:v>
                </c:pt>
                <c:pt idx="2065">
                  <c:v>1.9317259903825452E-2</c:v>
                </c:pt>
                <c:pt idx="2066">
                  <c:v>1.9317259903825452E-2</c:v>
                </c:pt>
                <c:pt idx="2067">
                  <c:v>1.9317259903825452E-2</c:v>
                </c:pt>
                <c:pt idx="2068">
                  <c:v>1.9317259903825452E-2</c:v>
                </c:pt>
                <c:pt idx="2069">
                  <c:v>1.9317259903825452E-2</c:v>
                </c:pt>
                <c:pt idx="2070">
                  <c:v>1.9317259903825452E-2</c:v>
                </c:pt>
                <c:pt idx="2071">
                  <c:v>1.9317259903825452E-2</c:v>
                </c:pt>
                <c:pt idx="2072">
                  <c:v>1.9317259903825452E-2</c:v>
                </c:pt>
                <c:pt idx="2073">
                  <c:v>1.9317259903825452E-2</c:v>
                </c:pt>
                <c:pt idx="2074">
                  <c:v>1.9317259903825452E-2</c:v>
                </c:pt>
                <c:pt idx="2075">
                  <c:v>1.9317259903825452E-2</c:v>
                </c:pt>
                <c:pt idx="2076">
                  <c:v>1.9317259903825452E-2</c:v>
                </c:pt>
                <c:pt idx="2077">
                  <c:v>1.9317259903825452E-2</c:v>
                </c:pt>
                <c:pt idx="2078">
                  <c:v>1.9317259903825452E-2</c:v>
                </c:pt>
                <c:pt idx="2079">
                  <c:v>1.9317259903825452E-2</c:v>
                </c:pt>
                <c:pt idx="2080">
                  <c:v>1.9317259903825452E-2</c:v>
                </c:pt>
                <c:pt idx="2081">
                  <c:v>1.9317259903825452E-2</c:v>
                </c:pt>
                <c:pt idx="2082">
                  <c:v>1.9317259903825452E-2</c:v>
                </c:pt>
                <c:pt idx="2083">
                  <c:v>1.9317259903825452E-2</c:v>
                </c:pt>
                <c:pt idx="2084">
                  <c:v>1.9317259903825452E-2</c:v>
                </c:pt>
                <c:pt idx="2085">
                  <c:v>1.9317259903825452E-2</c:v>
                </c:pt>
                <c:pt idx="2086">
                  <c:v>1.9317259903825452E-2</c:v>
                </c:pt>
                <c:pt idx="2087">
                  <c:v>1.9317259903825452E-2</c:v>
                </c:pt>
                <c:pt idx="2088">
                  <c:v>1.9317259903825452E-2</c:v>
                </c:pt>
                <c:pt idx="2089">
                  <c:v>1.9317259903825452E-2</c:v>
                </c:pt>
                <c:pt idx="2090">
                  <c:v>1.9317259903825452E-2</c:v>
                </c:pt>
                <c:pt idx="2091">
                  <c:v>1.9317259903825452E-2</c:v>
                </c:pt>
                <c:pt idx="2092">
                  <c:v>1.9317259903825452E-2</c:v>
                </c:pt>
                <c:pt idx="2093">
                  <c:v>1.9317259903825452E-2</c:v>
                </c:pt>
                <c:pt idx="2094">
                  <c:v>1.9317259903825452E-2</c:v>
                </c:pt>
                <c:pt idx="2095">
                  <c:v>1.9317259903825452E-2</c:v>
                </c:pt>
                <c:pt idx="2096">
                  <c:v>1.9317259903825452E-2</c:v>
                </c:pt>
                <c:pt idx="2097">
                  <c:v>1.9317259903825452E-2</c:v>
                </c:pt>
                <c:pt idx="2098">
                  <c:v>1.9317259903825452E-2</c:v>
                </c:pt>
                <c:pt idx="2099">
                  <c:v>1.9317259903825452E-2</c:v>
                </c:pt>
                <c:pt idx="2100">
                  <c:v>1.9317259903825452E-2</c:v>
                </c:pt>
                <c:pt idx="2101">
                  <c:v>1.9317259903825452E-2</c:v>
                </c:pt>
                <c:pt idx="2102">
                  <c:v>1.9317259903825452E-2</c:v>
                </c:pt>
                <c:pt idx="2103">
                  <c:v>1.9317259903825452E-2</c:v>
                </c:pt>
                <c:pt idx="2104">
                  <c:v>1.9317259903825452E-2</c:v>
                </c:pt>
                <c:pt idx="2105">
                  <c:v>1.9317259903825452E-2</c:v>
                </c:pt>
                <c:pt idx="2106">
                  <c:v>1.9317259903825452E-2</c:v>
                </c:pt>
                <c:pt idx="2107">
                  <c:v>1.9317259903825452E-2</c:v>
                </c:pt>
                <c:pt idx="2108">
                  <c:v>1.9317259903825452E-2</c:v>
                </c:pt>
                <c:pt idx="2109">
                  <c:v>1.9317259903825452E-2</c:v>
                </c:pt>
                <c:pt idx="2110">
                  <c:v>1.9317259903825452E-2</c:v>
                </c:pt>
                <c:pt idx="2111">
                  <c:v>1.9317259903825452E-2</c:v>
                </c:pt>
                <c:pt idx="2112">
                  <c:v>1.9317259903825452E-2</c:v>
                </c:pt>
                <c:pt idx="2113">
                  <c:v>1.9317259903825452E-2</c:v>
                </c:pt>
                <c:pt idx="2114">
                  <c:v>1.9317259903825452E-2</c:v>
                </c:pt>
                <c:pt idx="2115">
                  <c:v>1.9317259903825452E-2</c:v>
                </c:pt>
                <c:pt idx="2116">
                  <c:v>1.9317259903825452E-2</c:v>
                </c:pt>
                <c:pt idx="2117">
                  <c:v>1.9317259903825452E-2</c:v>
                </c:pt>
                <c:pt idx="2118">
                  <c:v>1.9317259903825452E-2</c:v>
                </c:pt>
                <c:pt idx="2119">
                  <c:v>1.9317259903825452E-2</c:v>
                </c:pt>
                <c:pt idx="2120">
                  <c:v>1.9317259903825452E-2</c:v>
                </c:pt>
                <c:pt idx="2121">
                  <c:v>1.9317259903825452E-2</c:v>
                </c:pt>
                <c:pt idx="2122">
                  <c:v>1.9317259903825452E-2</c:v>
                </c:pt>
                <c:pt idx="2123">
                  <c:v>1.9317259903825452E-2</c:v>
                </c:pt>
                <c:pt idx="2124">
                  <c:v>1.9317259903825452E-2</c:v>
                </c:pt>
                <c:pt idx="2125">
                  <c:v>1.9317259903825452E-2</c:v>
                </c:pt>
                <c:pt idx="2126">
                  <c:v>1.9317259903825452E-2</c:v>
                </c:pt>
                <c:pt idx="2127">
                  <c:v>1.9317259903825452E-2</c:v>
                </c:pt>
                <c:pt idx="2128">
                  <c:v>1.9317259903825452E-2</c:v>
                </c:pt>
                <c:pt idx="2129">
                  <c:v>1.9317259903825452E-2</c:v>
                </c:pt>
                <c:pt idx="2130">
                  <c:v>1.9317259903825452E-2</c:v>
                </c:pt>
                <c:pt idx="2131">
                  <c:v>1.9317259903825452E-2</c:v>
                </c:pt>
                <c:pt idx="2132">
                  <c:v>1.9317259903825452E-2</c:v>
                </c:pt>
                <c:pt idx="2133">
                  <c:v>1.9317259903825452E-2</c:v>
                </c:pt>
                <c:pt idx="2134">
                  <c:v>1.9317259903825452E-2</c:v>
                </c:pt>
                <c:pt idx="2135">
                  <c:v>1.9317259903825452E-2</c:v>
                </c:pt>
                <c:pt idx="2136">
                  <c:v>1.9317259903825452E-2</c:v>
                </c:pt>
                <c:pt idx="2137">
                  <c:v>1.9317259903825452E-2</c:v>
                </c:pt>
                <c:pt idx="2138">
                  <c:v>1.9317259903825452E-2</c:v>
                </c:pt>
                <c:pt idx="2139">
                  <c:v>1.9317259903825452E-2</c:v>
                </c:pt>
                <c:pt idx="2140">
                  <c:v>1.9317259903825452E-2</c:v>
                </c:pt>
                <c:pt idx="2141">
                  <c:v>1.9317259903825452E-2</c:v>
                </c:pt>
                <c:pt idx="2142">
                  <c:v>1.9317259903825452E-2</c:v>
                </c:pt>
                <c:pt idx="2143">
                  <c:v>1.9317259903825452E-2</c:v>
                </c:pt>
                <c:pt idx="2144">
                  <c:v>1.9317259903825452E-2</c:v>
                </c:pt>
                <c:pt idx="2145">
                  <c:v>1.9317259903825452E-2</c:v>
                </c:pt>
                <c:pt idx="2146">
                  <c:v>1.9317259903825452E-2</c:v>
                </c:pt>
                <c:pt idx="2147">
                  <c:v>1.9317259903825452E-2</c:v>
                </c:pt>
                <c:pt idx="2148">
                  <c:v>1.9317259903825452E-2</c:v>
                </c:pt>
                <c:pt idx="2149">
                  <c:v>1.9317259903825452E-2</c:v>
                </c:pt>
                <c:pt idx="2150">
                  <c:v>1.9317259903825452E-2</c:v>
                </c:pt>
                <c:pt idx="2151">
                  <c:v>1.9317259903825452E-2</c:v>
                </c:pt>
                <c:pt idx="2152">
                  <c:v>1.9317259903825452E-2</c:v>
                </c:pt>
                <c:pt idx="2153">
                  <c:v>1.9317259903825452E-2</c:v>
                </c:pt>
                <c:pt idx="2154">
                  <c:v>1.9317259903825452E-2</c:v>
                </c:pt>
                <c:pt idx="2155">
                  <c:v>1.9317259903825452E-2</c:v>
                </c:pt>
                <c:pt idx="2156">
                  <c:v>1.9317259903825452E-2</c:v>
                </c:pt>
                <c:pt idx="2157">
                  <c:v>1.9317259903825452E-2</c:v>
                </c:pt>
                <c:pt idx="2158">
                  <c:v>1.9317259903825452E-2</c:v>
                </c:pt>
                <c:pt idx="2159">
                  <c:v>1.9317259903825452E-2</c:v>
                </c:pt>
                <c:pt idx="2160">
                  <c:v>1.9317259903825452E-2</c:v>
                </c:pt>
                <c:pt idx="2161">
                  <c:v>1.9317259903825452E-2</c:v>
                </c:pt>
                <c:pt idx="2162">
                  <c:v>1.9317259903825452E-2</c:v>
                </c:pt>
                <c:pt idx="2163">
                  <c:v>1.9317259903825452E-2</c:v>
                </c:pt>
                <c:pt idx="2164">
                  <c:v>1.9317259903825452E-2</c:v>
                </c:pt>
                <c:pt idx="2165">
                  <c:v>1.9317259903825452E-2</c:v>
                </c:pt>
                <c:pt idx="2166">
                  <c:v>1.9317259903825452E-2</c:v>
                </c:pt>
                <c:pt idx="2167">
                  <c:v>1.9317259903825452E-2</c:v>
                </c:pt>
                <c:pt idx="2168">
                  <c:v>1.9317259903825452E-2</c:v>
                </c:pt>
                <c:pt idx="2169">
                  <c:v>1.9317259903825452E-2</c:v>
                </c:pt>
                <c:pt idx="2170">
                  <c:v>1.9317259903825452E-2</c:v>
                </c:pt>
                <c:pt idx="2171">
                  <c:v>1.9317259903825452E-2</c:v>
                </c:pt>
                <c:pt idx="2172">
                  <c:v>1.9317259903825452E-2</c:v>
                </c:pt>
                <c:pt idx="2173">
                  <c:v>1.9317259903825452E-2</c:v>
                </c:pt>
                <c:pt idx="2174">
                  <c:v>1.9317259903825452E-2</c:v>
                </c:pt>
                <c:pt idx="2175">
                  <c:v>1.9317259903825452E-2</c:v>
                </c:pt>
                <c:pt idx="2176">
                  <c:v>1.9317259903825452E-2</c:v>
                </c:pt>
                <c:pt idx="2177">
                  <c:v>1.9317259903825452E-2</c:v>
                </c:pt>
                <c:pt idx="2178">
                  <c:v>1.9317259903825452E-2</c:v>
                </c:pt>
                <c:pt idx="2179">
                  <c:v>1.9317259903825452E-2</c:v>
                </c:pt>
                <c:pt idx="2180">
                  <c:v>1.9317259903825452E-2</c:v>
                </c:pt>
                <c:pt idx="2181">
                  <c:v>1.9317259903825452E-2</c:v>
                </c:pt>
                <c:pt idx="2182">
                  <c:v>1.9317259903825452E-2</c:v>
                </c:pt>
                <c:pt idx="2183">
                  <c:v>1.9317259903825452E-2</c:v>
                </c:pt>
                <c:pt idx="2184">
                  <c:v>1.9317259903825452E-2</c:v>
                </c:pt>
                <c:pt idx="2185">
                  <c:v>1.9317259903825452E-2</c:v>
                </c:pt>
                <c:pt idx="2186">
                  <c:v>1.9317259903825452E-2</c:v>
                </c:pt>
                <c:pt idx="2187">
                  <c:v>1.9317259903825452E-2</c:v>
                </c:pt>
                <c:pt idx="2188">
                  <c:v>1.9317259903825452E-2</c:v>
                </c:pt>
                <c:pt idx="2189">
                  <c:v>1.9317259903825452E-2</c:v>
                </c:pt>
                <c:pt idx="2190">
                  <c:v>1.9317259903825452E-2</c:v>
                </c:pt>
                <c:pt idx="2191">
                  <c:v>1.9317259903825452E-2</c:v>
                </c:pt>
                <c:pt idx="2192">
                  <c:v>1.9317259903825452E-2</c:v>
                </c:pt>
                <c:pt idx="2193">
                  <c:v>1.9317259903825452E-2</c:v>
                </c:pt>
                <c:pt idx="2194">
                  <c:v>1.9317259903825452E-2</c:v>
                </c:pt>
                <c:pt idx="2195">
                  <c:v>1.9317259903825452E-2</c:v>
                </c:pt>
                <c:pt idx="2196">
                  <c:v>1.9317259903825452E-2</c:v>
                </c:pt>
                <c:pt idx="2197">
                  <c:v>1.9317259903825452E-2</c:v>
                </c:pt>
                <c:pt idx="2198">
                  <c:v>1.9317259903825452E-2</c:v>
                </c:pt>
                <c:pt idx="2199">
                  <c:v>1.9317259903825452E-2</c:v>
                </c:pt>
                <c:pt idx="2200">
                  <c:v>1.9317259903825452E-2</c:v>
                </c:pt>
                <c:pt idx="2201">
                  <c:v>1.9317259903825452E-2</c:v>
                </c:pt>
                <c:pt idx="2202">
                  <c:v>1.9317259903825452E-2</c:v>
                </c:pt>
                <c:pt idx="2203">
                  <c:v>1.9317259903825452E-2</c:v>
                </c:pt>
                <c:pt idx="2204">
                  <c:v>1.9317259903825452E-2</c:v>
                </c:pt>
                <c:pt idx="2205">
                  <c:v>1.9317259903825452E-2</c:v>
                </c:pt>
                <c:pt idx="2206">
                  <c:v>1.9317259903825452E-2</c:v>
                </c:pt>
                <c:pt idx="2207">
                  <c:v>1.9317259903825452E-2</c:v>
                </c:pt>
                <c:pt idx="2208">
                  <c:v>1.9317259903825452E-2</c:v>
                </c:pt>
                <c:pt idx="2209">
                  <c:v>1.9317259903825452E-2</c:v>
                </c:pt>
                <c:pt idx="2210">
                  <c:v>1.9317259903825452E-2</c:v>
                </c:pt>
                <c:pt idx="2211">
                  <c:v>1.9317259903825452E-2</c:v>
                </c:pt>
                <c:pt idx="2212">
                  <c:v>1.9317259903825452E-2</c:v>
                </c:pt>
                <c:pt idx="2213">
                  <c:v>1.9317259903825452E-2</c:v>
                </c:pt>
                <c:pt idx="2214">
                  <c:v>1.9317259903825452E-2</c:v>
                </c:pt>
                <c:pt idx="2215">
                  <c:v>1.9317259903825452E-2</c:v>
                </c:pt>
                <c:pt idx="2216">
                  <c:v>1.9317259903825452E-2</c:v>
                </c:pt>
                <c:pt idx="2217">
                  <c:v>1.9317259903825452E-2</c:v>
                </c:pt>
                <c:pt idx="2218">
                  <c:v>1.9317259903825452E-2</c:v>
                </c:pt>
                <c:pt idx="2219">
                  <c:v>1.9317259903825452E-2</c:v>
                </c:pt>
                <c:pt idx="2220">
                  <c:v>1.9317259903825452E-2</c:v>
                </c:pt>
                <c:pt idx="2221">
                  <c:v>1.9317259903825452E-2</c:v>
                </c:pt>
                <c:pt idx="2222">
                  <c:v>1.9317259903825452E-2</c:v>
                </c:pt>
                <c:pt idx="2223">
                  <c:v>1.9317259903825452E-2</c:v>
                </c:pt>
                <c:pt idx="2224">
                  <c:v>1.9317259903825452E-2</c:v>
                </c:pt>
                <c:pt idx="2225">
                  <c:v>1.9317259903825452E-2</c:v>
                </c:pt>
                <c:pt idx="2226">
                  <c:v>1.9317259903825452E-2</c:v>
                </c:pt>
                <c:pt idx="2227">
                  <c:v>1.9317259903825452E-2</c:v>
                </c:pt>
                <c:pt idx="2228">
                  <c:v>1.9317259903825452E-2</c:v>
                </c:pt>
                <c:pt idx="2229">
                  <c:v>1.9317259903825452E-2</c:v>
                </c:pt>
                <c:pt idx="2230">
                  <c:v>1.9317259903825452E-2</c:v>
                </c:pt>
                <c:pt idx="2231">
                  <c:v>1.9317259903825452E-2</c:v>
                </c:pt>
                <c:pt idx="2232">
                  <c:v>1.9317259903825452E-2</c:v>
                </c:pt>
                <c:pt idx="2233">
                  <c:v>1.9317259903825452E-2</c:v>
                </c:pt>
                <c:pt idx="2234">
                  <c:v>1.9317259903825452E-2</c:v>
                </c:pt>
                <c:pt idx="2235">
                  <c:v>1.9317259903825452E-2</c:v>
                </c:pt>
                <c:pt idx="2236">
                  <c:v>1.9317259903825452E-2</c:v>
                </c:pt>
                <c:pt idx="2237">
                  <c:v>1.9317259903825452E-2</c:v>
                </c:pt>
                <c:pt idx="2238">
                  <c:v>1.9317259903825452E-2</c:v>
                </c:pt>
                <c:pt idx="2239">
                  <c:v>1.9317259903825452E-2</c:v>
                </c:pt>
                <c:pt idx="2240">
                  <c:v>1.9317259903825452E-2</c:v>
                </c:pt>
                <c:pt idx="2241">
                  <c:v>1.9317259903825452E-2</c:v>
                </c:pt>
                <c:pt idx="2242">
                  <c:v>1.9317259903825452E-2</c:v>
                </c:pt>
                <c:pt idx="2243">
                  <c:v>1.9317259903825452E-2</c:v>
                </c:pt>
                <c:pt idx="2244">
                  <c:v>1.9317259903825452E-2</c:v>
                </c:pt>
                <c:pt idx="2245">
                  <c:v>1.9317259903825452E-2</c:v>
                </c:pt>
                <c:pt idx="2246">
                  <c:v>1.9317259903825452E-2</c:v>
                </c:pt>
                <c:pt idx="2247">
                  <c:v>1.9317259903825452E-2</c:v>
                </c:pt>
                <c:pt idx="2248">
                  <c:v>1.9317259903825452E-2</c:v>
                </c:pt>
                <c:pt idx="2249">
                  <c:v>1.9317259903825452E-2</c:v>
                </c:pt>
                <c:pt idx="2250">
                  <c:v>1.9317259903825452E-2</c:v>
                </c:pt>
                <c:pt idx="2251">
                  <c:v>1.9317259903825452E-2</c:v>
                </c:pt>
                <c:pt idx="2252">
                  <c:v>1.9317259903825452E-2</c:v>
                </c:pt>
                <c:pt idx="2253">
                  <c:v>1.9317259903825452E-2</c:v>
                </c:pt>
                <c:pt idx="2254">
                  <c:v>1.9317259903825452E-2</c:v>
                </c:pt>
                <c:pt idx="2255">
                  <c:v>1.9317259903825452E-2</c:v>
                </c:pt>
                <c:pt idx="2256">
                  <c:v>1.9317259903825452E-2</c:v>
                </c:pt>
                <c:pt idx="2257">
                  <c:v>1.9317259903825452E-2</c:v>
                </c:pt>
                <c:pt idx="2258">
                  <c:v>1.9317259903825452E-2</c:v>
                </c:pt>
                <c:pt idx="2259">
                  <c:v>1.9317259903825452E-2</c:v>
                </c:pt>
                <c:pt idx="2260">
                  <c:v>1.9317259903825452E-2</c:v>
                </c:pt>
                <c:pt idx="2261">
                  <c:v>1.9317259903825452E-2</c:v>
                </c:pt>
                <c:pt idx="2262">
                  <c:v>1.9317259903825452E-2</c:v>
                </c:pt>
                <c:pt idx="2263">
                  <c:v>1.9317259903825452E-2</c:v>
                </c:pt>
                <c:pt idx="2264">
                  <c:v>1.9317259903825452E-2</c:v>
                </c:pt>
                <c:pt idx="2265">
                  <c:v>1.9317259903825452E-2</c:v>
                </c:pt>
                <c:pt idx="2266">
                  <c:v>1.9317259903825452E-2</c:v>
                </c:pt>
                <c:pt idx="2267">
                  <c:v>1.9317259903825452E-2</c:v>
                </c:pt>
                <c:pt idx="2268">
                  <c:v>1.9317259903825452E-2</c:v>
                </c:pt>
                <c:pt idx="2269">
                  <c:v>1.9317259903825452E-2</c:v>
                </c:pt>
                <c:pt idx="2270">
                  <c:v>1.9317259903825452E-2</c:v>
                </c:pt>
                <c:pt idx="2271">
                  <c:v>1.9317259903825452E-2</c:v>
                </c:pt>
                <c:pt idx="2272">
                  <c:v>1.9317259903825452E-2</c:v>
                </c:pt>
                <c:pt idx="2273">
                  <c:v>1.9317259903825452E-2</c:v>
                </c:pt>
                <c:pt idx="2274">
                  <c:v>1.9317259903825452E-2</c:v>
                </c:pt>
                <c:pt idx="2275">
                  <c:v>1.9317259903825452E-2</c:v>
                </c:pt>
                <c:pt idx="2276">
                  <c:v>1.9317259903825452E-2</c:v>
                </c:pt>
                <c:pt idx="2277">
                  <c:v>1.9317259903825452E-2</c:v>
                </c:pt>
                <c:pt idx="2278">
                  <c:v>1.9317259903825452E-2</c:v>
                </c:pt>
                <c:pt idx="2279">
                  <c:v>1.9317259903825452E-2</c:v>
                </c:pt>
                <c:pt idx="2280">
                  <c:v>1.9317259903825452E-2</c:v>
                </c:pt>
                <c:pt idx="2281">
                  <c:v>1.9317259903825452E-2</c:v>
                </c:pt>
                <c:pt idx="2282">
                  <c:v>1.9317259903825452E-2</c:v>
                </c:pt>
                <c:pt idx="2283">
                  <c:v>1.9317259903825452E-2</c:v>
                </c:pt>
                <c:pt idx="2284">
                  <c:v>1.9317259903825452E-2</c:v>
                </c:pt>
                <c:pt idx="2285">
                  <c:v>1.9317259903825452E-2</c:v>
                </c:pt>
                <c:pt idx="2286">
                  <c:v>1.9317259903825452E-2</c:v>
                </c:pt>
                <c:pt idx="2287">
                  <c:v>1.9317259903825452E-2</c:v>
                </c:pt>
                <c:pt idx="2288">
                  <c:v>1.9317259903825452E-2</c:v>
                </c:pt>
                <c:pt idx="2289">
                  <c:v>1.9317259903825452E-2</c:v>
                </c:pt>
                <c:pt idx="2290">
                  <c:v>1.9317259903825452E-2</c:v>
                </c:pt>
                <c:pt idx="2291">
                  <c:v>1.9317259903825452E-2</c:v>
                </c:pt>
                <c:pt idx="2292">
                  <c:v>1.9317259903825452E-2</c:v>
                </c:pt>
                <c:pt idx="2293">
                  <c:v>1.9317259903825452E-2</c:v>
                </c:pt>
                <c:pt idx="2294">
                  <c:v>1.9317259903825452E-2</c:v>
                </c:pt>
                <c:pt idx="2295">
                  <c:v>1.9317259903825452E-2</c:v>
                </c:pt>
                <c:pt idx="2296">
                  <c:v>1.9317259903825452E-2</c:v>
                </c:pt>
                <c:pt idx="2297">
                  <c:v>1.9317259903825452E-2</c:v>
                </c:pt>
                <c:pt idx="2298">
                  <c:v>1.9317259903825452E-2</c:v>
                </c:pt>
                <c:pt idx="2299">
                  <c:v>1.9317259903825452E-2</c:v>
                </c:pt>
                <c:pt idx="2300">
                  <c:v>1.9317259903825452E-2</c:v>
                </c:pt>
                <c:pt idx="2301">
                  <c:v>1.9317259903825452E-2</c:v>
                </c:pt>
                <c:pt idx="2302">
                  <c:v>1.9317259903825452E-2</c:v>
                </c:pt>
                <c:pt idx="2303">
                  <c:v>1.9317259903825452E-2</c:v>
                </c:pt>
                <c:pt idx="2304">
                  <c:v>1.9317259903825452E-2</c:v>
                </c:pt>
                <c:pt idx="2305">
                  <c:v>1.9317259903825452E-2</c:v>
                </c:pt>
                <c:pt idx="2306">
                  <c:v>1.9317259903825452E-2</c:v>
                </c:pt>
                <c:pt idx="2307">
                  <c:v>1.9317259903825452E-2</c:v>
                </c:pt>
                <c:pt idx="2308">
                  <c:v>1.9317259903825452E-2</c:v>
                </c:pt>
                <c:pt idx="2309">
                  <c:v>1.9317259903825452E-2</c:v>
                </c:pt>
                <c:pt idx="2310">
                  <c:v>1.9317259903825452E-2</c:v>
                </c:pt>
                <c:pt idx="2311">
                  <c:v>1.9317259903825452E-2</c:v>
                </c:pt>
                <c:pt idx="2312">
                  <c:v>1.9317259903825452E-2</c:v>
                </c:pt>
                <c:pt idx="2313">
                  <c:v>1.9317259903825452E-2</c:v>
                </c:pt>
                <c:pt idx="2314">
                  <c:v>1.9317259903825452E-2</c:v>
                </c:pt>
                <c:pt idx="2315">
                  <c:v>1.9317259903825452E-2</c:v>
                </c:pt>
                <c:pt idx="2316">
                  <c:v>1.9317259903825452E-2</c:v>
                </c:pt>
                <c:pt idx="2317">
                  <c:v>1.9317259903825452E-2</c:v>
                </c:pt>
                <c:pt idx="2318">
                  <c:v>1.9317259903825452E-2</c:v>
                </c:pt>
                <c:pt idx="2319">
                  <c:v>1.9317259903825452E-2</c:v>
                </c:pt>
                <c:pt idx="2320">
                  <c:v>1.9317259903825452E-2</c:v>
                </c:pt>
                <c:pt idx="2321">
                  <c:v>1.9317259903825452E-2</c:v>
                </c:pt>
                <c:pt idx="2322">
                  <c:v>1.9317259903825452E-2</c:v>
                </c:pt>
                <c:pt idx="2323">
                  <c:v>1.9317259903825452E-2</c:v>
                </c:pt>
                <c:pt idx="2324">
                  <c:v>1.9317259903825452E-2</c:v>
                </c:pt>
                <c:pt idx="2325">
                  <c:v>1.9317259903825452E-2</c:v>
                </c:pt>
                <c:pt idx="2326">
                  <c:v>1.9317259903825452E-2</c:v>
                </c:pt>
                <c:pt idx="2327">
                  <c:v>1.9317259903825452E-2</c:v>
                </c:pt>
                <c:pt idx="2328">
                  <c:v>1.9317259903825452E-2</c:v>
                </c:pt>
                <c:pt idx="2329">
                  <c:v>1.9317259903825452E-2</c:v>
                </c:pt>
                <c:pt idx="2330">
                  <c:v>1.9317259903825452E-2</c:v>
                </c:pt>
                <c:pt idx="2331">
                  <c:v>1.9317259903825452E-2</c:v>
                </c:pt>
                <c:pt idx="2332">
                  <c:v>1.9317259903825452E-2</c:v>
                </c:pt>
                <c:pt idx="2333">
                  <c:v>1.9317259903825452E-2</c:v>
                </c:pt>
                <c:pt idx="2334">
                  <c:v>1.9317259903825452E-2</c:v>
                </c:pt>
                <c:pt idx="2335">
                  <c:v>1.9317259903825452E-2</c:v>
                </c:pt>
                <c:pt idx="2336">
                  <c:v>1.9317259903825452E-2</c:v>
                </c:pt>
                <c:pt idx="2337">
                  <c:v>1.9317259903825452E-2</c:v>
                </c:pt>
                <c:pt idx="2338">
                  <c:v>1.9317259903825452E-2</c:v>
                </c:pt>
                <c:pt idx="2339">
                  <c:v>1.9317259903825452E-2</c:v>
                </c:pt>
                <c:pt idx="2340">
                  <c:v>1.9317259903825452E-2</c:v>
                </c:pt>
                <c:pt idx="2341">
                  <c:v>1.9317259903825452E-2</c:v>
                </c:pt>
                <c:pt idx="2342">
                  <c:v>1.9317259903825452E-2</c:v>
                </c:pt>
                <c:pt idx="2343">
                  <c:v>1.9317259903825452E-2</c:v>
                </c:pt>
                <c:pt idx="2344">
                  <c:v>1.9317259903825452E-2</c:v>
                </c:pt>
                <c:pt idx="2345">
                  <c:v>1.9317259903825452E-2</c:v>
                </c:pt>
                <c:pt idx="2346">
                  <c:v>1.9317259903825452E-2</c:v>
                </c:pt>
                <c:pt idx="2347">
                  <c:v>1.9317259903825452E-2</c:v>
                </c:pt>
                <c:pt idx="2348">
                  <c:v>1.9317259903825452E-2</c:v>
                </c:pt>
                <c:pt idx="2349">
                  <c:v>1.9317259903825452E-2</c:v>
                </c:pt>
                <c:pt idx="2350">
                  <c:v>1.9317259903825452E-2</c:v>
                </c:pt>
                <c:pt idx="2351">
                  <c:v>1.9317259903825452E-2</c:v>
                </c:pt>
                <c:pt idx="2352">
                  <c:v>1.9317259903825452E-2</c:v>
                </c:pt>
                <c:pt idx="2353">
                  <c:v>1.9317259903825452E-2</c:v>
                </c:pt>
                <c:pt idx="2354">
                  <c:v>1.9317259903825452E-2</c:v>
                </c:pt>
                <c:pt idx="2355">
                  <c:v>1.9317259903825452E-2</c:v>
                </c:pt>
                <c:pt idx="2356">
                  <c:v>1.9317259903825452E-2</c:v>
                </c:pt>
                <c:pt idx="2357">
                  <c:v>1.9317259903825452E-2</c:v>
                </c:pt>
                <c:pt idx="2358">
                  <c:v>1.9317259903825452E-2</c:v>
                </c:pt>
                <c:pt idx="2359">
                  <c:v>1.9317259903825452E-2</c:v>
                </c:pt>
                <c:pt idx="2360">
                  <c:v>1.9317259903825452E-2</c:v>
                </c:pt>
                <c:pt idx="2361">
                  <c:v>1.9317259903825452E-2</c:v>
                </c:pt>
                <c:pt idx="2362">
                  <c:v>1.9317259903825452E-2</c:v>
                </c:pt>
                <c:pt idx="2363">
                  <c:v>1.9317259903825452E-2</c:v>
                </c:pt>
                <c:pt idx="2364">
                  <c:v>1.9317259903825452E-2</c:v>
                </c:pt>
                <c:pt idx="2365">
                  <c:v>1.9317259903825452E-2</c:v>
                </c:pt>
                <c:pt idx="2366">
                  <c:v>1.9317259903825452E-2</c:v>
                </c:pt>
                <c:pt idx="2367">
                  <c:v>1.9317259903825452E-2</c:v>
                </c:pt>
                <c:pt idx="2368">
                  <c:v>1.9317259903825452E-2</c:v>
                </c:pt>
                <c:pt idx="2369">
                  <c:v>1.9317259903825452E-2</c:v>
                </c:pt>
                <c:pt idx="2370">
                  <c:v>1.9317259903825452E-2</c:v>
                </c:pt>
                <c:pt idx="2371">
                  <c:v>1.9317259903825452E-2</c:v>
                </c:pt>
                <c:pt idx="2372">
                  <c:v>1.9317259903825452E-2</c:v>
                </c:pt>
                <c:pt idx="2373">
                  <c:v>1.9317259903825452E-2</c:v>
                </c:pt>
                <c:pt idx="2374">
                  <c:v>1.9317259903825452E-2</c:v>
                </c:pt>
                <c:pt idx="2375">
                  <c:v>1.9317259903825452E-2</c:v>
                </c:pt>
                <c:pt idx="2376">
                  <c:v>1.9317259903825452E-2</c:v>
                </c:pt>
                <c:pt idx="2377">
                  <c:v>1.9317259903825452E-2</c:v>
                </c:pt>
                <c:pt idx="2378">
                  <c:v>1.9317259903825452E-2</c:v>
                </c:pt>
                <c:pt idx="2379">
                  <c:v>1.9317259903825452E-2</c:v>
                </c:pt>
                <c:pt idx="2380">
                  <c:v>1.9317259903825452E-2</c:v>
                </c:pt>
                <c:pt idx="2381">
                  <c:v>1.9317259903825452E-2</c:v>
                </c:pt>
                <c:pt idx="2382">
                  <c:v>1.9317259903825452E-2</c:v>
                </c:pt>
                <c:pt idx="2383">
                  <c:v>1.9317259903825452E-2</c:v>
                </c:pt>
                <c:pt idx="2384">
                  <c:v>1.9317259903825452E-2</c:v>
                </c:pt>
                <c:pt idx="2385">
                  <c:v>1.9317259903825452E-2</c:v>
                </c:pt>
                <c:pt idx="2386">
                  <c:v>1.9317259903825452E-2</c:v>
                </c:pt>
                <c:pt idx="2387">
                  <c:v>1.9317259903825452E-2</c:v>
                </c:pt>
                <c:pt idx="2388">
                  <c:v>1.9317259903825452E-2</c:v>
                </c:pt>
                <c:pt idx="2389">
                  <c:v>1.9317259903825452E-2</c:v>
                </c:pt>
                <c:pt idx="2390">
                  <c:v>1.9317259903825452E-2</c:v>
                </c:pt>
                <c:pt idx="2391">
                  <c:v>1.9317259903825452E-2</c:v>
                </c:pt>
                <c:pt idx="2392">
                  <c:v>1.9317259903825452E-2</c:v>
                </c:pt>
                <c:pt idx="2393">
                  <c:v>1.9317259903825452E-2</c:v>
                </c:pt>
                <c:pt idx="2394">
                  <c:v>1.9317259903825452E-2</c:v>
                </c:pt>
                <c:pt idx="2395">
                  <c:v>1.9317259903825452E-2</c:v>
                </c:pt>
                <c:pt idx="2396">
                  <c:v>1.9317259903825452E-2</c:v>
                </c:pt>
                <c:pt idx="2397">
                  <c:v>1.9317259903825452E-2</c:v>
                </c:pt>
                <c:pt idx="2398">
                  <c:v>1.9317259903825452E-2</c:v>
                </c:pt>
                <c:pt idx="2399">
                  <c:v>1.9317259903825452E-2</c:v>
                </c:pt>
                <c:pt idx="2400">
                  <c:v>1.9317259903825452E-2</c:v>
                </c:pt>
                <c:pt idx="2401">
                  <c:v>1.9317259903825452E-2</c:v>
                </c:pt>
                <c:pt idx="2402">
                  <c:v>1.9317259903825452E-2</c:v>
                </c:pt>
                <c:pt idx="2403">
                  <c:v>1.9317259903825452E-2</c:v>
                </c:pt>
                <c:pt idx="2404">
                  <c:v>1.9317259903825452E-2</c:v>
                </c:pt>
                <c:pt idx="2405">
                  <c:v>1.9317259903825452E-2</c:v>
                </c:pt>
                <c:pt idx="2406">
                  <c:v>1.9317259903825452E-2</c:v>
                </c:pt>
                <c:pt idx="2407">
                  <c:v>1.9317259903825452E-2</c:v>
                </c:pt>
                <c:pt idx="2408">
                  <c:v>1.9317259903825452E-2</c:v>
                </c:pt>
                <c:pt idx="2409">
                  <c:v>1.9317259903825452E-2</c:v>
                </c:pt>
                <c:pt idx="2410">
                  <c:v>1.9317259903825452E-2</c:v>
                </c:pt>
                <c:pt idx="2411">
                  <c:v>1.9317259903825452E-2</c:v>
                </c:pt>
                <c:pt idx="2412">
                  <c:v>1.9317259903825452E-2</c:v>
                </c:pt>
                <c:pt idx="2413">
                  <c:v>1.9317259903825452E-2</c:v>
                </c:pt>
                <c:pt idx="2414">
                  <c:v>1.9317259903825452E-2</c:v>
                </c:pt>
                <c:pt idx="2415">
                  <c:v>1.9317259903825452E-2</c:v>
                </c:pt>
                <c:pt idx="2416">
                  <c:v>1.9317259903825452E-2</c:v>
                </c:pt>
                <c:pt idx="2417">
                  <c:v>1.9317259903825452E-2</c:v>
                </c:pt>
                <c:pt idx="2418">
                  <c:v>1.9317259903825452E-2</c:v>
                </c:pt>
                <c:pt idx="2419">
                  <c:v>1.9317259903825452E-2</c:v>
                </c:pt>
                <c:pt idx="2420">
                  <c:v>1.9317259903825452E-2</c:v>
                </c:pt>
                <c:pt idx="2421">
                  <c:v>1.9317259903825452E-2</c:v>
                </c:pt>
                <c:pt idx="2422">
                  <c:v>1.9317259903825452E-2</c:v>
                </c:pt>
                <c:pt idx="2423">
                  <c:v>1.9317259903825452E-2</c:v>
                </c:pt>
                <c:pt idx="2424">
                  <c:v>1.9317259903825452E-2</c:v>
                </c:pt>
                <c:pt idx="2425">
                  <c:v>1.9317259903825452E-2</c:v>
                </c:pt>
                <c:pt idx="2426">
                  <c:v>1.9317259903825452E-2</c:v>
                </c:pt>
                <c:pt idx="2427">
                  <c:v>1.9317259903825452E-2</c:v>
                </c:pt>
                <c:pt idx="2428">
                  <c:v>1.9317259903825452E-2</c:v>
                </c:pt>
                <c:pt idx="2429">
                  <c:v>1.9317259903825452E-2</c:v>
                </c:pt>
                <c:pt idx="2430">
                  <c:v>1.9317259903825452E-2</c:v>
                </c:pt>
                <c:pt idx="2431">
                  <c:v>1.9317259903825452E-2</c:v>
                </c:pt>
                <c:pt idx="2432">
                  <c:v>1.9317259903825452E-2</c:v>
                </c:pt>
                <c:pt idx="2433">
                  <c:v>1.9317259903825452E-2</c:v>
                </c:pt>
                <c:pt idx="2434">
                  <c:v>1.9317259903825452E-2</c:v>
                </c:pt>
                <c:pt idx="2435">
                  <c:v>1.9317259903825452E-2</c:v>
                </c:pt>
                <c:pt idx="2436">
                  <c:v>1.9317259903825452E-2</c:v>
                </c:pt>
                <c:pt idx="2437">
                  <c:v>1.9317259903825452E-2</c:v>
                </c:pt>
                <c:pt idx="2438">
                  <c:v>1.9317259903825452E-2</c:v>
                </c:pt>
                <c:pt idx="2439">
                  <c:v>1.9317259903825452E-2</c:v>
                </c:pt>
                <c:pt idx="2440">
                  <c:v>1.9317259903825452E-2</c:v>
                </c:pt>
                <c:pt idx="2441">
                  <c:v>1.9317259903825452E-2</c:v>
                </c:pt>
                <c:pt idx="2442">
                  <c:v>1.9317259903825452E-2</c:v>
                </c:pt>
                <c:pt idx="2443">
                  <c:v>1.9317259903825452E-2</c:v>
                </c:pt>
                <c:pt idx="2444">
                  <c:v>1.9317259903825452E-2</c:v>
                </c:pt>
                <c:pt idx="2445">
                  <c:v>1.9317259903825452E-2</c:v>
                </c:pt>
                <c:pt idx="2446">
                  <c:v>1.9317259903825452E-2</c:v>
                </c:pt>
                <c:pt idx="2447">
                  <c:v>1.9317259903825452E-2</c:v>
                </c:pt>
                <c:pt idx="2448">
                  <c:v>1.9317259903825452E-2</c:v>
                </c:pt>
                <c:pt idx="2449">
                  <c:v>1.9317259903825452E-2</c:v>
                </c:pt>
                <c:pt idx="2450">
                  <c:v>1.9317259903825452E-2</c:v>
                </c:pt>
                <c:pt idx="2451">
                  <c:v>1.9317259903825452E-2</c:v>
                </c:pt>
                <c:pt idx="2452">
                  <c:v>1.9317259903825452E-2</c:v>
                </c:pt>
                <c:pt idx="2453">
                  <c:v>1.9317259903825452E-2</c:v>
                </c:pt>
                <c:pt idx="2454">
                  <c:v>1.9317259903825452E-2</c:v>
                </c:pt>
                <c:pt idx="2455">
                  <c:v>1.9317259903825452E-2</c:v>
                </c:pt>
                <c:pt idx="2456">
                  <c:v>1.9317259903825452E-2</c:v>
                </c:pt>
                <c:pt idx="2457">
                  <c:v>1.9317259903825452E-2</c:v>
                </c:pt>
                <c:pt idx="2458">
                  <c:v>1.9317259903825452E-2</c:v>
                </c:pt>
                <c:pt idx="2459">
                  <c:v>1.9317259903825452E-2</c:v>
                </c:pt>
                <c:pt idx="2460">
                  <c:v>1.9317259903825452E-2</c:v>
                </c:pt>
                <c:pt idx="2461">
                  <c:v>1.9317259903825452E-2</c:v>
                </c:pt>
                <c:pt idx="2462">
                  <c:v>1.9317259903825452E-2</c:v>
                </c:pt>
                <c:pt idx="2463">
                  <c:v>1.9317259903825452E-2</c:v>
                </c:pt>
                <c:pt idx="2464">
                  <c:v>1.9317259903825452E-2</c:v>
                </c:pt>
                <c:pt idx="2465">
                  <c:v>1.9317259903825452E-2</c:v>
                </c:pt>
                <c:pt idx="2466">
                  <c:v>1.9317259903825452E-2</c:v>
                </c:pt>
                <c:pt idx="2467">
                  <c:v>1.9317259903825452E-2</c:v>
                </c:pt>
                <c:pt idx="2468">
                  <c:v>1.9317259903825452E-2</c:v>
                </c:pt>
                <c:pt idx="2469">
                  <c:v>1.9317259903825452E-2</c:v>
                </c:pt>
                <c:pt idx="2470">
                  <c:v>1.9317259903825452E-2</c:v>
                </c:pt>
                <c:pt idx="2471">
                  <c:v>1.9317259903825452E-2</c:v>
                </c:pt>
                <c:pt idx="2472">
                  <c:v>1.9317259903825452E-2</c:v>
                </c:pt>
                <c:pt idx="2473">
                  <c:v>1.9317259903825452E-2</c:v>
                </c:pt>
                <c:pt idx="2474">
                  <c:v>1.9317259903825452E-2</c:v>
                </c:pt>
                <c:pt idx="2475">
                  <c:v>1.9317259903825452E-2</c:v>
                </c:pt>
                <c:pt idx="2476">
                  <c:v>1.9317259903825452E-2</c:v>
                </c:pt>
                <c:pt idx="2477">
                  <c:v>1.9317259903825452E-2</c:v>
                </c:pt>
                <c:pt idx="2478">
                  <c:v>1.9317259903825452E-2</c:v>
                </c:pt>
                <c:pt idx="2479">
                  <c:v>1.9317259903825452E-2</c:v>
                </c:pt>
                <c:pt idx="2480">
                  <c:v>1.9317259903825452E-2</c:v>
                </c:pt>
                <c:pt idx="2481">
                  <c:v>1.9317259903825452E-2</c:v>
                </c:pt>
                <c:pt idx="2482">
                  <c:v>1.9317259903825452E-2</c:v>
                </c:pt>
                <c:pt idx="2483">
                  <c:v>1.9317259903825452E-2</c:v>
                </c:pt>
                <c:pt idx="2484">
                  <c:v>1.9317259903825452E-2</c:v>
                </c:pt>
                <c:pt idx="2485">
                  <c:v>1.9317259903825452E-2</c:v>
                </c:pt>
                <c:pt idx="2486">
                  <c:v>1.9317259903825452E-2</c:v>
                </c:pt>
                <c:pt idx="2487">
                  <c:v>1.9317259903825452E-2</c:v>
                </c:pt>
                <c:pt idx="2488">
                  <c:v>1.9317259903825452E-2</c:v>
                </c:pt>
                <c:pt idx="2489">
                  <c:v>1.9317259903825452E-2</c:v>
                </c:pt>
                <c:pt idx="2490">
                  <c:v>1.9317259903825452E-2</c:v>
                </c:pt>
                <c:pt idx="2491">
                  <c:v>1.9317259903825452E-2</c:v>
                </c:pt>
                <c:pt idx="2492">
                  <c:v>1.9317259903825452E-2</c:v>
                </c:pt>
                <c:pt idx="2493">
                  <c:v>1.9317259903825452E-2</c:v>
                </c:pt>
                <c:pt idx="2494">
                  <c:v>1.9317259903825452E-2</c:v>
                </c:pt>
                <c:pt idx="2495">
                  <c:v>1.9317259903825452E-2</c:v>
                </c:pt>
                <c:pt idx="2496">
                  <c:v>1.9317259903825452E-2</c:v>
                </c:pt>
                <c:pt idx="2497">
                  <c:v>1.9317259903825452E-2</c:v>
                </c:pt>
                <c:pt idx="2498">
                  <c:v>1.9317259903825452E-2</c:v>
                </c:pt>
                <c:pt idx="2499">
                  <c:v>1.9317259903825452E-2</c:v>
                </c:pt>
                <c:pt idx="2500">
                  <c:v>1.9317259903825452E-2</c:v>
                </c:pt>
                <c:pt idx="2501">
                  <c:v>1.9317259903825452E-2</c:v>
                </c:pt>
                <c:pt idx="2502">
                  <c:v>1.9317259903825452E-2</c:v>
                </c:pt>
                <c:pt idx="2503">
                  <c:v>1.9317259903825452E-2</c:v>
                </c:pt>
                <c:pt idx="2504">
                  <c:v>1.9317259903825452E-2</c:v>
                </c:pt>
                <c:pt idx="2505">
                  <c:v>1.9317259903825452E-2</c:v>
                </c:pt>
                <c:pt idx="2506">
                  <c:v>1.9317259903825452E-2</c:v>
                </c:pt>
                <c:pt idx="2507">
                  <c:v>1.9317259903825452E-2</c:v>
                </c:pt>
                <c:pt idx="2508">
                  <c:v>1.9317259903825452E-2</c:v>
                </c:pt>
                <c:pt idx="2509">
                  <c:v>1.9317259903825452E-2</c:v>
                </c:pt>
                <c:pt idx="2510">
                  <c:v>1.9317259903825452E-2</c:v>
                </c:pt>
                <c:pt idx="2511">
                  <c:v>1.9317259903825452E-2</c:v>
                </c:pt>
                <c:pt idx="2512">
                  <c:v>1.9317259903825452E-2</c:v>
                </c:pt>
                <c:pt idx="2513">
                  <c:v>1.9317259903825452E-2</c:v>
                </c:pt>
                <c:pt idx="2514">
                  <c:v>1.9317259903825452E-2</c:v>
                </c:pt>
                <c:pt idx="2515">
                  <c:v>1.9317259903825452E-2</c:v>
                </c:pt>
                <c:pt idx="2516">
                  <c:v>1.9317259903825452E-2</c:v>
                </c:pt>
                <c:pt idx="2517">
                  <c:v>1.9317259903825452E-2</c:v>
                </c:pt>
                <c:pt idx="2518">
                  <c:v>1.9317259903825452E-2</c:v>
                </c:pt>
                <c:pt idx="2519">
                  <c:v>1.9317259903825452E-2</c:v>
                </c:pt>
                <c:pt idx="2520">
                  <c:v>1.9317259903825452E-2</c:v>
                </c:pt>
                <c:pt idx="2521">
                  <c:v>1.9317259903825452E-2</c:v>
                </c:pt>
                <c:pt idx="2522">
                  <c:v>1.9317259903825452E-2</c:v>
                </c:pt>
                <c:pt idx="2523">
                  <c:v>1.9317259903825452E-2</c:v>
                </c:pt>
                <c:pt idx="2524">
                  <c:v>1.9317259903825452E-2</c:v>
                </c:pt>
                <c:pt idx="2525">
                  <c:v>1.9317259903825452E-2</c:v>
                </c:pt>
                <c:pt idx="2526">
                  <c:v>1.9317259903825452E-2</c:v>
                </c:pt>
                <c:pt idx="2527">
                  <c:v>1.9317259903825452E-2</c:v>
                </c:pt>
                <c:pt idx="2528">
                  <c:v>1.9317259903825452E-2</c:v>
                </c:pt>
                <c:pt idx="2529">
                  <c:v>1.9317259903825452E-2</c:v>
                </c:pt>
                <c:pt idx="2530">
                  <c:v>1.9317259903825452E-2</c:v>
                </c:pt>
                <c:pt idx="2531">
                  <c:v>1.9317259903825452E-2</c:v>
                </c:pt>
                <c:pt idx="2532">
                  <c:v>1.9317259903825452E-2</c:v>
                </c:pt>
                <c:pt idx="2533">
                  <c:v>1.9317259903825452E-2</c:v>
                </c:pt>
                <c:pt idx="2534">
                  <c:v>1.9317259903825452E-2</c:v>
                </c:pt>
                <c:pt idx="2535">
                  <c:v>1.9317259903825452E-2</c:v>
                </c:pt>
                <c:pt idx="2536">
                  <c:v>1.9317259903825452E-2</c:v>
                </c:pt>
                <c:pt idx="2537">
                  <c:v>1.9317259903825452E-2</c:v>
                </c:pt>
                <c:pt idx="2538">
                  <c:v>1.9317259903825452E-2</c:v>
                </c:pt>
                <c:pt idx="2539">
                  <c:v>1.9317259903825452E-2</c:v>
                </c:pt>
                <c:pt idx="2540">
                  <c:v>1.9317259903825452E-2</c:v>
                </c:pt>
                <c:pt idx="2541">
                  <c:v>1.9317259903825452E-2</c:v>
                </c:pt>
                <c:pt idx="2542">
                  <c:v>1.9317259903825452E-2</c:v>
                </c:pt>
                <c:pt idx="2543">
                  <c:v>1.9317259903825452E-2</c:v>
                </c:pt>
                <c:pt idx="2544">
                  <c:v>1.9317259903825452E-2</c:v>
                </c:pt>
                <c:pt idx="2545">
                  <c:v>1.9317259903825452E-2</c:v>
                </c:pt>
                <c:pt idx="2546">
                  <c:v>1.9317259903825452E-2</c:v>
                </c:pt>
                <c:pt idx="2547">
                  <c:v>1.9317259903825452E-2</c:v>
                </c:pt>
                <c:pt idx="2548">
                  <c:v>1.9317259903825452E-2</c:v>
                </c:pt>
                <c:pt idx="2549">
                  <c:v>1.9317259903825452E-2</c:v>
                </c:pt>
                <c:pt idx="2550">
                  <c:v>1.9317259903825452E-2</c:v>
                </c:pt>
                <c:pt idx="2551">
                  <c:v>1.9317259903825452E-2</c:v>
                </c:pt>
                <c:pt idx="2552">
                  <c:v>1.9317259903825452E-2</c:v>
                </c:pt>
                <c:pt idx="2553">
                  <c:v>1.9317259903825452E-2</c:v>
                </c:pt>
                <c:pt idx="2554">
                  <c:v>1.9317259903825452E-2</c:v>
                </c:pt>
                <c:pt idx="2555">
                  <c:v>1.9317259903825452E-2</c:v>
                </c:pt>
                <c:pt idx="2556">
                  <c:v>1.9317259903825452E-2</c:v>
                </c:pt>
                <c:pt idx="2557">
                  <c:v>1.9317259903825452E-2</c:v>
                </c:pt>
                <c:pt idx="2558">
                  <c:v>1.9317259903825452E-2</c:v>
                </c:pt>
                <c:pt idx="2559">
                  <c:v>1.9317259903825452E-2</c:v>
                </c:pt>
                <c:pt idx="2560">
                  <c:v>1.9317259903825452E-2</c:v>
                </c:pt>
                <c:pt idx="2561">
                  <c:v>1.9317259903825452E-2</c:v>
                </c:pt>
                <c:pt idx="2562">
                  <c:v>1.9317259903825452E-2</c:v>
                </c:pt>
                <c:pt idx="2563">
                  <c:v>1.9317259903825452E-2</c:v>
                </c:pt>
                <c:pt idx="2564">
                  <c:v>1.9317259903825452E-2</c:v>
                </c:pt>
                <c:pt idx="2565">
                  <c:v>1.9317259903825452E-2</c:v>
                </c:pt>
                <c:pt idx="2566">
                  <c:v>1.9317259903825452E-2</c:v>
                </c:pt>
                <c:pt idx="2567">
                  <c:v>1.9317259903825452E-2</c:v>
                </c:pt>
                <c:pt idx="2568">
                  <c:v>1.9317259903825452E-2</c:v>
                </c:pt>
                <c:pt idx="2569">
                  <c:v>1.9317259903825452E-2</c:v>
                </c:pt>
                <c:pt idx="2570">
                  <c:v>1.9317259903825452E-2</c:v>
                </c:pt>
                <c:pt idx="2571">
                  <c:v>1.9317259903825452E-2</c:v>
                </c:pt>
                <c:pt idx="2572">
                  <c:v>1.9317259903825452E-2</c:v>
                </c:pt>
                <c:pt idx="2573">
                  <c:v>1.9317259903825452E-2</c:v>
                </c:pt>
                <c:pt idx="2574">
                  <c:v>1.9317259903825452E-2</c:v>
                </c:pt>
                <c:pt idx="2575">
                  <c:v>1.9317259903825452E-2</c:v>
                </c:pt>
                <c:pt idx="2576">
                  <c:v>1.9317259903825452E-2</c:v>
                </c:pt>
                <c:pt idx="2577">
                  <c:v>1.9317259903825452E-2</c:v>
                </c:pt>
                <c:pt idx="2578">
                  <c:v>1.9317259903825452E-2</c:v>
                </c:pt>
                <c:pt idx="2579">
                  <c:v>1.9317259903825452E-2</c:v>
                </c:pt>
                <c:pt idx="2580">
                  <c:v>1.9317259903825452E-2</c:v>
                </c:pt>
                <c:pt idx="2581">
                  <c:v>1.9317259903825452E-2</c:v>
                </c:pt>
                <c:pt idx="2582">
                  <c:v>1.9317259903825452E-2</c:v>
                </c:pt>
                <c:pt idx="2583">
                  <c:v>1.9317259903825452E-2</c:v>
                </c:pt>
                <c:pt idx="2584">
                  <c:v>1.9317259903825452E-2</c:v>
                </c:pt>
                <c:pt idx="2585">
                  <c:v>1.9317259903825452E-2</c:v>
                </c:pt>
                <c:pt idx="2586">
                  <c:v>1.9317259903825452E-2</c:v>
                </c:pt>
                <c:pt idx="2587">
                  <c:v>1.9317259903825452E-2</c:v>
                </c:pt>
                <c:pt idx="2588">
                  <c:v>1.9317259903825452E-2</c:v>
                </c:pt>
                <c:pt idx="2589">
                  <c:v>1.9317259903825452E-2</c:v>
                </c:pt>
                <c:pt idx="2590">
                  <c:v>1.9317259903825452E-2</c:v>
                </c:pt>
                <c:pt idx="2591">
                  <c:v>1.9317259903825452E-2</c:v>
                </c:pt>
                <c:pt idx="2592">
                  <c:v>1.9317259903825452E-2</c:v>
                </c:pt>
                <c:pt idx="2593">
                  <c:v>1.9317259903825452E-2</c:v>
                </c:pt>
                <c:pt idx="2594">
                  <c:v>1.9317259903825452E-2</c:v>
                </c:pt>
                <c:pt idx="2595">
                  <c:v>1.9317259903825452E-2</c:v>
                </c:pt>
                <c:pt idx="2596">
                  <c:v>1.9317259903825452E-2</c:v>
                </c:pt>
                <c:pt idx="2597">
                  <c:v>1.9317259903825452E-2</c:v>
                </c:pt>
                <c:pt idx="2598">
                  <c:v>1.9317259903825452E-2</c:v>
                </c:pt>
                <c:pt idx="2599">
                  <c:v>1.9317259903825452E-2</c:v>
                </c:pt>
                <c:pt idx="2600">
                  <c:v>1.9317259903825452E-2</c:v>
                </c:pt>
                <c:pt idx="2601">
                  <c:v>1.9317259903825452E-2</c:v>
                </c:pt>
                <c:pt idx="2602">
                  <c:v>1.9317259903825452E-2</c:v>
                </c:pt>
                <c:pt idx="2603">
                  <c:v>1.9317259903825452E-2</c:v>
                </c:pt>
                <c:pt idx="2604">
                  <c:v>1.9317259903825452E-2</c:v>
                </c:pt>
                <c:pt idx="2605">
                  <c:v>1.9317259903825452E-2</c:v>
                </c:pt>
                <c:pt idx="2606">
                  <c:v>1.9317259903825452E-2</c:v>
                </c:pt>
                <c:pt idx="2607">
                  <c:v>1.9317259903825452E-2</c:v>
                </c:pt>
                <c:pt idx="2608">
                  <c:v>1.9317259903825452E-2</c:v>
                </c:pt>
                <c:pt idx="2609">
                  <c:v>1.9317259903825452E-2</c:v>
                </c:pt>
                <c:pt idx="2610">
                  <c:v>1.9317259903825452E-2</c:v>
                </c:pt>
                <c:pt idx="2611">
                  <c:v>1.9317259903825452E-2</c:v>
                </c:pt>
                <c:pt idx="2612">
                  <c:v>1.9317259903825452E-2</c:v>
                </c:pt>
                <c:pt idx="2613">
                  <c:v>1.9317259903825452E-2</c:v>
                </c:pt>
                <c:pt idx="2614">
                  <c:v>1.9317259903825452E-2</c:v>
                </c:pt>
                <c:pt idx="2615">
                  <c:v>1.9317259903825452E-2</c:v>
                </c:pt>
                <c:pt idx="2616">
                  <c:v>1.9317259903825452E-2</c:v>
                </c:pt>
                <c:pt idx="2617">
                  <c:v>1.9317259903825452E-2</c:v>
                </c:pt>
                <c:pt idx="2618">
                  <c:v>1.9317259903825452E-2</c:v>
                </c:pt>
                <c:pt idx="2619">
                  <c:v>1.9317259903825452E-2</c:v>
                </c:pt>
                <c:pt idx="2620">
                  <c:v>1.9317259903825452E-2</c:v>
                </c:pt>
                <c:pt idx="2621">
                  <c:v>1.9317259903825452E-2</c:v>
                </c:pt>
                <c:pt idx="2622">
                  <c:v>1.9317259903825452E-2</c:v>
                </c:pt>
                <c:pt idx="2623">
                  <c:v>1.9317259903825452E-2</c:v>
                </c:pt>
                <c:pt idx="2624">
                  <c:v>1.9317259903825452E-2</c:v>
                </c:pt>
                <c:pt idx="2625">
                  <c:v>1.9317259903825452E-2</c:v>
                </c:pt>
                <c:pt idx="2626">
                  <c:v>1.9317259903825452E-2</c:v>
                </c:pt>
                <c:pt idx="2627">
                  <c:v>1.9317259903825452E-2</c:v>
                </c:pt>
                <c:pt idx="2628">
                  <c:v>1.9317259903825452E-2</c:v>
                </c:pt>
                <c:pt idx="2629">
                  <c:v>1.9317259903825452E-2</c:v>
                </c:pt>
                <c:pt idx="2630">
                  <c:v>1.9317259903825452E-2</c:v>
                </c:pt>
                <c:pt idx="2631">
                  <c:v>1.9317259903825452E-2</c:v>
                </c:pt>
                <c:pt idx="2632">
                  <c:v>1.9317259903825452E-2</c:v>
                </c:pt>
                <c:pt idx="2633">
                  <c:v>1.9317259903825452E-2</c:v>
                </c:pt>
                <c:pt idx="2634">
                  <c:v>1.9317259903825452E-2</c:v>
                </c:pt>
                <c:pt idx="2635">
                  <c:v>1.9317259903825452E-2</c:v>
                </c:pt>
                <c:pt idx="2636">
                  <c:v>1.9317259903825452E-2</c:v>
                </c:pt>
                <c:pt idx="2637">
                  <c:v>1.9317259903825452E-2</c:v>
                </c:pt>
                <c:pt idx="2638">
                  <c:v>1.9317259903825452E-2</c:v>
                </c:pt>
                <c:pt idx="2639">
                  <c:v>1.9317259903825452E-2</c:v>
                </c:pt>
                <c:pt idx="2640">
                  <c:v>1.9317259903825452E-2</c:v>
                </c:pt>
                <c:pt idx="2641">
                  <c:v>1.9317259903825452E-2</c:v>
                </c:pt>
                <c:pt idx="2642">
                  <c:v>1.9317259903825452E-2</c:v>
                </c:pt>
                <c:pt idx="2643">
                  <c:v>1.9317259903825452E-2</c:v>
                </c:pt>
                <c:pt idx="2644">
                  <c:v>1.9317259903825452E-2</c:v>
                </c:pt>
                <c:pt idx="2645">
                  <c:v>1.9317259903825452E-2</c:v>
                </c:pt>
                <c:pt idx="2646">
                  <c:v>1.9317259903825452E-2</c:v>
                </c:pt>
                <c:pt idx="2647">
                  <c:v>1.9317259903825452E-2</c:v>
                </c:pt>
                <c:pt idx="2648">
                  <c:v>1.9317259903825452E-2</c:v>
                </c:pt>
                <c:pt idx="2649">
                  <c:v>1.9317259903825452E-2</c:v>
                </c:pt>
                <c:pt idx="2650">
                  <c:v>1.9317259903825452E-2</c:v>
                </c:pt>
                <c:pt idx="2651">
                  <c:v>1.9317259903825452E-2</c:v>
                </c:pt>
                <c:pt idx="2652">
                  <c:v>1.9317259903825452E-2</c:v>
                </c:pt>
                <c:pt idx="2653">
                  <c:v>1.9317259903825452E-2</c:v>
                </c:pt>
                <c:pt idx="2654">
                  <c:v>1.9317259903825452E-2</c:v>
                </c:pt>
                <c:pt idx="2655">
                  <c:v>1.9317259903825452E-2</c:v>
                </c:pt>
                <c:pt idx="2656">
                  <c:v>1.9317259903825452E-2</c:v>
                </c:pt>
                <c:pt idx="2657">
                  <c:v>1.9317259903825452E-2</c:v>
                </c:pt>
                <c:pt idx="2658">
                  <c:v>1.9317259903825452E-2</c:v>
                </c:pt>
                <c:pt idx="2659">
                  <c:v>1.9317259903825452E-2</c:v>
                </c:pt>
                <c:pt idx="2660">
                  <c:v>1.9317259903825452E-2</c:v>
                </c:pt>
                <c:pt idx="2661">
                  <c:v>1.9317259903825452E-2</c:v>
                </c:pt>
                <c:pt idx="2662">
                  <c:v>1.9317259903825452E-2</c:v>
                </c:pt>
                <c:pt idx="2663">
                  <c:v>1.9317259903825452E-2</c:v>
                </c:pt>
                <c:pt idx="2664">
                  <c:v>1.9317259903825452E-2</c:v>
                </c:pt>
                <c:pt idx="2665">
                  <c:v>1.9317259903825452E-2</c:v>
                </c:pt>
                <c:pt idx="2666">
                  <c:v>1.9317259903825452E-2</c:v>
                </c:pt>
                <c:pt idx="2667">
                  <c:v>1.9317259903825452E-2</c:v>
                </c:pt>
                <c:pt idx="2668">
                  <c:v>1.9317259903825452E-2</c:v>
                </c:pt>
                <c:pt idx="2669">
                  <c:v>1.9317259903825452E-2</c:v>
                </c:pt>
                <c:pt idx="2670">
                  <c:v>1.9317259903825452E-2</c:v>
                </c:pt>
                <c:pt idx="2671">
                  <c:v>1.9317259903825452E-2</c:v>
                </c:pt>
                <c:pt idx="2672">
                  <c:v>1.9317259903825452E-2</c:v>
                </c:pt>
                <c:pt idx="2673">
                  <c:v>1.9317259903825452E-2</c:v>
                </c:pt>
                <c:pt idx="2674">
                  <c:v>1.9317259903825452E-2</c:v>
                </c:pt>
                <c:pt idx="2675">
                  <c:v>1.9317259903825452E-2</c:v>
                </c:pt>
                <c:pt idx="2676">
                  <c:v>1.9317259903825452E-2</c:v>
                </c:pt>
                <c:pt idx="2677">
                  <c:v>1.9317259903825452E-2</c:v>
                </c:pt>
                <c:pt idx="2678">
                  <c:v>1.9317259903825452E-2</c:v>
                </c:pt>
                <c:pt idx="2679">
                  <c:v>1.9317259903825452E-2</c:v>
                </c:pt>
                <c:pt idx="2680">
                  <c:v>1.9317259903825452E-2</c:v>
                </c:pt>
                <c:pt idx="2681">
                  <c:v>1.9317259903825452E-2</c:v>
                </c:pt>
                <c:pt idx="2682">
                  <c:v>1.9317259903825452E-2</c:v>
                </c:pt>
                <c:pt idx="2683">
                  <c:v>1.9317259903825452E-2</c:v>
                </c:pt>
                <c:pt idx="2684">
                  <c:v>1.9317259903825452E-2</c:v>
                </c:pt>
                <c:pt idx="2685">
                  <c:v>1.9317259903825452E-2</c:v>
                </c:pt>
                <c:pt idx="2686">
                  <c:v>1.9317259903825452E-2</c:v>
                </c:pt>
                <c:pt idx="2687">
                  <c:v>1.9317259903825452E-2</c:v>
                </c:pt>
                <c:pt idx="2688">
                  <c:v>1.9317259903825452E-2</c:v>
                </c:pt>
                <c:pt idx="2689">
                  <c:v>1.9317259903825452E-2</c:v>
                </c:pt>
                <c:pt idx="2690">
                  <c:v>1.9317259903825452E-2</c:v>
                </c:pt>
                <c:pt idx="2691">
                  <c:v>1.9317259903825452E-2</c:v>
                </c:pt>
                <c:pt idx="2692">
                  <c:v>1.9317259903825452E-2</c:v>
                </c:pt>
                <c:pt idx="2693">
                  <c:v>1.9317259903825452E-2</c:v>
                </c:pt>
                <c:pt idx="2694">
                  <c:v>1.9317259903825452E-2</c:v>
                </c:pt>
                <c:pt idx="2695">
                  <c:v>1.9317259903825452E-2</c:v>
                </c:pt>
                <c:pt idx="2696">
                  <c:v>1.9317259903825452E-2</c:v>
                </c:pt>
                <c:pt idx="2697">
                  <c:v>1.9317259903825452E-2</c:v>
                </c:pt>
                <c:pt idx="2698">
                  <c:v>1.9317259903825452E-2</c:v>
                </c:pt>
                <c:pt idx="2699">
                  <c:v>1.9317259903825452E-2</c:v>
                </c:pt>
                <c:pt idx="2700">
                  <c:v>1.9317259903825452E-2</c:v>
                </c:pt>
                <c:pt idx="2701">
                  <c:v>1.9317259903825452E-2</c:v>
                </c:pt>
                <c:pt idx="2702">
                  <c:v>1.9317259903825452E-2</c:v>
                </c:pt>
                <c:pt idx="2703">
                  <c:v>1.9317259903825452E-2</c:v>
                </c:pt>
                <c:pt idx="2704">
                  <c:v>1.9317259903825452E-2</c:v>
                </c:pt>
                <c:pt idx="2705">
                  <c:v>1.9317259903825452E-2</c:v>
                </c:pt>
                <c:pt idx="2706">
                  <c:v>1.9317259903825452E-2</c:v>
                </c:pt>
                <c:pt idx="2707">
                  <c:v>1.9317259903825452E-2</c:v>
                </c:pt>
                <c:pt idx="2708">
                  <c:v>1.9317259903825452E-2</c:v>
                </c:pt>
                <c:pt idx="2709">
                  <c:v>1.9317259903825452E-2</c:v>
                </c:pt>
                <c:pt idx="2710">
                  <c:v>1.9317259903825452E-2</c:v>
                </c:pt>
                <c:pt idx="2711">
                  <c:v>1.9317259903825452E-2</c:v>
                </c:pt>
                <c:pt idx="2712">
                  <c:v>1.9317259903825452E-2</c:v>
                </c:pt>
                <c:pt idx="2713">
                  <c:v>1.9317259903825452E-2</c:v>
                </c:pt>
                <c:pt idx="2714">
                  <c:v>1.9317259903825452E-2</c:v>
                </c:pt>
                <c:pt idx="2715">
                  <c:v>1.9317259903825452E-2</c:v>
                </c:pt>
                <c:pt idx="2716">
                  <c:v>1.9317259903825452E-2</c:v>
                </c:pt>
                <c:pt idx="2717">
                  <c:v>1.9317259903825452E-2</c:v>
                </c:pt>
                <c:pt idx="2718">
                  <c:v>1.9317259903825452E-2</c:v>
                </c:pt>
                <c:pt idx="2719">
                  <c:v>1.9317259903825452E-2</c:v>
                </c:pt>
                <c:pt idx="2720">
                  <c:v>1.9317259903825452E-2</c:v>
                </c:pt>
                <c:pt idx="2721">
                  <c:v>1.9317259903825452E-2</c:v>
                </c:pt>
                <c:pt idx="2722">
                  <c:v>1.9317259903825452E-2</c:v>
                </c:pt>
                <c:pt idx="2723">
                  <c:v>1.9317259903825452E-2</c:v>
                </c:pt>
                <c:pt idx="2724">
                  <c:v>1.9317259903825452E-2</c:v>
                </c:pt>
                <c:pt idx="2725">
                  <c:v>1.9317259903825452E-2</c:v>
                </c:pt>
                <c:pt idx="2726">
                  <c:v>1.9317259903825452E-2</c:v>
                </c:pt>
                <c:pt idx="2727">
                  <c:v>1.9317259903825452E-2</c:v>
                </c:pt>
                <c:pt idx="2728">
                  <c:v>1.9317259903825452E-2</c:v>
                </c:pt>
                <c:pt idx="2729">
                  <c:v>1.9317259903825452E-2</c:v>
                </c:pt>
                <c:pt idx="2730">
                  <c:v>1.9317259903825452E-2</c:v>
                </c:pt>
                <c:pt idx="2731">
                  <c:v>1.9317259903825452E-2</c:v>
                </c:pt>
                <c:pt idx="2732">
                  <c:v>1.9317259903825452E-2</c:v>
                </c:pt>
                <c:pt idx="2733">
                  <c:v>1.9317259903825452E-2</c:v>
                </c:pt>
                <c:pt idx="2734">
                  <c:v>1.9317259903825452E-2</c:v>
                </c:pt>
                <c:pt idx="2735">
                  <c:v>1.9317259903825452E-2</c:v>
                </c:pt>
                <c:pt idx="2736">
                  <c:v>1.9317259903825452E-2</c:v>
                </c:pt>
                <c:pt idx="2737">
                  <c:v>1.9317259903825452E-2</c:v>
                </c:pt>
                <c:pt idx="2738">
                  <c:v>1.9317259903825452E-2</c:v>
                </c:pt>
                <c:pt idx="2739">
                  <c:v>1.9317259903825452E-2</c:v>
                </c:pt>
                <c:pt idx="2740">
                  <c:v>1.9317259903825452E-2</c:v>
                </c:pt>
                <c:pt idx="2741">
                  <c:v>1.9317259903825452E-2</c:v>
                </c:pt>
                <c:pt idx="2742">
                  <c:v>1.9317259903825452E-2</c:v>
                </c:pt>
                <c:pt idx="2743">
                  <c:v>1.9317259903825452E-2</c:v>
                </c:pt>
                <c:pt idx="2744">
                  <c:v>1.9317259903825452E-2</c:v>
                </c:pt>
                <c:pt idx="2745">
                  <c:v>1.9317259903825452E-2</c:v>
                </c:pt>
                <c:pt idx="2746">
                  <c:v>1.9317259903825452E-2</c:v>
                </c:pt>
                <c:pt idx="2747">
                  <c:v>1.9317259903825452E-2</c:v>
                </c:pt>
                <c:pt idx="2748">
                  <c:v>1.9317259903825452E-2</c:v>
                </c:pt>
                <c:pt idx="2749">
                  <c:v>1.9317259903825452E-2</c:v>
                </c:pt>
                <c:pt idx="2750">
                  <c:v>1.9317259903825452E-2</c:v>
                </c:pt>
                <c:pt idx="2751">
                  <c:v>1.9317259903825452E-2</c:v>
                </c:pt>
                <c:pt idx="2752">
                  <c:v>1.9317259903825452E-2</c:v>
                </c:pt>
                <c:pt idx="2753">
                  <c:v>1.9317259903825452E-2</c:v>
                </c:pt>
                <c:pt idx="2754">
                  <c:v>1.9317259903825452E-2</c:v>
                </c:pt>
                <c:pt idx="2755">
                  <c:v>1.9317259903825452E-2</c:v>
                </c:pt>
                <c:pt idx="2756">
                  <c:v>1.9317259903825452E-2</c:v>
                </c:pt>
                <c:pt idx="2757">
                  <c:v>1.9317259903825452E-2</c:v>
                </c:pt>
                <c:pt idx="2758">
                  <c:v>1.9317259903825452E-2</c:v>
                </c:pt>
                <c:pt idx="2759">
                  <c:v>1.9317259903825452E-2</c:v>
                </c:pt>
                <c:pt idx="2760">
                  <c:v>1.9317259903825452E-2</c:v>
                </c:pt>
                <c:pt idx="2761">
                  <c:v>1.9317259903825452E-2</c:v>
                </c:pt>
                <c:pt idx="2762">
                  <c:v>1.9317259903825452E-2</c:v>
                </c:pt>
                <c:pt idx="2763">
                  <c:v>1.9317259903825452E-2</c:v>
                </c:pt>
                <c:pt idx="2764">
                  <c:v>1.9317259903825452E-2</c:v>
                </c:pt>
                <c:pt idx="2765">
                  <c:v>1.9317259903825452E-2</c:v>
                </c:pt>
                <c:pt idx="2766">
                  <c:v>1.9317259903825452E-2</c:v>
                </c:pt>
                <c:pt idx="2767">
                  <c:v>1.9317259903825452E-2</c:v>
                </c:pt>
                <c:pt idx="2768">
                  <c:v>1.9317259903825452E-2</c:v>
                </c:pt>
                <c:pt idx="2769">
                  <c:v>1.9317259903825452E-2</c:v>
                </c:pt>
                <c:pt idx="2770">
                  <c:v>1.9317259903825452E-2</c:v>
                </c:pt>
                <c:pt idx="2771">
                  <c:v>1.9317259903825452E-2</c:v>
                </c:pt>
                <c:pt idx="2772">
                  <c:v>1.9317259903825452E-2</c:v>
                </c:pt>
                <c:pt idx="2773">
                  <c:v>1.9317259903825452E-2</c:v>
                </c:pt>
                <c:pt idx="2774">
                  <c:v>1.9317259903825452E-2</c:v>
                </c:pt>
                <c:pt idx="2775">
                  <c:v>1.9317259903825452E-2</c:v>
                </c:pt>
                <c:pt idx="2776">
                  <c:v>1.9317259903825452E-2</c:v>
                </c:pt>
                <c:pt idx="2777">
                  <c:v>1.9317259903825452E-2</c:v>
                </c:pt>
                <c:pt idx="2778">
                  <c:v>1.9317259903825452E-2</c:v>
                </c:pt>
                <c:pt idx="2779">
                  <c:v>1.9317259903825452E-2</c:v>
                </c:pt>
                <c:pt idx="2780">
                  <c:v>1.9317259903825452E-2</c:v>
                </c:pt>
                <c:pt idx="2781">
                  <c:v>1.9317259903825452E-2</c:v>
                </c:pt>
                <c:pt idx="2782">
                  <c:v>1.9317259903825452E-2</c:v>
                </c:pt>
                <c:pt idx="2783">
                  <c:v>1.9317259903825452E-2</c:v>
                </c:pt>
                <c:pt idx="2784">
                  <c:v>1.9317259903825452E-2</c:v>
                </c:pt>
                <c:pt idx="2785">
                  <c:v>1.9317259903825452E-2</c:v>
                </c:pt>
                <c:pt idx="2786">
                  <c:v>1.9317259903825452E-2</c:v>
                </c:pt>
                <c:pt idx="2787">
                  <c:v>1.9317259903825452E-2</c:v>
                </c:pt>
                <c:pt idx="2788">
                  <c:v>1.9317259903825452E-2</c:v>
                </c:pt>
                <c:pt idx="2789">
                  <c:v>1.9317259903825452E-2</c:v>
                </c:pt>
                <c:pt idx="2790">
                  <c:v>1.9317259903825452E-2</c:v>
                </c:pt>
                <c:pt idx="2791">
                  <c:v>1.9317259903825452E-2</c:v>
                </c:pt>
                <c:pt idx="2792">
                  <c:v>1.9317259903825452E-2</c:v>
                </c:pt>
                <c:pt idx="2793">
                  <c:v>1.9317259903825452E-2</c:v>
                </c:pt>
                <c:pt idx="2794">
                  <c:v>1.9317259903825452E-2</c:v>
                </c:pt>
                <c:pt idx="2795">
                  <c:v>1.9317259903825452E-2</c:v>
                </c:pt>
                <c:pt idx="2796">
                  <c:v>1.9317259903825452E-2</c:v>
                </c:pt>
                <c:pt idx="2797">
                  <c:v>1.9317259903825452E-2</c:v>
                </c:pt>
                <c:pt idx="2798">
                  <c:v>1.9317259903825452E-2</c:v>
                </c:pt>
                <c:pt idx="2799">
                  <c:v>1.9317259903825452E-2</c:v>
                </c:pt>
                <c:pt idx="2800">
                  <c:v>1.9317259903825452E-2</c:v>
                </c:pt>
                <c:pt idx="2801">
                  <c:v>1.9317259903825452E-2</c:v>
                </c:pt>
                <c:pt idx="2802">
                  <c:v>1.9317259903825452E-2</c:v>
                </c:pt>
                <c:pt idx="2803">
                  <c:v>1.9317259903825452E-2</c:v>
                </c:pt>
                <c:pt idx="2804">
                  <c:v>1.9317259903825452E-2</c:v>
                </c:pt>
                <c:pt idx="2805">
                  <c:v>1.9317259903825452E-2</c:v>
                </c:pt>
                <c:pt idx="2806">
                  <c:v>1.9317259903825452E-2</c:v>
                </c:pt>
                <c:pt idx="2807">
                  <c:v>1.9317259903825452E-2</c:v>
                </c:pt>
                <c:pt idx="2808">
                  <c:v>1.9317259903825452E-2</c:v>
                </c:pt>
                <c:pt idx="2809">
                  <c:v>1.9317259903825452E-2</c:v>
                </c:pt>
                <c:pt idx="2810">
                  <c:v>1.9317259903825452E-2</c:v>
                </c:pt>
                <c:pt idx="2811">
                  <c:v>1.9317259903825452E-2</c:v>
                </c:pt>
                <c:pt idx="2812">
                  <c:v>1.9317259903825452E-2</c:v>
                </c:pt>
                <c:pt idx="2813">
                  <c:v>1.9317259903825452E-2</c:v>
                </c:pt>
                <c:pt idx="2814">
                  <c:v>1.9317259903825452E-2</c:v>
                </c:pt>
                <c:pt idx="2815">
                  <c:v>1.9317259903825452E-2</c:v>
                </c:pt>
                <c:pt idx="2816">
                  <c:v>1.9317259903825452E-2</c:v>
                </c:pt>
                <c:pt idx="2817">
                  <c:v>1.9317259903825452E-2</c:v>
                </c:pt>
                <c:pt idx="2818">
                  <c:v>1.9317259903825452E-2</c:v>
                </c:pt>
                <c:pt idx="2819">
                  <c:v>1.9317259903825452E-2</c:v>
                </c:pt>
                <c:pt idx="2820">
                  <c:v>1.9317259903825452E-2</c:v>
                </c:pt>
                <c:pt idx="2821">
                  <c:v>1.9317259903825452E-2</c:v>
                </c:pt>
                <c:pt idx="2822">
                  <c:v>1.9317259903825452E-2</c:v>
                </c:pt>
                <c:pt idx="2823">
                  <c:v>1.9317259903825452E-2</c:v>
                </c:pt>
                <c:pt idx="2824">
                  <c:v>1.9317259903825452E-2</c:v>
                </c:pt>
                <c:pt idx="2825">
                  <c:v>1.9317259903825452E-2</c:v>
                </c:pt>
                <c:pt idx="2826">
                  <c:v>1.9317259903825452E-2</c:v>
                </c:pt>
                <c:pt idx="2827">
                  <c:v>1.9317259903825452E-2</c:v>
                </c:pt>
                <c:pt idx="2828">
                  <c:v>1.9317259903825452E-2</c:v>
                </c:pt>
                <c:pt idx="2829">
                  <c:v>1.9317259903825452E-2</c:v>
                </c:pt>
                <c:pt idx="2830">
                  <c:v>1.9317259903825452E-2</c:v>
                </c:pt>
                <c:pt idx="2831">
                  <c:v>1.9317259903825452E-2</c:v>
                </c:pt>
                <c:pt idx="2832">
                  <c:v>1.9317259903825452E-2</c:v>
                </c:pt>
                <c:pt idx="2833">
                  <c:v>1.9317259903825452E-2</c:v>
                </c:pt>
                <c:pt idx="2834">
                  <c:v>1.9317259903825452E-2</c:v>
                </c:pt>
                <c:pt idx="2835">
                  <c:v>1.9317259903825452E-2</c:v>
                </c:pt>
                <c:pt idx="2836">
                  <c:v>1.9317259903825452E-2</c:v>
                </c:pt>
                <c:pt idx="2837">
                  <c:v>1.9317259903825452E-2</c:v>
                </c:pt>
                <c:pt idx="2838">
                  <c:v>1.9317259903825452E-2</c:v>
                </c:pt>
                <c:pt idx="2839">
                  <c:v>1.9317259903825452E-2</c:v>
                </c:pt>
                <c:pt idx="2840">
                  <c:v>1.9317259903825452E-2</c:v>
                </c:pt>
                <c:pt idx="2841">
                  <c:v>1.9317259903825452E-2</c:v>
                </c:pt>
                <c:pt idx="2842">
                  <c:v>1.9317259903825452E-2</c:v>
                </c:pt>
                <c:pt idx="2843">
                  <c:v>1.9317259903825452E-2</c:v>
                </c:pt>
                <c:pt idx="2844">
                  <c:v>1.9317259903825452E-2</c:v>
                </c:pt>
                <c:pt idx="2845">
                  <c:v>1.9317259903825452E-2</c:v>
                </c:pt>
                <c:pt idx="2846">
                  <c:v>1.9317259903825452E-2</c:v>
                </c:pt>
                <c:pt idx="2847">
                  <c:v>1.9317259903825452E-2</c:v>
                </c:pt>
                <c:pt idx="2848">
                  <c:v>1.9317259903825452E-2</c:v>
                </c:pt>
                <c:pt idx="2849">
                  <c:v>1.9317259903825452E-2</c:v>
                </c:pt>
                <c:pt idx="2850">
                  <c:v>1.9317259903825452E-2</c:v>
                </c:pt>
                <c:pt idx="2851">
                  <c:v>1.9317259903825452E-2</c:v>
                </c:pt>
                <c:pt idx="2852">
                  <c:v>1.9317259903825452E-2</c:v>
                </c:pt>
                <c:pt idx="2853">
                  <c:v>1.9317259903825452E-2</c:v>
                </c:pt>
                <c:pt idx="2854">
                  <c:v>1.9317259903825452E-2</c:v>
                </c:pt>
                <c:pt idx="2855">
                  <c:v>1.9317259903825452E-2</c:v>
                </c:pt>
                <c:pt idx="2856">
                  <c:v>1.9317259903825452E-2</c:v>
                </c:pt>
                <c:pt idx="2857">
                  <c:v>1.9317259903825452E-2</c:v>
                </c:pt>
                <c:pt idx="2858">
                  <c:v>1.9317259903825452E-2</c:v>
                </c:pt>
                <c:pt idx="2859">
                  <c:v>1.9317259903825452E-2</c:v>
                </c:pt>
                <c:pt idx="2860">
                  <c:v>1.9317259903825452E-2</c:v>
                </c:pt>
                <c:pt idx="2861">
                  <c:v>1.9317259903825452E-2</c:v>
                </c:pt>
                <c:pt idx="2862">
                  <c:v>1.9317259903825452E-2</c:v>
                </c:pt>
                <c:pt idx="2863">
                  <c:v>1.9317259903825452E-2</c:v>
                </c:pt>
                <c:pt idx="2864">
                  <c:v>1.9317259903825452E-2</c:v>
                </c:pt>
                <c:pt idx="2865">
                  <c:v>1.9317259903825452E-2</c:v>
                </c:pt>
                <c:pt idx="2866">
                  <c:v>1.9317259903825452E-2</c:v>
                </c:pt>
                <c:pt idx="2867">
                  <c:v>1.9317259903825452E-2</c:v>
                </c:pt>
                <c:pt idx="2868">
                  <c:v>1.9317259903825452E-2</c:v>
                </c:pt>
                <c:pt idx="2869">
                  <c:v>1.9317259903825452E-2</c:v>
                </c:pt>
                <c:pt idx="2870">
                  <c:v>1.9317259903825452E-2</c:v>
                </c:pt>
                <c:pt idx="2871">
                  <c:v>1.9317259903825452E-2</c:v>
                </c:pt>
                <c:pt idx="2872">
                  <c:v>1.9317259903825452E-2</c:v>
                </c:pt>
                <c:pt idx="2873">
                  <c:v>1.9317259903825452E-2</c:v>
                </c:pt>
                <c:pt idx="2874">
                  <c:v>1.9317259903825452E-2</c:v>
                </c:pt>
                <c:pt idx="2875">
                  <c:v>1.9317259903825452E-2</c:v>
                </c:pt>
                <c:pt idx="2876">
                  <c:v>1.9317259903825452E-2</c:v>
                </c:pt>
                <c:pt idx="2877">
                  <c:v>1.9317259903825452E-2</c:v>
                </c:pt>
                <c:pt idx="2878">
                  <c:v>1.9317259903825452E-2</c:v>
                </c:pt>
                <c:pt idx="2879">
                  <c:v>1.9317259903825452E-2</c:v>
                </c:pt>
                <c:pt idx="2880">
                  <c:v>1.9317259903825452E-2</c:v>
                </c:pt>
                <c:pt idx="2881">
                  <c:v>1.9317259903825452E-2</c:v>
                </c:pt>
                <c:pt idx="2882">
                  <c:v>1.9317259903825452E-2</c:v>
                </c:pt>
                <c:pt idx="2883">
                  <c:v>1.9317259903825452E-2</c:v>
                </c:pt>
                <c:pt idx="2884">
                  <c:v>1.9317259903825452E-2</c:v>
                </c:pt>
                <c:pt idx="2885">
                  <c:v>1.9317259903825452E-2</c:v>
                </c:pt>
                <c:pt idx="2886">
                  <c:v>1.9317259903825452E-2</c:v>
                </c:pt>
                <c:pt idx="2887">
                  <c:v>1.9317259903825452E-2</c:v>
                </c:pt>
                <c:pt idx="2888">
                  <c:v>1.9317259903825452E-2</c:v>
                </c:pt>
                <c:pt idx="2889">
                  <c:v>1.9317259903825452E-2</c:v>
                </c:pt>
                <c:pt idx="2890">
                  <c:v>1.9317259903825452E-2</c:v>
                </c:pt>
                <c:pt idx="2891">
                  <c:v>1.9317259903825452E-2</c:v>
                </c:pt>
                <c:pt idx="2892">
                  <c:v>1.9317259903825452E-2</c:v>
                </c:pt>
                <c:pt idx="2893">
                  <c:v>1.9317259903825452E-2</c:v>
                </c:pt>
                <c:pt idx="2894">
                  <c:v>1.9317259903825452E-2</c:v>
                </c:pt>
                <c:pt idx="2895">
                  <c:v>1.9317259903825452E-2</c:v>
                </c:pt>
                <c:pt idx="2896">
                  <c:v>1.9317259903825452E-2</c:v>
                </c:pt>
                <c:pt idx="2897">
                  <c:v>1.9317259903825452E-2</c:v>
                </c:pt>
                <c:pt idx="2898">
                  <c:v>1.9317259903825452E-2</c:v>
                </c:pt>
                <c:pt idx="2899">
                  <c:v>1.9317259903825452E-2</c:v>
                </c:pt>
                <c:pt idx="2900">
                  <c:v>1.9317259903825452E-2</c:v>
                </c:pt>
                <c:pt idx="2901">
                  <c:v>1.9317259903825452E-2</c:v>
                </c:pt>
                <c:pt idx="2902">
                  <c:v>1.9317259903825452E-2</c:v>
                </c:pt>
                <c:pt idx="2903">
                  <c:v>1.9317259903825452E-2</c:v>
                </c:pt>
                <c:pt idx="2904">
                  <c:v>1.9317259903825452E-2</c:v>
                </c:pt>
                <c:pt idx="2905">
                  <c:v>1.9317259903825452E-2</c:v>
                </c:pt>
                <c:pt idx="2906">
                  <c:v>1.9317259903825452E-2</c:v>
                </c:pt>
                <c:pt idx="2907">
                  <c:v>1.9317259903825452E-2</c:v>
                </c:pt>
                <c:pt idx="2908">
                  <c:v>1.9317259903825452E-2</c:v>
                </c:pt>
                <c:pt idx="2909">
                  <c:v>1.9317259903825452E-2</c:v>
                </c:pt>
                <c:pt idx="2910">
                  <c:v>1.9317259903825452E-2</c:v>
                </c:pt>
                <c:pt idx="2911">
                  <c:v>1.9317259903825452E-2</c:v>
                </c:pt>
                <c:pt idx="2912">
                  <c:v>1.9317259903825452E-2</c:v>
                </c:pt>
                <c:pt idx="2913">
                  <c:v>1.9317259903825452E-2</c:v>
                </c:pt>
                <c:pt idx="2914">
                  <c:v>1.9317259903825452E-2</c:v>
                </c:pt>
                <c:pt idx="2915">
                  <c:v>1.9317259903825452E-2</c:v>
                </c:pt>
                <c:pt idx="2916">
                  <c:v>1.9317259903825452E-2</c:v>
                </c:pt>
                <c:pt idx="2917">
                  <c:v>1.9317259903825452E-2</c:v>
                </c:pt>
                <c:pt idx="2918">
                  <c:v>1.9317259903825452E-2</c:v>
                </c:pt>
                <c:pt idx="2919">
                  <c:v>1.9317259903825452E-2</c:v>
                </c:pt>
                <c:pt idx="2920">
                  <c:v>1.9317259903825452E-2</c:v>
                </c:pt>
                <c:pt idx="2921">
                  <c:v>1.9317259903825452E-2</c:v>
                </c:pt>
                <c:pt idx="2922">
                  <c:v>1.9317259903825452E-2</c:v>
                </c:pt>
                <c:pt idx="2923">
                  <c:v>1.9317259903825452E-2</c:v>
                </c:pt>
                <c:pt idx="2924">
                  <c:v>1.9317259903825452E-2</c:v>
                </c:pt>
                <c:pt idx="2925">
                  <c:v>1.9317259903825452E-2</c:v>
                </c:pt>
                <c:pt idx="2926">
                  <c:v>1.9317259903825452E-2</c:v>
                </c:pt>
                <c:pt idx="2927">
                  <c:v>1.9317259903825452E-2</c:v>
                </c:pt>
                <c:pt idx="2928">
                  <c:v>1.9317259903825452E-2</c:v>
                </c:pt>
                <c:pt idx="2929">
                  <c:v>1.9317259903825452E-2</c:v>
                </c:pt>
                <c:pt idx="2930">
                  <c:v>1.9317259903825452E-2</c:v>
                </c:pt>
                <c:pt idx="2931">
                  <c:v>1.9317259903825452E-2</c:v>
                </c:pt>
                <c:pt idx="2932">
                  <c:v>1.9317259903825452E-2</c:v>
                </c:pt>
                <c:pt idx="2933">
                  <c:v>1.9317259903825452E-2</c:v>
                </c:pt>
                <c:pt idx="2934">
                  <c:v>1.9317259903825452E-2</c:v>
                </c:pt>
                <c:pt idx="2935">
                  <c:v>1.9317259903825452E-2</c:v>
                </c:pt>
                <c:pt idx="2936">
                  <c:v>1.9317259903825452E-2</c:v>
                </c:pt>
                <c:pt idx="2937">
                  <c:v>1.9317259903825452E-2</c:v>
                </c:pt>
                <c:pt idx="2938">
                  <c:v>1.9317259903825452E-2</c:v>
                </c:pt>
                <c:pt idx="2939">
                  <c:v>1.9317259903825452E-2</c:v>
                </c:pt>
                <c:pt idx="2940">
                  <c:v>1.9317259903825452E-2</c:v>
                </c:pt>
                <c:pt idx="2941">
                  <c:v>1.9317259903825452E-2</c:v>
                </c:pt>
                <c:pt idx="2942">
                  <c:v>1.9317259903825452E-2</c:v>
                </c:pt>
                <c:pt idx="2943">
                  <c:v>1.9317259903825452E-2</c:v>
                </c:pt>
                <c:pt idx="2944">
                  <c:v>1.9317259903825452E-2</c:v>
                </c:pt>
                <c:pt idx="2945">
                  <c:v>1.9317259903825452E-2</c:v>
                </c:pt>
                <c:pt idx="2946">
                  <c:v>1.9317259903825452E-2</c:v>
                </c:pt>
                <c:pt idx="2947">
                  <c:v>1.9317259903825452E-2</c:v>
                </c:pt>
                <c:pt idx="2948">
                  <c:v>1.9317259903825452E-2</c:v>
                </c:pt>
                <c:pt idx="2949">
                  <c:v>1.9317259903825452E-2</c:v>
                </c:pt>
                <c:pt idx="2950">
                  <c:v>1.9317259903825452E-2</c:v>
                </c:pt>
                <c:pt idx="2951">
                  <c:v>1.9317259903825452E-2</c:v>
                </c:pt>
                <c:pt idx="2952">
                  <c:v>1.9317259903825452E-2</c:v>
                </c:pt>
                <c:pt idx="2953">
                  <c:v>1.9317259903825452E-2</c:v>
                </c:pt>
                <c:pt idx="2954">
                  <c:v>1.9317259903825452E-2</c:v>
                </c:pt>
                <c:pt idx="2955">
                  <c:v>1.9317259903825452E-2</c:v>
                </c:pt>
                <c:pt idx="2956">
                  <c:v>1.9317259903825452E-2</c:v>
                </c:pt>
                <c:pt idx="2957">
                  <c:v>1.9317259903825452E-2</c:v>
                </c:pt>
                <c:pt idx="2958">
                  <c:v>1.9317259903825452E-2</c:v>
                </c:pt>
                <c:pt idx="2959">
                  <c:v>1.9317259903825452E-2</c:v>
                </c:pt>
                <c:pt idx="2960">
                  <c:v>1.9317259903825452E-2</c:v>
                </c:pt>
                <c:pt idx="2961">
                  <c:v>1.9317259903825452E-2</c:v>
                </c:pt>
                <c:pt idx="2962">
                  <c:v>1.9317259903825452E-2</c:v>
                </c:pt>
                <c:pt idx="2963">
                  <c:v>1.9317259903825452E-2</c:v>
                </c:pt>
                <c:pt idx="2964">
                  <c:v>1.9317259903825452E-2</c:v>
                </c:pt>
                <c:pt idx="2965">
                  <c:v>1.9317259903825452E-2</c:v>
                </c:pt>
                <c:pt idx="2966">
                  <c:v>1.9317259903825452E-2</c:v>
                </c:pt>
                <c:pt idx="2967">
                  <c:v>1.9317259903825452E-2</c:v>
                </c:pt>
                <c:pt idx="2968">
                  <c:v>1.9317259903825452E-2</c:v>
                </c:pt>
                <c:pt idx="2969">
                  <c:v>1.9317259903825452E-2</c:v>
                </c:pt>
                <c:pt idx="2970">
                  <c:v>1.9317259903825452E-2</c:v>
                </c:pt>
                <c:pt idx="2971">
                  <c:v>1.9317259903825452E-2</c:v>
                </c:pt>
                <c:pt idx="2972">
                  <c:v>1.9317259903825452E-2</c:v>
                </c:pt>
                <c:pt idx="2973">
                  <c:v>1.9317259903825452E-2</c:v>
                </c:pt>
                <c:pt idx="2974">
                  <c:v>1.9317259903825452E-2</c:v>
                </c:pt>
                <c:pt idx="2975">
                  <c:v>1.9317259903825452E-2</c:v>
                </c:pt>
                <c:pt idx="2976">
                  <c:v>1.9317259903825452E-2</c:v>
                </c:pt>
                <c:pt idx="2977">
                  <c:v>1.9317259903825452E-2</c:v>
                </c:pt>
                <c:pt idx="2978">
                  <c:v>1.9317259903825452E-2</c:v>
                </c:pt>
                <c:pt idx="2979">
                  <c:v>1.9317259903825452E-2</c:v>
                </c:pt>
                <c:pt idx="2980">
                  <c:v>1.9317259903825452E-2</c:v>
                </c:pt>
                <c:pt idx="2981">
                  <c:v>1.9317259903825452E-2</c:v>
                </c:pt>
                <c:pt idx="2982">
                  <c:v>1.9317259903825452E-2</c:v>
                </c:pt>
                <c:pt idx="2983">
                  <c:v>1.9317259903825452E-2</c:v>
                </c:pt>
                <c:pt idx="2984">
                  <c:v>1.9317259903825452E-2</c:v>
                </c:pt>
                <c:pt idx="2985">
                  <c:v>1.9317259903825452E-2</c:v>
                </c:pt>
                <c:pt idx="2986">
                  <c:v>1.9317259903825452E-2</c:v>
                </c:pt>
                <c:pt idx="2987">
                  <c:v>1.9317259903825452E-2</c:v>
                </c:pt>
                <c:pt idx="2988">
                  <c:v>1.9317259903825452E-2</c:v>
                </c:pt>
                <c:pt idx="2989">
                  <c:v>1.9317259903825452E-2</c:v>
                </c:pt>
                <c:pt idx="2990">
                  <c:v>1.9317259903825452E-2</c:v>
                </c:pt>
                <c:pt idx="2991">
                  <c:v>1.9317259903825452E-2</c:v>
                </c:pt>
                <c:pt idx="2992">
                  <c:v>1.9317259903825452E-2</c:v>
                </c:pt>
                <c:pt idx="2993">
                  <c:v>1.9317259903825452E-2</c:v>
                </c:pt>
                <c:pt idx="2994">
                  <c:v>1.9317259903825452E-2</c:v>
                </c:pt>
                <c:pt idx="2995">
                  <c:v>1.9317259903825452E-2</c:v>
                </c:pt>
                <c:pt idx="2996">
                  <c:v>1.9317259903825452E-2</c:v>
                </c:pt>
                <c:pt idx="2997">
                  <c:v>1.9317259903825452E-2</c:v>
                </c:pt>
                <c:pt idx="2998">
                  <c:v>1.9317259903825452E-2</c:v>
                </c:pt>
                <c:pt idx="2999">
                  <c:v>1.9317259903825452E-2</c:v>
                </c:pt>
                <c:pt idx="3000">
                  <c:v>1.9317259903825452E-2</c:v>
                </c:pt>
                <c:pt idx="3001">
                  <c:v>1.9317259903825452E-2</c:v>
                </c:pt>
                <c:pt idx="3002">
                  <c:v>1.9317259903825452E-2</c:v>
                </c:pt>
                <c:pt idx="3003">
                  <c:v>1.9317259903825452E-2</c:v>
                </c:pt>
                <c:pt idx="3004">
                  <c:v>1.9317259903825452E-2</c:v>
                </c:pt>
                <c:pt idx="3005">
                  <c:v>1.9317259903825452E-2</c:v>
                </c:pt>
                <c:pt idx="3006">
                  <c:v>1.9317259903825452E-2</c:v>
                </c:pt>
                <c:pt idx="3007">
                  <c:v>1.9317259903825452E-2</c:v>
                </c:pt>
                <c:pt idx="3008">
                  <c:v>1.9317259903825452E-2</c:v>
                </c:pt>
                <c:pt idx="3009">
                  <c:v>1.9317259903825452E-2</c:v>
                </c:pt>
                <c:pt idx="3010">
                  <c:v>1.9317259903825452E-2</c:v>
                </c:pt>
                <c:pt idx="3011">
                  <c:v>1.9317259903825452E-2</c:v>
                </c:pt>
                <c:pt idx="3012">
                  <c:v>1.9317259903825452E-2</c:v>
                </c:pt>
                <c:pt idx="3013">
                  <c:v>1.9317259903825452E-2</c:v>
                </c:pt>
                <c:pt idx="3014">
                  <c:v>1.9317259903825452E-2</c:v>
                </c:pt>
                <c:pt idx="3015">
                  <c:v>1.9317259903825452E-2</c:v>
                </c:pt>
                <c:pt idx="3016">
                  <c:v>1.9317259903825452E-2</c:v>
                </c:pt>
                <c:pt idx="3017">
                  <c:v>1.9317259903825452E-2</c:v>
                </c:pt>
                <c:pt idx="3018">
                  <c:v>1.9317259903825452E-2</c:v>
                </c:pt>
                <c:pt idx="3019">
                  <c:v>1.9317259903825452E-2</c:v>
                </c:pt>
                <c:pt idx="3020">
                  <c:v>1.9317259903825452E-2</c:v>
                </c:pt>
                <c:pt idx="3021">
                  <c:v>1.9317259903825452E-2</c:v>
                </c:pt>
                <c:pt idx="3022">
                  <c:v>1.9317259903825452E-2</c:v>
                </c:pt>
                <c:pt idx="3023">
                  <c:v>1.9317259903825452E-2</c:v>
                </c:pt>
                <c:pt idx="3024">
                  <c:v>1.9317259903825452E-2</c:v>
                </c:pt>
                <c:pt idx="3025">
                  <c:v>1.9317259903825452E-2</c:v>
                </c:pt>
                <c:pt idx="3026">
                  <c:v>1.9317259903825452E-2</c:v>
                </c:pt>
                <c:pt idx="3027">
                  <c:v>1.9317259903825452E-2</c:v>
                </c:pt>
                <c:pt idx="3028">
                  <c:v>1.9317259903825452E-2</c:v>
                </c:pt>
                <c:pt idx="3029">
                  <c:v>1.9317259903825452E-2</c:v>
                </c:pt>
                <c:pt idx="3030">
                  <c:v>1.9317259903825452E-2</c:v>
                </c:pt>
                <c:pt idx="3031">
                  <c:v>1.9317259903825452E-2</c:v>
                </c:pt>
                <c:pt idx="3032">
                  <c:v>1.9317259903825452E-2</c:v>
                </c:pt>
                <c:pt idx="3033">
                  <c:v>1.9317259903825452E-2</c:v>
                </c:pt>
                <c:pt idx="3034">
                  <c:v>1.9317259903825452E-2</c:v>
                </c:pt>
                <c:pt idx="3035">
                  <c:v>1.9317259903825452E-2</c:v>
                </c:pt>
                <c:pt idx="3036">
                  <c:v>1.9317259903825452E-2</c:v>
                </c:pt>
                <c:pt idx="3037">
                  <c:v>1.9317259903825452E-2</c:v>
                </c:pt>
                <c:pt idx="3038">
                  <c:v>1.9317259903825452E-2</c:v>
                </c:pt>
                <c:pt idx="3039">
                  <c:v>1.9317259903825452E-2</c:v>
                </c:pt>
                <c:pt idx="3040">
                  <c:v>1.9317259903825452E-2</c:v>
                </c:pt>
                <c:pt idx="3041">
                  <c:v>1.9317259903825452E-2</c:v>
                </c:pt>
                <c:pt idx="3042">
                  <c:v>1.9317259903825452E-2</c:v>
                </c:pt>
                <c:pt idx="3043">
                  <c:v>1.9317259903825452E-2</c:v>
                </c:pt>
                <c:pt idx="3044">
                  <c:v>1.9317259903825452E-2</c:v>
                </c:pt>
                <c:pt idx="3045">
                  <c:v>1.9317259903825452E-2</c:v>
                </c:pt>
                <c:pt idx="3046">
                  <c:v>1.9317259903825452E-2</c:v>
                </c:pt>
                <c:pt idx="3047">
                  <c:v>1.9317259903825452E-2</c:v>
                </c:pt>
                <c:pt idx="3048">
                  <c:v>1.9317259903825452E-2</c:v>
                </c:pt>
                <c:pt idx="3049">
                  <c:v>1.9317259903825452E-2</c:v>
                </c:pt>
                <c:pt idx="3050">
                  <c:v>1.9317259903825452E-2</c:v>
                </c:pt>
                <c:pt idx="3051">
                  <c:v>1.9317259903825452E-2</c:v>
                </c:pt>
                <c:pt idx="3052">
                  <c:v>1.9317259903825452E-2</c:v>
                </c:pt>
                <c:pt idx="3053">
                  <c:v>1.9317259903825452E-2</c:v>
                </c:pt>
                <c:pt idx="3054">
                  <c:v>1.9317259903825452E-2</c:v>
                </c:pt>
                <c:pt idx="3055">
                  <c:v>1.9317259903825452E-2</c:v>
                </c:pt>
                <c:pt idx="3056">
                  <c:v>1.9317259903825452E-2</c:v>
                </c:pt>
                <c:pt idx="3057">
                  <c:v>1.9317259903825452E-2</c:v>
                </c:pt>
                <c:pt idx="3058">
                  <c:v>1.9317259903825452E-2</c:v>
                </c:pt>
                <c:pt idx="3059">
                  <c:v>1.9317259903825452E-2</c:v>
                </c:pt>
                <c:pt idx="3060">
                  <c:v>1.9317259903825452E-2</c:v>
                </c:pt>
                <c:pt idx="3061">
                  <c:v>1.9317259903825452E-2</c:v>
                </c:pt>
                <c:pt idx="3062">
                  <c:v>1.9317259903825452E-2</c:v>
                </c:pt>
                <c:pt idx="3063">
                  <c:v>1.9317259903825452E-2</c:v>
                </c:pt>
                <c:pt idx="3064">
                  <c:v>1.9317259903825452E-2</c:v>
                </c:pt>
                <c:pt idx="3065">
                  <c:v>1.9317259903825452E-2</c:v>
                </c:pt>
                <c:pt idx="3066">
                  <c:v>1.9317259903825452E-2</c:v>
                </c:pt>
                <c:pt idx="3067">
                  <c:v>1.9317259903825452E-2</c:v>
                </c:pt>
                <c:pt idx="3068">
                  <c:v>1.9317259903825452E-2</c:v>
                </c:pt>
                <c:pt idx="3069">
                  <c:v>1.9317259903825452E-2</c:v>
                </c:pt>
                <c:pt idx="3070">
                  <c:v>1.9317259903825452E-2</c:v>
                </c:pt>
                <c:pt idx="3071">
                  <c:v>1.9317259903825452E-2</c:v>
                </c:pt>
                <c:pt idx="3072">
                  <c:v>1.9317259903825452E-2</c:v>
                </c:pt>
                <c:pt idx="3073">
                  <c:v>1.9317259903825452E-2</c:v>
                </c:pt>
                <c:pt idx="3074">
                  <c:v>1.9317259903825452E-2</c:v>
                </c:pt>
                <c:pt idx="3075">
                  <c:v>1.9317259903825452E-2</c:v>
                </c:pt>
                <c:pt idx="3076">
                  <c:v>1.9317259903825452E-2</c:v>
                </c:pt>
                <c:pt idx="3077">
                  <c:v>1.9317259903825452E-2</c:v>
                </c:pt>
                <c:pt idx="3078">
                  <c:v>1.9317259903825452E-2</c:v>
                </c:pt>
                <c:pt idx="3079">
                  <c:v>1.9317259903825452E-2</c:v>
                </c:pt>
                <c:pt idx="3080">
                  <c:v>1.9317259903825452E-2</c:v>
                </c:pt>
                <c:pt idx="3081">
                  <c:v>1.9317259903825452E-2</c:v>
                </c:pt>
                <c:pt idx="3082">
                  <c:v>1.9317259903825452E-2</c:v>
                </c:pt>
                <c:pt idx="3083">
                  <c:v>1.9317259903825452E-2</c:v>
                </c:pt>
                <c:pt idx="3084">
                  <c:v>1.9317259903825452E-2</c:v>
                </c:pt>
                <c:pt idx="3085">
                  <c:v>1.9317259903825452E-2</c:v>
                </c:pt>
                <c:pt idx="3086">
                  <c:v>1.9317259903825452E-2</c:v>
                </c:pt>
                <c:pt idx="3087">
                  <c:v>1.9317259903825452E-2</c:v>
                </c:pt>
                <c:pt idx="3088">
                  <c:v>1.9317259903825452E-2</c:v>
                </c:pt>
                <c:pt idx="3089">
                  <c:v>1.9317259903825452E-2</c:v>
                </c:pt>
                <c:pt idx="3090">
                  <c:v>1.9317259903825452E-2</c:v>
                </c:pt>
                <c:pt idx="3091">
                  <c:v>1.9317259903825452E-2</c:v>
                </c:pt>
                <c:pt idx="3092">
                  <c:v>1.9317259903825452E-2</c:v>
                </c:pt>
                <c:pt idx="3093">
                  <c:v>1.9317259903825452E-2</c:v>
                </c:pt>
                <c:pt idx="3094">
                  <c:v>1.9317259903825452E-2</c:v>
                </c:pt>
                <c:pt idx="3095">
                  <c:v>1.9317259903825452E-2</c:v>
                </c:pt>
                <c:pt idx="3096">
                  <c:v>1.9317259903825452E-2</c:v>
                </c:pt>
                <c:pt idx="3097">
                  <c:v>1.9317259903825452E-2</c:v>
                </c:pt>
                <c:pt idx="3098">
                  <c:v>1.9317259903825452E-2</c:v>
                </c:pt>
                <c:pt idx="3099">
                  <c:v>1.9317259903825452E-2</c:v>
                </c:pt>
                <c:pt idx="3100">
                  <c:v>1.9317259903825452E-2</c:v>
                </c:pt>
                <c:pt idx="3101">
                  <c:v>1.9317259903825452E-2</c:v>
                </c:pt>
                <c:pt idx="3102">
                  <c:v>1.9317259903825452E-2</c:v>
                </c:pt>
                <c:pt idx="3103">
                  <c:v>1.9317259903825452E-2</c:v>
                </c:pt>
                <c:pt idx="3104">
                  <c:v>1.9317259903825452E-2</c:v>
                </c:pt>
                <c:pt idx="3105">
                  <c:v>1.9317259903825452E-2</c:v>
                </c:pt>
                <c:pt idx="3106">
                  <c:v>1.9317259903825452E-2</c:v>
                </c:pt>
                <c:pt idx="3107">
                  <c:v>1.9317259903825452E-2</c:v>
                </c:pt>
                <c:pt idx="3108">
                  <c:v>1.9317259903825452E-2</c:v>
                </c:pt>
                <c:pt idx="3109">
                  <c:v>1.9317259903825452E-2</c:v>
                </c:pt>
                <c:pt idx="3110">
                  <c:v>1.9317259903825452E-2</c:v>
                </c:pt>
                <c:pt idx="3111">
                  <c:v>1.9317259903825452E-2</c:v>
                </c:pt>
                <c:pt idx="3112">
                  <c:v>1.9317259903825452E-2</c:v>
                </c:pt>
                <c:pt idx="3113">
                  <c:v>1.9317259903825452E-2</c:v>
                </c:pt>
                <c:pt idx="3114">
                  <c:v>1.9317259903825452E-2</c:v>
                </c:pt>
                <c:pt idx="3115">
                  <c:v>1.9317259903825452E-2</c:v>
                </c:pt>
                <c:pt idx="3116">
                  <c:v>1.9317259903825452E-2</c:v>
                </c:pt>
                <c:pt idx="3117">
                  <c:v>1.9317259903825452E-2</c:v>
                </c:pt>
                <c:pt idx="3118">
                  <c:v>1.9317259903825452E-2</c:v>
                </c:pt>
                <c:pt idx="3119">
                  <c:v>1.9317259903825452E-2</c:v>
                </c:pt>
                <c:pt idx="3120">
                  <c:v>1.9317259903825452E-2</c:v>
                </c:pt>
                <c:pt idx="3121">
                  <c:v>1.9317259903825452E-2</c:v>
                </c:pt>
                <c:pt idx="3122">
                  <c:v>1.9317259903825452E-2</c:v>
                </c:pt>
                <c:pt idx="3123">
                  <c:v>1.9317259903825452E-2</c:v>
                </c:pt>
                <c:pt idx="3124">
                  <c:v>1.9317259903825452E-2</c:v>
                </c:pt>
                <c:pt idx="3125">
                  <c:v>1.9317259903825452E-2</c:v>
                </c:pt>
                <c:pt idx="3126">
                  <c:v>1.9317259903825452E-2</c:v>
                </c:pt>
                <c:pt idx="3127">
                  <c:v>1.9317259903825452E-2</c:v>
                </c:pt>
                <c:pt idx="3128">
                  <c:v>1.9317259903825452E-2</c:v>
                </c:pt>
                <c:pt idx="3129">
                  <c:v>1.9317259903825452E-2</c:v>
                </c:pt>
                <c:pt idx="3130">
                  <c:v>1.9317259903825452E-2</c:v>
                </c:pt>
                <c:pt idx="3131">
                  <c:v>1.9317259903825452E-2</c:v>
                </c:pt>
                <c:pt idx="3132">
                  <c:v>1.9317259903825452E-2</c:v>
                </c:pt>
                <c:pt idx="3133">
                  <c:v>1.9317259903825452E-2</c:v>
                </c:pt>
                <c:pt idx="3134">
                  <c:v>1.9317259903825452E-2</c:v>
                </c:pt>
                <c:pt idx="3135">
                  <c:v>1.9317259903825452E-2</c:v>
                </c:pt>
                <c:pt idx="3136">
                  <c:v>1.9317259903825452E-2</c:v>
                </c:pt>
                <c:pt idx="3137">
                  <c:v>1.9317259903825452E-2</c:v>
                </c:pt>
                <c:pt idx="3138">
                  <c:v>1.9317259903825452E-2</c:v>
                </c:pt>
                <c:pt idx="3139">
                  <c:v>1.9317259903825452E-2</c:v>
                </c:pt>
                <c:pt idx="3140">
                  <c:v>1.9317259903825452E-2</c:v>
                </c:pt>
                <c:pt idx="3141">
                  <c:v>1.9317259903825452E-2</c:v>
                </c:pt>
                <c:pt idx="3142">
                  <c:v>1.9317259903825452E-2</c:v>
                </c:pt>
                <c:pt idx="3143">
                  <c:v>1.9317259903825452E-2</c:v>
                </c:pt>
                <c:pt idx="3144">
                  <c:v>1.9317259903825452E-2</c:v>
                </c:pt>
                <c:pt idx="3145">
                  <c:v>1.9317259903825452E-2</c:v>
                </c:pt>
                <c:pt idx="3146">
                  <c:v>1.9317259903825452E-2</c:v>
                </c:pt>
                <c:pt idx="3147">
                  <c:v>1.9317259903825452E-2</c:v>
                </c:pt>
                <c:pt idx="3148">
                  <c:v>1.9317259903825452E-2</c:v>
                </c:pt>
                <c:pt idx="3149">
                  <c:v>1.9317259903825452E-2</c:v>
                </c:pt>
                <c:pt idx="3150">
                  <c:v>1.9317259903825452E-2</c:v>
                </c:pt>
                <c:pt idx="3151">
                  <c:v>1.915630312154609E-3</c:v>
                </c:pt>
                <c:pt idx="3152">
                  <c:v>1.915630312154609E-3</c:v>
                </c:pt>
                <c:pt idx="3153">
                  <c:v>1.915630312154609E-3</c:v>
                </c:pt>
                <c:pt idx="3154">
                  <c:v>1.915630312154609E-3</c:v>
                </c:pt>
                <c:pt idx="3155">
                  <c:v>1.915630312154609E-3</c:v>
                </c:pt>
                <c:pt idx="3156">
                  <c:v>1.915630312154609E-3</c:v>
                </c:pt>
                <c:pt idx="3157">
                  <c:v>1.915630312154609E-3</c:v>
                </c:pt>
                <c:pt idx="3158">
                  <c:v>1.915630312154609E-3</c:v>
                </c:pt>
                <c:pt idx="3159">
                  <c:v>1.915630312154609E-3</c:v>
                </c:pt>
                <c:pt idx="3160">
                  <c:v>1.915630312154609E-3</c:v>
                </c:pt>
                <c:pt idx="3161">
                  <c:v>1.915630312154609E-3</c:v>
                </c:pt>
                <c:pt idx="3162">
                  <c:v>1.915630312154609E-3</c:v>
                </c:pt>
                <c:pt idx="3163">
                  <c:v>1.915630312154609E-3</c:v>
                </c:pt>
                <c:pt idx="3164">
                  <c:v>1.915630312154609E-3</c:v>
                </c:pt>
                <c:pt idx="3165">
                  <c:v>1.915630312154609E-3</c:v>
                </c:pt>
                <c:pt idx="3166">
                  <c:v>1.915630312154609E-3</c:v>
                </c:pt>
                <c:pt idx="3167">
                  <c:v>1.915630312154609E-3</c:v>
                </c:pt>
                <c:pt idx="3168">
                  <c:v>1.915630312154609E-3</c:v>
                </c:pt>
                <c:pt idx="3169">
                  <c:v>1.915630312154609E-3</c:v>
                </c:pt>
                <c:pt idx="3170">
                  <c:v>1.915630312154609E-3</c:v>
                </c:pt>
                <c:pt idx="3171">
                  <c:v>1.915630312154609E-3</c:v>
                </c:pt>
                <c:pt idx="3172">
                  <c:v>1.915630312154609E-3</c:v>
                </c:pt>
                <c:pt idx="3173">
                  <c:v>1.915630312154609E-3</c:v>
                </c:pt>
                <c:pt idx="3174">
                  <c:v>1.915630312154609E-3</c:v>
                </c:pt>
                <c:pt idx="3175">
                  <c:v>1.915630312154609E-3</c:v>
                </c:pt>
                <c:pt idx="3176">
                  <c:v>1.915630312154609E-3</c:v>
                </c:pt>
                <c:pt idx="3177">
                  <c:v>1.915630312154609E-3</c:v>
                </c:pt>
                <c:pt idx="3178">
                  <c:v>1.915630312154609E-3</c:v>
                </c:pt>
                <c:pt idx="3179">
                  <c:v>1.915630312154609E-3</c:v>
                </c:pt>
                <c:pt idx="3180">
                  <c:v>1.915630312154609E-3</c:v>
                </c:pt>
                <c:pt idx="3181">
                  <c:v>1.915630312154609E-3</c:v>
                </c:pt>
                <c:pt idx="3182">
                  <c:v>1.915630312154609E-3</c:v>
                </c:pt>
                <c:pt idx="3183">
                  <c:v>1.915630312154609E-3</c:v>
                </c:pt>
                <c:pt idx="3184">
                  <c:v>1.915630312154609E-3</c:v>
                </c:pt>
                <c:pt idx="3185">
                  <c:v>1.915630312154609E-3</c:v>
                </c:pt>
                <c:pt idx="3186">
                  <c:v>1.915630312154609E-3</c:v>
                </c:pt>
                <c:pt idx="3187">
                  <c:v>1.915630312154609E-3</c:v>
                </c:pt>
                <c:pt idx="3188">
                  <c:v>1.915630312154609E-3</c:v>
                </c:pt>
                <c:pt idx="3189">
                  <c:v>1.915630312154609E-3</c:v>
                </c:pt>
                <c:pt idx="3190">
                  <c:v>1.915630312154609E-3</c:v>
                </c:pt>
                <c:pt idx="3191">
                  <c:v>1.915630312154609E-3</c:v>
                </c:pt>
                <c:pt idx="3192">
                  <c:v>1.915630312154609E-3</c:v>
                </c:pt>
                <c:pt idx="3193">
                  <c:v>1.915630312154609E-3</c:v>
                </c:pt>
                <c:pt idx="3194">
                  <c:v>1.915630312154609E-3</c:v>
                </c:pt>
                <c:pt idx="3195">
                  <c:v>1.915630312154609E-3</c:v>
                </c:pt>
                <c:pt idx="3196">
                  <c:v>1.915630312154609E-3</c:v>
                </c:pt>
                <c:pt idx="3197">
                  <c:v>1.915630312154609E-3</c:v>
                </c:pt>
                <c:pt idx="3198">
                  <c:v>1.915630312154609E-3</c:v>
                </c:pt>
                <c:pt idx="3199">
                  <c:v>1.915630312154609E-3</c:v>
                </c:pt>
                <c:pt idx="3200">
                  <c:v>1.915630312154609E-3</c:v>
                </c:pt>
                <c:pt idx="3201">
                  <c:v>1.915630312154609E-3</c:v>
                </c:pt>
                <c:pt idx="3202">
                  <c:v>1.915630312154609E-3</c:v>
                </c:pt>
                <c:pt idx="3203">
                  <c:v>1.915630312154609E-3</c:v>
                </c:pt>
                <c:pt idx="3204">
                  <c:v>1.915630312154609E-3</c:v>
                </c:pt>
                <c:pt idx="3205">
                  <c:v>1.915630312154609E-3</c:v>
                </c:pt>
                <c:pt idx="3206">
                  <c:v>1.915630312154609E-3</c:v>
                </c:pt>
                <c:pt idx="3207">
                  <c:v>1.915630312154609E-3</c:v>
                </c:pt>
                <c:pt idx="3208">
                  <c:v>1.915630312154609E-3</c:v>
                </c:pt>
                <c:pt idx="3209">
                  <c:v>1.915630312154609E-3</c:v>
                </c:pt>
                <c:pt idx="3210">
                  <c:v>1.915630312154609E-3</c:v>
                </c:pt>
                <c:pt idx="3211">
                  <c:v>1.915630312154609E-3</c:v>
                </c:pt>
                <c:pt idx="3212">
                  <c:v>1.915630312154609E-3</c:v>
                </c:pt>
                <c:pt idx="3213">
                  <c:v>1.915630312154609E-3</c:v>
                </c:pt>
                <c:pt idx="3214">
                  <c:v>1.915630312154609E-3</c:v>
                </c:pt>
                <c:pt idx="3215">
                  <c:v>1.915630312154609E-3</c:v>
                </c:pt>
                <c:pt idx="3216">
                  <c:v>1.915630312154609E-3</c:v>
                </c:pt>
                <c:pt idx="3217">
                  <c:v>1.915630312154609E-3</c:v>
                </c:pt>
                <c:pt idx="3218">
                  <c:v>1.915630312154609E-3</c:v>
                </c:pt>
                <c:pt idx="3219">
                  <c:v>1.915630312154609E-3</c:v>
                </c:pt>
                <c:pt idx="3220">
                  <c:v>1.915630312154609E-3</c:v>
                </c:pt>
                <c:pt idx="3221">
                  <c:v>1.915630312154609E-3</c:v>
                </c:pt>
                <c:pt idx="3222">
                  <c:v>1.915630312154609E-3</c:v>
                </c:pt>
                <c:pt idx="3223">
                  <c:v>1.915630312154609E-3</c:v>
                </c:pt>
                <c:pt idx="3224">
                  <c:v>1.915630312154609E-3</c:v>
                </c:pt>
                <c:pt idx="3225">
                  <c:v>1.915630312154609E-3</c:v>
                </c:pt>
                <c:pt idx="3226">
                  <c:v>1.915630312154609E-3</c:v>
                </c:pt>
                <c:pt idx="3227">
                  <c:v>1.915630312154609E-3</c:v>
                </c:pt>
                <c:pt idx="3228">
                  <c:v>1.915630312154609E-3</c:v>
                </c:pt>
                <c:pt idx="3229">
                  <c:v>1.915630312154609E-3</c:v>
                </c:pt>
                <c:pt idx="3230">
                  <c:v>1.915630312154609E-3</c:v>
                </c:pt>
                <c:pt idx="3231">
                  <c:v>1.915630312154609E-3</c:v>
                </c:pt>
                <c:pt idx="3232">
                  <c:v>1.915630312154609E-3</c:v>
                </c:pt>
                <c:pt idx="3233">
                  <c:v>1.915630312154609E-3</c:v>
                </c:pt>
                <c:pt idx="3234">
                  <c:v>1.915630312154609E-3</c:v>
                </c:pt>
                <c:pt idx="3235">
                  <c:v>1.915630312154609E-3</c:v>
                </c:pt>
                <c:pt idx="3236">
                  <c:v>1.915630312154609E-3</c:v>
                </c:pt>
                <c:pt idx="3237">
                  <c:v>1.915630312154609E-3</c:v>
                </c:pt>
                <c:pt idx="3238">
                  <c:v>1.915630312154609E-3</c:v>
                </c:pt>
                <c:pt idx="3239">
                  <c:v>1.915630312154609E-3</c:v>
                </c:pt>
                <c:pt idx="3240">
                  <c:v>1.915630312154609E-3</c:v>
                </c:pt>
                <c:pt idx="3241">
                  <c:v>1.915630312154609E-3</c:v>
                </c:pt>
                <c:pt idx="3242">
                  <c:v>1.915630312154609E-3</c:v>
                </c:pt>
                <c:pt idx="3243">
                  <c:v>1.915630312154609E-3</c:v>
                </c:pt>
                <c:pt idx="3244">
                  <c:v>1.915630312154609E-3</c:v>
                </c:pt>
                <c:pt idx="3245">
                  <c:v>1.915630312154609E-3</c:v>
                </c:pt>
                <c:pt idx="3246">
                  <c:v>1.915630312154609E-3</c:v>
                </c:pt>
                <c:pt idx="3247">
                  <c:v>1.915630312154609E-3</c:v>
                </c:pt>
                <c:pt idx="3248">
                  <c:v>1.915630312154609E-3</c:v>
                </c:pt>
                <c:pt idx="3249">
                  <c:v>1.915630312154609E-3</c:v>
                </c:pt>
                <c:pt idx="3250">
                  <c:v>1.915630312154609E-3</c:v>
                </c:pt>
                <c:pt idx="3251">
                  <c:v>1.915630312154609E-3</c:v>
                </c:pt>
                <c:pt idx="3252">
                  <c:v>1.915630312154609E-3</c:v>
                </c:pt>
                <c:pt idx="3253">
                  <c:v>1.915630312154609E-3</c:v>
                </c:pt>
                <c:pt idx="3254">
                  <c:v>1.915630312154609E-3</c:v>
                </c:pt>
                <c:pt idx="3255">
                  <c:v>1.915630312154609E-3</c:v>
                </c:pt>
                <c:pt idx="3256">
                  <c:v>1.915630312154609E-3</c:v>
                </c:pt>
                <c:pt idx="3257">
                  <c:v>1.915630312154609E-3</c:v>
                </c:pt>
                <c:pt idx="3258">
                  <c:v>1.915630312154609E-3</c:v>
                </c:pt>
                <c:pt idx="3259">
                  <c:v>1.915630312154609E-3</c:v>
                </c:pt>
                <c:pt idx="3260">
                  <c:v>1.915630312154609E-3</c:v>
                </c:pt>
                <c:pt idx="3261">
                  <c:v>1.915630312154609E-3</c:v>
                </c:pt>
                <c:pt idx="3262">
                  <c:v>1.915630312154609E-3</c:v>
                </c:pt>
                <c:pt idx="3263">
                  <c:v>1.915630312154609E-3</c:v>
                </c:pt>
                <c:pt idx="3264">
                  <c:v>1.915630312154609E-3</c:v>
                </c:pt>
                <c:pt idx="3265">
                  <c:v>1.915630312154609E-3</c:v>
                </c:pt>
                <c:pt idx="3266">
                  <c:v>1.915630312154609E-3</c:v>
                </c:pt>
                <c:pt idx="3267">
                  <c:v>8.5840830935528141E-3</c:v>
                </c:pt>
                <c:pt idx="3268">
                  <c:v>8.5840830935528141E-3</c:v>
                </c:pt>
                <c:pt idx="3269">
                  <c:v>8.5840830935528141E-3</c:v>
                </c:pt>
                <c:pt idx="3270">
                  <c:v>8.5840830935528141E-3</c:v>
                </c:pt>
                <c:pt idx="3271">
                  <c:v>8.5840830935528141E-3</c:v>
                </c:pt>
                <c:pt idx="3272">
                  <c:v>8.5840830935528141E-3</c:v>
                </c:pt>
                <c:pt idx="3273">
                  <c:v>8.5840830935528141E-3</c:v>
                </c:pt>
                <c:pt idx="3274">
                  <c:v>8.5840830935528141E-3</c:v>
                </c:pt>
                <c:pt idx="3275">
                  <c:v>8.5840830935528141E-3</c:v>
                </c:pt>
                <c:pt idx="3276">
                  <c:v>8.5840830935528141E-3</c:v>
                </c:pt>
                <c:pt idx="3277">
                  <c:v>8.5840830935528141E-3</c:v>
                </c:pt>
                <c:pt idx="3278">
                  <c:v>8.5840830935528141E-3</c:v>
                </c:pt>
                <c:pt idx="3279">
                  <c:v>8.5840830935528141E-3</c:v>
                </c:pt>
                <c:pt idx="3280">
                  <c:v>8.5840830935528141E-3</c:v>
                </c:pt>
                <c:pt idx="3281">
                  <c:v>8.5840830935528141E-3</c:v>
                </c:pt>
                <c:pt idx="3282">
                  <c:v>8.5840830935528141E-3</c:v>
                </c:pt>
                <c:pt idx="3283">
                  <c:v>8.5840830935528141E-3</c:v>
                </c:pt>
                <c:pt idx="3284">
                  <c:v>8.5840830935528141E-3</c:v>
                </c:pt>
                <c:pt idx="3285">
                  <c:v>8.5840830935528141E-3</c:v>
                </c:pt>
                <c:pt idx="3286">
                  <c:v>8.5840830935528141E-3</c:v>
                </c:pt>
                <c:pt idx="3287">
                  <c:v>8.5840830935528141E-3</c:v>
                </c:pt>
                <c:pt idx="3288">
                  <c:v>8.5840830935528141E-3</c:v>
                </c:pt>
                <c:pt idx="3289">
                  <c:v>8.5840830935528141E-3</c:v>
                </c:pt>
                <c:pt idx="3290">
                  <c:v>8.5840830935528141E-3</c:v>
                </c:pt>
                <c:pt idx="3291">
                  <c:v>8.5840830935528141E-3</c:v>
                </c:pt>
                <c:pt idx="3292">
                  <c:v>8.5840830935528141E-3</c:v>
                </c:pt>
                <c:pt idx="3293">
                  <c:v>8.5840830935528141E-3</c:v>
                </c:pt>
                <c:pt idx="3294">
                  <c:v>8.5840830935528141E-3</c:v>
                </c:pt>
                <c:pt idx="3295">
                  <c:v>8.5840830935528141E-3</c:v>
                </c:pt>
                <c:pt idx="3296">
                  <c:v>8.5840830935528141E-3</c:v>
                </c:pt>
                <c:pt idx="3297">
                  <c:v>8.5840830935528141E-3</c:v>
                </c:pt>
                <c:pt idx="3298">
                  <c:v>8.5840830935528141E-3</c:v>
                </c:pt>
                <c:pt idx="3299">
                  <c:v>8.5840830935528141E-3</c:v>
                </c:pt>
                <c:pt idx="3300">
                  <c:v>8.5840830935528141E-3</c:v>
                </c:pt>
                <c:pt idx="3301">
                  <c:v>8.5840830935528141E-3</c:v>
                </c:pt>
                <c:pt idx="3302">
                  <c:v>8.5840830935528141E-3</c:v>
                </c:pt>
                <c:pt idx="3303">
                  <c:v>8.5840830935528141E-3</c:v>
                </c:pt>
                <c:pt idx="3304">
                  <c:v>8.5840830935528141E-3</c:v>
                </c:pt>
                <c:pt idx="3305">
                  <c:v>8.5840830935528141E-3</c:v>
                </c:pt>
                <c:pt idx="3306">
                  <c:v>8.5840830935528141E-3</c:v>
                </c:pt>
                <c:pt idx="3307">
                  <c:v>8.5840830935528141E-3</c:v>
                </c:pt>
                <c:pt idx="3308">
                  <c:v>8.5840830935528141E-3</c:v>
                </c:pt>
                <c:pt idx="3309">
                  <c:v>8.5840830935528141E-3</c:v>
                </c:pt>
                <c:pt idx="3310">
                  <c:v>8.5840830935528141E-3</c:v>
                </c:pt>
                <c:pt idx="3311">
                  <c:v>8.5840830935528141E-3</c:v>
                </c:pt>
                <c:pt idx="3312">
                  <c:v>8.5840830935528141E-3</c:v>
                </c:pt>
                <c:pt idx="3313">
                  <c:v>8.5840830935528141E-3</c:v>
                </c:pt>
                <c:pt idx="3314">
                  <c:v>8.5840830935528141E-3</c:v>
                </c:pt>
                <c:pt idx="3315">
                  <c:v>8.5840830935528141E-3</c:v>
                </c:pt>
                <c:pt idx="3316">
                  <c:v>8.5840830935528141E-3</c:v>
                </c:pt>
                <c:pt idx="3317">
                  <c:v>8.5840830935528141E-3</c:v>
                </c:pt>
                <c:pt idx="3318">
                  <c:v>8.5840830935528141E-3</c:v>
                </c:pt>
                <c:pt idx="3319">
                  <c:v>8.5840830935528141E-3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81-466A-837F-8678A6E1FE07}"/>
            </c:ext>
          </c:extLst>
        </c:ser>
        <c:ser>
          <c:idx val="1"/>
          <c:order val="1"/>
          <c:tx>
            <c:strRef>
              <c:f>'4c. Results for area chart'!$E$3</c:f>
              <c:strCache>
                <c:ptCount val="1"/>
                <c:pt idx="0">
                  <c:v>Conversion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chart'!$E$4:$E$3323</c:f>
              <c:numCache>
                <c:formatCode>0%</c:formatCode>
                <c:ptCount val="3320"/>
                <c:pt idx="0">
                  <c:v>0</c:v>
                </c:pt>
                <c:pt idx="1">
                  <c:v>2.61090189542223E-3</c:v>
                </c:pt>
                <c:pt idx="2">
                  <c:v>9.8162164268722832E-4</c:v>
                </c:pt>
                <c:pt idx="3">
                  <c:v>1.3464349098884467E-2</c:v>
                </c:pt>
                <c:pt idx="4">
                  <c:v>0.1081295938108412</c:v>
                </c:pt>
                <c:pt idx="5">
                  <c:v>6.1763898324462595E-3</c:v>
                </c:pt>
                <c:pt idx="6">
                  <c:v>0.26341852021053247</c:v>
                </c:pt>
                <c:pt idx="7">
                  <c:v>9.2030733763188623E-3</c:v>
                </c:pt>
                <c:pt idx="8">
                  <c:v>4.7274923737907218E-2</c:v>
                </c:pt>
                <c:pt idx="9">
                  <c:v>0.22376458235295113</c:v>
                </c:pt>
                <c:pt idx="10">
                  <c:v>0.20069382396433091</c:v>
                </c:pt>
                <c:pt idx="11">
                  <c:v>0.20069382396433091</c:v>
                </c:pt>
                <c:pt idx="12">
                  <c:v>0.20069382396433091</c:v>
                </c:pt>
                <c:pt idx="13">
                  <c:v>5.2190111866922788E-2</c:v>
                </c:pt>
                <c:pt idx="14">
                  <c:v>8.1084888545266104E-2</c:v>
                </c:pt>
                <c:pt idx="15">
                  <c:v>0.25461648838695577</c:v>
                </c:pt>
                <c:pt idx="16">
                  <c:v>4.4607844359834073E-2</c:v>
                </c:pt>
                <c:pt idx="17">
                  <c:v>3.9320936817140398E-2</c:v>
                </c:pt>
                <c:pt idx="18">
                  <c:v>3.9320936817140398E-2</c:v>
                </c:pt>
                <c:pt idx="19">
                  <c:v>1.1761849916596649E-2</c:v>
                </c:pt>
                <c:pt idx="20">
                  <c:v>1.1761849916596649E-2</c:v>
                </c:pt>
                <c:pt idx="21">
                  <c:v>1.1761849916596649E-2</c:v>
                </c:pt>
                <c:pt idx="22">
                  <c:v>0.12567745624079726</c:v>
                </c:pt>
                <c:pt idx="23">
                  <c:v>0.12567745624079726</c:v>
                </c:pt>
                <c:pt idx="24">
                  <c:v>0.12567745624079726</c:v>
                </c:pt>
                <c:pt idx="25">
                  <c:v>9.5972226435168881E-2</c:v>
                </c:pt>
                <c:pt idx="26">
                  <c:v>0.30431465557259574</c:v>
                </c:pt>
                <c:pt idx="27">
                  <c:v>0.30431465557259574</c:v>
                </c:pt>
                <c:pt idx="28">
                  <c:v>0.30431465557259574</c:v>
                </c:pt>
                <c:pt idx="29">
                  <c:v>0.30431465557259574</c:v>
                </c:pt>
                <c:pt idx="30">
                  <c:v>0.23239167223755405</c:v>
                </c:pt>
                <c:pt idx="31">
                  <c:v>0.23239167223755405</c:v>
                </c:pt>
                <c:pt idx="32">
                  <c:v>0.23239167223755405</c:v>
                </c:pt>
                <c:pt idx="33">
                  <c:v>0.23239167223755405</c:v>
                </c:pt>
                <c:pt idx="34">
                  <c:v>0.25178532213567184</c:v>
                </c:pt>
                <c:pt idx="35">
                  <c:v>0.25178532213567184</c:v>
                </c:pt>
                <c:pt idx="36">
                  <c:v>0.25178532213567184</c:v>
                </c:pt>
                <c:pt idx="37">
                  <c:v>0.25178532213567184</c:v>
                </c:pt>
                <c:pt idx="38">
                  <c:v>0.25178532213567184</c:v>
                </c:pt>
                <c:pt idx="39">
                  <c:v>0.25178532213567184</c:v>
                </c:pt>
                <c:pt idx="40">
                  <c:v>0.25178532213567184</c:v>
                </c:pt>
                <c:pt idx="41">
                  <c:v>0.25178532213567184</c:v>
                </c:pt>
                <c:pt idx="42">
                  <c:v>0.25178532213567184</c:v>
                </c:pt>
                <c:pt idx="43">
                  <c:v>0.1063582404833818</c:v>
                </c:pt>
                <c:pt idx="44">
                  <c:v>0.1063582404833818</c:v>
                </c:pt>
                <c:pt idx="45">
                  <c:v>0.1063582404833818</c:v>
                </c:pt>
                <c:pt idx="46">
                  <c:v>0.1063582404833818</c:v>
                </c:pt>
                <c:pt idx="47">
                  <c:v>0.1063582404833818</c:v>
                </c:pt>
                <c:pt idx="48">
                  <c:v>0.1063582404833818</c:v>
                </c:pt>
                <c:pt idx="49">
                  <c:v>0.26398616911305006</c:v>
                </c:pt>
                <c:pt idx="50">
                  <c:v>0.26398616911305006</c:v>
                </c:pt>
                <c:pt idx="51">
                  <c:v>0.26398616911305006</c:v>
                </c:pt>
                <c:pt idx="52">
                  <c:v>0.26398616911305006</c:v>
                </c:pt>
                <c:pt idx="53">
                  <c:v>0.26398616911305006</c:v>
                </c:pt>
                <c:pt idx="54">
                  <c:v>0.26398616911305006</c:v>
                </c:pt>
                <c:pt idx="55">
                  <c:v>0.22454800770166194</c:v>
                </c:pt>
                <c:pt idx="56">
                  <c:v>0.22454800770166194</c:v>
                </c:pt>
                <c:pt idx="57">
                  <c:v>0.22454800770166194</c:v>
                </c:pt>
                <c:pt idx="58">
                  <c:v>0.22454800770166194</c:v>
                </c:pt>
                <c:pt idx="59">
                  <c:v>0.22454800770166194</c:v>
                </c:pt>
                <c:pt idx="60">
                  <c:v>0.22454800770166194</c:v>
                </c:pt>
                <c:pt idx="61">
                  <c:v>0.22454800770166194</c:v>
                </c:pt>
                <c:pt idx="62">
                  <c:v>0.22454800770166194</c:v>
                </c:pt>
                <c:pt idx="63">
                  <c:v>0.22454800770166194</c:v>
                </c:pt>
                <c:pt idx="64">
                  <c:v>0.22454800770166194</c:v>
                </c:pt>
                <c:pt idx="65">
                  <c:v>0.22454800770166194</c:v>
                </c:pt>
                <c:pt idx="66">
                  <c:v>0.189707647465059</c:v>
                </c:pt>
                <c:pt idx="67">
                  <c:v>0.189707647465059</c:v>
                </c:pt>
                <c:pt idx="68">
                  <c:v>0.15107165571624256</c:v>
                </c:pt>
                <c:pt idx="69">
                  <c:v>0.15107165571624256</c:v>
                </c:pt>
                <c:pt idx="70">
                  <c:v>0.15107165571624256</c:v>
                </c:pt>
                <c:pt idx="71">
                  <c:v>0.15107165571624256</c:v>
                </c:pt>
                <c:pt idx="72">
                  <c:v>0.15107165571624256</c:v>
                </c:pt>
                <c:pt idx="73">
                  <c:v>0.15107165571624256</c:v>
                </c:pt>
                <c:pt idx="74">
                  <c:v>0.15107165571624256</c:v>
                </c:pt>
                <c:pt idx="75">
                  <c:v>0.15107165571624256</c:v>
                </c:pt>
                <c:pt idx="76">
                  <c:v>0.15107165571624256</c:v>
                </c:pt>
                <c:pt idx="77">
                  <c:v>0.15107165571624256</c:v>
                </c:pt>
                <c:pt idx="78">
                  <c:v>0.15107165571624256</c:v>
                </c:pt>
                <c:pt idx="79">
                  <c:v>0.15107165571624256</c:v>
                </c:pt>
                <c:pt idx="80">
                  <c:v>0.15107165571624256</c:v>
                </c:pt>
                <c:pt idx="81">
                  <c:v>0.31433134024842141</c:v>
                </c:pt>
                <c:pt idx="82">
                  <c:v>0.31433134024842141</c:v>
                </c:pt>
                <c:pt idx="83">
                  <c:v>0.31433134024842141</c:v>
                </c:pt>
                <c:pt idx="84">
                  <c:v>0.31433134024842141</c:v>
                </c:pt>
                <c:pt idx="85">
                  <c:v>0.16763676061821614</c:v>
                </c:pt>
                <c:pt idx="86">
                  <c:v>0.16763676061821614</c:v>
                </c:pt>
                <c:pt idx="87">
                  <c:v>0.16763676061821614</c:v>
                </c:pt>
                <c:pt idx="88">
                  <c:v>0.30234159022569501</c:v>
                </c:pt>
                <c:pt idx="89">
                  <c:v>0.30234159022569501</c:v>
                </c:pt>
                <c:pt idx="90">
                  <c:v>0.30234159022569501</c:v>
                </c:pt>
                <c:pt idx="91">
                  <c:v>0.17343511349647506</c:v>
                </c:pt>
                <c:pt idx="92">
                  <c:v>0.17343511349647506</c:v>
                </c:pt>
                <c:pt idx="93">
                  <c:v>0.17343511349647506</c:v>
                </c:pt>
                <c:pt idx="94">
                  <c:v>0.17343511349647506</c:v>
                </c:pt>
                <c:pt idx="95">
                  <c:v>0.17343511349647506</c:v>
                </c:pt>
                <c:pt idx="96">
                  <c:v>0.17343511349647506</c:v>
                </c:pt>
                <c:pt idx="97">
                  <c:v>0.17343511349647506</c:v>
                </c:pt>
                <c:pt idx="98">
                  <c:v>0.19061997285714738</c:v>
                </c:pt>
                <c:pt idx="99">
                  <c:v>0.19061997285714738</c:v>
                </c:pt>
                <c:pt idx="100">
                  <c:v>0.19061997285714738</c:v>
                </c:pt>
                <c:pt idx="101">
                  <c:v>0.19061997285714738</c:v>
                </c:pt>
                <c:pt idx="102">
                  <c:v>0.19061997285714738</c:v>
                </c:pt>
                <c:pt idx="103">
                  <c:v>0.19061997285714738</c:v>
                </c:pt>
                <c:pt idx="104">
                  <c:v>0.35110381480604586</c:v>
                </c:pt>
                <c:pt idx="105">
                  <c:v>0.35110381480604586</c:v>
                </c:pt>
                <c:pt idx="106">
                  <c:v>0.35110381480604586</c:v>
                </c:pt>
                <c:pt idx="107">
                  <c:v>0.35110381480604586</c:v>
                </c:pt>
                <c:pt idx="108">
                  <c:v>0.35110381480604586</c:v>
                </c:pt>
                <c:pt idx="109">
                  <c:v>0.35110381480604586</c:v>
                </c:pt>
                <c:pt idx="110">
                  <c:v>0.35110381480604586</c:v>
                </c:pt>
                <c:pt idx="111">
                  <c:v>0.35110381480604586</c:v>
                </c:pt>
                <c:pt idx="112">
                  <c:v>0.35110381480604586</c:v>
                </c:pt>
                <c:pt idx="113">
                  <c:v>0.35110381480604586</c:v>
                </c:pt>
                <c:pt idx="114">
                  <c:v>0.35110381480604586</c:v>
                </c:pt>
                <c:pt idx="115">
                  <c:v>0.35110381480604586</c:v>
                </c:pt>
                <c:pt idx="116">
                  <c:v>0.35110381480604586</c:v>
                </c:pt>
                <c:pt idx="117">
                  <c:v>0.35110381480604586</c:v>
                </c:pt>
                <c:pt idx="118">
                  <c:v>0.35110381480604586</c:v>
                </c:pt>
                <c:pt idx="119">
                  <c:v>0.35110381480604586</c:v>
                </c:pt>
                <c:pt idx="120">
                  <c:v>0.35110381480604586</c:v>
                </c:pt>
                <c:pt idx="121">
                  <c:v>0.35110381480604586</c:v>
                </c:pt>
                <c:pt idx="122">
                  <c:v>0.35110381480604586</c:v>
                </c:pt>
                <c:pt idx="123">
                  <c:v>0.35110381480604586</c:v>
                </c:pt>
                <c:pt idx="124">
                  <c:v>0.35110381480604586</c:v>
                </c:pt>
                <c:pt idx="125">
                  <c:v>0.35110381480604586</c:v>
                </c:pt>
                <c:pt idx="126">
                  <c:v>0.35110381480604586</c:v>
                </c:pt>
                <c:pt idx="127">
                  <c:v>0.35110381480604586</c:v>
                </c:pt>
                <c:pt idx="128">
                  <c:v>0.35110381480604586</c:v>
                </c:pt>
                <c:pt idx="129">
                  <c:v>0.35110381480604586</c:v>
                </c:pt>
                <c:pt idx="130">
                  <c:v>0.35110381480604586</c:v>
                </c:pt>
                <c:pt idx="131">
                  <c:v>0.35110381480604586</c:v>
                </c:pt>
                <c:pt idx="132">
                  <c:v>0.35110381480604586</c:v>
                </c:pt>
                <c:pt idx="133">
                  <c:v>0.35110381480604586</c:v>
                </c:pt>
                <c:pt idx="134">
                  <c:v>0.35110381480604586</c:v>
                </c:pt>
                <c:pt idx="135">
                  <c:v>0.35110381480604586</c:v>
                </c:pt>
                <c:pt idx="136">
                  <c:v>0.21742811556362968</c:v>
                </c:pt>
                <c:pt idx="137">
                  <c:v>0.21742811556362968</c:v>
                </c:pt>
                <c:pt idx="138">
                  <c:v>0.21742811556362968</c:v>
                </c:pt>
                <c:pt idx="139">
                  <c:v>0.21742811556362968</c:v>
                </c:pt>
                <c:pt idx="140">
                  <c:v>0.21742811556362968</c:v>
                </c:pt>
                <c:pt idx="141">
                  <c:v>0.21742811556362968</c:v>
                </c:pt>
                <c:pt idx="142">
                  <c:v>0.30184349438537522</c:v>
                </c:pt>
                <c:pt idx="143">
                  <c:v>0.30184349438537522</c:v>
                </c:pt>
                <c:pt idx="144">
                  <c:v>0.30184349438537522</c:v>
                </c:pt>
                <c:pt idx="145">
                  <c:v>0.30184349438537522</c:v>
                </c:pt>
                <c:pt idx="146">
                  <c:v>0.30184349438537522</c:v>
                </c:pt>
                <c:pt idx="147">
                  <c:v>0.30184349438537522</c:v>
                </c:pt>
                <c:pt idx="148">
                  <c:v>0.30184349438537522</c:v>
                </c:pt>
                <c:pt idx="149">
                  <c:v>0.30184349438537522</c:v>
                </c:pt>
                <c:pt idx="150">
                  <c:v>0.30184349438537522</c:v>
                </c:pt>
                <c:pt idx="151">
                  <c:v>0.30184349438537522</c:v>
                </c:pt>
                <c:pt idx="152">
                  <c:v>0.30184349438537522</c:v>
                </c:pt>
                <c:pt idx="153">
                  <c:v>0.30184349438537522</c:v>
                </c:pt>
                <c:pt idx="154">
                  <c:v>0.24358300432848445</c:v>
                </c:pt>
                <c:pt idx="155">
                  <c:v>0.24358300432848445</c:v>
                </c:pt>
                <c:pt idx="156">
                  <c:v>0.24358300432848445</c:v>
                </c:pt>
                <c:pt idx="157">
                  <c:v>0.24358300432848445</c:v>
                </c:pt>
                <c:pt idx="158">
                  <c:v>0.24358300432848445</c:v>
                </c:pt>
                <c:pt idx="159">
                  <c:v>0.24358300432848445</c:v>
                </c:pt>
                <c:pt idx="160">
                  <c:v>0.24358300432848445</c:v>
                </c:pt>
                <c:pt idx="161">
                  <c:v>0.24358300432848445</c:v>
                </c:pt>
                <c:pt idx="162">
                  <c:v>0.24358300432848445</c:v>
                </c:pt>
                <c:pt idx="163">
                  <c:v>0.24358300432848445</c:v>
                </c:pt>
                <c:pt idx="164">
                  <c:v>0.24358300432848445</c:v>
                </c:pt>
                <c:pt idx="165">
                  <c:v>0.24358300432848445</c:v>
                </c:pt>
                <c:pt idx="166">
                  <c:v>0.24358300432848445</c:v>
                </c:pt>
                <c:pt idx="167">
                  <c:v>0.24358300432848445</c:v>
                </c:pt>
                <c:pt idx="168">
                  <c:v>0.24358300432848445</c:v>
                </c:pt>
                <c:pt idx="169">
                  <c:v>0.24358300432848445</c:v>
                </c:pt>
                <c:pt idx="170">
                  <c:v>0.24358300432848445</c:v>
                </c:pt>
                <c:pt idx="171">
                  <c:v>0.24358300432848445</c:v>
                </c:pt>
                <c:pt idx="172">
                  <c:v>0.24358300432848445</c:v>
                </c:pt>
                <c:pt idx="173">
                  <c:v>0.24358300432848445</c:v>
                </c:pt>
                <c:pt idx="174">
                  <c:v>0.24358300432848445</c:v>
                </c:pt>
                <c:pt idx="175">
                  <c:v>0.24358300432848445</c:v>
                </c:pt>
                <c:pt idx="176">
                  <c:v>0.24358300432848445</c:v>
                </c:pt>
                <c:pt idx="177">
                  <c:v>0.24358300432848445</c:v>
                </c:pt>
                <c:pt idx="178">
                  <c:v>0.24358300432848445</c:v>
                </c:pt>
                <c:pt idx="179">
                  <c:v>0.24358300432848445</c:v>
                </c:pt>
                <c:pt idx="180">
                  <c:v>0.24358300432848445</c:v>
                </c:pt>
                <c:pt idx="181">
                  <c:v>0.24358300432848445</c:v>
                </c:pt>
                <c:pt idx="182">
                  <c:v>0.24358300432848445</c:v>
                </c:pt>
                <c:pt idx="183">
                  <c:v>0.24358300432848445</c:v>
                </c:pt>
                <c:pt idx="184">
                  <c:v>0.24358300432848445</c:v>
                </c:pt>
                <c:pt idx="185">
                  <c:v>0.24358300432848445</c:v>
                </c:pt>
                <c:pt idx="186">
                  <c:v>0.24358300432848445</c:v>
                </c:pt>
                <c:pt idx="187">
                  <c:v>0.24358300432848445</c:v>
                </c:pt>
                <c:pt idx="188">
                  <c:v>0.24358300432848445</c:v>
                </c:pt>
                <c:pt idx="189">
                  <c:v>0.24358300432848445</c:v>
                </c:pt>
                <c:pt idx="190">
                  <c:v>0.24358300432848445</c:v>
                </c:pt>
                <c:pt idx="191">
                  <c:v>0.24358300432848445</c:v>
                </c:pt>
                <c:pt idx="192">
                  <c:v>0.24358300432848445</c:v>
                </c:pt>
                <c:pt idx="193">
                  <c:v>0.24358300432848445</c:v>
                </c:pt>
                <c:pt idx="194">
                  <c:v>0.24358300432848445</c:v>
                </c:pt>
                <c:pt idx="195">
                  <c:v>0.24358300432848445</c:v>
                </c:pt>
                <c:pt idx="196">
                  <c:v>0.24358300432848445</c:v>
                </c:pt>
                <c:pt idx="197">
                  <c:v>0.24358300432848445</c:v>
                </c:pt>
                <c:pt idx="198">
                  <c:v>0.24358300432848445</c:v>
                </c:pt>
                <c:pt idx="199">
                  <c:v>0.24358300432848445</c:v>
                </c:pt>
                <c:pt idx="200">
                  <c:v>0.24358300432848445</c:v>
                </c:pt>
                <c:pt idx="201">
                  <c:v>0.24358300432848445</c:v>
                </c:pt>
                <c:pt idx="202">
                  <c:v>0.24358300432848445</c:v>
                </c:pt>
                <c:pt idx="203">
                  <c:v>0.24358300432848445</c:v>
                </c:pt>
                <c:pt idx="204">
                  <c:v>0.24358300432848445</c:v>
                </c:pt>
                <c:pt idx="205">
                  <c:v>0.24358300432848445</c:v>
                </c:pt>
                <c:pt idx="206">
                  <c:v>0.24358300432848445</c:v>
                </c:pt>
                <c:pt idx="207">
                  <c:v>0.24358300432848445</c:v>
                </c:pt>
                <c:pt idx="208">
                  <c:v>0.24358300432848445</c:v>
                </c:pt>
                <c:pt idx="209">
                  <c:v>0.24358300432848445</c:v>
                </c:pt>
                <c:pt idx="210">
                  <c:v>0.24358300432848445</c:v>
                </c:pt>
                <c:pt idx="211">
                  <c:v>0.24358300432848445</c:v>
                </c:pt>
                <c:pt idx="212">
                  <c:v>0.24358300432848445</c:v>
                </c:pt>
                <c:pt idx="213">
                  <c:v>0.24358300432848445</c:v>
                </c:pt>
                <c:pt idx="214">
                  <c:v>0.24358300432848445</c:v>
                </c:pt>
                <c:pt idx="215">
                  <c:v>0.24358300432848445</c:v>
                </c:pt>
                <c:pt idx="216">
                  <c:v>0.24358300432848445</c:v>
                </c:pt>
                <c:pt idx="217">
                  <c:v>0.24358300432848445</c:v>
                </c:pt>
                <c:pt idx="218">
                  <c:v>0.24358300432848445</c:v>
                </c:pt>
                <c:pt idx="219">
                  <c:v>0.24358300432848445</c:v>
                </c:pt>
                <c:pt idx="220">
                  <c:v>0.24358300432848445</c:v>
                </c:pt>
                <c:pt idx="221">
                  <c:v>0.24358300432848445</c:v>
                </c:pt>
                <c:pt idx="222">
                  <c:v>0.24358300432848445</c:v>
                </c:pt>
                <c:pt idx="223">
                  <c:v>0.24358300432848445</c:v>
                </c:pt>
                <c:pt idx="224">
                  <c:v>0.24358300432848445</c:v>
                </c:pt>
                <c:pt idx="225">
                  <c:v>0.24358300432848445</c:v>
                </c:pt>
                <c:pt idx="226">
                  <c:v>0.24358300432848445</c:v>
                </c:pt>
                <c:pt idx="227">
                  <c:v>0.24358300432848445</c:v>
                </c:pt>
                <c:pt idx="228">
                  <c:v>0.24358300432848445</c:v>
                </c:pt>
                <c:pt idx="229">
                  <c:v>0.24358300432848445</c:v>
                </c:pt>
                <c:pt idx="230">
                  <c:v>0.24358300432848445</c:v>
                </c:pt>
                <c:pt idx="231">
                  <c:v>0.24358300432848445</c:v>
                </c:pt>
                <c:pt idx="232">
                  <c:v>0.24358300432848445</c:v>
                </c:pt>
                <c:pt idx="233">
                  <c:v>0.24358300432848445</c:v>
                </c:pt>
                <c:pt idx="234">
                  <c:v>0.24358300432848445</c:v>
                </c:pt>
                <c:pt idx="235">
                  <c:v>0.24358300432848445</c:v>
                </c:pt>
                <c:pt idx="236">
                  <c:v>0.24358300432848445</c:v>
                </c:pt>
                <c:pt idx="237">
                  <c:v>0.24358300432848445</c:v>
                </c:pt>
                <c:pt idx="238">
                  <c:v>0.24358300432848445</c:v>
                </c:pt>
                <c:pt idx="239">
                  <c:v>0.24358300432848445</c:v>
                </c:pt>
                <c:pt idx="240">
                  <c:v>0.24358300432848445</c:v>
                </c:pt>
                <c:pt idx="241">
                  <c:v>0.24358300432848445</c:v>
                </c:pt>
                <c:pt idx="242">
                  <c:v>0.24358300432848445</c:v>
                </c:pt>
                <c:pt idx="243">
                  <c:v>0.24358300432848445</c:v>
                </c:pt>
                <c:pt idx="244">
                  <c:v>0.24358300432848445</c:v>
                </c:pt>
                <c:pt idx="245">
                  <c:v>0.24358300432848445</c:v>
                </c:pt>
                <c:pt idx="246">
                  <c:v>0.24358300432848445</c:v>
                </c:pt>
                <c:pt idx="247">
                  <c:v>0.24358300432848445</c:v>
                </c:pt>
                <c:pt idx="248">
                  <c:v>0.24358300432848445</c:v>
                </c:pt>
                <c:pt idx="249">
                  <c:v>0.24358300432848445</c:v>
                </c:pt>
                <c:pt idx="250">
                  <c:v>0.24358300432848445</c:v>
                </c:pt>
                <c:pt idx="251">
                  <c:v>0.24358300432848445</c:v>
                </c:pt>
                <c:pt idx="252">
                  <c:v>0.24358300432848445</c:v>
                </c:pt>
                <c:pt idx="253">
                  <c:v>0.24358300432848445</c:v>
                </c:pt>
                <c:pt idx="254">
                  <c:v>0.24358300432848445</c:v>
                </c:pt>
                <c:pt idx="255">
                  <c:v>0.24358300432848445</c:v>
                </c:pt>
                <c:pt idx="256">
                  <c:v>0.24358300432848445</c:v>
                </c:pt>
                <c:pt idx="257">
                  <c:v>0.24358300432848445</c:v>
                </c:pt>
                <c:pt idx="258">
                  <c:v>0.24358300432848445</c:v>
                </c:pt>
                <c:pt idx="259">
                  <c:v>0.24358300432848445</c:v>
                </c:pt>
                <c:pt idx="260">
                  <c:v>0.24358300432848445</c:v>
                </c:pt>
                <c:pt idx="261">
                  <c:v>0.24358300432848445</c:v>
                </c:pt>
                <c:pt idx="262">
                  <c:v>0.24358300432848445</c:v>
                </c:pt>
                <c:pt idx="263">
                  <c:v>0.24358300432848445</c:v>
                </c:pt>
                <c:pt idx="264">
                  <c:v>0.24358300432848445</c:v>
                </c:pt>
                <c:pt idx="265">
                  <c:v>0.24358300432848445</c:v>
                </c:pt>
                <c:pt idx="266">
                  <c:v>0.24358300432848445</c:v>
                </c:pt>
                <c:pt idx="267">
                  <c:v>0.24358300432848445</c:v>
                </c:pt>
                <c:pt idx="268">
                  <c:v>0.24358300432848445</c:v>
                </c:pt>
                <c:pt idx="269">
                  <c:v>0.24358300432848445</c:v>
                </c:pt>
                <c:pt idx="270">
                  <c:v>0.24358300432848445</c:v>
                </c:pt>
                <c:pt idx="271">
                  <c:v>0.24358300432848445</c:v>
                </c:pt>
                <c:pt idx="272">
                  <c:v>0.39839157721256779</c:v>
                </c:pt>
                <c:pt idx="273">
                  <c:v>0.39839157721256779</c:v>
                </c:pt>
                <c:pt idx="274">
                  <c:v>0.39839157721256779</c:v>
                </c:pt>
                <c:pt idx="275">
                  <c:v>0.39839157721256779</c:v>
                </c:pt>
                <c:pt idx="276">
                  <c:v>0.39839157721256779</c:v>
                </c:pt>
                <c:pt idx="277">
                  <c:v>0.39839157721256779</c:v>
                </c:pt>
                <c:pt idx="278">
                  <c:v>0.39839157721256779</c:v>
                </c:pt>
                <c:pt idx="279">
                  <c:v>0.39839157721256779</c:v>
                </c:pt>
                <c:pt idx="280">
                  <c:v>0.39839157721256779</c:v>
                </c:pt>
                <c:pt idx="281">
                  <c:v>0.39839157721256779</c:v>
                </c:pt>
                <c:pt idx="282">
                  <c:v>0.39839157721256779</c:v>
                </c:pt>
                <c:pt idx="283">
                  <c:v>0.39839157721256779</c:v>
                </c:pt>
                <c:pt idx="284">
                  <c:v>0.39839157721256779</c:v>
                </c:pt>
                <c:pt idx="285">
                  <c:v>0.39839157721256779</c:v>
                </c:pt>
                <c:pt idx="286">
                  <c:v>0.39839157721256779</c:v>
                </c:pt>
                <c:pt idx="287">
                  <c:v>0.39839157721256779</c:v>
                </c:pt>
                <c:pt idx="288">
                  <c:v>0.39839157721256779</c:v>
                </c:pt>
                <c:pt idx="289">
                  <c:v>0.39839157721256779</c:v>
                </c:pt>
                <c:pt idx="290">
                  <c:v>0.39839157721256779</c:v>
                </c:pt>
                <c:pt idx="291">
                  <c:v>0.39839157721256779</c:v>
                </c:pt>
                <c:pt idx="292">
                  <c:v>0.39839157721256779</c:v>
                </c:pt>
                <c:pt idx="293">
                  <c:v>0.39839157721256779</c:v>
                </c:pt>
                <c:pt idx="294">
                  <c:v>0.39839157721256779</c:v>
                </c:pt>
                <c:pt idx="295">
                  <c:v>0.39839157721256779</c:v>
                </c:pt>
                <c:pt idx="296">
                  <c:v>0.39839157721256779</c:v>
                </c:pt>
                <c:pt idx="297">
                  <c:v>0.39839157721256779</c:v>
                </c:pt>
                <c:pt idx="298">
                  <c:v>0.39839157721256779</c:v>
                </c:pt>
                <c:pt idx="299">
                  <c:v>0.39839157721256779</c:v>
                </c:pt>
                <c:pt idx="300">
                  <c:v>0.39839157721256779</c:v>
                </c:pt>
                <c:pt idx="301">
                  <c:v>0.39839157721256779</c:v>
                </c:pt>
                <c:pt idx="302">
                  <c:v>0.39839157721256779</c:v>
                </c:pt>
                <c:pt idx="303">
                  <c:v>0.39839157721256779</c:v>
                </c:pt>
                <c:pt idx="304">
                  <c:v>0.39839157721256779</c:v>
                </c:pt>
                <c:pt idx="305">
                  <c:v>0.39839157721256779</c:v>
                </c:pt>
                <c:pt idx="306">
                  <c:v>0.39839157721256779</c:v>
                </c:pt>
                <c:pt idx="307">
                  <c:v>0.33991845102692808</c:v>
                </c:pt>
                <c:pt idx="308">
                  <c:v>0.33991845102692808</c:v>
                </c:pt>
                <c:pt idx="309">
                  <c:v>0.33991845102692808</c:v>
                </c:pt>
                <c:pt idx="310">
                  <c:v>0.33991845102692808</c:v>
                </c:pt>
                <c:pt idx="311">
                  <c:v>0.33991845102692808</c:v>
                </c:pt>
                <c:pt idx="312">
                  <c:v>0.33991845102692808</c:v>
                </c:pt>
                <c:pt idx="313">
                  <c:v>0.33991845102692808</c:v>
                </c:pt>
                <c:pt idx="314">
                  <c:v>0.33991845102692808</c:v>
                </c:pt>
                <c:pt idx="315">
                  <c:v>0.33991845102692808</c:v>
                </c:pt>
                <c:pt idx="316">
                  <c:v>0.33991845102692808</c:v>
                </c:pt>
                <c:pt idx="317">
                  <c:v>0.33991845102692808</c:v>
                </c:pt>
                <c:pt idx="318">
                  <c:v>0.33991845102692808</c:v>
                </c:pt>
                <c:pt idx="319">
                  <c:v>0.33991845102692808</c:v>
                </c:pt>
                <c:pt idx="320">
                  <c:v>0.33991845102692808</c:v>
                </c:pt>
                <c:pt idx="321">
                  <c:v>0.33991845102692808</c:v>
                </c:pt>
                <c:pt idx="322">
                  <c:v>0.33991845102692808</c:v>
                </c:pt>
                <c:pt idx="323">
                  <c:v>0.33991845102692808</c:v>
                </c:pt>
                <c:pt idx="324">
                  <c:v>0.33991845102692808</c:v>
                </c:pt>
                <c:pt idx="325">
                  <c:v>0.33991845102692808</c:v>
                </c:pt>
                <c:pt idx="326">
                  <c:v>0.33991845102692808</c:v>
                </c:pt>
                <c:pt idx="327">
                  <c:v>0.33991845102692808</c:v>
                </c:pt>
                <c:pt idx="328">
                  <c:v>0.33991845102692808</c:v>
                </c:pt>
                <c:pt idx="329">
                  <c:v>0.33991845102692808</c:v>
                </c:pt>
                <c:pt idx="330">
                  <c:v>0.33991845102692808</c:v>
                </c:pt>
                <c:pt idx="331">
                  <c:v>0.49702870702324148</c:v>
                </c:pt>
                <c:pt idx="332">
                  <c:v>0.49702870702324148</c:v>
                </c:pt>
                <c:pt idx="333">
                  <c:v>0.49702870702324148</c:v>
                </c:pt>
                <c:pt idx="334">
                  <c:v>0.49702870702324148</c:v>
                </c:pt>
                <c:pt idx="335">
                  <c:v>0.49702870702324148</c:v>
                </c:pt>
                <c:pt idx="336">
                  <c:v>0.49702870702324148</c:v>
                </c:pt>
                <c:pt idx="337">
                  <c:v>0.49702870702324148</c:v>
                </c:pt>
                <c:pt idx="338">
                  <c:v>0.49702870702324148</c:v>
                </c:pt>
                <c:pt idx="339">
                  <c:v>0.49702870702324148</c:v>
                </c:pt>
                <c:pt idx="340">
                  <c:v>0.49702870702324148</c:v>
                </c:pt>
                <c:pt idx="341">
                  <c:v>0.49702870702324148</c:v>
                </c:pt>
                <c:pt idx="342">
                  <c:v>0.49702870702324148</c:v>
                </c:pt>
                <c:pt idx="343">
                  <c:v>0.49702870702324148</c:v>
                </c:pt>
                <c:pt idx="344">
                  <c:v>0.49702870702324148</c:v>
                </c:pt>
                <c:pt idx="345">
                  <c:v>0.49702870702324148</c:v>
                </c:pt>
                <c:pt idx="346">
                  <c:v>0.49702870702324148</c:v>
                </c:pt>
                <c:pt idx="347">
                  <c:v>0.49702870702324148</c:v>
                </c:pt>
                <c:pt idx="348">
                  <c:v>0.49702870702324148</c:v>
                </c:pt>
                <c:pt idx="349">
                  <c:v>0.26809698755564992</c:v>
                </c:pt>
                <c:pt idx="350">
                  <c:v>0.26809698755564992</c:v>
                </c:pt>
                <c:pt idx="351">
                  <c:v>0.26809698755564992</c:v>
                </c:pt>
                <c:pt idx="352">
                  <c:v>0.26809698755564992</c:v>
                </c:pt>
                <c:pt idx="353">
                  <c:v>0.26809698755564992</c:v>
                </c:pt>
                <c:pt idx="354">
                  <c:v>0.26809698755564992</c:v>
                </c:pt>
                <c:pt idx="355">
                  <c:v>0.26809698755564992</c:v>
                </c:pt>
                <c:pt idx="356">
                  <c:v>0.26809698755564992</c:v>
                </c:pt>
                <c:pt idx="357">
                  <c:v>0.26809698755564992</c:v>
                </c:pt>
                <c:pt idx="358">
                  <c:v>0.26809698755564992</c:v>
                </c:pt>
                <c:pt idx="359">
                  <c:v>0.26809698755564992</c:v>
                </c:pt>
                <c:pt idx="360">
                  <c:v>0.26809698755564992</c:v>
                </c:pt>
                <c:pt idx="361">
                  <c:v>0.26809698755564992</c:v>
                </c:pt>
                <c:pt idx="362">
                  <c:v>0.26809698755564992</c:v>
                </c:pt>
                <c:pt idx="363">
                  <c:v>0.26809698755564992</c:v>
                </c:pt>
                <c:pt idx="364">
                  <c:v>0.26809698755564992</c:v>
                </c:pt>
                <c:pt idx="365">
                  <c:v>0.26809698755564992</c:v>
                </c:pt>
                <c:pt idx="366">
                  <c:v>0.26809698755564992</c:v>
                </c:pt>
                <c:pt idx="367">
                  <c:v>0.26809698755564992</c:v>
                </c:pt>
                <c:pt idx="368">
                  <c:v>0.26809698755564992</c:v>
                </c:pt>
                <c:pt idx="369">
                  <c:v>0.26809698755564992</c:v>
                </c:pt>
                <c:pt idx="370">
                  <c:v>0.26809698755564992</c:v>
                </c:pt>
                <c:pt idx="371">
                  <c:v>0.26809698755564992</c:v>
                </c:pt>
                <c:pt idx="372">
                  <c:v>0.26809698755564992</c:v>
                </c:pt>
                <c:pt idx="373">
                  <c:v>0.26809698755564992</c:v>
                </c:pt>
                <c:pt idx="374">
                  <c:v>0.26809698755564992</c:v>
                </c:pt>
                <c:pt idx="375">
                  <c:v>0.26809698755564992</c:v>
                </c:pt>
                <c:pt idx="376">
                  <c:v>0.26809698755564992</c:v>
                </c:pt>
                <c:pt idx="377">
                  <c:v>0.26809698755564992</c:v>
                </c:pt>
                <c:pt idx="378">
                  <c:v>0.26809698755564992</c:v>
                </c:pt>
                <c:pt idx="379">
                  <c:v>0.26809698755564992</c:v>
                </c:pt>
                <c:pt idx="380">
                  <c:v>0.26809698755564992</c:v>
                </c:pt>
                <c:pt idx="381">
                  <c:v>0.26809698755564992</c:v>
                </c:pt>
                <c:pt idx="382">
                  <c:v>0.26809698755564992</c:v>
                </c:pt>
                <c:pt idx="383">
                  <c:v>0.26809698755564992</c:v>
                </c:pt>
                <c:pt idx="384">
                  <c:v>0.26809698755564992</c:v>
                </c:pt>
                <c:pt idx="385">
                  <c:v>0.26809698755564992</c:v>
                </c:pt>
                <c:pt idx="386">
                  <c:v>0.26809698755564992</c:v>
                </c:pt>
                <c:pt idx="387">
                  <c:v>0.26809698755564992</c:v>
                </c:pt>
                <c:pt idx="388">
                  <c:v>0.26809698755564992</c:v>
                </c:pt>
                <c:pt idx="389">
                  <c:v>0.26809698755564992</c:v>
                </c:pt>
                <c:pt idx="390">
                  <c:v>0.26809698755564992</c:v>
                </c:pt>
                <c:pt idx="391">
                  <c:v>0.26809698755564992</c:v>
                </c:pt>
                <c:pt idx="392">
                  <c:v>0.26809698755564992</c:v>
                </c:pt>
                <c:pt idx="393">
                  <c:v>0.26809698755564992</c:v>
                </c:pt>
                <c:pt idx="394">
                  <c:v>0.26809698755564992</c:v>
                </c:pt>
                <c:pt idx="395">
                  <c:v>0.26809698755564992</c:v>
                </c:pt>
                <c:pt idx="396">
                  <c:v>0.26809698755564992</c:v>
                </c:pt>
                <c:pt idx="397">
                  <c:v>0.26809698755564992</c:v>
                </c:pt>
                <c:pt idx="398">
                  <c:v>0.26809698755564992</c:v>
                </c:pt>
                <c:pt idx="399">
                  <c:v>0.26809698755564992</c:v>
                </c:pt>
                <c:pt idx="400">
                  <c:v>0.26809698755564992</c:v>
                </c:pt>
                <c:pt idx="401">
                  <c:v>0.26809698755564992</c:v>
                </c:pt>
                <c:pt idx="402">
                  <c:v>0.26809698755564992</c:v>
                </c:pt>
                <c:pt idx="403">
                  <c:v>0.26809698755564992</c:v>
                </c:pt>
                <c:pt idx="404">
                  <c:v>0.26809698755564992</c:v>
                </c:pt>
                <c:pt idx="405">
                  <c:v>0.26809698755564992</c:v>
                </c:pt>
                <c:pt idx="406">
                  <c:v>0.26809698755564992</c:v>
                </c:pt>
                <c:pt idx="407">
                  <c:v>0.26809698755564992</c:v>
                </c:pt>
                <c:pt idx="408">
                  <c:v>0.26809698755564992</c:v>
                </c:pt>
                <c:pt idx="409">
                  <c:v>0.26809698755564992</c:v>
                </c:pt>
                <c:pt idx="410">
                  <c:v>0.26809698755564992</c:v>
                </c:pt>
                <c:pt idx="411">
                  <c:v>0.26809698755564992</c:v>
                </c:pt>
                <c:pt idx="412">
                  <c:v>0.26809698755564992</c:v>
                </c:pt>
                <c:pt idx="413">
                  <c:v>0.26809698755564992</c:v>
                </c:pt>
                <c:pt idx="414">
                  <c:v>0.26809698755564992</c:v>
                </c:pt>
                <c:pt idx="415">
                  <c:v>0.26809698755564992</c:v>
                </c:pt>
                <c:pt idx="416">
                  <c:v>0.26809698755564992</c:v>
                </c:pt>
                <c:pt idx="417">
                  <c:v>0.26809698755564992</c:v>
                </c:pt>
                <c:pt idx="418">
                  <c:v>0.26809698755564992</c:v>
                </c:pt>
                <c:pt idx="419">
                  <c:v>0.26809698755564992</c:v>
                </c:pt>
                <c:pt idx="420">
                  <c:v>0.26809698755564992</c:v>
                </c:pt>
                <c:pt idx="421">
                  <c:v>0.26809698755564992</c:v>
                </c:pt>
                <c:pt idx="422">
                  <c:v>0.26809698755564992</c:v>
                </c:pt>
                <c:pt idx="423">
                  <c:v>0.26809698755564992</c:v>
                </c:pt>
                <c:pt idx="424">
                  <c:v>0.26809698755564992</c:v>
                </c:pt>
                <c:pt idx="425">
                  <c:v>0.26809698755564992</c:v>
                </c:pt>
                <c:pt idx="426">
                  <c:v>0.26809698755564992</c:v>
                </c:pt>
                <c:pt idx="427">
                  <c:v>0.26809698755564992</c:v>
                </c:pt>
                <c:pt idx="428">
                  <c:v>0.26809698755564992</c:v>
                </c:pt>
                <c:pt idx="429">
                  <c:v>0.26809698755564992</c:v>
                </c:pt>
                <c:pt idx="430">
                  <c:v>0.26809698755564992</c:v>
                </c:pt>
                <c:pt idx="431">
                  <c:v>0.26809698755564992</c:v>
                </c:pt>
                <c:pt idx="432">
                  <c:v>0.26809698755564992</c:v>
                </c:pt>
                <c:pt idx="433">
                  <c:v>0.26809698755564992</c:v>
                </c:pt>
                <c:pt idx="434">
                  <c:v>0.26809698755564992</c:v>
                </c:pt>
                <c:pt idx="435">
                  <c:v>0.26809698755564992</c:v>
                </c:pt>
                <c:pt idx="436">
                  <c:v>0.26809698755564992</c:v>
                </c:pt>
                <c:pt idx="437">
                  <c:v>0.26809698755564992</c:v>
                </c:pt>
                <c:pt idx="438">
                  <c:v>0.26809698755564992</c:v>
                </c:pt>
                <c:pt idx="439">
                  <c:v>0.26809698755564992</c:v>
                </c:pt>
                <c:pt idx="440">
                  <c:v>0.26809698755564992</c:v>
                </c:pt>
                <c:pt idx="441">
                  <c:v>0.26809698755564992</c:v>
                </c:pt>
                <c:pt idx="442">
                  <c:v>0.26809698755564992</c:v>
                </c:pt>
                <c:pt idx="443">
                  <c:v>0.26809698755564992</c:v>
                </c:pt>
                <c:pt idx="444">
                  <c:v>0.26809698755564992</c:v>
                </c:pt>
                <c:pt idx="445">
                  <c:v>0.26809698755564992</c:v>
                </c:pt>
                <c:pt idx="446">
                  <c:v>0.26809698755564992</c:v>
                </c:pt>
                <c:pt idx="447">
                  <c:v>0.26809698755564992</c:v>
                </c:pt>
                <c:pt idx="448">
                  <c:v>0.26809698755564992</c:v>
                </c:pt>
                <c:pt idx="449">
                  <c:v>0.26809698755564992</c:v>
                </c:pt>
                <c:pt idx="450">
                  <c:v>0.26809698755564992</c:v>
                </c:pt>
                <c:pt idx="451">
                  <c:v>0.26809698755564992</c:v>
                </c:pt>
                <c:pt idx="452">
                  <c:v>0.26809698755564992</c:v>
                </c:pt>
                <c:pt idx="453">
                  <c:v>0.56986312792930283</c:v>
                </c:pt>
                <c:pt idx="454">
                  <c:v>0.56986312792930283</c:v>
                </c:pt>
                <c:pt idx="455">
                  <c:v>0.56986312792930283</c:v>
                </c:pt>
                <c:pt idx="456">
                  <c:v>0.56986312792930283</c:v>
                </c:pt>
                <c:pt idx="457">
                  <c:v>0.56986312792930283</c:v>
                </c:pt>
                <c:pt idx="458">
                  <c:v>0.56986312792930283</c:v>
                </c:pt>
                <c:pt idx="459">
                  <c:v>0.56986312792930283</c:v>
                </c:pt>
                <c:pt idx="460">
                  <c:v>0.56986312792930283</c:v>
                </c:pt>
                <c:pt idx="461">
                  <c:v>0.56986312792930283</c:v>
                </c:pt>
                <c:pt idx="462">
                  <c:v>0.56986312792930283</c:v>
                </c:pt>
                <c:pt idx="463">
                  <c:v>0.56986312792930283</c:v>
                </c:pt>
                <c:pt idx="464">
                  <c:v>0.56986312792930283</c:v>
                </c:pt>
                <c:pt idx="465">
                  <c:v>0.56986312792930283</c:v>
                </c:pt>
                <c:pt idx="466">
                  <c:v>0.56986312792930283</c:v>
                </c:pt>
                <c:pt idx="467">
                  <c:v>0.56986312792930283</c:v>
                </c:pt>
                <c:pt idx="468">
                  <c:v>0.56986312792930283</c:v>
                </c:pt>
                <c:pt idx="469">
                  <c:v>0.56986312792930283</c:v>
                </c:pt>
                <c:pt idx="470">
                  <c:v>0.56986312792930283</c:v>
                </c:pt>
                <c:pt idx="471">
                  <c:v>0.56986312792930283</c:v>
                </c:pt>
                <c:pt idx="472">
                  <c:v>0.56986312792930283</c:v>
                </c:pt>
                <c:pt idx="473">
                  <c:v>0.56986312792930283</c:v>
                </c:pt>
                <c:pt idx="474">
                  <c:v>0.56986312792930283</c:v>
                </c:pt>
                <c:pt idx="475">
                  <c:v>0.56986312792930283</c:v>
                </c:pt>
                <c:pt idx="476">
                  <c:v>0.56986312792930283</c:v>
                </c:pt>
                <c:pt idx="477">
                  <c:v>0.56986312792930283</c:v>
                </c:pt>
                <c:pt idx="478">
                  <c:v>0.56986312792930283</c:v>
                </c:pt>
                <c:pt idx="479">
                  <c:v>0.56986312792930283</c:v>
                </c:pt>
                <c:pt idx="480">
                  <c:v>0.56986312792930283</c:v>
                </c:pt>
                <c:pt idx="481">
                  <c:v>0.56986312792930283</c:v>
                </c:pt>
                <c:pt idx="482">
                  <c:v>0.56986312792930283</c:v>
                </c:pt>
                <c:pt idx="483">
                  <c:v>0.56986312792930283</c:v>
                </c:pt>
                <c:pt idx="484">
                  <c:v>0.56986312792930283</c:v>
                </c:pt>
                <c:pt idx="485">
                  <c:v>0.56986312792930283</c:v>
                </c:pt>
                <c:pt idx="486">
                  <c:v>0.56986312792930283</c:v>
                </c:pt>
                <c:pt idx="487">
                  <c:v>0.56986312792930283</c:v>
                </c:pt>
                <c:pt idx="488">
                  <c:v>0.56986312792930283</c:v>
                </c:pt>
                <c:pt idx="489">
                  <c:v>0.56986312792930283</c:v>
                </c:pt>
                <c:pt idx="490">
                  <c:v>0.56986312792930283</c:v>
                </c:pt>
                <c:pt idx="491">
                  <c:v>0.56986312792930283</c:v>
                </c:pt>
                <c:pt idx="492">
                  <c:v>0.56986312792930283</c:v>
                </c:pt>
                <c:pt idx="493">
                  <c:v>0.56986312792930283</c:v>
                </c:pt>
                <c:pt idx="494">
                  <c:v>0.56986312792930283</c:v>
                </c:pt>
                <c:pt idx="495">
                  <c:v>0.56986312792930283</c:v>
                </c:pt>
                <c:pt idx="496">
                  <c:v>0.56986312792930283</c:v>
                </c:pt>
                <c:pt idx="497">
                  <c:v>0.56986312792930283</c:v>
                </c:pt>
                <c:pt idx="498">
                  <c:v>0.56986312792930283</c:v>
                </c:pt>
                <c:pt idx="499">
                  <c:v>0.56986312792930283</c:v>
                </c:pt>
                <c:pt idx="500">
                  <c:v>0.56986312792930283</c:v>
                </c:pt>
                <c:pt idx="501">
                  <c:v>0.56986312792930283</c:v>
                </c:pt>
                <c:pt idx="502">
                  <c:v>0.56986312792930283</c:v>
                </c:pt>
                <c:pt idx="503">
                  <c:v>0.56986312792930283</c:v>
                </c:pt>
                <c:pt idx="504">
                  <c:v>0.56986312792930283</c:v>
                </c:pt>
                <c:pt idx="505">
                  <c:v>0.56986312792930283</c:v>
                </c:pt>
                <c:pt idx="506">
                  <c:v>0.56986312792930283</c:v>
                </c:pt>
                <c:pt idx="507">
                  <c:v>0.56986312792930283</c:v>
                </c:pt>
                <c:pt idx="508">
                  <c:v>0.56986312792930283</c:v>
                </c:pt>
                <c:pt idx="509">
                  <c:v>0.56986312792930283</c:v>
                </c:pt>
                <c:pt idx="510">
                  <c:v>0.56986312792930283</c:v>
                </c:pt>
                <c:pt idx="511">
                  <c:v>0.56986312792930283</c:v>
                </c:pt>
                <c:pt idx="512">
                  <c:v>0.56986312792930283</c:v>
                </c:pt>
                <c:pt idx="513">
                  <c:v>0.56986312792930283</c:v>
                </c:pt>
                <c:pt idx="514">
                  <c:v>0.56986312792930283</c:v>
                </c:pt>
                <c:pt idx="515">
                  <c:v>0.56986312792930283</c:v>
                </c:pt>
                <c:pt idx="516">
                  <c:v>0.56986312792930283</c:v>
                </c:pt>
                <c:pt idx="517">
                  <c:v>0.56986312792930283</c:v>
                </c:pt>
                <c:pt idx="518">
                  <c:v>0.56986312792930283</c:v>
                </c:pt>
                <c:pt idx="519">
                  <c:v>0.56986312792930283</c:v>
                </c:pt>
                <c:pt idx="520">
                  <c:v>0.56986312792930283</c:v>
                </c:pt>
                <c:pt idx="521">
                  <c:v>0.56986312792930283</c:v>
                </c:pt>
                <c:pt idx="522">
                  <c:v>0.56986312792930283</c:v>
                </c:pt>
                <c:pt idx="523">
                  <c:v>0.56986312792930283</c:v>
                </c:pt>
                <c:pt idx="524">
                  <c:v>0.56986312792930283</c:v>
                </c:pt>
                <c:pt idx="525">
                  <c:v>0.56986312792930283</c:v>
                </c:pt>
                <c:pt idx="526">
                  <c:v>0.56986312792930283</c:v>
                </c:pt>
                <c:pt idx="527">
                  <c:v>0.56986312792930283</c:v>
                </c:pt>
                <c:pt idx="528">
                  <c:v>0.56986312792930283</c:v>
                </c:pt>
                <c:pt idx="529">
                  <c:v>0.56986312792930283</c:v>
                </c:pt>
                <c:pt idx="530">
                  <c:v>0.56986312792930283</c:v>
                </c:pt>
                <c:pt idx="531">
                  <c:v>0.56986312792930283</c:v>
                </c:pt>
                <c:pt idx="532">
                  <c:v>0.56986312792930283</c:v>
                </c:pt>
                <c:pt idx="533">
                  <c:v>0.56986312792930283</c:v>
                </c:pt>
                <c:pt idx="534">
                  <c:v>0.56986312792930283</c:v>
                </c:pt>
                <c:pt idx="535">
                  <c:v>0.56986312792930283</c:v>
                </c:pt>
                <c:pt idx="536">
                  <c:v>0.56986312792930283</c:v>
                </c:pt>
                <c:pt idx="537">
                  <c:v>0.56986312792930283</c:v>
                </c:pt>
                <c:pt idx="538">
                  <c:v>0.56986312792930283</c:v>
                </c:pt>
                <c:pt idx="539">
                  <c:v>0.56986312792930283</c:v>
                </c:pt>
                <c:pt idx="540">
                  <c:v>0.56986312792930283</c:v>
                </c:pt>
                <c:pt idx="541">
                  <c:v>0.56986312792930283</c:v>
                </c:pt>
                <c:pt idx="542">
                  <c:v>0.56986312792930283</c:v>
                </c:pt>
                <c:pt idx="543">
                  <c:v>0.56986312792930283</c:v>
                </c:pt>
                <c:pt idx="544">
                  <c:v>0.56986312792930283</c:v>
                </c:pt>
                <c:pt idx="545">
                  <c:v>0.56986312792930283</c:v>
                </c:pt>
                <c:pt idx="546">
                  <c:v>0.56986312792930283</c:v>
                </c:pt>
                <c:pt idx="547">
                  <c:v>0.56986312792930283</c:v>
                </c:pt>
                <c:pt idx="548">
                  <c:v>0.56986312792930283</c:v>
                </c:pt>
                <c:pt idx="549">
                  <c:v>0.56986312792930283</c:v>
                </c:pt>
                <c:pt idx="550">
                  <c:v>0.56986312792930283</c:v>
                </c:pt>
                <c:pt idx="551">
                  <c:v>0.56986312792930283</c:v>
                </c:pt>
                <c:pt idx="552">
                  <c:v>0.56986312792930283</c:v>
                </c:pt>
                <c:pt idx="553">
                  <c:v>0.56986312792930283</c:v>
                </c:pt>
                <c:pt idx="554">
                  <c:v>0.56986312792930283</c:v>
                </c:pt>
                <c:pt idx="555">
                  <c:v>0.56986312792930283</c:v>
                </c:pt>
                <c:pt idx="556">
                  <c:v>0.56986312792930283</c:v>
                </c:pt>
                <c:pt idx="557">
                  <c:v>0.56986312792930283</c:v>
                </c:pt>
                <c:pt idx="558">
                  <c:v>0.56986312792930283</c:v>
                </c:pt>
                <c:pt idx="559">
                  <c:v>0.56986312792930283</c:v>
                </c:pt>
                <c:pt idx="560">
                  <c:v>0.56986312792930283</c:v>
                </c:pt>
                <c:pt idx="561">
                  <c:v>0.56986312792930283</c:v>
                </c:pt>
                <c:pt idx="562">
                  <c:v>0.56986312792930283</c:v>
                </c:pt>
                <c:pt idx="563">
                  <c:v>0.56986312792930283</c:v>
                </c:pt>
                <c:pt idx="564">
                  <c:v>0.56986312792930283</c:v>
                </c:pt>
                <c:pt idx="565">
                  <c:v>0.56986312792930283</c:v>
                </c:pt>
                <c:pt idx="566">
                  <c:v>0.56986312792930283</c:v>
                </c:pt>
                <c:pt idx="567">
                  <c:v>0.56986312792930283</c:v>
                </c:pt>
                <c:pt idx="568">
                  <c:v>0.56986312792930283</c:v>
                </c:pt>
                <c:pt idx="569">
                  <c:v>0.56986312792930283</c:v>
                </c:pt>
                <c:pt idx="570">
                  <c:v>0.56986312792930283</c:v>
                </c:pt>
                <c:pt idx="571">
                  <c:v>0.56986312792930283</c:v>
                </c:pt>
                <c:pt idx="572">
                  <c:v>0.56986312792930283</c:v>
                </c:pt>
                <c:pt idx="573">
                  <c:v>0.56986312792930283</c:v>
                </c:pt>
                <c:pt idx="574">
                  <c:v>0.56986312792930283</c:v>
                </c:pt>
                <c:pt idx="575">
                  <c:v>0.56986312792930283</c:v>
                </c:pt>
                <c:pt idx="576">
                  <c:v>0.56986312792930283</c:v>
                </c:pt>
                <c:pt idx="577">
                  <c:v>0.56986312792930283</c:v>
                </c:pt>
                <c:pt idx="578">
                  <c:v>0.56986312792930283</c:v>
                </c:pt>
                <c:pt idx="579">
                  <c:v>0.56986312792930283</c:v>
                </c:pt>
                <c:pt idx="580">
                  <c:v>0.56986312792930283</c:v>
                </c:pt>
                <c:pt idx="581">
                  <c:v>0.56986312792930283</c:v>
                </c:pt>
                <c:pt idx="582">
                  <c:v>0.56986312792930283</c:v>
                </c:pt>
                <c:pt idx="583">
                  <c:v>0.56986312792930283</c:v>
                </c:pt>
                <c:pt idx="584">
                  <c:v>0.56986312792930283</c:v>
                </c:pt>
                <c:pt idx="585">
                  <c:v>0.56986312792930283</c:v>
                </c:pt>
                <c:pt idx="586">
                  <c:v>0.56986312792930283</c:v>
                </c:pt>
                <c:pt idx="587">
                  <c:v>0.56986312792930283</c:v>
                </c:pt>
                <c:pt idx="588">
                  <c:v>0.56986312792930283</c:v>
                </c:pt>
                <c:pt idx="589">
                  <c:v>0.56986312792930283</c:v>
                </c:pt>
                <c:pt idx="590">
                  <c:v>0.56986312792930283</c:v>
                </c:pt>
                <c:pt idx="591">
                  <c:v>0.56986312792930283</c:v>
                </c:pt>
                <c:pt idx="592">
                  <c:v>0.56986312792930283</c:v>
                </c:pt>
                <c:pt idx="593">
                  <c:v>0.56986312792930283</c:v>
                </c:pt>
                <c:pt idx="594">
                  <c:v>0.56986312792930283</c:v>
                </c:pt>
                <c:pt idx="595">
                  <c:v>0.56986312792930283</c:v>
                </c:pt>
                <c:pt idx="596">
                  <c:v>0.56986312792930283</c:v>
                </c:pt>
                <c:pt idx="597">
                  <c:v>0.56986312792930283</c:v>
                </c:pt>
                <c:pt idx="598">
                  <c:v>0.56986312792930283</c:v>
                </c:pt>
                <c:pt idx="599">
                  <c:v>0.56986312792930283</c:v>
                </c:pt>
                <c:pt idx="600">
                  <c:v>0.56986312792930283</c:v>
                </c:pt>
                <c:pt idx="601">
                  <c:v>0.56986312792930283</c:v>
                </c:pt>
                <c:pt idx="602">
                  <c:v>0.56986312792930283</c:v>
                </c:pt>
                <c:pt idx="603">
                  <c:v>0.56986312792930283</c:v>
                </c:pt>
                <c:pt idx="604">
                  <c:v>0.56986312792930283</c:v>
                </c:pt>
                <c:pt idx="605">
                  <c:v>0.56986312792930283</c:v>
                </c:pt>
                <c:pt idx="606">
                  <c:v>0.47198758791702711</c:v>
                </c:pt>
                <c:pt idx="607">
                  <c:v>0.47198758791702711</c:v>
                </c:pt>
                <c:pt idx="608">
                  <c:v>0.47198758791702711</c:v>
                </c:pt>
                <c:pt idx="609">
                  <c:v>0.47198758791702711</c:v>
                </c:pt>
                <c:pt idx="610">
                  <c:v>0.47198758791702711</c:v>
                </c:pt>
                <c:pt idx="611">
                  <c:v>0.47198758791702711</c:v>
                </c:pt>
                <c:pt idx="612">
                  <c:v>0.47198758791702711</c:v>
                </c:pt>
                <c:pt idx="613">
                  <c:v>0.47198758791702711</c:v>
                </c:pt>
                <c:pt idx="614">
                  <c:v>0.47198758791702711</c:v>
                </c:pt>
                <c:pt idx="615">
                  <c:v>0.47198758791702711</c:v>
                </c:pt>
                <c:pt idx="616">
                  <c:v>0.47198758791702711</c:v>
                </c:pt>
                <c:pt idx="617">
                  <c:v>0.48283623017130289</c:v>
                </c:pt>
                <c:pt idx="618">
                  <c:v>0.48283623017130289</c:v>
                </c:pt>
                <c:pt idx="619">
                  <c:v>0.48283623017130289</c:v>
                </c:pt>
                <c:pt idx="620">
                  <c:v>0.48283623017130289</c:v>
                </c:pt>
                <c:pt idx="621">
                  <c:v>0.48283623017130289</c:v>
                </c:pt>
                <c:pt idx="622">
                  <c:v>0.48283623017130289</c:v>
                </c:pt>
                <c:pt idx="623">
                  <c:v>0.48283623017130289</c:v>
                </c:pt>
                <c:pt idx="624">
                  <c:v>0.48283623017130289</c:v>
                </c:pt>
                <c:pt idx="625">
                  <c:v>0.48283623017130289</c:v>
                </c:pt>
                <c:pt idx="626">
                  <c:v>0.48283623017130289</c:v>
                </c:pt>
                <c:pt idx="627">
                  <c:v>0.48283623017130289</c:v>
                </c:pt>
                <c:pt idx="628">
                  <c:v>0.48283623017130289</c:v>
                </c:pt>
                <c:pt idx="629">
                  <c:v>0.48283623017130289</c:v>
                </c:pt>
                <c:pt idx="630">
                  <c:v>0.48283623017130289</c:v>
                </c:pt>
                <c:pt idx="631">
                  <c:v>0.48283623017130289</c:v>
                </c:pt>
                <c:pt idx="632">
                  <c:v>0.48283623017130289</c:v>
                </c:pt>
                <c:pt idx="633">
                  <c:v>0.48283623017130289</c:v>
                </c:pt>
                <c:pt idx="634">
                  <c:v>0.48283623017130289</c:v>
                </c:pt>
                <c:pt idx="635">
                  <c:v>0.48283623017130289</c:v>
                </c:pt>
                <c:pt idx="636">
                  <c:v>0.48283623017130289</c:v>
                </c:pt>
                <c:pt idx="637">
                  <c:v>0.48283623017130289</c:v>
                </c:pt>
                <c:pt idx="638">
                  <c:v>0.48283623017130289</c:v>
                </c:pt>
                <c:pt idx="639">
                  <c:v>0.48283623017130289</c:v>
                </c:pt>
                <c:pt idx="640">
                  <c:v>0.48283623017130289</c:v>
                </c:pt>
                <c:pt idx="641">
                  <c:v>0.48283623017130289</c:v>
                </c:pt>
                <c:pt idx="642">
                  <c:v>0.48283623017130289</c:v>
                </c:pt>
                <c:pt idx="643">
                  <c:v>0.48283623017130289</c:v>
                </c:pt>
                <c:pt idx="644">
                  <c:v>0.48283623017130289</c:v>
                </c:pt>
                <c:pt idx="645">
                  <c:v>0.48283623017130289</c:v>
                </c:pt>
                <c:pt idx="646">
                  <c:v>0.48283623017130289</c:v>
                </c:pt>
                <c:pt idx="647">
                  <c:v>0.48283623017130289</c:v>
                </c:pt>
                <c:pt idx="648">
                  <c:v>0.48283623017130289</c:v>
                </c:pt>
                <c:pt idx="649">
                  <c:v>0.48283623017130289</c:v>
                </c:pt>
                <c:pt idx="650">
                  <c:v>0.48283623017130289</c:v>
                </c:pt>
                <c:pt idx="651">
                  <c:v>0.48283623017130289</c:v>
                </c:pt>
                <c:pt idx="652">
                  <c:v>0.48283623017130289</c:v>
                </c:pt>
                <c:pt idx="653">
                  <c:v>0.48283623017130289</c:v>
                </c:pt>
                <c:pt idx="654">
                  <c:v>0.48283623017130289</c:v>
                </c:pt>
                <c:pt idx="655">
                  <c:v>0.48283623017130289</c:v>
                </c:pt>
                <c:pt idx="656">
                  <c:v>0.48283623017130289</c:v>
                </c:pt>
                <c:pt idx="657">
                  <c:v>0.48283623017130289</c:v>
                </c:pt>
                <c:pt idx="658">
                  <c:v>0.48283623017130289</c:v>
                </c:pt>
                <c:pt idx="659">
                  <c:v>0.48283623017130289</c:v>
                </c:pt>
                <c:pt idx="660">
                  <c:v>0.48283623017130289</c:v>
                </c:pt>
                <c:pt idx="661">
                  <c:v>0.48283623017130289</c:v>
                </c:pt>
                <c:pt idx="662">
                  <c:v>0.48283623017130289</c:v>
                </c:pt>
                <c:pt idx="663">
                  <c:v>0.48283623017130289</c:v>
                </c:pt>
                <c:pt idx="664">
                  <c:v>0.48283623017130289</c:v>
                </c:pt>
                <c:pt idx="665">
                  <c:v>0.48283623017130289</c:v>
                </c:pt>
                <c:pt idx="666">
                  <c:v>0.48283623017130289</c:v>
                </c:pt>
                <c:pt idx="667">
                  <c:v>0.48283623017130289</c:v>
                </c:pt>
                <c:pt idx="668">
                  <c:v>0.48283623017130289</c:v>
                </c:pt>
                <c:pt idx="669">
                  <c:v>0.48283623017130289</c:v>
                </c:pt>
                <c:pt idx="670">
                  <c:v>0.48283623017130289</c:v>
                </c:pt>
                <c:pt idx="671">
                  <c:v>0.48283623017130289</c:v>
                </c:pt>
                <c:pt idx="672">
                  <c:v>0.48283623017130289</c:v>
                </c:pt>
                <c:pt idx="673">
                  <c:v>0.48283623017130289</c:v>
                </c:pt>
                <c:pt idx="674">
                  <c:v>0.48283623017130289</c:v>
                </c:pt>
                <c:pt idx="675">
                  <c:v>0.48283623017130289</c:v>
                </c:pt>
                <c:pt idx="676">
                  <c:v>0.48283623017130289</c:v>
                </c:pt>
                <c:pt idx="677">
                  <c:v>0.48283623017130289</c:v>
                </c:pt>
                <c:pt idx="678">
                  <c:v>0.48283623017130289</c:v>
                </c:pt>
                <c:pt idx="679">
                  <c:v>0.48283623017130289</c:v>
                </c:pt>
                <c:pt idx="680">
                  <c:v>0.48283623017130289</c:v>
                </c:pt>
                <c:pt idx="681">
                  <c:v>0.48283623017130289</c:v>
                </c:pt>
                <c:pt idx="682">
                  <c:v>0.48283623017130289</c:v>
                </c:pt>
                <c:pt idx="683">
                  <c:v>0.48283623017130289</c:v>
                </c:pt>
                <c:pt idx="684">
                  <c:v>0.48283623017130289</c:v>
                </c:pt>
                <c:pt idx="685">
                  <c:v>0.48283623017130289</c:v>
                </c:pt>
                <c:pt idx="686">
                  <c:v>0.48283623017130289</c:v>
                </c:pt>
                <c:pt idx="687">
                  <c:v>0.48283623017130289</c:v>
                </c:pt>
                <c:pt idx="688">
                  <c:v>0.48283623017130289</c:v>
                </c:pt>
                <c:pt idx="689">
                  <c:v>0.48283623017130289</c:v>
                </c:pt>
                <c:pt idx="690">
                  <c:v>0.48283623017130289</c:v>
                </c:pt>
                <c:pt idx="691">
                  <c:v>0.48283623017130289</c:v>
                </c:pt>
                <c:pt idx="692">
                  <c:v>0.48283623017130289</c:v>
                </c:pt>
                <c:pt idx="693">
                  <c:v>0.48283623017130289</c:v>
                </c:pt>
                <c:pt idx="694">
                  <c:v>0.48891864650403244</c:v>
                </c:pt>
                <c:pt idx="695">
                  <c:v>0.48891864650403244</c:v>
                </c:pt>
                <c:pt idx="696">
                  <c:v>0.48891864650403244</c:v>
                </c:pt>
                <c:pt idx="697">
                  <c:v>0.48891864650403244</c:v>
                </c:pt>
                <c:pt idx="698">
                  <c:v>0.48891864650403244</c:v>
                </c:pt>
                <c:pt idx="699">
                  <c:v>0.48891864650403244</c:v>
                </c:pt>
                <c:pt idx="700">
                  <c:v>0.48891864650403244</c:v>
                </c:pt>
                <c:pt idx="701">
                  <c:v>0.48891864650403244</c:v>
                </c:pt>
                <c:pt idx="702">
                  <c:v>0.48891864650403244</c:v>
                </c:pt>
                <c:pt idx="703">
                  <c:v>0.48891864650403244</c:v>
                </c:pt>
                <c:pt idx="704">
                  <c:v>0.48891864650403244</c:v>
                </c:pt>
                <c:pt idx="705">
                  <c:v>0.48891864650403244</c:v>
                </c:pt>
                <c:pt idx="706">
                  <c:v>0.48891864650403244</c:v>
                </c:pt>
                <c:pt idx="707">
                  <c:v>0.48891864650403244</c:v>
                </c:pt>
                <c:pt idx="708">
                  <c:v>0.48891864650403244</c:v>
                </c:pt>
                <c:pt idx="709">
                  <c:v>0.48891864650403244</c:v>
                </c:pt>
                <c:pt idx="710">
                  <c:v>0.48891864650403244</c:v>
                </c:pt>
                <c:pt idx="711">
                  <c:v>0.48891864650403244</c:v>
                </c:pt>
                <c:pt idx="712">
                  <c:v>0.48891864650403244</c:v>
                </c:pt>
                <c:pt idx="713">
                  <c:v>0.48891864650403244</c:v>
                </c:pt>
                <c:pt idx="714">
                  <c:v>0.48891864650403244</c:v>
                </c:pt>
                <c:pt idx="715">
                  <c:v>0.48891864650403244</c:v>
                </c:pt>
                <c:pt idx="716">
                  <c:v>0.48891864650403244</c:v>
                </c:pt>
                <c:pt idx="717">
                  <c:v>0.48891864650403244</c:v>
                </c:pt>
                <c:pt idx="718">
                  <c:v>0.48891864650403244</c:v>
                </c:pt>
                <c:pt idx="719">
                  <c:v>0.48891864650403244</c:v>
                </c:pt>
                <c:pt idx="720">
                  <c:v>0.48891864650403244</c:v>
                </c:pt>
                <c:pt idx="721">
                  <c:v>0.48891864650403244</c:v>
                </c:pt>
                <c:pt idx="722">
                  <c:v>0.48891864650403244</c:v>
                </c:pt>
                <c:pt idx="723">
                  <c:v>0.48891864650403244</c:v>
                </c:pt>
                <c:pt idx="724">
                  <c:v>0.48891864650403244</c:v>
                </c:pt>
                <c:pt idx="725">
                  <c:v>0.48891864650403244</c:v>
                </c:pt>
                <c:pt idx="726">
                  <c:v>0.48891864650403244</c:v>
                </c:pt>
                <c:pt idx="727">
                  <c:v>0.48891864650403244</c:v>
                </c:pt>
                <c:pt idx="728">
                  <c:v>0.48891864650403244</c:v>
                </c:pt>
                <c:pt idx="729">
                  <c:v>0.48891864650403244</c:v>
                </c:pt>
                <c:pt idx="730">
                  <c:v>0.48891864650403244</c:v>
                </c:pt>
                <c:pt idx="731">
                  <c:v>0.48891864650403244</c:v>
                </c:pt>
                <c:pt idx="732">
                  <c:v>0.48891864650403244</c:v>
                </c:pt>
                <c:pt idx="733">
                  <c:v>0.48891864650403244</c:v>
                </c:pt>
                <c:pt idx="734">
                  <c:v>0.48891864650403244</c:v>
                </c:pt>
                <c:pt idx="735">
                  <c:v>0.48891864650403244</c:v>
                </c:pt>
                <c:pt idx="736">
                  <c:v>0.48891864650403244</c:v>
                </c:pt>
                <c:pt idx="737">
                  <c:v>0.48891864650403244</c:v>
                </c:pt>
                <c:pt idx="738">
                  <c:v>0.48891864650403244</c:v>
                </c:pt>
                <c:pt idx="739">
                  <c:v>0.48891864650403244</c:v>
                </c:pt>
                <c:pt idx="740">
                  <c:v>0.48891864650403244</c:v>
                </c:pt>
                <c:pt idx="741">
                  <c:v>0.48891864650403244</c:v>
                </c:pt>
                <c:pt idx="742">
                  <c:v>0.48891864650403244</c:v>
                </c:pt>
                <c:pt idx="743">
                  <c:v>0.48891864650403244</c:v>
                </c:pt>
                <c:pt idx="744">
                  <c:v>0.48891864650403244</c:v>
                </c:pt>
                <c:pt idx="745">
                  <c:v>0.48891864650403244</c:v>
                </c:pt>
                <c:pt idx="746">
                  <c:v>0.48891864650403244</c:v>
                </c:pt>
                <c:pt idx="747">
                  <c:v>0.48891864650403244</c:v>
                </c:pt>
                <c:pt idx="748">
                  <c:v>0.48891864650403244</c:v>
                </c:pt>
                <c:pt idx="749">
                  <c:v>0.48891864650403244</c:v>
                </c:pt>
                <c:pt idx="750">
                  <c:v>0.48891864650403244</c:v>
                </c:pt>
                <c:pt idx="751">
                  <c:v>0.48891864650403244</c:v>
                </c:pt>
                <c:pt idx="752">
                  <c:v>0.48891864650403244</c:v>
                </c:pt>
                <c:pt idx="753">
                  <c:v>0.48891864650403244</c:v>
                </c:pt>
                <c:pt idx="754">
                  <c:v>0.48891864650403244</c:v>
                </c:pt>
                <c:pt idx="755">
                  <c:v>0.48891864650403244</c:v>
                </c:pt>
                <c:pt idx="756">
                  <c:v>0.48891864650403244</c:v>
                </c:pt>
                <c:pt idx="757">
                  <c:v>0.48891864650403244</c:v>
                </c:pt>
                <c:pt idx="758">
                  <c:v>0.48891864650403244</c:v>
                </c:pt>
                <c:pt idx="759">
                  <c:v>0.48891864650403244</c:v>
                </c:pt>
                <c:pt idx="760">
                  <c:v>0.48891864650403244</c:v>
                </c:pt>
                <c:pt idx="761">
                  <c:v>0.48891864650403244</c:v>
                </c:pt>
                <c:pt idx="762">
                  <c:v>0.48891864650403244</c:v>
                </c:pt>
                <c:pt idx="763">
                  <c:v>0.48891864650403244</c:v>
                </c:pt>
                <c:pt idx="764">
                  <c:v>0.48891864650403244</c:v>
                </c:pt>
                <c:pt idx="765">
                  <c:v>0.48891864650403244</c:v>
                </c:pt>
                <c:pt idx="766">
                  <c:v>0.48891864650403244</c:v>
                </c:pt>
                <c:pt idx="767">
                  <c:v>0.48891864650403244</c:v>
                </c:pt>
                <c:pt idx="768">
                  <c:v>0.48891864650403244</c:v>
                </c:pt>
                <c:pt idx="769">
                  <c:v>0.48891864650403244</c:v>
                </c:pt>
                <c:pt idx="770">
                  <c:v>0.48891864650403244</c:v>
                </c:pt>
                <c:pt idx="771">
                  <c:v>0.48891864650403244</c:v>
                </c:pt>
                <c:pt idx="772">
                  <c:v>0.48891864650403244</c:v>
                </c:pt>
                <c:pt idx="773">
                  <c:v>0.48891864650403244</c:v>
                </c:pt>
                <c:pt idx="774">
                  <c:v>0.48891864650403244</c:v>
                </c:pt>
                <c:pt idx="775">
                  <c:v>0.48891864650403244</c:v>
                </c:pt>
                <c:pt idx="776">
                  <c:v>0.48891864650403244</c:v>
                </c:pt>
                <c:pt idx="777">
                  <c:v>0.48891864650403244</c:v>
                </c:pt>
                <c:pt idx="778">
                  <c:v>0.48891864650403244</c:v>
                </c:pt>
                <c:pt idx="779">
                  <c:v>0.48891864650403244</c:v>
                </c:pt>
                <c:pt idx="780">
                  <c:v>0.48891864650403244</c:v>
                </c:pt>
                <c:pt idx="781">
                  <c:v>0.48891864650403244</c:v>
                </c:pt>
                <c:pt idx="782">
                  <c:v>0.48891864650403244</c:v>
                </c:pt>
                <c:pt idx="783">
                  <c:v>0.48891864650403244</c:v>
                </c:pt>
                <c:pt idx="784">
                  <c:v>0.48891864650403244</c:v>
                </c:pt>
                <c:pt idx="785">
                  <c:v>0.48891864650403244</c:v>
                </c:pt>
                <c:pt idx="786">
                  <c:v>0.48891864650403244</c:v>
                </c:pt>
                <c:pt idx="787">
                  <c:v>0.48891864650403244</c:v>
                </c:pt>
                <c:pt idx="788">
                  <c:v>0.48891864650403244</c:v>
                </c:pt>
                <c:pt idx="789">
                  <c:v>0.48891864650403244</c:v>
                </c:pt>
                <c:pt idx="790">
                  <c:v>0.48891864650403244</c:v>
                </c:pt>
                <c:pt idx="791">
                  <c:v>0.48891864650403244</c:v>
                </c:pt>
                <c:pt idx="792">
                  <c:v>0.48891864650403244</c:v>
                </c:pt>
                <c:pt idx="793">
                  <c:v>0.48891864650403244</c:v>
                </c:pt>
                <c:pt idx="794">
                  <c:v>0.48891864650403244</c:v>
                </c:pt>
                <c:pt idx="795">
                  <c:v>0.48891864650403244</c:v>
                </c:pt>
                <c:pt idx="796">
                  <c:v>0.48891864650403244</c:v>
                </c:pt>
                <c:pt idx="797">
                  <c:v>0.48891864650403244</c:v>
                </c:pt>
                <c:pt idx="798">
                  <c:v>0.48891864650403244</c:v>
                </c:pt>
                <c:pt idx="799">
                  <c:v>0.48891864650403244</c:v>
                </c:pt>
                <c:pt idx="800">
                  <c:v>0.48891864650403244</c:v>
                </c:pt>
                <c:pt idx="801">
                  <c:v>0.48891864650403244</c:v>
                </c:pt>
                <c:pt idx="802">
                  <c:v>0.48891864650403244</c:v>
                </c:pt>
                <c:pt idx="803">
                  <c:v>0.48891864650403244</c:v>
                </c:pt>
                <c:pt idx="804">
                  <c:v>0.48891864650403244</c:v>
                </c:pt>
                <c:pt idx="805">
                  <c:v>0.48891864650403244</c:v>
                </c:pt>
                <c:pt idx="806">
                  <c:v>0.48891864650403244</c:v>
                </c:pt>
                <c:pt idx="807">
                  <c:v>0.48891864650403244</c:v>
                </c:pt>
                <c:pt idx="808">
                  <c:v>0.48891864650403244</c:v>
                </c:pt>
                <c:pt idx="809">
                  <c:v>0.48891864650403244</c:v>
                </c:pt>
                <c:pt idx="810">
                  <c:v>0.48891864650403244</c:v>
                </c:pt>
                <c:pt idx="811">
                  <c:v>0.48891864650403244</c:v>
                </c:pt>
                <c:pt idx="812">
                  <c:v>0.48891864650403244</c:v>
                </c:pt>
                <c:pt idx="813">
                  <c:v>0.48891864650403244</c:v>
                </c:pt>
                <c:pt idx="814">
                  <c:v>0.48891864650403244</c:v>
                </c:pt>
                <c:pt idx="815">
                  <c:v>0.48891864650403244</c:v>
                </c:pt>
                <c:pt idx="816">
                  <c:v>0.48891864650403244</c:v>
                </c:pt>
                <c:pt idx="817">
                  <c:v>0.48891864650403244</c:v>
                </c:pt>
                <c:pt idx="818">
                  <c:v>0.48891864650403244</c:v>
                </c:pt>
                <c:pt idx="819">
                  <c:v>0.48891864650403244</c:v>
                </c:pt>
                <c:pt idx="820">
                  <c:v>0.48891864650403244</c:v>
                </c:pt>
                <c:pt idx="821">
                  <c:v>0.48891864650403244</c:v>
                </c:pt>
                <c:pt idx="822">
                  <c:v>0.48891864650403244</c:v>
                </c:pt>
                <c:pt idx="823">
                  <c:v>0.48891864650403244</c:v>
                </c:pt>
                <c:pt idx="824">
                  <c:v>0.48891864650403244</c:v>
                </c:pt>
                <c:pt idx="825">
                  <c:v>0.48891864650403244</c:v>
                </c:pt>
                <c:pt idx="826">
                  <c:v>0.48891864650403244</c:v>
                </c:pt>
                <c:pt idx="827">
                  <c:v>0.48891864650403244</c:v>
                </c:pt>
                <c:pt idx="828">
                  <c:v>0.48891864650403244</c:v>
                </c:pt>
                <c:pt idx="829">
                  <c:v>0.48891864650403244</c:v>
                </c:pt>
                <c:pt idx="830">
                  <c:v>0.57575734613565133</c:v>
                </c:pt>
                <c:pt idx="831">
                  <c:v>0.57575734613565133</c:v>
                </c:pt>
                <c:pt idx="832">
                  <c:v>0.57575734613565133</c:v>
                </c:pt>
                <c:pt idx="833">
                  <c:v>0.57575734613565133</c:v>
                </c:pt>
                <c:pt idx="834">
                  <c:v>0.57575734613565133</c:v>
                </c:pt>
                <c:pt idx="835">
                  <c:v>0.57575734613565133</c:v>
                </c:pt>
                <c:pt idx="836">
                  <c:v>0.57575734613565133</c:v>
                </c:pt>
                <c:pt idx="837">
                  <c:v>0.57575734613565133</c:v>
                </c:pt>
                <c:pt idx="838">
                  <c:v>0.57575734613565133</c:v>
                </c:pt>
                <c:pt idx="839">
                  <c:v>0.57575734613565133</c:v>
                </c:pt>
                <c:pt idx="840">
                  <c:v>0.57575734613565133</c:v>
                </c:pt>
                <c:pt idx="841">
                  <c:v>0.57575734613565133</c:v>
                </c:pt>
                <c:pt idx="842">
                  <c:v>0.57575734613565133</c:v>
                </c:pt>
                <c:pt idx="843">
                  <c:v>0.57575734613565133</c:v>
                </c:pt>
                <c:pt idx="844">
                  <c:v>0.57575734613565133</c:v>
                </c:pt>
                <c:pt idx="845">
                  <c:v>0.57575734613565133</c:v>
                </c:pt>
                <c:pt idx="846">
                  <c:v>0.57575734613565133</c:v>
                </c:pt>
                <c:pt idx="847">
                  <c:v>0.57575734613565133</c:v>
                </c:pt>
                <c:pt idx="848">
                  <c:v>0.57575734613565133</c:v>
                </c:pt>
                <c:pt idx="849">
                  <c:v>0.57575734613565133</c:v>
                </c:pt>
                <c:pt idx="850">
                  <c:v>0.57575734613565133</c:v>
                </c:pt>
                <c:pt idx="851">
                  <c:v>0.57575734613565133</c:v>
                </c:pt>
                <c:pt idx="852">
                  <c:v>0.57575734613565133</c:v>
                </c:pt>
                <c:pt idx="853">
                  <c:v>0.57575734613565133</c:v>
                </c:pt>
                <c:pt idx="854">
                  <c:v>0.57575734613565133</c:v>
                </c:pt>
                <c:pt idx="855">
                  <c:v>0.57575734613565133</c:v>
                </c:pt>
                <c:pt idx="856">
                  <c:v>0.57575734613565133</c:v>
                </c:pt>
                <c:pt idx="857">
                  <c:v>0.57575734613565133</c:v>
                </c:pt>
                <c:pt idx="858">
                  <c:v>0.57575734613565133</c:v>
                </c:pt>
                <c:pt idx="859">
                  <c:v>0.57575734613565133</c:v>
                </c:pt>
                <c:pt idx="860">
                  <c:v>0.57575734613565133</c:v>
                </c:pt>
                <c:pt idx="861">
                  <c:v>0.57575734613565133</c:v>
                </c:pt>
                <c:pt idx="862">
                  <c:v>0.57575734613565133</c:v>
                </c:pt>
                <c:pt idx="863">
                  <c:v>0.57575734613565133</c:v>
                </c:pt>
                <c:pt idx="864">
                  <c:v>0.57575734613565133</c:v>
                </c:pt>
                <c:pt idx="865">
                  <c:v>0.57575734613565133</c:v>
                </c:pt>
                <c:pt idx="866">
                  <c:v>0.57575734613565133</c:v>
                </c:pt>
                <c:pt idx="867">
                  <c:v>0.57575734613565133</c:v>
                </c:pt>
                <c:pt idx="868">
                  <c:v>0.57575734613565133</c:v>
                </c:pt>
                <c:pt idx="869">
                  <c:v>0.57575734613565133</c:v>
                </c:pt>
                <c:pt idx="870">
                  <c:v>0.57575734613565133</c:v>
                </c:pt>
                <c:pt idx="871">
                  <c:v>0.57575734613565133</c:v>
                </c:pt>
                <c:pt idx="872">
                  <c:v>0.57575734613565133</c:v>
                </c:pt>
                <c:pt idx="873">
                  <c:v>0.57575734613565133</c:v>
                </c:pt>
                <c:pt idx="874">
                  <c:v>0.57575734613565133</c:v>
                </c:pt>
                <c:pt idx="875">
                  <c:v>0.57575734613565133</c:v>
                </c:pt>
                <c:pt idx="876">
                  <c:v>0.57575734613565133</c:v>
                </c:pt>
                <c:pt idx="877">
                  <c:v>0.57575734613565133</c:v>
                </c:pt>
                <c:pt idx="878">
                  <c:v>0.57575734613565133</c:v>
                </c:pt>
                <c:pt idx="879">
                  <c:v>0.57575734613565133</c:v>
                </c:pt>
                <c:pt idx="880">
                  <c:v>0.57575734613565133</c:v>
                </c:pt>
                <c:pt idx="881">
                  <c:v>0.57575734613565133</c:v>
                </c:pt>
                <c:pt idx="882">
                  <c:v>0.57575734613565133</c:v>
                </c:pt>
                <c:pt idx="883">
                  <c:v>0.57575734613565133</c:v>
                </c:pt>
                <c:pt idx="884">
                  <c:v>0.57575734613565133</c:v>
                </c:pt>
                <c:pt idx="885">
                  <c:v>0.57575734613565133</c:v>
                </c:pt>
                <c:pt idx="886">
                  <c:v>0.57575734613565133</c:v>
                </c:pt>
                <c:pt idx="887">
                  <c:v>0.57575734613565133</c:v>
                </c:pt>
                <c:pt idx="888">
                  <c:v>0.57575734613565133</c:v>
                </c:pt>
                <c:pt idx="889">
                  <c:v>0.57575734613565133</c:v>
                </c:pt>
                <c:pt idx="890">
                  <c:v>0.57575734613565133</c:v>
                </c:pt>
                <c:pt idx="891">
                  <c:v>0.57575734613565133</c:v>
                </c:pt>
                <c:pt idx="892">
                  <c:v>0.57575734613565133</c:v>
                </c:pt>
                <c:pt idx="893">
                  <c:v>0.57575734613565133</c:v>
                </c:pt>
                <c:pt idx="894">
                  <c:v>0.57575734613565133</c:v>
                </c:pt>
                <c:pt idx="895">
                  <c:v>0.57575734613565133</c:v>
                </c:pt>
                <c:pt idx="896">
                  <c:v>0.57575734613565133</c:v>
                </c:pt>
                <c:pt idx="897">
                  <c:v>0.57575734613565133</c:v>
                </c:pt>
                <c:pt idx="898">
                  <c:v>0.57575734613565133</c:v>
                </c:pt>
                <c:pt idx="899">
                  <c:v>0.57575734613565133</c:v>
                </c:pt>
                <c:pt idx="900">
                  <c:v>0.57575734613565133</c:v>
                </c:pt>
                <c:pt idx="901">
                  <c:v>0.57575734613565133</c:v>
                </c:pt>
                <c:pt idx="902">
                  <c:v>0.57575734613565133</c:v>
                </c:pt>
                <c:pt idx="903">
                  <c:v>0.57575734613565133</c:v>
                </c:pt>
                <c:pt idx="904">
                  <c:v>0.57575734613565133</c:v>
                </c:pt>
                <c:pt idx="905">
                  <c:v>0.57575734613565133</c:v>
                </c:pt>
                <c:pt idx="906">
                  <c:v>0.57575734613565133</c:v>
                </c:pt>
                <c:pt idx="907">
                  <c:v>0.57575734613565133</c:v>
                </c:pt>
                <c:pt idx="908">
                  <c:v>0.57575734613565133</c:v>
                </c:pt>
                <c:pt idx="909">
                  <c:v>0.57575734613565133</c:v>
                </c:pt>
                <c:pt idx="910">
                  <c:v>0.57575734613565133</c:v>
                </c:pt>
                <c:pt idx="911">
                  <c:v>0.57575734613565133</c:v>
                </c:pt>
                <c:pt idx="912">
                  <c:v>0.57575734613565133</c:v>
                </c:pt>
                <c:pt idx="913">
                  <c:v>0.57575734613565133</c:v>
                </c:pt>
                <c:pt idx="914">
                  <c:v>0.57575734613565133</c:v>
                </c:pt>
                <c:pt idx="915">
                  <c:v>0.57575734613565133</c:v>
                </c:pt>
                <c:pt idx="916">
                  <c:v>0.57575734613565133</c:v>
                </c:pt>
                <c:pt idx="917">
                  <c:v>0.57575734613565133</c:v>
                </c:pt>
                <c:pt idx="918">
                  <c:v>0.57575734613565133</c:v>
                </c:pt>
                <c:pt idx="919">
                  <c:v>0.57575734613565133</c:v>
                </c:pt>
                <c:pt idx="920">
                  <c:v>0.57575734613565133</c:v>
                </c:pt>
                <c:pt idx="921">
                  <c:v>0.57575734613565133</c:v>
                </c:pt>
                <c:pt idx="922">
                  <c:v>0.57575734613565133</c:v>
                </c:pt>
                <c:pt idx="923">
                  <c:v>0.57575734613565133</c:v>
                </c:pt>
                <c:pt idx="924">
                  <c:v>0.57575734613565133</c:v>
                </c:pt>
                <c:pt idx="925">
                  <c:v>0.57575734613565133</c:v>
                </c:pt>
                <c:pt idx="926">
                  <c:v>0.57575734613565133</c:v>
                </c:pt>
                <c:pt idx="927">
                  <c:v>0.57575734613565133</c:v>
                </c:pt>
                <c:pt idx="928">
                  <c:v>0.57575734613565133</c:v>
                </c:pt>
                <c:pt idx="929">
                  <c:v>0.57575734613565133</c:v>
                </c:pt>
                <c:pt idx="930">
                  <c:v>0.57575734613565133</c:v>
                </c:pt>
                <c:pt idx="931">
                  <c:v>0.57575734613565133</c:v>
                </c:pt>
                <c:pt idx="932">
                  <c:v>0.57575734613565133</c:v>
                </c:pt>
                <c:pt idx="933">
                  <c:v>0.57575734613565133</c:v>
                </c:pt>
                <c:pt idx="934">
                  <c:v>0.57575734613565133</c:v>
                </c:pt>
                <c:pt idx="935">
                  <c:v>0.57575734613565133</c:v>
                </c:pt>
                <c:pt idx="936">
                  <c:v>0.57575734613565133</c:v>
                </c:pt>
                <c:pt idx="937">
                  <c:v>0.57575734613565133</c:v>
                </c:pt>
                <c:pt idx="938">
                  <c:v>0.57575734613565133</c:v>
                </c:pt>
                <c:pt idx="939">
                  <c:v>0.57575734613565133</c:v>
                </c:pt>
                <c:pt idx="940">
                  <c:v>0.57575734613565133</c:v>
                </c:pt>
                <c:pt idx="941">
                  <c:v>0.57575734613565133</c:v>
                </c:pt>
                <c:pt idx="942">
                  <c:v>0.57575734613565133</c:v>
                </c:pt>
                <c:pt idx="943">
                  <c:v>0.57575734613565133</c:v>
                </c:pt>
                <c:pt idx="944">
                  <c:v>0.69481660812306067</c:v>
                </c:pt>
                <c:pt idx="945">
                  <c:v>0.69481660812306067</c:v>
                </c:pt>
                <c:pt idx="946">
                  <c:v>0.69481660812306067</c:v>
                </c:pt>
                <c:pt idx="947">
                  <c:v>0.69481660812306067</c:v>
                </c:pt>
                <c:pt idx="948">
                  <c:v>0.69481660812306067</c:v>
                </c:pt>
                <c:pt idx="949">
                  <c:v>0.69481660812306067</c:v>
                </c:pt>
                <c:pt idx="950">
                  <c:v>0.69481660812306067</c:v>
                </c:pt>
                <c:pt idx="951">
                  <c:v>0.69481660812306067</c:v>
                </c:pt>
                <c:pt idx="952">
                  <c:v>0.69481660812306067</c:v>
                </c:pt>
                <c:pt idx="953">
                  <c:v>0.69481660812306067</c:v>
                </c:pt>
                <c:pt idx="954">
                  <c:v>0.69481660812306067</c:v>
                </c:pt>
                <c:pt idx="955">
                  <c:v>0.69481660812306067</c:v>
                </c:pt>
                <c:pt idx="956">
                  <c:v>0.69481660812306067</c:v>
                </c:pt>
                <c:pt idx="957">
                  <c:v>0.69481660812306067</c:v>
                </c:pt>
                <c:pt idx="958">
                  <c:v>0.69481660812306067</c:v>
                </c:pt>
                <c:pt idx="959">
                  <c:v>0.69481660812306067</c:v>
                </c:pt>
                <c:pt idx="960">
                  <c:v>0.69481660812306067</c:v>
                </c:pt>
                <c:pt idx="961">
                  <c:v>0.69481660812306067</c:v>
                </c:pt>
                <c:pt idx="962">
                  <c:v>0.69481660812306067</c:v>
                </c:pt>
                <c:pt idx="963">
                  <c:v>0.69481660812306067</c:v>
                </c:pt>
                <c:pt idx="964">
                  <c:v>0.69481660812306067</c:v>
                </c:pt>
                <c:pt idx="965">
                  <c:v>0.51559774614638909</c:v>
                </c:pt>
                <c:pt idx="966">
                  <c:v>0.51559774614638909</c:v>
                </c:pt>
                <c:pt idx="967">
                  <c:v>0.51559774614638909</c:v>
                </c:pt>
                <c:pt idx="968">
                  <c:v>0.51559774614638909</c:v>
                </c:pt>
                <c:pt idx="969">
                  <c:v>0.51559774614638909</c:v>
                </c:pt>
                <c:pt idx="970">
                  <c:v>0.51559774614638909</c:v>
                </c:pt>
                <c:pt idx="971">
                  <c:v>0.51559774614638909</c:v>
                </c:pt>
                <c:pt idx="972">
                  <c:v>0.51559774614638909</c:v>
                </c:pt>
                <c:pt idx="973">
                  <c:v>0.51559774614638909</c:v>
                </c:pt>
                <c:pt idx="974">
                  <c:v>0.54648750036047344</c:v>
                </c:pt>
                <c:pt idx="975">
                  <c:v>0.54648750036047344</c:v>
                </c:pt>
                <c:pt idx="976">
                  <c:v>0.54648750036047344</c:v>
                </c:pt>
                <c:pt idx="977">
                  <c:v>0.54648750036047344</c:v>
                </c:pt>
                <c:pt idx="978">
                  <c:v>0.54648750036047344</c:v>
                </c:pt>
                <c:pt idx="979">
                  <c:v>0.54648750036047344</c:v>
                </c:pt>
                <c:pt idx="980">
                  <c:v>0.54648750036047344</c:v>
                </c:pt>
                <c:pt idx="981">
                  <c:v>0.54648750036047344</c:v>
                </c:pt>
                <c:pt idx="982">
                  <c:v>0.54648750036047344</c:v>
                </c:pt>
                <c:pt idx="983">
                  <c:v>0.54648750036047344</c:v>
                </c:pt>
                <c:pt idx="984">
                  <c:v>0.54648750036047344</c:v>
                </c:pt>
                <c:pt idx="985">
                  <c:v>0.54648750036047344</c:v>
                </c:pt>
                <c:pt idx="986">
                  <c:v>0.54648750036047344</c:v>
                </c:pt>
                <c:pt idx="987">
                  <c:v>0.54648750036047344</c:v>
                </c:pt>
                <c:pt idx="988">
                  <c:v>0.54648750036047344</c:v>
                </c:pt>
                <c:pt idx="989">
                  <c:v>0.54648750036047344</c:v>
                </c:pt>
                <c:pt idx="990">
                  <c:v>0.54648750036047344</c:v>
                </c:pt>
                <c:pt idx="991">
                  <c:v>0.54648750036047344</c:v>
                </c:pt>
                <c:pt idx="992">
                  <c:v>0.54648750036047344</c:v>
                </c:pt>
                <c:pt idx="993">
                  <c:v>0.54648750036047344</c:v>
                </c:pt>
                <c:pt idx="994">
                  <c:v>0.54648750036047344</c:v>
                </c:pt>
                <c:pt idx="995">
                  <c:v>0.54648750036047344</c:v>
                </c:pt>
                <c:pt idx="996">
                  <c:v>0.54648750036047344</c:v>
                </c:pt>
                <c:pt idx="997">
                  <c:v>0.54648750036047344</c:v>
                </c:pt>
                <c:pt idx="998">
                  <c:v>0.54648750036047344</c:v>
                </c:pt>
                <c:pt idx="999">
                  <c:v>0.54648750036047344</c:v>
                </c:pt>
                <c:pt idx="1000">
                  <c:v>0.54648750036047344</c:v>
                </c:pt>
                <c:pt idx="1001">
                  <c:v>0.54648750036047344</c:v>
                </c:pt>
                <c:pt idx="1002">
                  <c:v>0.54648750036047344</c:v>
                </c:pt>
                <c:pt idx="1003">
                  <c:v>0.54648750036047344</c:v>
                </c:pt>
                <c:pt idx="1004">
                  <c:v>0.54648750036047344</c:v>
                </c:pt>
                <c:pt idx="1005">
                  <c:v>0.54648750036047344</c:v>
                </c:pt>
                <c:pt idx="1006">
                  <c:v>0.54648750036047344</c:v>
                </c:pt>
                <c:pt idx="1007">
                  <c:v>0.54648750036047344</c:v>
                </c:pt>
                <c:pt idx="1008">
                  <c:v>0.54648750036047344</c:v>
                </c:pt>
                <c:pt idx="1009">
                  <c:v>0.54648750036047344</c:v>
                </c:pt>
                <c:pt idx="1010">
                  <c:v>0.54648750036047344</c:v>
                </c:pt>
                <c:pt idx="1011">
                  <c:v>0.54648750036047344</c:v>
                </c:pt>
                <c:pt idx="1012">
                  <c:v>0.54648750036047344</c:v>
                </c:pt>
                <c:pt idx="1013">
                  <c:v>0.54648750036047344</c:v>
                </c:pt>
                <c:pt idx="1014">
                  <c:v>0.54648750036047344</c:v>
                </c:pt>
                <c:pt idx="1015">
                  <c:v>0.54648750036047344</c:v>
                </c:pt>
                <c:pt idx="1016">
                  <c:v>0.54648750036047344</c:v>
                </c:pt>
                <c:pt idx="1017">
                  <c:v>0.54648750036047344</c:v>
                </c:pt>
                <c:pt idx="1018">
                  <c:v>0.54648750036047344</c:v>
                </c:pt>
                <c:pt idx="1019">
                  <c:v>0.54648750036047344</c:v>
                </c:pt>
                <c:pt idx="1020">
                  <c:v>0.54648750036047344</c:v>
                </c:pt>
                <c:pt idx="1021">
                  <c:v>0.54648750036047344</c:v>
                </c:pt>
                <c:pt idx="1022">
                  <c:v>0.54648750036047344</c:v>
                </c:pt>
                <c:pt idx="1023">
                  <c:v>0.54648750036047344</c:v>
                </c:pt>
                <c:pt idx="1024">
                  <c:v>0.54648750036047344</c:v>
                </c:pt>
                <c:pt idx="1025">
                  <c:v>0.54648750036047344</c:v>
                </c:pt>
                <c:pt idx="1026">
                  <c:v>0.54648750036047344</c:v>
                </c:pt>
                <c:pt idx="1027">
                  <c:v>0.54648750036047344</c:v>
                </c:pt>
                <c:pt idx="1028">
                  <c:v>0.54648750036047344</c:v>
                </c:pt>
                <c:pt idx="1029">
                  <c:v>0.54648750036047344</c:v>
                </c:pt>
                <c:pt idx="1030">
                  <c:v>0.54648750036047344</c:v>
                </c:pt>
                <c:pt idx="1031">
                  <c:v>0.54648750036047344</c:v>
                </c:pt>
                <c:pt idx="1032">
                  <c:v>0.54648750036047344</c:v>
                </c:pt>
                <c:pt idx="1033">
                  <c:v>0.54648750036047344</c:v>
                </c:pt>
                <c:pt idx="1034">
                  <c:v>0.54648750036047344</c:v>
                </c:pt>
                <c:pt idx="1035">
                  <c:v>0.54648750036047344</c:v>
                </c:pt>
                <c:pt idx="1036">
                  <c:v>0.54648750036047344</c:v>
                </c:pt>
                <c:pt idx="1037">
                  <c:v>0.54648750036047344</c:v>
                </c:pt>
                <c:pt idx="1038">
                  <c:v>0.54648750036047344</c:v>
                </c:pt>
                <c:pt idx="1039">
                  <c:v>0.54648750036047344</c:v>
                </c:pt>
                <c:pt idx="1040">
                  <c:v>0.54648750036047344</c:v>
                </c:pt>
                <c:pt idx="1041">
                  <c:v>0.54648750036047344</c:v>
                </c:pt>
                <c:pt idx="1042">
                  <c:v>0.54648750036047344</c:v>
                </c:pt>
                <c:pt idx="1043">
                  <c:v>0.54648750036047344</c:v>
                </c:pt>
                <c:pt idx="1044">
                  <c:v>0.54648750036047344</c:v>
                </c:pt>
                <c:pt idx="1045">
                  <c:v>0.54648750036047344</c:v>
                </c:pt>
                <c:pt idx="1046">
                  <c:v>0.54648750036047344</c:v>
                </c:pt>
                <c:pt idx="1047">
                  <c:v>0.54648750036047344</c:v>
                </c:pt>
                <c:pt idx="1048">
                  <c:v>0.54648750036047344</c:v>
                </c:pt>
                <c:pt idx="1049">
                  <c:v>0.54648750036047344</c:v>
                </c:pt>
                <c:pt idx="1050">
                  <c:v>0.54648750036047344</c:v>
                </c:pt>
                <c:pt idx="1051">
                  <c:v>0.54648750036047344</c:v>
                </c:pt>
                <c:pt idx="1052">
                  <c:v>0.54648750036047344</c:v>
                </c:pt>
                <c:pt idx="1053">
                  <c:v>0.54648750036047344</c:v>
                </c:pt>
                <c:pt idx="1054">
                  <c:v>0.54648750036047344</c:v>
                </c:pt>
                <c:pt idx="1055">
                  <c:v>0.54648750036047344</c:v>
                </c:pt>
                <c:pt idx="1056">
                  <c:v>0.54648750036047344</c:v>
                </c:pt>
                <c:pt idx="1057">
                  <c:v>0.54648750036047344</c:v>
                </c:pt>
                <c:pt idx="1058">
                  <c:v>0.54648750036047344</c:v>
                </c:pt>
                <c:pt idx="1059">
                  <c:v>0.54648750036047344</c:v>
                </c:pt>
                <c:pt idx="1060">
                  <c:v>0.54648750036047344</c:v>
                </c:pt>
                <c:pt idx="1061">
                  <c:v>0.54648750036047344</c:v>
                </c:pt>
                <c:pt idx="1062">
                  <c:v>0.54648750036047344</c:v>
                </c:pt>
                <c:pt idx="1063">
                  <c:v>0.54648750036047344</c:v>
                </c:pt>
                <c:pt idx="1064">
                  <c:v>0.54648750036047344</c:v>
                </c:pt>
                <c:pt idx="1065">
                  <c:v>0.54648750036047344</c:v>
                </c:pt>
                <c:pt idx="1066">
                  <c:v>0.54648750036047344</c:v>
                </c:pt>
                <c:pt idx="1067">
                  <c:v>0.54648750036047344</c:v>
                </c:pt>
                <c:pt idx="1068">
                  <c:v>0.54648750036047344</c:v>
                </c:pt>
                <c:pt idx="1069">
                  <c:v>0.54648750036047344</c:v>
                </c:pt>
                <c:pt idx="1070">
                  <c:v>0.54648750036047344</c:v>
                </c:pt>
                <c:pt idx="1071">
                  <c:v>0.54648750036047344</c:v>
                </c:pt>
                <c:pt idx="1072">
                  <c:v>0.54648750036047344</c:v>
                </c:pt>
                <c:pt idx="1073">
                  <c:v>0.54648750036047344</c:v>
                </c:pt>
                <c:pt idx="1074">
                  <c:v>0.54648750036047344</c:v>
                </c:pt>
                <c:pt idx="1075">
                  <c:v>0.54648750036047344</c:v>
                </c:pt>
                <c:pt idx="1076">
                  <c:v>0.54648750036047344</c:v>
                </c:pt>
                <c:pt idx="1077">
                  <c:v>0.54648750036047344</c:v>
                </c:pt>
                <c:pt idx="1078">
                  <c:v>0.54648750036047344</c:v>
                </c:pt>
                <c:pt idx="1079">
                  <c:v>0.54648750036047344</c:v>
                </c:pt>
                <c:pt idx="1080">
                  <c:v>0.54648750036047344</c:v>
                </c:pt>
                <c:pt idx="1081">
                  <c:v>0.54648750036047344</c:v>
                </c:pt>
                <c:pt idx="1082">
                  <c:v>0.54648750036047344</c:v>
                </c:pt>
                <c:pt idx="1083">
                  <c:v>0.54648750036047344</c:v>
                </c:pt>
                <c:pt idx="1084">
                  <c:v>0.54648750036047344</c:v>
                </c:pt>
                <c:pt idx="1085">
                  <c:v>0.54648750036047344</c:v>
                </c:pt>
                <c:pt idx="1086">
                  <c:v>0.54648750036047344</c:v>
                </c:pt>
                <c:pt idx="1087">
                  <c:v>0.54648750036047344</c:v>
                </c:pt>
                <c:pt idx="1088">
                  <c:v>0.54648750036047344</c:v>
                </c:pt>
                <c:pt idx="1089">
                  <c:v>0.54648750036047344</c:v>
                </c:pt>
                <c:pt idx="1090">
                  <c:v>0.54648750036047344</c:v>
                </c:pt>
                <c:pt idx="1091">
                  <c:v>0.54648750036047344</c:v>
                </c:pt>
                <c:pt idx="1092">
                  <c:v>0.54648750036047344</c:v>
                </c:pt>
                <c:pt idx="1093">
                  <c:v>0.54648750036047344</c:v>
                </c:pt>
                <c:pt idx="1094">
                  <c:v>0.54648750036047344</c:v>
                </c:pt>
                <c:pt idx="1095">
                  <c:v>0.54648750036047344</c:v>
                </c:pt>
                <c:pt idx="1096">
                  <c:v>0.54648750036047344</c:v>
                </c:pt>
                <c:pt idx="1097">
                  <c:v>0.54648750036047344</c:v>
                </c:pt>
                <c:pt idx="1098">
                  <c:v>0.54648750036047344</c:v>
                </c:pt>
                <c:pt idx="1099">
                  <c:v>0.54648750036047344</c:v>
                </c:pt>
                <c:pt idx="1100">
                  <c:v>0.54648750036047344</c:v>
                </c:pt>
                <c:pt idx="1101">
                  <c:v>0.54648750036047344</c:v>
                </c:pt>
                <c:pt idx="1102">
                  <c:v>0.54648750036047344</c:v>
                </c:pt>
                <c:pt idx="1103">
                  <c:v>0.54648750036047344</c:v>
                </c:pt>
                <c:pt idx="1104">
                  <c:v>0.54648750036047344</c:v>
                </c:pt>
                <c:pt idx="1105">
                  <c:v>0.54648750036047344</c:v>
                </c:pt>
                <c:pt idx="1106">
                  <c:v>0.54648750036047344</c:v>
                </c:pt>
                <c:pt idx="1107">
                  <c:v>0.54648750036047344</c:v>
                </c:pt>
                <c:pt idx="1108">
                  <c:v>0.54648750036047344</c:v>
                </c:pt>
                <c:pt idx="1109">
                  <c:v>0.54648750036047344</c:v>
                </c:pt>
                <c:pt idx="1110">
                  <c:v>0.54648750036047344</c:v>
                </c:pt>
                <c:pt idx="1111">
                  <c:v>0.54648750036047344</c:v>
                </c:pt>
                <c:pt idx="1112">
                  <c:v>0.54648750036047344</c:v>
                </c:pt>
                <c:pt idx="1113">
                  <c:v>0.54648750036047344</c:v>
                </c:pt>
                <c:pt idx="1114">
                  <c:v>0.54648750036047344</c:v>
                </c:pt>
                <c:pt idx="1115">
                  <c:v>0.54648750036047344</c:v>
                </c:pt>
                <c:pt idx="1116">
                  <c:v>0.54648750036047344</c:v>
                </c:pt>
                <c:pt idx="1117">
                  <c:v>0.54648750036047344</c:v>
                </c:pt>
                <c:pt idx="1118">
                  <c:v>0.54648750036047344</c:v>
                </c:pt>
                <c:pt idx="1119">
                  <c:v>0.54648750036047344</c:v>
                </c:pt>
                <c:pt idx="1120">
                  <c:v>0.54648750036047344</c:v>
                </c:pt>
                <c:pt idx="1121">
                  <c:v>0.54648750036047344</c:v>
                </c:pt>
                <c:pt idx="1122">
                  <c:v>0.54648750036047344</c:v>
                </c:pt>
                <c:pt idx="1123">
                  <c:v>0.54648750036047344</c:v>
                </c:pt>
                <c:pt idx="1124">
                  <c:v>0.54648750036047344</c:v>
                </c:pt>
                <c:pt idx="1125">
                  <c:v>0.54648750036047344</c:v>
                </c:pt>
                <c:pt idx="1126">
                  <c:v>0.54648750036047344</c:v>
                </c:pt>
                <c:pt idx="1127">
                  <c:v>0.54648750036047344</c:v>
                </c:pt>
                <c:pt idx="1128">
                  <c:v>0.54648750036047344</c:v>
                </c:pt>
                <c:pt idx="1129">
                  <c:v>0.54648750036047344</c:v>
                </c:pt>
                <c:pt idx="1130">
                  <c:v>0.54648750036047344</c:v>
                </c:pt>
                <c:pt idx="1131">
                  <c:v>0.54648750036047344</c:v>
                </c:pt>
                <c:pt idx="1132">
                  <c:v>0.54648750036047344</c:v>
                </c:pt>
                <c:pt idx="1133">
                  <c:v>0.54648750036047344</c:v>
                </c:pt>
                <c:pt idx="1134">
                  <c:v>0.54648750036047344</c:v>
                </c:pt>
                <c:pt idx="1135">
                  <c:v>0.54648750036047344</c:v>
                </c:pt>
                <c:pt idx="1136">
                  <c:v>0.54648750036047344</c:v>
                </c:pt>
                <c:pt idx="1137">
                  <c:v>0.54648750036047344</c:v>
                </c:pt>
                <c:pt idx="1138">
                  <c:v>0.54648750036047344</c:v>
                </c:pt>
                <c:pt idx="1139">
                  <c:v>0.54648750036047344</c:v>
                </c:pt>
                <c:pt idx="1140">
                  <c:v>0.54648750036047344</c:v>
                </c:pt>
                <c:pt idx="1141">
                  <c:v>0.54648750036047344</c:v>
                </c:pt>
                <c:pt idx="1142">
                  <c:v>0.54648750036047344</c:v>
                </c:pt>
                <c:pt idx="1143">
                  <c:v>0.54648750036047344</c:v>
                </c:pt>
                <c:pt idx="1144">
                  <c:v>0.54648750036047344</c:v>
                </c:pt>
                <c:pt idx="1145">
                  <c:v>0.54648750036047344</c:v>
                </c:pt>
                <c:pt idx="1146">
                  <c:v>0.54648750036047344</c:v>
                </c:pt>
                <c:pt idx="1147">
                  <c:v>0.54648750036047344</c:v>
                </c:pt>
                <c:pt idx="1148">
                  <c:v>0.54648750036047344</c:v>
                </c:pt>
                <c:pt idx="1149">
                  <c:v>0.54648750036047344</c:v>
                </c:pt>
                <c:pt idx="1150">
                  <c:v>0.54648750036047344</c:v>
                </c:pt>
                <c:pt idx="1151">
                  <c:v>0.54648750036047344</c:v>
                </c:pt>
                <c:pt idx="1152">
                  <c:v>0.54648750036047344</c:v>
                </c:pt>
                <c:pt idx="1153">
                  <c:v>0.54648750036047344</c:v>
                </c:pt>
                <c:pt idx="1154">
                  <c:v>0.54648750036047344</c:v>
                </c:pt>
                <c:pt idx="1155">
                  <c:v>0.54648750036047344</c:v>
                </c:pt>
                <c:pt idx="1156">
                  <c:v>0.54648750036047344</c:v>
                </c:pt>
                <c:pt idx="1157">
                  <c:v>0.54648750036047344</c:v>
                </c:pt>
                <c:pt idx="1158">
                  <c:v>0.54648750036047344</c:v>
                </c:pt>
                <c:pt idx="1159">
                  <c:v>0.54648750036047344</c:v>
                </c:pt>
                <c:pt idx="1160">
                  <c:v>0.54648750036047344</c:v>
                </c:pt>
                <c:pt idx="1161">
                  <c:v>0.54648750036047344</c:v>
                </c:pt>
                <c:pt idx="1162">
                  <c:v>0.54648750036047344</c:v>
                </c:pt>
                <c:pt idx="1163">
                  <c:v>0.54648750036047344</c:v>
                </c:pt>
                <c:pt idx="1164">
                  <c:v>0.54648750036047344</c:v>
                </c:pt>
                <c:pt idx="1165">
                  <c:v>0.54648750036047344</c:v>
                </c:pt>
                <c:pt idx="1166">
                  <c:v>0.54648750036047344</c:v>
                </c:pt>
                <c:pt idx="1167">
                  <c:v>0.54648750036047344</c:v>
                </c:pt>
                <c:pt idx="1168">
                  <c:v>0.54648750036047344</c:v>
                </c:pt>
                <c:pt idx="1169">
                  <c:v>0.54648750036047344</c:v>
                </c:pt>
                <c:pt idx="1170">
                  <c:v>0.54648750036047344</c:v>
                </c:pt>
                <c:pt idx="1171">
                  <c:v>0.54648750036047344</c:v>
                </c:pt>
                <c:pt idx="1172">
                  <c:v>0.54648750036047344</c:v>
                </c:pt>
                <c:pt idx="1173">
                  <c:v>0.54648750036047344</c:v>
                </c:pt>
                <c:pt idx="1174">
                  <c:v>0.54648750036047344</c:v>
                </c:pt>
                <c:pt idx="1175">
                  <c:v>0.54648750036047344</c:v>
                </c:pt>
                <c:pt idx="1176">
                  <c:v>0.54648750036047344</c:v>
                </c:pt>
                <c:pt idx="1177">
                  <c:v>0.54648750036047344</c:v>
                </c:pt>
                <c:pt idx="1178">
                  <c:v>0.54648750036047344</c:v>
                </c:pt>
                <c:pt idx="1179">
                  <c:v>0.54648750036047344</c:v>
                </c:pt>
                <c:pt idx="1180">
                  <c:v>0.54648750036047344</c:v>
                </c:pt>
                <c:pt idx="1181">
                  <c:v>0.54648750036047344</c:v>
                </c:pt>
                <c:pt idx="1182">
                  <c:v>0.54648750036047344</c:v>
                </c:pt>
                <c:pt idx="1183">
                  <c:v>0.54648750036047344</c:v>
                </c:pt>
                <c:pt idx="1184">
                  <c:v>0.54648750036047344</c:v>
                </c:pt>
                <c:pt idx="1185">
                  <c:v>0.54648750036047344</c:v>
                </c:pt>
                <c:pt idx="1186">
                  <c:v>0.54648750036047344</c:v>
                </c:pt>
                <c:pt idx="1187">
                  <c:v>0.54648750036047344</c:v>
                </c:pt>
                <c:pt idx="1188">
                  <c:v>0.54648750036047344</c:v>
                </c:pt>
                <c:pt idx="1189">
                  <c:v>0.54648750036047344</c:v>
                </c:pt>
                <c:pt idx="1190">
                  <c:v>0.54648750036047344</c:v>
                </c:pt>
                <c:pt idx="1191">
                  <c:v>0.54648750036047344</c:v>
                </c:pt>
                <c:pt idx="1192">
                  <c:v>0.54648750036047344</c:v>
                </c:pt>
                <c:pt idx="1193">
                  <c:v>0.54648750036047344</c:v>
                </c:pt>
                <c:pt idx="1194">
                  <c:v>0.54648750036047344</c:v>
                </c:pt>
                <c:pt idx="1195">
                  <c:v>0.54648750036047344</c:v>
                </c:pt>
                <c:pt idx="1196">
                  <c:v>0.54648750036047344</c:v>
                </c:pt>
                <c:pt idx="1197">
                  <c:v>0.54648750036047344</c:v>
                </c:pt>
                <c:pt idx="1198">
                  <c:v>0.54648750036047344</c:v>
                </c:pt>
                <c:pt idx="1199">
                  <c:v>0.54648750036047344</c:v>
                </c:pt>
                <c:pt idx="1200">
                  <c:v>0.54648750036047344</c:v>
                </c:pt>
                <c:pt idx="1201">
                  <c:v>0.54648750036047344</c:v>
                </c:pt>
                <c:pt idx="1202">
                  <c:v>0.54648750036047344</c:v>
                </c:pt>
                <c:pt idx="1203">
                  <c:v>0.54648750036047344</c:v>
                </c:pt>
                <c:pt idx="1204">
                  <c:v>0.54648750036047344</c:v>
                </c:pt>
                <c:pt idx="1205">
                  <c:v>0.54648750036047344</c:v>
                </c:pt>
                <c:pt idx="1206">
                  <c:v>0.54648750036047344</c:v>
                </c:pt>
                <c:pt idx="1207">
                  <c:v>0.54648750036047344</c:v>
                </c:pt>
                <c:pt idx="1208">
                  <c:v>0.54648750036047344</c:v>
                </c:pt>
                <c:pt idx="1209">
                  <c:v>0.54648750036047344</c:v>
                </c:pt>
                <c:pt idx="1210">
                  <c:v>0.54648750036047344</c:v>
                </c:pt>
                <c:pt idx="1211">
                  <c:v>0.54648750036047344</c:v>
                </c:pt>
                <c:pt idx="1212">
                  <c:v>0.54648750036047344</c:v>
                </c:pt>
                <c:pt idx="1213">
                  <c:v>0.54648750036047344</c:v>
                </c:pt>
                <c:pt idx="1214">
                  <c:v>0.54648750036047344</c:v>
                </c:pt>
                <c:pt idx="1215">
                  <c:v>0.54648750036047344</c:v>
                </c:pt>
                <c:pt idx="1216">
                  <c:v>0.54648750036047344</c:v>
                </c:pt>
                <c:pt idx="1217">
                  <c:v>0.54648750036047344</c:v>
                </c:pt>
                <c:pt idx="1218">
                  <c:v>0.54648750036047344</c:v>
                </c:pt>
                <c:pt idx="1219">
                  <c:v>0.54648750036047344</c:v>
                </c:pt>
                <c:pt idx="1220">
                  <c:v>0.54648750036047344</c:v>
                </c:pt>
                <c:pt idx="1221">
                  <c:v>0.54648750036047344</c:v>
                </c:pt>
                <c:pt idx="1222">
                  <c:v>0.54648750036047344</c:v>
                </c:pt>
                <c:pt idx="1223">
                  <c:v>0.54648750036047344</c:v>
                </c:pt>
                <c:pt idx="1224">
                  <c:v>0.54648750036047344</c:v>
                </c:pt>
                <c:pt idx="1225">
                  <c:v>0.54648750036047344</c:v>
                </c:pt>
                <c:pt idx="1226">
                  <c:v>0.54648750036047344</c:v>
                </c:pt>
                <c:pt idx="1227">
                  <c:v>0.54648750036047344</c:v>
                </c:pt>
                <c:pt idx="1228">
                  <c:v>0.54648750036047344</c:v>
                </c:pt>
                <c:pt idx="1229">
                  <c:v>0.54648750036047344</c:v>
                </c:pt>
                <c:pt idx="1230">
                  <c:v>0.54648750036047344</c:v>
                </c:pt>
                <c:pt idx="1231">
                  <c:v>0.54648750036047344</c:v>
                </c:pt>
                <c:pt idx="1232">
                  <c:v>0.54648750036047344</c:v>
                </c:pt>
                <c:pt idx="1233">
                  <c:v>0.54648750036047344</c:v>
                </c:pt>
                <c:pt idx="1234">
                  <c:v>0.54648750036047344</c:v>
                </c:pt>
                <c:pt idx="1235">
                  <c:v>0.54648750036047344</c:v>
                </c:pt>
                <c:pt idx="1236">
                  <c:v>0.54648750036047344</c:v>
                </c:pt>
                <c:pt idx="1237">
                  <c:v>0.54648750036047344</c:v>
                </c:pt>
                <c:pt idx="1238">
                  <c:v>0.54648750036047344</c:v>
                </c:pt>
                <c:pt idx="1239">
                  <c:v>0.54648750036047344</c:v>
                </c:pt>
                <c:pt idx="1240">
                  <c:v>0.54648750036047344</c:v>
                </c:pt>
                <c:pt idx="1241">
                  <c:v>0.54648750036047344</c:v>
                </c:pt>
                <c:pt idx="1242">
                  <c:v>0.54648750036047344</c:v>
                </c:pt>
                <c:pt idx="1243">
                  <c:v>0.54648750036047344</c:v>
                </c:pt>
                <c:pt idx="1244">
                  <c:v>0.54648750036047344</c:v>
                </c:pt>
                <c:pt idx="1245">
                  <c:v>0.54648750036047344</c:v>
                </c:pt>
                <c:pt idx="1246">
                  <c:v>0.54648750036047344</c:v>
                </c:pt>
                <c:pt idx="1247">
                  <c:v>0.54648750036047344</c:v>
                </c:pt>
                <c:pt idx="1248">
                  <c:v>0.54648750036047344</c:v>
                </c:pt>
                <c:pt idx="1249">
                  <c:v>0.54648750036047344</c:v>
                </c:pt>
                <c:pt idx="1250">
                  <c:v>0.54648750036047344</c:v>
                </c:pt>
                <c:pt idx="1251">
                  <c:v>0.54648750036047344</c:v>
                </c:pt>
                <c:pt idx="1252">
                  <c:v>0.54648750036047344</c:v>
                </c:pt>
                <c:pt idx="1253">
                  <c:v>0.54648750036047344</c:v>
                </c:pt>
                <c:pt idx="1254">
                  <c:v>0.54648750036047344</c:v>
                </c:pt>
                <c:pt idx="1255">
                  <c:v>0.54648750036047344</c:v>
                </c:pt>
                <c:pt idx="1256">
                  <c:v>0.54648750036047344</c:v>
                </c:pt>
                <c:pt idx="1257">
                  <c:v>0.54648750036047344</c:v>
                </c:pt>
                <c:pt idx="1258">
                  <c:v>0.54648750036047344</c:v>
                </c:pt>
                <c:pt idx="1259">
                  <c:v>0.54648750036047344</c:v>
                </c:pt>
                <c:pt idx="1260">
                  <c:v>0.54648750036047344</c:v>
                </c:pt>
                <c:pt idx="1261">
                  <c:v>0.54648750036047344</c:v>
                </c:pt>
                <c:pt idx="1262">
                  <c:v>0.54648750036047344</c:v>
                </c:pt>
                <c:pt idx="1263">
                  <c:v>0.54648750036047344</c:v>
                </c:pt>
                <c:pt idx="1264">
                  <c:v>0.54648750036047344</c:v>
                </c:pt>
                <c:pt idx="1265">
                  <c:v>0.54648750036047344</c:v>
                </c:pt>
                <c:pt idx="1266">
                  <c:v>0.54648750036047344</c:v>
                </c:pt>
                <c:pt idx="1267">
                  <c:v>0.54648750036047344</c:v>
                </c:pt>
                <c:pt idx="1268">
                  <c:v>0.54648750036047344</c:v>
                </c:pt>
                <c:pt idx="1269">
                  <c:v>0.54648750036047344</c:v>
                </c:pt>
                <c:pt idx="1270">
                  <c:v>0.54648750036047344</c:v>
                </c:pt>
                <c:pt idx="1271">
                  <c:v>0.54648750036047344</c:v>
                </c:pt>
                <c:pt idx="1272">
                  <c:v>0.54648750036047344</c:v>
                </c:pt>
                <c:pt idx="1273">
                  <c:v>0.54648750036047344</c:v>
                </c:pt>
                <c:pt idx="1274">
                  <c:v>0.54648750036047344</c:v>
                </c:pt>
                <c:pt idx="1275">
                  <c:v>0.54648750036047344</c:v>
                </c:pt>
                <c:pt idx="1276">
                  <c:v>0.54648750036047344</c:v>
                </c:pt>
                <c:pt idx="1277">
                  <c:v>0.54648750036047344</c:v>
                </c:pt>
                <c:pt idx="1278">
                  <c:v>0.54648750036047344</c:v>
                </c:pt>
                <c:pt idx="1279">
                  <c:v>0.54648750036047344</c:v>
                </c:pt>
                <c:pt idx="1280">
                  <c:v>0.54648750036047344</c:v>
                </c:pt>
                <c:pt idx="1281">
                  <c:v>0.54648750036047344</c:v>
                </c:pt>
                <c:pt idx="1282">
                  <c:v>0.54648750036047344</c:v>
                </c:pt>
                <c:pt idx="1283">
                  <c:v>0.54648750036047344</c:v>
                </c:pt>
                <c:pt idx="1284">
                  <c:v>0.54648750036047344</c:v>
                </c:pt>
                <c:pt idx="1285">
                  <c:v>0.54648750036047344</c:v>
                </c:pt>
                <c:pt idx="1286">
                  <c:v>0.54648750036047344</c:v>
                </c:pt>
                <c:pt idx="1287">
                  <c:v>0.54648750036047344</c:v>
                </c:pt>
                <c:pt idx="1288">
                  <c:v>0.54648750036047344</c:v>
                </c:pt>
                <c:pt idx="1289">
                  <c:v>0.54648750036047344</c:v>
                </c:pt>
                <c:pt idx="1290">
                  <c:v>0.54648750036047344</c:v>
                </c:pt>
                <c:pt idx="1291">
                  <c:v>0.54648750036047344</c:v>
                </c:pt>
                <c:pt idx="1292">
                  <c:v>0.54648750036047344</c:v>
                </c:pt>
                <c:pt idx="1293">
                  <c:v>0.54648750036047344</c:v>
                </c:pt>
                <c:pt idx="1294">
                  <c:v>0.54648750036047344</c:v>
                </c:pt>
                <c:pt idx="1295">
                  <c:v>0.54648750036047344</c:v>
                </c:pt>
                <c:pt idx="1296">
                  <c:v>0.54648750036047344</c:v>
                </c:pt>
                <c:pt idx="1297">
                  <c:v>0.54648750036047344</c:v>
                </c:pt>
                <c:pt idx="1298">
                  <c:v>0.54648750036047344</c:v>
                </c:pt>
                <c:pt idx="1299">
                  <c:v>0.54648750036047344</c:v>
                </c:pt>
                <c:pt idx="1300">
                  <c:v>0.54648750036047344</c:v>
                </c:pt>
                <c:pt idx="1301">
                  <c:v>0.54648750036047344</c:v>
                </c:pt>
                <c:pt idx="1302">
                  <c:v>0.54648750036047344</c:v>
                </c:pt>
                <c:pt idx="1303">
                  <c:v>0.54648750036047344</c:v>
                </c:pt>
                <c:pt idx="1304">
                  <c:v>0.54648750036047344</c:v>
                </c:pt>
                <c:pt idx="1305">
                  <c:v>0.54648750036047344</c:v>
                </c:pt>
                <c:pt idx="1306">
                  <c:v>0.54648750036047344</c:v>
                </c:pt>
                <c:pt idx="1307">
                  <c:v>0.54648750036047344</c:v>
                </c:pt>
                <c:pt idx="1308">
                  <c:v>0.54648750036047344</c:v>
                </c:pt>
                <c:pt idx="1309">
                  <c:v>0.54648750036047344</c:v>
                </c:pt>
                <c:pt idx="1310">
                  <c:v>0.54648750036047344</c:v>
                </c:pt>
                <c:pt idx="1311">
                  <c:v>0.54648750036047344</c:v>
                </c:pt>
                <c:pt idx="1312">
                  <c:v>0.54648750036047344</c:v>
                </c:pt>
                <c:pt idx="1313">
                  <c:v>0.54648750036047344</c:v>
                </c:pt>
                <c:pt idx="1314">
                  <c:v>0.54648750036047344</c:v>
                </c:pt>
                <c:pt idx="1315">
                  <c:v>0.54648750036047344</c:v>
                </c:pt>
                <c:pt idx="1316">
                  <c:v>0.54648750036047344</c:v>
                </c:pt>
                <c:pt idx="1317">
                  <c:v>0.54648750036047344</c:v>
                </c:pt>
                <c:pt idx="1318">
                  <c:v>0.54648750036047344</c:v>
                </c:pt>
                <c:pt idx="1319">
                  <c:v>0.54648750036047344</c:v>
                </c:pt>
                <c:pt idx="1320">
                  <c:v>0.54648750036047344</c:v>
                </c:pt>
                <c:pt idx="1321">
                  <c:v>0.54648750036047344</c:v>
                </c:pt>
                <c:pt idx="1322">
                  <c:v>0.54648750036047344</c:v>
                </c:pt>
                <c:pt idx="1323">
                  <c:v>0.54648750036047344</c:v>
                </c:pt>
                <c:pt idx="1324">
                  <c:v>0.54648750036047344</c:v>
                </c:pt>
                <c:pt idx="1325">
                  <c:v>0.54648750036047344</c:v>
                </c:pt>
                <c:pt idx="1326">
                  <c:v>0.54648750036047344</c:v>
                </c:pt>
                <c:pt idx="1327">
                  <c:v>0.54648750036047344</c:v>
                </c:pt>
                <c:pt idx="1328">
                  <c:v>0.54648750036047344</c:v>
                </c:pt>
                <c:pt idx="1329">
                  <c:v>0.54648750036047344</c:v>
                </c:pt>
                <c:pt idx="1330">
                  <c:v>0.54648750036047344</c:v>
                </c:pt>
                <c:pt idx="1331">
                  <c:v>0.54648750036047344</c:v>
                </c:pt>
                <c:pt idx="1332">
                  <c:v>0.54648750036047344</c:v>
                </c:pt>
                <c:pt idx="1333">
                  <c:v>0.54648750036047344</c:v>
                </c:pt>
                <c:pt idx="1334">
                  <c:v>0.54648750036047344</c:v>
                </c:pt>
                <c:pt idx="1335">
                  <c:v>0.54648750036047344</c:v>
                </c:pt>
                <c:pt idx="1336">
                  <c:v>0.54648750036047344</c:v>
                </c:pt>
                <c:pt idx="1337">
                  <c:v>0.54648750036047344</c:v>
                </c:pt>
                <c:pt idx="1338">
                  <c:v>0.54648750036047344</c:v>
                </c:pt>
                <c:pt idx="1339">
                  <c:v>0.54648750036047344</c:v>
                </c:pt>
                <c:pt idx="1340">
                  <c:v>0.54648750036047344</c:v>
                </c:pt>
                <c:pt idx="1341">
                  <c:v>0.54648750036047344</c:v>
                </c:pt>
                <c:pt idx="1342">
                  <c:v>0.54648750036047344</c:v>
                </c:pt>
                <c:pt idx="1343">
                  <c:v>0.54648750036047344</c:v>
                </c:pt>
                <c:pt idx="1344">
                  <c:v>0.54648750036047344</c:v>
                </c:pt>
                <c:pt idx="1345">
                  <c:v>0.54648750036047344</c:v>
                </c:pt>
                <c:pt idx="1346">
                  <c:v>0.54648750036047344</c:v>
                </c:pt>
                <c:pt idx="1347">
                  <c:v>0.54648750036047344</c:v>
                </c:pt>
                <c:pt idx="1348">
                  <c:v>0.54648750036047344</c:v>
                </c:pt>
                <c:pt idx="1349">
                  <c:v>0.54648750036047344</c:v>
                </c:pt>
                <c:pt idx="1350">
                  <c:v>0.54648750036047344</c:v>
                </c:pt>
                <c:pt idx="1351">
                  <c:v>0.54648750036047344</c:v>
                </c:pt>
                <c:pt idx="1352">
                  <c:v>0.54648750036047344</c:v>
                </c:pt>
                <c:pt idx="1353">
                  <c:v>0.54648750036047344</c:v>
                </c:pt>
                <c:pt idx="1354">
                  <c:v>0.54648750036047344</c:v>
                </c:pt>
                <c:pt idx="1355">
                  <c:v>0.54648750036047344</c:v>
                </c:pt>
                <c:pt idx="1356">
                  <c:v>0.54648750036047344</c:v>
                </c:pt>
                <c:pt idx="1357">
                  <c:v>0.54648750036047344</c:v>
                </c:pt>
                <c:pt idx="1358">
                  <c:v>0.54648750036047344</c:v>
                </c:pt>
                <c:pt idx="1359">
                  <c:v>0.54648750036047344</c:v>
                </c:pt>
                <c:pt idx="1360">
                  <c:v>0.54648750036047344</c:v>
                </c:pt>
                <c:pt idx="1361">
                  <c:v>0.54648750036047344</c:v>
                </c:pt>
                <c:pt idx="1362">
                  <c:v>0.54648750036047344</c:v>
                </c:pt>
                <c:pt idx="1363">
                  <c:v>0.54648750036047344</c:v>
                </c:pt>
                <c:pt idx="1364">
                  <c:v>0.54648750036047344</c:v>
                </c:pt>
                <c:pt idx="1365">
                  <c:v>0.54648750036047344</c:v>
                </c:pt>
                <c:pt idx="1366">
                  <c:v>0.54648750036047344</c:v>
                </c:pt>
                <c:pt idx="1367">
                  <c:v>0.54648750036047344</c:v>
                </c:pt>
                <c:pt idx="1368">
                  <c:v>0.54648750036047344</c:v>
                </c:pt>
                <c:pt idx="1369">
                  <c:v>0.54648750036047344</c:v>
                </c:pt>
                <c:pt idx="1370">
                  <c:v>0.54648750036047344</c:v>
                </c:pt>
                <c:pt idx="1371">
                  <c:v>0.54648750036047344</c:v>
                </c:pt>
                <c:pt idx="1372">
                  <c:v>0.54648750036047344</c:v>
                </c:pt>
                <c:pt idx="1373">
                  <c:v>0.54648750036047344</c:v>
                </c:pt>
                <c:pt idx="1374">
                  <c:v>0.54648750036047344</c:v>
                </c:pt>
                <c:pt idx="1375">
                  <c:v>0.54648750036047344</c:v>
                </c:pt>
                <c:pt idx="1376">
                  <c:v>0.54648750036047344</c:v>
                </c:pt>
                <c:pt idx="1377">
                  <c:v>0.54648750036047344</c:v>
                </c:pt>
                <c:pt idx="1378">
                  <c:v>0.54648750036047344</c:v>
                </c:pt>
                <c:pt idx="1379">
                  <c:v>0.54648750036047344</c:v>
                </c:pt>
                <c:pt idx="1380">
                  <c:v>0.54648750036047344</c:v>
                </c:pt>
                <c:pt idx="1381">
                  <c:v>0.54648750036047344</c:v>
                </c:pt>
                <c:pt idx="1382">
                  <c:v>0.54648750036047344</c:v>
                </c:pt>
                <c:pt idx="1383">
                  <c:v>0.54648750036047344</c:v>
                </c:pt>
                <c:pt idx="1384">
                  <c:v>0.54648750036047344</c:v>
                </c:pt>
                <c:pt idx="1385">
                  <c:v>0.54648750036047344</c:v>
                </c:pt>
                <c:pt idx="1386">
                  <c:v>0.54648750036047344</c:v>
                </c:pt>
                <c:pt idx="1387">
                  <c:v>0.54648750036047344</c:v>
                </c:pt>
                <c:pt idx="1388">
                  <c:v>0.54648750036047344</c:v>
                </c:pt>
                <c:pt idx="1389">
                  <c:v>0.54648750036047344</c:v>
                </c:pt>
                <c:pt idx="1390">
                  <c:v>0.54648750036047344</c:v>
                </c:pt>
                <c:pt idx="1391">
                  <c:v>0.54648750036047344</c:v>
                </c:pt>
                <c:pt idx="1392">
                  <c:v>0.54648750036047344</c:v>
                </c:pt>
                <c:pt idx="1393">
                  <c:v>0.54648750036047344</c:v>
                </c:pt>
                <c:pt idx="1394">
                  <c:v>0.54648750036047344</c:v>
                </c:pt>
                <c:pt idx="1395">
                  <c:v>0.54648750036047344</c:v>
                </c:pt>
                <c:pt idx="1396">
                  <c:v>0.54648750036047344</c:v>
                </c:pt>
                <c:pt idx="1397">
                  <c:v>0.54648750036047344</c:v>
                </c:pt>
                <c:pt idx="1398">
                  <c:v>0.54648750036047344</c:v>
                </c:pt>
                <c:pt idx="1399">
                  <c:v>0.54648750036047344</c:v>
                </c:pt>
                <c:pt idx="1400">
                  <c:v>0.54648750036047344</c:v>
                </c:pt>
                <c:pt idx="1401">
                  <c:v>0.54648750036047344</c:v>
                </c:pt>
                <c:pt idx="1402">
                  <c:v>0.54648750036047344</c:v>
                </c:pt>
                <c:pt idx="1403">
                  <c:v>0.54648750036047344</c:v>
                </c:pt>
                <c:pt idx="1404">
                  <c:v>0.54648750036047344</c:v>
                </c:pt>
                <c:pt idx="1405">
                  <c:v>0.54648750036047344</c:v>
                </c:pt>
                <c:pt idx="1406">
                  <c:v>0.54648750036047344</c:v>
                </c:pt>
                <c:pt idx="1407">
                  <c:v>0.54648750036047344</c:v>
                </c:pt>
                <c:pt idx="1408">
                  <c:v>0.54648750036047344</c:v>
                </c:pt>
                <c:pt idx="1409">
                  <c:v>0.54648750036047344</c:v>
                </c:pt>
                <c:pt idx="1410">
                  <c:v>0.54648750036047344</c:v>
                </c:pt>
                <c:pt idx="1411">
                  <c:v>0.54648750036047344</c:v>
                </c:pt>
                <c:pt idx="1412">
                  <c:v>0.54648750036047344</c:v>
                </c:pt>
                <c:pt idx="1413">
                  <c:v>0.54648750036047344</c:v>
                </c:pt>
                <c:pt idx="1414">
                  <c:v>0.54648750036047344</c:v>
                </c:pt>
                <c:pt idx="1415">
                  <c:v>0.54648750036047344</c:v>
                </c:pt>
                <c:pt idx="1416">
                  <c:v>0.54648750036047344</c:v>
                </c:pt>
                <c:pt idx="1417">
                  <c:v>0.54648750036047344</c:v>
                </c:pt>
                <c:pt idx="1418">
                  <c:v>0.54648750036047344</c:v>
                </c:pt>
                <c:pt idx="1419">
                  <c:v>0.54648750036047344</c:v>
                </c:pt>
                <c:pt idx="1420">
                  <c:v>0.54648750036047344</c:v>
                </c:pt>
                <c:pt idx="1421">
                  <c:v>0.54648750036047344</c:v>
                </c:pt>
                <c:pt idx="1422">
                  <c:v>0.54648750036047344</c:v>
                </c:pt>
                <c:pt idx="1423">
                  <c:v>0.54648750036047344</c:v>
                </c:pt>
                <c:pt idx="1424">
                  <c:v>0.54648750036047344</c:v>
                </c:pt>
                <c:pt idx="1425">
                  <c:v>0.54648750036047344</c:v>
                </c:pt>
                <c:pt idx="1426">
                  <c:v>0.54648750036047344</c:v>
                </c:pt>
                <c:pt idx="1427">
                  <c:v>0.54648750036047344</c:v>
                </c:pt>
                <c:pt idx="1428">
                  <c:v>0.54648750036047344</c:v>
                </c:pt>
                <c:pt idx="1429">
                  <c:v>0.54648750036047344</c:v>
                </c:pt>
                <c:pt idx="1430">
                  <c:v>0.54648750036047344</c:v>
                </c:pt>
                <c:pt idx="1431">
                  <c:v>0.54648750036047344</c:v>
                </c:pt>
                <c:pt idx="1432">
                  <c:v>0.54648750036047344</c:v>
                </c:pt>
                <c:pt idx="1433">
                  <c:v>0.54648750036047344</c:v>
                </c:pt>
                <c:pt idx="1434">
                  <c:v>0.54648750036047344</c:v>
                </c:pt>
                <c:pt idx="1435">
                  <c:v>0.54648750036047344</c:v>
                </c:pt>
                <c:pt idx="1436">
                  <c:v>0.54648750036047344</c:v>
                </c:pt>
                <c:pt idx="1437">
                  <c:v>0.54648750036047344</c:v>
                </c:pt>
                <c:pt idx="1438">
                  <c:v>0.54648750036047344</c:v>
                </c:pt>
                <c:pt idx="1439">
                  <c:v>0.54648750036047344</c:v>
                </c:pt>
                <c:pt idx="1440">
                  <c:v>0.54648750036047344</c:v>
                </c:pt>
                <c:pt idx="1441">
                  <c:v>0.54648750036047344</c:v>
                </c:pt>
                <c:pt idx="1442">
                  <c:v>0.54648750036047344</c:v>
                </c:pt>
                <c:pt idx="1443">
                  <c:v>0.54648750036047344</c:v>
                </c:pt>
                <c:pt idx="1444">
                  <c:v>0.54648750036047344</c:v>
                </c:pt>
                <c:pt idx="1445">
                  <c:v>0.54648750036047344</c:v>
                </c:pt>
                <c:pt idx="1446">
                  <c:v>0.54648750036047344</c:v>
                </c:pt>
                <c:pt idx="1447">
                  <c:v>0.54648750036047344</c:v>
                </c:pt>
                <c:pt idx="1448">
                  <c:v>0.54648750036047344</c:v>
                </c:pt>
                <c:pt idx="1449">
                  <c:v>0.54648750036047344</c:v>
                </c:pt>
                <c:pt idx="1450">
                  <c:v>0.54648750036047344</c:v>
                </c:pt>
                <c:pt idx="1451">
                  <c:v>0.54648750036047344</c:v>
                </c:pt>
                <c:pt idx="1452">
                  <c:v>0.54648750036047344</c:v>
                </c:pt>
                <c:pt idx="1453">
                  <c:v>0.54648750036047344</c:v>
                </c:pt>
                <c:pt idx="1454">
                  <c:v>0.54648750036047344</c:v>
                </c:pt>
                <c:pt idx="1455">
                  <c:v>0.54648750036047344</c:v>
                </c:pt>
                <c:pt idx="1456">
                  <c:v>0.54648750036047344</c:v>
                </c:pt>
                <c:pt idx="1457">
                  <c:v>0.54648750036047344</c:v>
                </c:pt>
                <c:pt idx="1458">
                  <c:v>0.54648750036047344</c:v>
                </c:pt>
                <c:pt idx="1459">
                  <c:v>0.54648750036047344</c:v>
                </c:pt>
                <c:pt idx="1460">
                  <c:v>0.54648750036047344</c:v>
                </c:pt>
                <c:pt idx="1461">
                  <c:v>0.54648750036047344</c:v>
                </c:pt>
                <c:pt idx="1462">
                  <c:v>0.54648750036047344</c:v>
                </c:pt>
                <c:pt idx="1463">
                  <c:v>0.54648750036047344</c:v>
                </c:pt>
                <c:pt idx="1464">
                  <c:v>0.54648750036047344</c:v>
                </c:pt>
                <c:pt idx="1465">
                  <c:v>0.54648750036047344</c:v>
                </c:pt>
                <c:pt idx="1466">
                  <c:v>0.54648750036047344</c:v>
                </c:pt>
                <c:pt idx="1467">
                  <c:v>0.54648750036047344</c:v>
                </c:pt>
                <c:pt idx="1468">
                  <c:v>0.54648750036047344</c:v>
                </c:pt>
                <c:pt idx="1469">
                  <c:v>0.54648750036047344</c:v>
                </c:pt>
                <c:pt idx="1470">
                  <c:v>0.54648750036047344</c:v>
                </c:pt>
                <c:pt idx="1471">
                  <c:v>0.54648750036047344</c:v>
                </c:pt>
                <c:pt idx="1472">
                  <c:v>0.54648750036047344</c:v>
                </c:pt>
                <c:pt idx="1473">
                  <c:v>0.54648750036047344</c:v>
                </c:pt>
                <c:pt idx="1474">
                  <c:v>0.54648750036047344</c:v>
                </c:pt>
                <c:pt idx="1475">
                  <c:v>0.54648750036047344</c:v>
                </c:pt>
                <c:pt idx="1476">
                  <c:v>0.54648750036047344</c:v>
                </c:pt>
                <c:pt idx="1477">
                  <c:v>0.54648750036047344</c:v>
                </c:pt>
                <c:pt idx="1478">
                  <c:v>0.54648750036047344</c:v>
                </c:pt>
                <c:pt idx="1479">
                  <c:v>0.54648750036047344</c:v>
                </c:pt>
                <c:pt idx="1480">
                  <c:v>0.54648750036047344</c:v>
                </c:pt>
                <c:pt idx="1481">
                  <c:v>0.54648750036047344</c:v>
                </c:pt>
                <c:pt idx="1482">
                  <c:v>0.54648750036047344</c:v>
                </c:pt>
                <c:pt idx="1483">
                  <c:v>0.54648750036047344</c:v>
                </c:pt>
                <c:pt idx="1484">
                  <c:v>0.54648750036047344</c:v>
                </c:pt>
                <c:pt idx="1485">
                  <c:v>0.54648750036047344</c:v>
                </c:pt>
                <c:pt idx="1486">
                  <c:v>0.54648750036047344</c:v>
                </c:pt>
                <c:pt idx="1487">
                  <c:v>0.54648750036047344</c:v>
                </c:pt>
                <c:pt idx="1488">
                  <c:v>0.54648750036047344</c:v>
                </c:pt>
                <c:pt idx="1489">
                  <c:v>0.54648750036047344</c:v>
                </c:pt>
                <c:pt idx="1490">
                  <c:v>0.54648750036047344</c:v>
                </c:pt>
                <c:pt idx="1491">
                  <c:v>0.54648750036047344</c:v>
                </c:pt>
                <c:pt idx="1492">
                  <c:v>0.54648750036047344</c:v>
                </c:pt>
                <c:pt idx="1493">
                  <c:v>0.54648750036047344</c:v>
                </c:pt>
                <c:pt idx="1494">
                  <c:v>0.54648750036047344</c:v>
                </c:pt>
                <c:pt idx="1495">
                  <c:v>0.54648750036047344</c:v>
                </c:pt>
                <c:pt idx="1496">
                  <c:v>0.54648750036047344</c:v>
                </c:pt>
                <c:pt idx="1497">
                  <c:v>0.54648750036047344</c:v>
                </c:pt>
                <c:pt idx="1498">
                  <c:v>0.54648750036047344</c:v>
                </c:pt>
                <c:pt idx="1499">
                  <c:v>0.54648750036047344</c:v>
                </c:pt>
                <c:pt idx="1500">
                  <c:v>0.54648750036047344</c:v>
                </c:pt>
                <c:pt idx="1501">
                  <c:v>0.54648750036047344</c:v>
                </c:pt>
                <c:pt idx="1502">
                  <c:v>0.54648750036047344</c:v>
                </c:pt>
                <c:pt idx="1503">
                  <c:v>0.54648750036047344</c:v>
                </c:pt>
                <c:pt idx="1504">
                  <c:v>0.54648750036047344</c:v>
                </c:pt>
                <c:pt idx="1505">
                  <c:v>0.54648750036047344</c:v>
                </c:pt>
                <c:pt idx="1506">
                  <c:v>0.54648750036047344</c:v>
                </c:pt>
                <c:pt idx="1507">
                  <c:v>0.54648750036047344</c:v>
                </c:pt>
                <c:pt idx="1508">
                  <c:v>0.57174375020987778</c:v>
                </c:pt>
                <c:pt idx="1509">
                  <c:v>0.57174375020987778</c:v>
                </c:pt>
                <c:pt idx="1510">
                  <c:v>0.57174375020987778</c:v>
                </c:pt>
                <c:pt idx="1511">
                  <c:v>0.57174375020987778</c:v>
                </c:pt>
                <c:pt idx="1512">
                  <c:v>0.57174375020987778</c:v>
                </c:pt>
                <c:pt idx="1513">
                  <c:v>0.57174375020987778</c:v>
                </c:pt>
                <c:pt idx="1514">
                  <c:v>0.57174375020987778</c:v>
                </c:pt>
                <c:pt idx="1515">
                  <c:v>0.57174375020987778</c:v>
                </c:pt>
                <c:pt idx="1516">
                  <c:v>0.57174375020987778</c:v>
                </c:pt>
                <c:pt idx="1517">
                  <c:v>0.57174375020987778</c:v>
                </c:pt>
                <c:pt idx="1518">
                  <c:v>0.57174375020987778</c:v>
                </c:pt>
                <c:pt idx="1519">
                  <c:v>0.57174375020987778</c:v>
                </c:pt>
                <c:pt idx="1520">
                  <c:v>0.57174375020987778</c:v>
                </c:pt>
                <c:pt idx="1521">
                  <c:v>0.57174375020987778</c:v>
                </c:pt>
                <c:pt idx="1522">
                  <c:v>0.57174375020987778</c:v>
                </c:pt>
                <c:pt idx="1523">
                  <c:v>0.57174375020987778</c:v>
                </c:pt>
                <c:pt idx="1524">
                  <c:v>0.57174375020987778</c:v>
                </c:pt>
                <c:pt idx="1525">
                  <c:v>0.57174375020987778</c:v>
                </c:pt>
                <c:pt idx="1526">
                  <c:v>0.57174375020987778</c:v>
                </c:pt>
                <c:pt idx="1527">
                  <c:v>0.57174375020987778</c:v>
                </c:pt>
                <c:pt idx="1528">
                  <c:v>0.57174375020987778</c:v>
                </c:pt>
                <c:pt idx="1529">
                  <c:v>0.57174375020987778</c:v>
                </c:pt>
                <c:pt idx="1530">
                  <c:v>0.57174375020987778</c:v>
                </c:pt>
                <c:pt idx="1531">
                  <c:v>0.57174375020987778</c:v>
                </c:pt>
                <c:pt idx="1532">
                  <c:v>0.57174375020987778</c:v>
                </c:pt>
                <c:pt idx="1533">
                  <c:v>0.57174375020987778</c:v>
                </c:pt>
                <c:pt idx="1534">
                  <c:v>0.57174375020987778</c:v>
                </c:pt>
                <c:pt idx="1535">
                  <c:v>0.57174375020987778</c:v>
                </c:pt>
                <c:pt idx="1536">
                  <c:v>0.57174375020987778</c:v>
                </c:pt>
                <c:pt idx="1537">
                  <c:v>0.57174375020987778</c:v>
                </c:pt>
                <c:pt idx="1538">
                  <c:v>0.57174375020987778</c:v>
                </c:pt>
                <c:pt idx="1539">
                  <c:v>0.57174375020987778</c:v>
                </c:pt>
                <c:pt idx="1540">
                  <c:v>0.57174375020987778</c:v>
                </c:pt>
                <c:pt idx="1541">
                  <c:v>0.57174375020987778</c:v>
                </c:pt>
                <c:pt idx="1542">
                  <c:v>0.57174375020987778</c:v>
                </c:pt>
                <c:pt idx="1543">
                  <c:v>0.57174375020987778</c:v>
                </c:pt>
                <c:pt idx="1544">
                  <c:v>0.57174375020987778</c:v>
                </c:pt>
                <c:pt idx="1545">
                  <c:v>0.57174375020987778</c:v>
                </c:pt>
                <c:pt idx="1546">
                  <c:v>0.57174375020987778</c:v>
                </c:pt>
                <c:pt idx="1547">
                  <c:v>0.57174375020987778</c:v>
                </c:pt>
                <c:pt idx="1548">
                  <c:v>0.57174375020987778</c:v>
                </c:pt>
                <c:pt idx="1549">
                  <c:v>0.57174375020987778</c:v>
                </c:pt>
                <c:pt idx="1550">
                  <c:v>0.57174375020987778</c:v>
                </c:pt>
                <c:pt idx="1551">
                  <c:v>0.57174375020987778</c:v>
                </c:pt>
                <c:pt idx="1552">
                  <c:v>0.57174375020987778</c:v>
                </c:pt>
                <c:pt idx="1553">
                  <c:v>0.57174375020987778</c:v>
                </c:pt>
                <c:pt idx="1554">
                  <c:v>0.57174375020987778</c:v>
                </c:pt>
                <c:pt idx="1555">
                  <c:v>0.57174375020987778</c:v>
                </c:pt>
                <c:pt idx="1556">
                  <c:v>0.57174375020987778</c:v>
                </c:pt>
                <c:pt idx="1557">
                  <c:v>0.57174375020987778</c:v>
                </c:pt>
                <c:pt idx="1558">
                  <c:v>0.57174375020987778</c:v>
                </c:pt>
                <c:pt idx="1559">
                  <c:v>0.57174375020987778</c:v>
                </c:pt>
                <c:pt idx="1560">
                  <c:v>0.57174375020987778</c:v>
                </c:pt>
                <c:pt idx="1561">
                  <c:v>0.57174375020987778</c:v>
                </c:pt>
                <c:pt idx="1562">
                  <c:v>0.57174375020987778</c:v>
                </c:pt>
                <c:pt idx="1563">
                  <c:v>0.57174375020987778</c:v>
                </c:pt>
                <c:pt idx="1564">
                  <c:v>0.57174375020987778</c:v>
                </c:pt>
                <c:pt idx="1565">
                  <c:v>0.57174375020987778</c:v>
                </c:pt>
                <c:pt idx="1566">
                  <c:v>0.57174375020987778</c:v>
                </c:pt>
                <c:pt idx="1567">
                  <c:v>0.57174375020987778</c:v>
                </c:pt>
                <c:pt idx="1568">
                  <c:v>0.57174375020987778</c:v>
                </c:pt>
                <c:pt idx="1569">
                  <c:v>0.57174375020987778</c:v>
                </c:pt>
                <c:pt idx="1570">
                  <c:v>0.57174375020987778</c:v>
                </c:pt>
                <c:pt idx="1571">
                  <c:v>0.57174375020987778</c:v>
                </c:pt>
                <c:pt idx="1572">
                  <c:v>0.57174375020987778</c:v>
                </c:pt>
                <c:pt idx="1573">
                  <c:v>0.57174375020987778</c:v>
                </c:pt>
                <c:pt idx="1574">
                  <c:v>0.57174375020987778</c:v>
                </c:pt>
                <c:pt idx="1575">
                  <c:v>0.57174375020987778</c:v>
                </c:pt>
                <c:pt idx="1576">
                  <c:v>0.57174375020987778</c:v>
                </c:pt>
                <c:pt idx="1577">
                  <c:v>0.57174375020987778</c:v>
                </c:pt>
                <c:pt idx="1578">
                  <c:v>0.57174375020987778</c:v>
                </c:pt>
                <c:pt idx="1579">
                  <c:v>0.57174375020987778</c:v>
                </c:pt>
                <c:pt idx="1580">
                  <c:v>0.57174375020987778</c:v>
                </c:pt>
                <c:pt idx="1581">
                  <c:v>0.57174375020987778</c:v>
                </c:pt>
                <c:pt idx="1582">
                  <c:v>0.57174375020987778</c:v>
                </c:pt>
                <c:pt idx="1583">
                  <c:v>0.57174375020987778</c:v>
                </c:pt>
                <c:pt idx="1584">
                  <c:v>0.57174375020987778</c:v>
                </c:pt>
                <c:pt idx="1585">
                  <c:v>0.57174375020987778</c:v>
                </c:pt>
                <c:pt idx="1586">
                  <c:v>0.57174375020987778</c:v>
                </c:pt>
                <c:pt idx="1587">
                  <c:v>0.57174375020987778</c:v>
                </c:pt>
                <c:pt idx="1588">
                  <c:v>0.57174375020987778</c:v>
                </c:pt>
                <c:pt idx="1589">
                  <c:v>0.57174375020987778</c:v>
                </c:pt>
                <c:pt idx="1590">
                  <c:v>0.57174375020987778</c:v>
                </c:pt>
                <c:pt idx="1591">
                  <c:v>0.57174375020987778</c:v>
                </c:pt>
                <c:pt idx="1592">
                  <c:v>0.57174375020987778</c:v>
                </c:pt>
                <c:pt idx="1593">
                  <c:v>0.57174375020987778</c:v>
                </c:pt>
                <c:pt idx="1594">
                  <c:v>0.57174375020987778</c:v>
                </c:pt>
                <c:pt idx="1595">
                  <c:v>0.57174375020987778</c:v>
                </c:pt>
                <c:pt idx="1596">
                  <c:v>0.57174375020987778</c:v>
                </c:pt>
                <c:pt idx="1597">
                  <c:v>0.57174375020987778</c:v>
                </c:pt>
                <c:pt idx="1598">
                  <c:v>0.57174375020987778</c:v>
                </c:pt>
                <c:pt idx="1599">
                  <c:v>0.57174375020987778</c:v>
                </c:pt>
                <c:pt idx="1600">
                  <c:v>0.57174375020987778</c:v>
                </c:pt>
                <c:pt idx="1601">
                  <c:v>0.57174375020987778</c:v>
                </c:pt>
                <c:pt idx="1602">
                  <c:v>0.57174375020987778</c:v>
                </c:pt>
                <c:pt idx="1603">
                  <c:v>0.57174375020987778</c:v>
                </c:pt>
                <c:pt idx="1604">
                  <c:v>0.57174375020987778</c:v>
                </c:pt>
                <c:pt idx="1605">
                  <c:v>0.57174375020987778</c:v>
                </c:pt>
                <c:pt idx="1606">
                  <c:v>0.57174375020987778</c:v>
                </c:pt>
                <c:pt idx="1607">
                  <c:v>0.57174375020987778</c:v>
                </c:pt>
                <c:pt idx="1608">
                  <c:v>0.57174375020987778</c:v>
                </c:pt>
                <c:pt idx="1609">
                  <c:v>0.57174375020987778</c:v>
                </c:pt>
                <c:pt idx="1610">
                  <c:v>0.57174375020987778</c:v>
                </c:pt>
                <c:pt idx="1611">
                  <c:v>0.57174375020987778</c:v>
                </c:pt>
                <c:pt idx="1612">
                  <c:v>0.57174375020987778</c:v>
                </c:pt>
                <c:pt idx="1613">
                  <c:v>0.57174375020987778</c:v>
                </c:pt>
                <c:pt idx="1614">
                  <c:v>0.57174375020987778</c:v>
                </c:pt>
                <c:pt idx="1615">
                  <c:v>0.57174375020987778</c:v>
                </c:pt>
                <c:pt idx="1616">
                  <c:v>0.57174375020987778</c:v>
                </c:pt>
                <c:pt idx="1617">
                  <c:v>0.57174375020987778</c:v>
                </c:pt>
                <c:pt idx="1618">
                  <c:v>0.57174375020987778</c:v>
                </c:pt>
                <c:pt idx="1619">
                  <c:v>0.57174375020987778</c:v>
                </c:pt>
                <c:pt idx="1620">
                  <c:v>0.57174375020987778</c:v>
                </c:pt>
                <c:pt idx="1621">
                  <c:v>0.57174375020987778</c:v>
                </c:pt>
                <c:pt idx="1622">
                  <c:v>0.57174375020987778</c:v>
                </c:pt>
                <c:pt idx="1623">
                  <c:v>0.57174375020987778</c:v>
                </c:pt>
                <c:pt idx="1624">
                  <c:v>0.57174375020987778</c:v>
                </c:pt>
                <c:pt idx="1625">
                  <c:v>0.57174375020987778</c:v>
                </c:pt>
                <c:pt idx="1626">
                  <c:v>0.57174375020987778</c:v>
                </c:pt>
                <c:pt idx="1627">
                  <c:v>0.57174375020987778</c:v>
                </c:pt>
                <c:pt idx="1628">
                  <c:v>0.57174375020987778</c:v>
                </c:pt>
                <c:pt idx="1629">
                  <c:v>0.57174375020987778</c:v>
                </c:pt>
                <c:pt idx="1630">
                  <c:v>0.57174375020987778</c:v>
                </c:pt>
                <c:pt idx="1631">
                  <c:v>0.57174375020987778</c:v>
                </c:pt>
                <c:pt idx="1632">
                  <c:v>0.57174375020987778</c:v>
                </c:pt>
                <c:pt idx="1633">
                  <c:v>0.57174375020987778</c:v>
                </c:pt>
                <c:pt idx="1634">
                  <c:v>0.57174375020987778</c:v>
                </c:pt>
                <c:pt idx="1635">
                  <c:v>0.57174375020987778</c:v>
                </c:pt>
                <c:pt idx="1636">
                  <c:v>0.57174375020987778</c:v>
                </c:pt>
                <c:pt idx="1637">
                  <c:v>0.57174375020987778</c:v>
                </c:pt>
                <c:pt idx="1638">
                  <c:v>0.57174375020987778</c:v>
                </c:pt>
                <c:pt idx="1639">
                  <c:v>0.57174375020987778</c:v>
                </c:pt>
                <c:pt idx="1640">
                  <c:v>0.57174375020987778</c:v>
                </c:pt>
                <c:pt idx="1641">
                  <c:v>0.57174375020987778</c:v>
                </c:pt>
                <c:pt idx="1642">
                  <c:v>0.57174375020987778</c:v>
                </c:pt>
                <c:pt idx="1643">
                  <c:v>0.57174375020987778</c:v>
                </c:pt>
                <c:pt idx="1644">
                  <c:v>0.57174375020987778</c:v>
                </c:pt>
                <c:pt idx="1645">
                  <c:v>0.57174375020987778</c:v>
                </c:pt>
                <c:pt idx="1646">
                  <c:v>0.57174375020987778</c:v>
                </c:pt>
                <c:pt idx="1647">
                  <c:v>0.57174375020987778</c:v>
                </c:pt>
                <c:pt idx="1648">
                  <c:v>0.57174375020987778</c:v>
                </c:pt>
                <c:pt idx="1649">
                  <c:v>0.57174375020987778</c:v>
                </c:pt>
                <c:pt idx="1650">
                  <c:v>0.57174375020987778</c:v>
                </c:pt>
                <c:pt idx="1651">
                  <c:v>0.57174375020987778</c:v>
                </c:pt>
                <c:pt idx="1652">
                  <c:v>0.57174375020987778</c:v>
                </c:pt>
                <c:pt idx="1653">
                  <c:v>0.57174375020987778</c:v>
                </c:pt>
                <c:pt idx="1654">
                  <c:v>0.57174375020987778</c:v>
                </c:pt>
                <c:pt idx="1655">
                  <c:v>0.57174375020987778</c:v>
                </c:pt>
                <c:pt idx="1656">
                  <c:v>0.57174375020987778</c:v>
                </c:pt>
                <c:pt idx="1657">
                  <c:v>0.57174375020987778</c:v>
                </c:pt>
                <c:pt idx="1658">
                  <c:v>0.57174375020987778</c:v>
                </c:pt>
                <c:pt idx="1659">
                  <c:v>0.57174375020987778</c:v>
                </c:pt>
                <c:pt idx="1660">
                  <c:v>0.57174375020987778</c:v>
                </c:pt>
                <c:pt idx="1661">
                  <c:v>0.57174375020987778</c:v>
                </c:pt>
                <c:pt idx="1662">
                  <c:v>0.57174375020987778</c:v>
                </c:pt>
                <c:pt idx="1663">
                  <c:v>0.57174375020987778</c:v>
                </c:pt>
                <c:pt idx="1664">
                  <c:v>0.57174375020987778</c:v>
                </c:pt>
                <c:pt idx="1665">
                  <c:v>0.57174375020987778</c:v>
                </c:pt>
                <c:pt idx="1666">
                  <c:v>0.57174375020987778</c:v>
                </c:pt>
                <c:pt idx="1667">
                  <c:v>0.57174375020987778</c:v>
                </c:pt>
                <c:pt idx="1668">
                  <c:v>0.57174375020987778</c:v>
                </c:pt>
                <c:pt idx="1669">
                  <c:v>0.57174375020987778</c:v>
                </c:pt>
                <c:pt idx="1670">
                  <c:v>0.57174375020987778</c:v>
                </c:pt>
                <c:pt idx="1671">
                  <c:v>0.57174375020987778</c:v>
                </c:pt>
                <c:pt idx="1672">
                  <c:v>0.57174375020987778</c:v>
                </c:pt>
                <c:pt idx="1673">
                  <c:v>0.57174375020987778</c:v>
                </c:pt>
                <c:pt idx="1674">
                  <c:v>0.57174375020987778</c:v>
                </c:pt>
                <c:pt idx="1675">
                  <c:v>0.57174375020987778</c:v>
                </c:pt>
                <c:pt idx="1676">
                  <c:v>0.57174375020987778</c:v>
                </c:pt>
                <c:pt idx="1677">
                  <c:v>0.57174375020987778</c:v>
                </c:pt>
                <c:pt idx="1678">
                  <c:v>0.57174375020987778</c:v>
                </c:pt>
                <c:pt idx="1679">
                  <c:v>0.57174375020987778</c:v>
                </c:pt>
                <c:pt idx="1680">
                  <c:v>0.57174375020987778</c:v>
                </c:pt>
                <c:pt idx="1681">
                  <c:v>0.57174375020987778</c:v>
                </c:pt>
                <c:pt idx="1682">
                  <c:v>0.57174375020987778</c:v>
                </c:pt>
                <c:pt idx="1683">
                  <c:v>0.57174375020987778</c:v>
                </c:pt>
                <c:pt idx="1684">
                  <c:v>0.57174375020987778</c:v>
                </c:pt>
                <c:pt idx="1685">
                  <c:v>0.57174375020987778</c:v>
                </c:pt>
                <c:pt idx="1686">
                  <c:v>0.57174375020987778</c:v>
                </c:pt>
                <c:pt idx="1687">
                  <c:v>0.57174375020987778</c:v>
                </c:pt>
                <c:pt idx="1688">
                  <c:v>0.57174375020987778</c:v>
                </c:pt>
                <c:pt idx="1689">
                  <c:v>0.57174375020987778</c:v>
                </c:pt>
                <c:pt idx="1690">
                  <c:v>0.57174375020987778</c:v>
                </c:pt>
                <c:pt idx="1691">
                  <c:v>0.57174375020987778</c:v>
                </c:pt>
                <c:pt idx="1692">
                  <c:v>0.57174375020987778</c:v>
                </c:pt>
                <c:pt idx="1693">
                  <c:v>0.57174375020987778</c:v>
                </c:pt>
                <c:pt idx="1694">
                  <c:v>0.57174375020987778</c:v>
                </c:pt>
                <c:pt idx="1695">
                  <c:v>0.57174375020987778</c:v>
                </c:pt>
                <c:pt idx="1696">
                  <c:v>0.57174375020987778</c:v>
                </c:pt>
                <c:pt idx="1697">
                  <c:v>0.57174375020987778</c:v>
                </c:pt>
                <c:pt idx="1698">
                  <c:v>0.57174375020987778</c:v>
                </c:pt>
                <c:pt idx="1699">
                  <c:v>0.57174375020987778</c:v>
                </c:pt>
                <c:pt idx="1700">
                  <c:v>0.57174375020987778</c:v>
                </c:pt>
                <c:pt idx="1701">
                  <c:v>0.57174375020987778</c:v>
                </c:pt>
                <c:pt idx="1702">
                  <c:v>0.57174375020987778</c:v>
                </c:pt>
                <c:pt idx="1703">
                  <c:v>0.57174375020987778</c:v>
                </c:pt>
                <c:pt idx="1704">
                  <c:v>0.57174375020987778</c:v>
                </c:pt>
                <c:pt idx="1705">
                  <c:v>0.57174375020987778</c:v>
                </c:pt>
                <c:pt idx="1706">
                  <c:v>0.57174375020987778</c:v>
                </c:pt>
                <c:pt idx="1707">
                  <c:v>0.57174375020987778</c:v>
                </c:pt>
                <c:pt idx="1708">
                  <c:v>0.57174375020987778</c:v>
                </c:pt>
                <c:pt idx="1709">
                  <c:v>0.57174375020987778</c:v>
                </c:pt>
                <c:pt idx="1710">
                  <c:v>0.57174375020987778</c:v>
                </c:pt>
                <c:pt idx="1711">
                  <c:v>0.57174375020987778</c:v>
                </c:pt>
                <c:pt idx="1712">
                  <c:v>0.57174375020987778</c:v>
                </c:pt>
                <c:pt idx="1713">
                  <c:v>0.57174375020987778</c:v>
                </c:pt>
                <c:pt idx="1714">
                  <c:v>0.57174375020987778</c:v>
                </c:pt>
                <c:pt idx="1715">
                  <c:v>0.57174375020987778</c:v>
                </c:pt>
                <c:pt idx="1716">
                  <c:v>0.57174375020987778</c:v>
                </c:pt>
                <c:pt idx="1717">
                  <c:v>0.57174375020987778</c:v>
                </c:pt>
                <c:pt idx="1718">
                  <c:v>0.57174375020987778</c:v>
                </c:pt>
                <c:pt idx="1719">
                  <c:v>0.57174375020987778</c:v>
                </c:pt>
                <c:pt idx="1720">
                  <c:v>0.57174375020987778</c:v>
                </c:pt>
                <c:pt idx="1721">
                  <c:v>0.57174375020987778</c:v>
                </c:pt>
                <c:pt idx="1722">
                  <c:v>0.57174375020987778</c:v>
                </c:pt>
                <c:pt idx="1723">
                  <c:v>0.57174375020987778</c:v>
                </c:pt>
                <c:pt idx="1724">
                  <c:v>0.57174375020987778</c:v>
                </c:pt>
                <c:pt idx="1725">
                  <c:v>0.57174375020987778</c:v>
                </c:pt>
                <c:pt idx="1726">
                  <c:v>0.57174375020987778</c:v>
                </c:pt>
                <c:pt idx="1727">
                  <c:v>0.57174375020987778</c:v>
                </c:pt>
                <c:pt idx="1728">
                  <c:v>0.57174375020987778</c:v>
                </c:pt>
                <c:pt idx="1729">
                  <c:v>0.57174375020987778</c:v>
                </c:pt>
                <c:pt idx="1730">
                  <c:v>0.57174375020987778</c:v>
                </c:pt>
                <c:pt idx="1731">
                  <c:v>0.57174375020987778</c:v>
                </c:pt>
                <c:pt idx="1732">
                  <c:v>0.57174375020987778</c:v>
                </c:pt>
                <c:pt idx="1733">
                  <c:v>0.57174375020987778</c:v>
                </c:pt>
                <c:pt idx="1734">
                  <c:v>0.57174375020987778</c:v>
                </c:pt>
                <c:pt idx="1735">
                  <c:v>0.57174375020987778</c:v>
                </c:pt>
                <c:pt idx="1736">
                  <c:v>0.57174375020987778</c:v>
                </c:pt>
                <c:pt idx="1737">
                  <c:v>0.57174375020987778</c:v>
                </c:pt>
                <c:pt idx="1738">
                  <c:v>0.57174375020987778</c:v>
                </c:pt>
                <c:pt idx="1739">
                  <c:v>0.57174375020987778</c:v>
                </c:pt>
                <c:pt idx="1740">
                  <c:v>0.57174375020987778</c:v>
                </c:pt>
                <c:pt idx="1741">
                  <c:v>0.57174375020987778</c:v>
                </c:pt>
                <c:pt idx="1742">
                  <c:v>0.57174375020987778</c:v>
                </c:pt>
                <c:pt idx="1743">
                  <c:v>0.57174375020987778</c:v>
                </c:pt>
                <c:pt idx="1744">
                  <c:v>0.57174375020987778</c:v>
                </c:pt>
                <c:pt idx="1745">
                  <c:v>0.57174375020987778</c:v>
                </c:pt>
                <c:pt idx="1746">
                  <c:v>0.57174375020987778</c:v>
                </c:pt>
                <c:pt idx="1747">
                  <c:v>0.57174375020987778</c:v>
                </c:pt>
                <c:pt idx="1748">
                  <c:v>0.57174375020987778</c:v>
                </c:pt>
                <c:pt idx="1749">
                  <c:v>0.57174375020987778</c:v>
                </c:pt>
                <c:pt idx="1750">
                  <c:v>0.57174375020987778</c:v>
                </c:pt>
                <c:pt idx="1751">
                  <c:v>0.57174375020987778</c:v>
                </c:pt>
                <c:pt idx="1752">
                  <c:v>0.57174375020987778</c:v>
                </c:pt>
                <c:pt idx="1753">
                  <c:v>0.57174375020987778</c:v>
                </c:pt>
                <c:pt idx="1754">
                  <c:v>0.57174375020987778</c:v>
                </c:pt>
                <c:pt idx="1755">
                  <c:v>0.57174375020987778</c:v>
                </c:pt>
                <c:pt idx="1756">
                  <c:v>0.57174375020987778</c:v>
                </c:pt>
                <c:pt idx="1757">
                  <c:v>0.57174375020987778</c:v>
                </c:pt>
                <c:pt idx="1758">
                  <c:v>0.57174375020987778</c:v>
                </c:pt>
                <c:pt idx="1759">
                  <c:v>0.57174375020987778</c:v>
                </c:pt>
                <c:pt idx="1760">
                  <c:v>0.57174375020987778</c:v>
                </c:pt>
                <c:pt idx="1761">
                  <c:v>0.57174375020987778</c:v>
                </c:pt>
                <c:pt idx="1762">
                  <c:v>0.57174375020987778</c:v>
                </c:pt>
                <c:pt idx="1763">
                  <c:v>0.57174375020987778</c:v>
                </c:pt>
                <c:pt idx="1764">
                  <c:v>0.57174375020987778</c:v>
                </c:pt>
                <c:pt idx="1765">
                  <c:v>0.57174375020987778</c:v>
                </c:pt>
                <c:pt idx="1766">
                  <c:v>0.57174375020987778</c:v>
                </c:pt>
                <c:pt idx="1767">
                  <c:v>0.57174375020987778</c:v>
                </c:pt>
                <c:pt idx="1768">
                  <c:v>0.57174375020987778</c:v>
                </c:pt>
                <c:pt idx="1769">
                  <c:v>0.57174375020987778</c:v>
                </c:pt>
                <c:pt idx="1770">
                  <c:v>0.57174375020987778</c:v>
                </c:pt>
                <c:pt idx="1771">
                  <c:v>0.57174375020987778</c:v>
                </c:pt>
                <c:pt idx="1772">
                  <c:v>0.57174375020987778</c:v>
                </c:pt>
                <c:pt idx="1773">
                  <c:v>0.57174375020987778</c:v>
                </c:pt>
                <c:pt idx="1774">
                  <c:v>0.57174375020987778</c:v>
                </c:pt>
                <c:pt idx="1775">
                  <c:v>0.57174375020987778</c:v>
                </c:pt>
                <c:pt idx="1776">
                  <c:v>0.57174375020987778</c:v>
                </c:pt>
                <c:pt idx="1777">
                  <c:v>0.57174375020987778</c:v>
                </c:pt>
                <c:pt idx="1778">
                  <c:v>0.57174375020987778</c:v>
                </c:pt>
                <c:pt idx="1779">
                  <c:v>0.57174375020987778</c:v>
                </c:pt>
                <c:pt idx="1780">
                  <c:v>0.57174375020987778</c:v>
                </c:pt>
                <c:pt idx="1781">
                  <c:v>0.57174375020987778</c:v>
                </c:pt>
                <c:pt idx="1782">
                  <c:v>0.57174375020987778</c:v>
                </c:pt>
                <c:pt idx="1783">
                  <c:v>0.57174375020987778</c:v>
                </c:pt>
                <c:pt idx="1784">
                  <c:v>0.57174375020987778</c:v>
                </c:pt>
                <c:pt idx="1785">
                  <c:v>0.57174375020987778</c:v>
                </c:pt>
                <c:pt idx="1786">
                  <c:v>0.57174375020987778</c:v>
                </c:pt>
                <c:pt idx="1787">
                  <c:v>0.57174375020987778</c:v>
                </c:pt>
                <c:pt idx="1788">
                  <c:v>0.57174375020987778</c:v>
                </c:pt>
                <c:pt idx="1789">
                  <c:v>0.57174375020987778</c:v>
                </c:pt>
                <c:pt idx="1790">
                  <c:v>0.57174375020987778</c:v>
                </c:pt>
                <c:pt idx="1791">
                  <c:v>0.57174375020987778</c:v>
                </c:pt>
                <c:pt idx="1792">
                  <c:v>0.57174375020987778</c:v>
                </c:pt>
                <c:pt idx="1793">
                  <c:v>0.57174375020987778</c:v>
                </c:pt>
                <c:pt idx="1794">
                  <c:v>0.57174375020987778</c:v>
                </c:pt>
                <c:pt idx="1795">
                  <c:v>0.57174375020987778</c:v>
                </c:pt>
                <c:pt idx="1796">
                  <c:v>0.57174375020987778</c:v>
                </c:pt>
                <c:pt idx="1797">
                  <c:v>0.57174375020987778</c:v>
                </c:pt>
                <c:pt idx="1798">
                  <c:v>0.57174375020987778</c:v>
                </c:pt>
                <c:pt idx="1799">
                  <c:v>0.57174375020987778</c:v>
                </c:pt>
                <c:pt idx="1800">
                  <c:v>0.57174375020987778</c:v>
                </c:pt>
                <c:pt idx="1801">
                  <c:v>0.57174375020987778</c:v>
                </c:pt>
                <c:pt idx="1802">
                  <c:v>0.57174375020987778</c:v>
                </c:pt>
                <c:pt idx="1803">
                  <c:v>0.57174375020987778</c:v>
                </c:pt>
                <c:pt idx="1804">
                  <c:v>0.57174375020987778</c:v>
                </c:pt>
                <c:pt idx="1805">
                  <c:v>0.57174375020987778</c:v>
                </c:pt>
                <c:pt idx="1806">
                  <c:v>0.57174375020987778</c:v>
                </c:pt>
                <c:pt idx="1807">
                  <c:v>0.57174375020987778</c:v>
                </c:pt>
                <c:pt idx="1808">
                  <c:v>0.57174375020987778</c:v>
                </c:pt>
                <c:pt idx="1809">
                  <c:v>0.57174375020987778</c:v>
                </c:pt>
                <c:pt idx="1810">
                  <c:v>0.57174375020987778</c:v>
                </c:pt>
                <c:pt idx="1811">
                  <c:v>0.57174375020987778</c:v>
                </c:pt>
                <c:pt idx="1812">
                  <c:v>0.57174375020987778</c:v>
                </c:pt>
                <c:pt idx="1813">
                  <c:v>0.57174375020987778</c:v>
                </c:pt>
                <c:pt idx="1814">
                  <c:v>0.57174375020987778</c:v>
                </c:pt>
                <c:pt idx="1815">
                  <c:v>0.57174375020987778</c:v>
                </c:pt>
                <c:pt idx="1816">
                  <c:v>0.57174375020987778</c:v>
                </c:pt>
                <c:pt idx="1817">
                  <c:v>0.57174375020987778</c:v>
                </c:pt>
                <c:pt idx="1818">
                  <c:v>0.57174375020987778</c:v>
                </c:pt>
                <c:pt idx="1819">
                  <c:v>0.57174375020987778</c:v>
                </c:pt>
                <c:pt idx="1820">
                  <c:v>0.57174375020987778</c:v>
                </c:pt>
                <c:pt idx="1821">
                  <c:v>0.57174375020987778</c:v>
                </c:pt>
                <c:pt idx="1822">
                  <c:v>0.57174375020987778</c:v>
                </c:pt>
                <c:pt idx="1823">
                  <c:v>0.57174375020987778</c:v>
                </c:pt>
                <c:pt idx="1824">
                  <c:v>0.57174375020987778</c:v>
                </c:pt>
                <c:pt idx="1825">
                  <c:v>0.57174375020987778</c:v>
                </c:pt>
                <c:pt idx="1826">
                  <c:v>0.57174375020987778</c:v>
                </c:pt>
                <c:pt idx="1827">
                  <c:v>0.57174375020987778</c:v>
                </c:pt>
                <c:pt idx="1828">
                  <c:v>0.57174375020987778</c:v>
                </c:pt>
                <c:pt idx="1829">
                  <c:v>0.57174375020987778</c:v>
                </c:pt>
                <c:pt idx="1830">
                  <c:v>0.57174375020987778</c:v>
                </c:pt>
                <c:pt idx="1831">
                  <c:v>0.57174375020987778</c:v>
                </c:pt>
                <c:pt idx="1832">
                  <c:v>0.57174375020987778</c:v>
                </c:pt>
                <c:pt idx="1833">
                  <c:v>0.57174375020987778</c:v>
                </c:pt>
                <c:pt idx="1834">
                  <c:v>0.57174375020987778</c:v>
                </c:pt>
                <c:pt idx="1835">
                  <c:v>0.57174375020987778</c:v>
                </c:pt>
                <c:pt idx="1836">
                  <c:v>0.57174375020987778</c:v>
                </c:pt>
                <c:pt idx="1837">
                  <c:v>0.57174375020987778</c:v>
                </c:pt>
                <c:pt idx="1838">
                  <c:v>0.57174375020987778</c:v>
                </c:pt>
                <c:pt idx="1839">
                  <c:v>0.57174375020987778</c:v>
                </c:pt>
                <c:pt idx="1840">
                  <c:v>0.57174375020987778</c:v>
                </c:pt>
                <c:pt idx="1841">
                  <c:v>0.57174375020987778</c:v>
                </c:pt>
                <c:pt idx="1842">
                  <c:v>0.57174375020987778</c:v>
                </c:pt>
                <c:pt idx="1843">
                  <c:v>0.57174375020987778</c:v>
                </c:pt>
                <c:pt idx="1844">
                  <c:v>0.57174375020987778</c:v>
                </c:pt>
                <c:pt idx="1845">
                  <c:v>0.57174375020987778</c:v>
                </c:pt>
                <c:pt idx="1846">
                  <c:v>0.57174375020987778</c:v>
                </c:pt>
                <c:pt idx="1847">
                  <c:v>0.57174375020987778</c:v>
                </c:pt>
                <c:pt idx="1848">
                  <c:v>0.57174375020987778</c:v>
                </c:pt>
                <c:pt idx="1849">
                  <c:v>0.57174375020987778</c:v>
                </c:pt>
                <c:pt idx="1850">
                  <c:v>0.57174375020987778</c:v>
                </c:pt>
                <c:pt idx="1851">
                  <c:v>0.57174375020987778</c:v>
                </c:pt>
                <c:pt idx="1852">
                  <c:v>0.57174375020987778</c:v>
                </c:pt>
                <c:pt idx="1853">
                  <c:v>0.57174375020987778</c:v>
                </c:pt>
                <c:pt idx="1854">
                  <c:v>0.57174375020987778</c:v>
                </c:pt>
                <c:pt idx="1855">
                  <c:v>0.57174375020987778</c:v>
                </c:pt>
                <c:pt idx="1856">
                  <c:v>0.57174375020987778</c:v>
                </c:pt>
                <c:pt idx="1857">
                  <c:v>0.57174375020987778</c:v>
                </c:pt>
                <c:pt idx="1858">
                  <c:v>0.57174375020987778</c:v>
                </c:pt>
                <c:pt idx="1859">
                  <c:v>0.57174375020987778</c:v>
                </c:pt>
                <c:pt idx="1860">
                  <c:v>0.57174375020987778</c:v>
                </c:pt>
                <c:pt idx="1861">
                  <c:v>0.57174375020987778</c:v>
                </c:pt>
                <c:pt idx="1862">
                  <c:v>0.57174375020987778</c:v>
                </c:pt>
                <c:pt idx="1863">
                  <c:v>0.57174375020987778</c:v>
                </c:pt>
                <c:pt idx="1864">
                  <c:v>0.57174375020987778</c:v>
                </c:pt>
                <c:pt idx="1865">
                  <c:v>0.57174375020987778</c:v>
                </c:pt>
                <c:pt idx="1866">
                  <c:v>0.57174375020987778</c:v>
                </c:pt>
                <c:pt idx="1867">
                  <c:v>0.57174375020987778</c:v>
                </c:pt>
                <c:pt idx="1868">
                  <c:v>0.57174375020987778</c:v>
                </c:pt>
                <c:pt idx="1869">
                  <c:v>0.57174375020987778</c:v>
                </c:pt>
                <c:pt idx="1870">
                  <c:v>0.57174375020987778</c:v>
                </c:pt>
                <c:pt idx="1871">
                  <c:v>0.57174375020987778</c:v>
                </c:pt>
                <c:pt idx="1872">
                  <c:v>0.57174375020987778</c:v>
                </c:pt>
                <c:pt idx="1873">
                  <c:v>0.57174375020987778</c:v>
                </c:pt>
                <c:pt idx="1874">
                  <c:v>0.57174375020987778</c:v>
                </c:pt>
                <c:pt idx="1875">
                  <c:v>0.57174375020987778</c:v>
                </c:pt>
                <c:pt idx="1876">
                  <c:v>0.57174375020987778</c:v>
                </c:pt>
                <c:pt idx="1877">
                  <c:v>0.57174375020987778</c:v>
                </c:pt>
                <c:pt idx="1878">
                  <c:v>0.57174375020987778</c:v>
                </c:pt>
                <c:pt idx="1879">
                  <c:v>0.57174375020987778</c:v>
                </c:pt>
                <c:pt idx="1880">
                  <c:v>0.57174375020987778</c:v>
                </c:pt>
                <c:pt idx="1881">
                  <c:v>0.57174375020987778</c:v>
                </c:pt>
                <c:pt idx="1882">
                  <c:v>0.57174375020987778</c:v>
                </c:pt>
                <c:pt idx="1883">
                  <c:v>0.57174375020987778</c:v>
                </c:pt>
                <c:pt idx="1884">
                  <c:v>0.57174375020987778</c:v>
                </c:pt>
                <c:pt idx="1885">
                  <c:v>0.57174375020987778</c:v>
                </c:pt>
                <c:pt idx="1886">
                  <c:v>0.57174375020987778</c:v>
                </c:pt>
                <c:pt idx="1887">
                  <c:v>0.57174375020987778</c:v>
                </c:pt>
                <c:pt idx="1888">
                  <c:v>0.57174375020987778</c:v>
                </c:pt>
                <c:pt idx="1889">
                  <c:v>0.57174375020987778</c:v>
                </c:pt>
                <c:pt idx="1890">
                  <c:v>0.57174375020987778</c:v>
                </c:pt>
                <c:pt idx="1891">
                  <c:v>0.57174375020987778</c:v>
                </c:pt>
                <c:pt idx="1892">
                  <c:v>0.57174375020987778</c:v>
                </c:pt>
                <c:pt idx="1893">
                  <c:v>0.57174375020987778</c:v>
                </c:pt>
                <c:pt idx="1894">
                  <c:v>0.57174375020987778</c:v>
                </c:pt>
                <c:pt idx="1895">
                  <c:v>0.57174375020987778</c:v>
                </c:pt>
                <c:pt idx="1896">
                  <c:v>0.57174375020987778</c:v>
                </c:pt>
                <c:pt idx="1897">
                  <c:v>0.57174375020987778</c:v>
                </c:pt>
                <c:pt idx="1898">
                  <c:v>0.57174375020987778</c:v>
                </c:pt>
                <c:pt idx="1899">
                  <c:v>0.57174375020987778</c:v>
                </c:pt>
                <c:pt idx="1900">
                  <c:v>0.57174375020987778</c:v>
                </c:pt>
                <c:pt idx="1901">
                  <c:v>0.57174375020987778</c:v>
                </c:pt>
                <c:pt idx="1902">
                  <c:v>0.57174375020987778</c:v>
                </c:pt>
                <c:pt idx="1903">
                  <c:v>0.57174375020987778</c:v>
                </c:pt>
                <c:pt idx="1904">
                  <c:v>0.57174375020987778</c:v>
                </c:pt>
                <c:pt idx="1905">
                  <c:v>0.57174375020987778</c:v>
                </c:pt>
                <c:pt idx="1906">
                  <c:v>0.57174375020987778</c:v>
                </c:pt>
                <c:pt idx="1907">
                  <c:v>0.57174375020987778</c:v>
                </c:pt>
                <c:pt idx="1908">
                  <c:v>0.57174375020987778</c:v>
                </c:pt>
                <c:pt idx="1909">
                  <c:v>0.57174375020987778</c:v>
                </c:pt>
                <c:pt idx="1910">
                  <c:v>0.57174375020987778</c:v>
                </c:pt>
                <c:pt idx="1911">
                  <c:v>0.57174375020987778</c:v>
                </c:pt>
                <c:pt idx="1912">
                  <c:v>0.57174375020987778</c:v>
                </c:pt>
                <c:pt idx="1913">
                  <c:v>0.57174375020987778</c:v>
                </c:pt>
                <c:pt idx="1914">
                  <c:v>0.57174375020987778</c:v>
                </c:pt>
                <c:pt idx="1915">
                  <c:v>0.57174375020987778</c:v>
                </c:pt>
                <c:pt idx="1916">
                  <c:v>0.57174375020987778</c:v>
                </c:pt>
                <c:pt idx="1917">
                  <c:v>0.57174375020987778</c:v>
                </c:pt>
                <c:pt idx="1918">
                  <c:v>0.57174375020987778</c:v>
                </c:pt>
                <c:pt idx="1919">
                  <c:v>0.57174375020987778</c:v>
                </c:pt>
                <c:pt idx="1920">
                  <c:v>0.57174375020987778</c:v>
                </c:pt>
                <c:pt idx="1921">
                  <c:v>0.57174375020987778</c:v>
                </c:pt>
                <c:pt idx="1922">
                  <c:v>0.68654332332000378</c:v>
                </c:pt>
                <c:pt idx="1923">
                  <c:v>0.68654332332000378</c:v>
                </c:pt>
                <c:pt idx="1924">
                  <c:v>0.68654332332000378</c:v>
                </c:pt>
                <c:pt idx="1925">
                  <c:v>0.68654332332000378</c:v>
                </c:pt>
                <c:pt idx="1926">
                  <c:v>0.68654332332000378</c:v>
                </c:pt>
                <c:pt idx="1927">
                  <c:v>0.68654332332000378</c:v>
                </c:pt>
                <c:pt idx="1928">
                  <c:v>0.68654332332000378</c:v>
                </c:pt>
                <c:pt idx="1929">
                  <c:v>0.68654332332000378</c:v>
                </c:pt>
                <c:pt idx="1930">
                  <c:v>0.68654332332000378</c:v>
                </c:pt>
                <c:pt idx="1931">
                  <c:v>0.68654332332000378</c:v>
                </c:pt>
                <c:pt idx="1932">
                  <c:v>0.68654332332000378</c:v>
                </c:pt>
                <c:pt idx="1933">
                  <c:v>0.68654332332000378</c:v>
                </c:pt>
                <c:pt idx="1934">
                  <c:v>0.68654332332000378</c:v>
                </c:pt>
                <c:pt idx="1935">
                  <c:v>0.68654332332000378</c:v>
                </c:pt>
                <c:pt idx="1936">
                  <c:v>0.68654332332000378</c:v>
                </c:pt>
                <c:pt idx="1937">
                  <c:v>0.68654332332000378</c:v>
                </c:pt>
                <c:pt idx="1938">
                  <c:v>0.68654332332000378</c:v>
                </c:pt>
                <c:pt idx="1939">
                  <c:v>0.68654332332000378</c:v>
                </c:pt>
                <c:pt idx="1940">
                  <c:v>0.68654332332000378</c:v>
                </c:pt>
                <c:pt idx="1941">
                  <c:v>0.68654332332000378</c:v>
                </c:pt>
                <c:pt idx="1942">
                  <c:v>0.68654332332000378</c:v>
                </c:pt>
                <c:pt idx="1943">
                  <c:v>0.68654332332000378</c:v>
                </c:pt>
                <c:pt idx="1944">
                  <c:v>0.68654332332000378</c:v>
                </c:pt>
                <c:pt idx="1945">
                  <c:v>0.68654332332000378</c:v>
                </c:pt>
                <c:pt idx="1946">
                  <c:v>0.68654332332000378</c:v>
                </c:pt>
                <c:pt idx="1947">
                  <c:v>0.68654332332000378</c:v>
                </c:pt>
                <c:pt idx="1948">
                  <c:v>0.68654332332000378</c:v>
                </c:pt>
                <c:pt idx="1949">
                  <c:v>0.68654332332000378</c:v>
                </c:pt>
                <c:pt idx="1950">
                  <c:v>0.68654332332000378</c:v>
                </c:pt>
                <c:pt idx="1951">
                  <c:v>0.68654332332000378</c:v>
                </c:pt>
                <c:pt idx="1952">
                  <c:v>0.68654332332000378</c:v>
                </c:pt>
                <c:pt idx="1953">
                  <c:v>0.68654332332000378</c:v>
                </c:pt>
                <c:pt idx="1954">
                  <c:v>0.68654332332000378</c:v>
                </c:pt>
                <c:pt idx="1955">
                  <c:v>0.68654332332000378</c:v>
                </c:pt>
                <c:pt idx="1956">
                  <c:v>0.68654332332000378</c:v>
                </c:pt>
                <c:pt idx="1957">
                  <c:v>0.68654332332000378</c:v>
                </c:pt>
                <c:pt idx="1958">
                  <c:v>0.68654332332000378</c:v>
                </c:pt>
                <c:pt idx="1959">
                  <c:v>0.68654332332000378</c:v>
                </c:pt>
                <c:pt idx="1960">
                  <c:v>0.68654332332000378</c:v>
                </c:pt>
                <c:pt idx="1961">
                  <c:v>0.68654332332000378</c:v>
                </c:pt>
                <c:pt idx="1962">
                  <c:v>0.68654332332000378</c:v>
                </c:pt>
                <c:pt idx="1963">
                  <c:v>0.66673370133944598</c:v>
                </c:pt>
                <c:pt idx="1964">
                  <c:v>0.66673370133944598</c:v>
                </c:pt>
                <c:pt idx="1965">
                  <c:v>0.66673370133944598</c:v>
                </c:pt>
                <c:pt idx="1966">
                  <c:v>0.66673370133944598</c:v>
                </c:pt>
                <c:pt idx="1967">
                  <c:v>0.66673370133944598</c:v>
                </c:pt>
                <c:pt idx="1968">
                  <c:v>0.66673370133944598</c:v>
                </c:pt>
                <c:pt idx="1969">
                  <c:v>0.66673370133944598</c:v>
                </c:pt>
                <c:pt idx="1970">
                  <c:v>0.66673370133944598</c:v>
                </c:pt>
                <c:pt idx="1971">
                  <c:v>0.66673370133944598</c:v>
                </c:pt>
                <c:pt idx="1972">
                  <c:v>0.66673370133944598</c:v>
                </c:pt>
                <c:pt idx="1973">
                  <c:v>0.66673370133944598</c:v>
                </c:pt>
                <c:pt idx="1974">
                  <c:v>0.66673370133944598</c:v>
                </c:pt>
                <c:pt idx="1975">
                  <c:v>0.66673370133944598</c:v>
                </c:pt>
                <c:pt idx="1976">
                  <c:v>0.66673370133944598</c:v>
                </c:pt>
                <c:pt idx="1977">
                  <c:v>0.66673370133944598</c:v>
                </c:pt>
                <c:pt idx="1978">
                  <c:v>0.66673370133944598</c:v>
                </c:pt>
                <c:pt idx="1979">
                  <c:v>0.66673370133944598</c:v>
                </c:pt>
                <c:pt idx="1980">
                  <c:v>0.66673370133944598</c:v>
                </c:pt>
                <c:pt idx="1981">
                  <c:v>0.66673370133944598</c:v>
                </c:pt>
                <c:pt idx="1982">
                  <c:v>0.66673370133944598</c:v>
                </c:pt>
                <c:pt idx="1983">
                  <c:v>0.66673370133944598</c:v>
                </c:pt>
                <c:pt idx="1984">
                  <c:v>0.66673370133944598</c:v>
                </c:pt>
                <c:pt idx="1985">
                  <c:v>0.66673370133944598</c:v>
                </c:pt>
                <c:pt idx="1986">
                  <c:v>0.66673370133944598</c:v>
                </c:pt>
                <c:pt idx="1987">
                  <c:v>0.66673370133944598</c:v>
                </c:pt>
                <c:pt idx="1988">
                  <c:v>0.66673370133944598</c:v>
                </c:pt>
                <c:pt idx="1989">
                  <c:v>0.66673370133944598</c:v>
                </c:pt>
                <c:pt idx="1990">
                  <c:v>0.66673370133944598</c:v>
                </c:pt>
                <c:pt idx="1991">
                  <c:v>0.66673370133944598</c:v>
                </c:pt>
                <c:pt idx="1992">
                  <c:v>0.66673370133944598</c:v>
                </c:pt>
                <c:pt idx="1993">
                  <c:v>0.66673370133944598</c:v>
                </c:pt>
                <c:pt idx="1994">
                  <c:v>0.66673370133944598</c:v>
                </c:pt>
                <c:pt idx="1995">
                  <c:v>0.66673370133944598</c:v>
                </c:pt>
                <c:pt idx="1996">
                  <c:v>0.66673370133944598</c:v>
                </c:pt>
                <c:pt idx="1997">
                  <c:v>0.66673370133944598</c:v>
                </c:pt>
                <c:pt idx="1998">
                  <c:v>0.66673370133944598</c:v>
                </c:pt>
                <c:pt idx="1999">
                  <c:v>0.66673370133944598</c:v>
                </c:pt>
                <c:pt idx="2000">
                  <c:v>0.66673370133944598</c:v>
                </c:pt>
                <c:pt idx="2001">
                  <c:v>0.66673370133944598</c:v>
                </c:pt>
                <c:pt idx="2002">
                  <c:v>0.66673370133944598</c:v>
                </c:pt>
                <c:pt idx="2003">
                  <c:v>0.66673370133944598</c:v>
                </c:pt>
                <c:pt idx="2004">
                  <c:v>0.66673370133944598</c:v>
                </c:pt>
                <c:pt idx="2005">
                  <c:v>0.66673370133944598</c:v>
                </c:pt>
                <c:pt idx="2006">
                  <c:v>0.66673370133944598</c:v>
                </c:pt>
                <c:pt idx="2007">
                  <c:v>0.66673370133944598</c:v>
                </c:pt>
                <c:pt idx="2008">
                  <c:v>0.66673370133944598</c:v>
                </c:pt>
                <c:pt idx="2009">
                  <c:v>0.66673370133944598</c:v>
                </c:pt>
                <c:pt idx="2010">
                  <c:v>0.66673370133944598</c:v>
                </c:pt>
                <c:pt idx="2011">
                  <c:v>0.66673370133944598</c:v>
                </c:pt>
                <c:pt idx="2012">
                  <c:v>0.66673370133944598</c:v>
                </c:pt>
                <c:pt idx="2013">
                  <c:v>0.66673370133944598</c:v>
                </c:pt>
                <c:pt idx="2014">
                  <c:v>0.66673370133944598</c:v>
                </c:pt>
                <c:pt idx="2015">
                  <c:v>0.66673370133944598</c:v>
                </c:pt>
                <c:pt idx="2016">
                  <c:v>0.66673370133944598</c:v>
                </c:pt>
                <c:pt idx="2017">
                  <c:v>0.66673370133944598</c:v>
                </c:pt>
                <c:pt idx="2018">
                  <c:v>0.66673370133944598</c:v>
                </c:pt>
                <c:pt idx="2019">
                  <c:v>0.66673370133944598</c:v>
                </c:pt>
                <c:pt idx="2020">
                  <c:v>0.66673370133944598</c:v>
                </c:pt>
                <c:pt idx="2021">
                  <c:v>0.66673370133944598</c:v>
                </c:pt>
                <c:pt idx="2022">
                  <c:v>0.66673370133944598</c:v>
                </c:pt>
                <c:pt idx="2023">
                  <c:v>0.66673370133944598</c:v>
                </c:pt>
                <c:pt idx="2024">
                  <c:v>0.66673370133944598</c:v>
                </c:pt>
                <c:pt idx="2025">
                  <c:v>0.66673370133944598</c:v>
                </c:pt>
                <c:pt idx="2026">
                  <c:v>0.66673370133944598</c:v>
                </c:pt>
                <c:pt idx="2027">
                  <c:v>0.66673370133944598</c:v>
                </c:pt>
                <c:pt idx="2028">
                  <c:v>0.66673370133944598</c:v>
                </c:pt>
                <c:pt idx="2029">
                  <c:v>0.66673370133944598</c:v>
                </c:pt>
                <c:pt idx="2030">
                  <c:v>0.66673370133944598</c:v>
                </c:pt>
                <c:pt idx="2031">
                  <c:v>0.66673370133944598</c:v>
                </c:pt>
                <c:pt idx="2032">
                  <c:v>0.66673370133944598</c:v>
                </c:pt>
                <c:pt idx="2033">
                  <c:v>0.66673370133944598</c:v>
                </c:pt>
                <c:pt idx="2034">
                  <c:v>0.66673370133944598</c:v>
                </c:pt>
                <c:pt idx="2035">
                  <c:v>0.66673370133944598</c:v>
                </c:pt>
                <c:pt idx="2036">
                  <c:v>0.66673370133944598</c:v>
                </c:pt>
                <c:pt idx="2037">
                  <c:v>0.66673370133944598</c:v>
                </c:pt>
                <c:pt idx="2038">
                  <c:v>0.66673370133944598</c:v>
                </c:pt>
                <c:pt idx="2039">
                  <c:v>0.66673370133944598</c:v>
                </c:pt>
                <c:pt idx="2040">
                  <c:v>0.66673370133944598</c:v>
                </c:pt>
                <c:pt idx="2041">
                  <c:v>0.66673370133944598</c:v>
                </c:pt>
                <c:pt idx="2042">
                  <c:v>0.66673370133944598</c:v>
                </c:pt>
                <c:pt idx="2043">
                  <c:v>0.66673370133944598</c:v>
                </c:pt>
                <c:pt idx="2044">
                  <c:v>0.66673370133944598</c:v>
                </c:pt>
                <c:pt idx="2045">
                  <c:v>0.66673370133944598</c:v>
                </c:pt>
                <c:pt idx="2046">
                  <c:v>0.66673370133944598</c:v>
                </c:pt>
                <c:pt idx="2047">
                  <c:v>0.66673370133944598</c:v>
                </c:pt>
                <c:pt idx="2048">
                  <c:v>0.66673370133944598</c:v>
                </c:pt>
                <c:pt idx="2049">
                  <c:v>0.66673370133944598</c:v>
                </c:pt>
                <c:pt idx="2050">
                  <c:v>0.66673370133944598</c:v>
                </c:pt>
                <c:pt idx="2051">
                  <c:v>0.66673370133944598</c:v>
                </c:pt>
                <c:pt idx="2052">
                  <c:v>0.66673370133944598</c:v>
                </c:pt>
                <c:pt idx="2053">
                  <c:v>0.66673370133944598</c:v>
                </c:pt>
                <c:pt idx="2054">
                  <c:v>0.66673370133944598</c:v>
                </c:pt>
                <c:pt idx="2055">
                  <c:v>0.66673370133944598</c:v>
                </c:pt>
                <c:pt idx="2056">
                  <c:v>0.66673370133944598</c:v>
                </c:pt>
                <c:pt idx="2057">
                  <c:v>0.66673370133944598</c:v>
                </c:pt>
                <c:pt idx="2058">
                  <c:v>0.66673370133944598</c:v>
                </c:pt>
                <c:pt idx="2059">
                  <c:v>0.66673370133944598</c:v>
                </c:pt>
                <c:pt idx="2060">
                  <c:v>0.66673370133944598</c:v>
                </c:pt>
                <c:pt idx="2061">
                  <c:v>0.66673370133944598</c:v>
                </c:pt>
                <c:pt idx="2062">
                  <c:v>0.66673370133944598</c:v>
                </c:pt>
                <c:pt idx="2063">
                  <c:v>0.66673370133944598</c:v>
                </c:pt>
                <c:pt idx="2064">
                  <c:v>0.66673370133944598</c:v>
                </c:pt>
                <c:pt idx="2065">
                  <c:v>0.66673370133944598</c:v>
                </c:pt>
                <c:pt idx="2066">
                  <c:v>0.66673370133944598</c:v>
                </c:pt>
                <c:pt idx="2067">
                  <c:v>0.66673370133944598</c:v>
                </c:pt>
                <c:pt idx="2068">
                  <c:v>0.66673370133944598</c:v>
                </c:pt>
                <c:pt idx="2069">
                  <c:v>0.66673370133944598</c:v>
                </c:pt>
                <c:pt idx="2070">
                  <c:v>0.66673370133944598</c:v>
                </c:pt>
                <c:pt idx="2071">
                  <c:v>0.66673370133944598</c:v>
                </c:pt>
                <c:pt idx="2072">
                  <c:v>0.66673370133944598</c:v>
                </c:pt>
                <c:pt idx="2073">
                  <c:v>0.66673370133944598</c:v>
                </c:pt>
                <c:pt idx="2074">
                  <c:v>0.66673370133944598</c:v>
                </c:pt>
                <c:pt idx="2075">
                  <c:v>0.66673370133944598</c:v>
                </c:pt>
                <c:pt idx="2076">
                  <c:v>0.66673370133944598</c:v>
                </c:pt>
                <c:pt idx="2077">
                  <c:v>0.66673370133944598</c:v>
                </c:pt>
                <c:pt idx="2078">
                  <c:v>0.66673370133944598</c:v>
                </c:pt>
                <c:pt idx="2079">
                  <c:v>0.66673370133944598</c:v>
                </c:pt>
                <c:pt idx="2080">
                  <c:v>0.66673370133944598</c:v>
                </c:pt>
                <c:pt idx="2081">
                  <c:v>0.66673370133944598</c:v>
                </c:pt>
                <c:pt idx="2082">
                  <c:v>0.66673370133944598</c:v>
                </c:pt>
                <c:pt idx="2083">
                  <c:v>0.66673370133944598</c:v>
                </c:pt>
                <c:pt idx="2084">
                  <c:v>0.66673370133944598</c:v>
                </c:pt>
                <c:pt idx="2085">
                  <c:v>0.66673370133944598</c:v>
                </c:pt>
                <c:pt idx="2086">
                  <c:v>0.66673370133944598</c:v>
                </c:pt>
                <c:pt idx="2087">
                  <c:v>0.66673370133944598</c:v>
                </c:pt>
                <c:pt idx="2088">
                  <c:v>0.66673370133944598</c:v>
                </c:pt>
                <c:pt idx="2089">
                  <c:v>0.66673370133944598</c:v>
                </c:pt>
                <c:pt idx="2090">
                  <c:v>0.66673370133944598</c:v>
                </c:pt>
                <c:pt idx="2091">
                  <c:v>0.66673370133944598</c:v>
                </c:pt>
                <c:pt idx="2092">
                  <c:v>0.66673370133944598</c:v>
                </c:pt>
                <c:pt idx="2093">
                  <c:v>0.66673370133944598</c:v>
                </c:pt>
                <c:pt idx="2094">
                  <c:v>0.66673370133944598</c:v>
                </c:pt>
                <c:pt idx="2095">
                  <c:v>0.66673370133944598</c:v>
                </c:pt>
                <c:pt idx="2096">
                  <c:v>0.66673370133944598</c:v>
                </c:pt>
                <c:pt idx="2097">
                  <c:v>0.66673370133944598</c:v>
                </c:pt>
                <c:pt idx="2098">
                  <c:v>0.66673370133944598</c:v>
                </c:pt>
                <c:pt idx="2099">
                  <c:v>0.66673370133944598</c:v>
                </c:pt>
                <c:pt idx="2100">
                  <c:v>0.66673370133944598</c:v>
                </c:pt>
                <c:pt idx="2101">
                  <c:v>0.66673370133944598</c:v>
                </c:pt>
                <c:pt idx="2102">
                  <c:v>0.66673370133944598</c:v>
                </c:pt>
                <c:pt idx="2103">
                  <c:v>0.66673370133944598</c:v>
                </c:pt>
                <c:pt idx="2104">
                  <c:v>0.66673370133944598</c:v>
                </c:pt>
                <c:pt idx="2105">
                  <c:v>0.66673370133944598</c:v>
                </c:pt>
                <c:pt idx="2106">
                  <c:v>0.66673370133944598</c:v>
                </c:pt>
                <c:pt idx="2107">
                  <c:v>0.66673370133944598</c:v>
                </c:pt>
                <c:pt idx="2108">
                  <c:v>0.66673370133944598</c:v>
                </c:pt>
                <c:pt idx="2109">
                  <c:v>0.66673370133944598</c:v>
                </c:pt>
                <c:pt idx="2110">
                  <c:v>0.66673370133944598</c:v>
                </c:pt>
                <c:pt idx="2111">
                  <c:v>0.66673370133944598</c:v>
                </c:pt>
                <c:pt idx="2112">
                  <c:v>0.66673370133944598</c:v>
                </c:pt>
                <c:pt idx="2113">
                  <c:v>0.66673370133944598</c:v>
                </c:pt>
                <c:pt idx="2114">
                  <c:v>0.66673370133944598</c:v>
                </c:pt>
                <c:pt idx="2115">
                  <c:v>0.66673370133944598</c:v>
                </c:pt>
                <c:pt idx="2116">
                  <c:v>0.66673370133944598</c:v>
                </c:pt>
                <c:pt idx="2117">
                  <c:v>0.66673370133944598</c:v>
                </c:pt>
                <c:pt idx="2118">
                  <c:v>0.66673370133944598</c:v>
                </c:pt>
                <c:pt idx="2119">
                  <c:v>0.66673370133944598</c:v>
                </c:pt>
                <c:pt idx="2120">
                  <c:v>0.66673370133944598</c:v>
                </c:pt>
                <c:pt idx="2121">
                  <c:v>0.66673370133944598</c:v>
                </c:pt>
                <c:pt idx="2122">
                  <c:v>0.66673370133944598</c:v>
                </c:pt>
                <c:pt idx="2123">
                  <c:v>0.66673370133944598</c:v>
                </c:pt>
                <c:pt idx="2124">
                  <c:v>0.66673370133944598</c:v>
                </c:pt>
                <c:pt idx="2125">
                  <c:v>0.66673370133944598</c:v>
                </c:pt>
                <c:pt idx="2126">
                  <c:v>0.66673370133944598</c:v>
                </c:pt>
                <c:pt idx="2127">
                  <c:v>0.66673370133944598</c:v>
                </c:pt>
                <c:pt idx="2128">
                  <c:v>0.66673370133944598</c:v>
                </c:pt>
                <c:pt idx="2129">
                  <c:v>0.66673370133944598</c:v>
                </c:pt>
                <c:pt idx="2130">
                  <c:v>0.66673370133944598</c:v>
                </c:pt>
                <c:pt idx="2131">
                  <c:v>0.66673370133944598</c:v>
                </c:pt>
                <c:pt idx="2132">
                  <c:v>0.66673370133944598</c:v>
                </c:pt>
                <c:pt idx="2133">
                  <c:v>0.66673370133944598</c:v>
                </c:pt>
                <c:pt idx="2134">
                  <c:v>0.66673370133944598</c:v>
                </c:pt>
                <c:pt idx="2135">
                  <c:v>0.66673370133944598</c:v>
                </c:pt>
                <c:pt idx="2136">
                  <c:v>0.66673370133944598</c:v>
                </c:pt>
                <c:pt idx="2137">
                  <c:v>0.66673370133944598</c:v>
                </c:pt>
                <c:pt idx="2138">
                  <c:v>0.66673370133944598</c:v>
                </c:pt>
                <c:pt idx="2139">
                  <c:v>0.66673370133944598</c:v>
                </c:pt>
                <c:pt idx="2140">
                  <c:v>0.66673370133944598</c:v>
                </c:pt>
                <c:pt idx="2141">
                  <c:v>0.66673370133944598</c:v>
                </c:pt>
                <c:pt idx="2142">
                  <c:v>0.66673370133944598</c:v>
                </c:pt>
                <c:pt idx="2143">
                  <c:v>0.66673370133944598</c:v>
                </c:pt>
                <c:pt idx="2144">
                  <c:v>0.66673370133944598</c:v>
                </c:pt>
                <c:pt idx="2145">
                  <c:v>0.66673370133944598</c:v>
                </c:pt>
                <c:pt idx="2146">
                  <c:v>0.66673370133944598</c:v>
                </c:pt>
                <c:pt idx="2147">
                  <c:v>0.66673370133944598</c:v>
                </c:pt>
                <c:pt idx="2148">
                  <c:v>0.66673370133944598</c:v>
                </c:pt>
                <c:pt idx="2149">
                  <c:v>0.66673370133944598</c:v>
                </c:pt>
                <c:pt idx="2150">
                  <c:v>0.66673370133944598</c:v>
                </c:pt>
                <c:pt idx="2151">
                  <c:v>0.66673370133944598</c:v>
                </c:pt>
                <c:pt idx="2152">
                  <c:v>0.66673370133944598</c:v>
                </c:pt>
                <c:pt idx="2153">
                  <c:v>0.66673370133944598</c:v>
                </c:pt>
                <c:pt idx="2154">
                  <c:v>0.66673370133944598</c:v>
                </c:pt>
                <c:pt idx="2155">
                  <c:v>0.66673370133944598</c:v>
                </c:pt>
                <c:pt idx="2156">
                  <c:v>0.66673370133944598</c:v>
                </c:pt>
                <c:pt idx="2157">
                  <c:v>0.66673370133944598</c:v>
                </c:pt>
                <c:pt idx="2158">
                  <c:v>0.66673370133944598</c:v>
                </c:pt>
                <c:pt idx="2159">
                  <c:v>0.66673370133944598</c:v>
                </c:pt>
                <c:pt idx="2160">
                  <c:v>0.66673370133944598</c:v>
                </c:pt>
                <c:pt idx="2161">
                  <c:v>0.66673370133944598</c:v>
                </c:pt>
                <c:pt idx="2162">
                  <c:v>0.66673370133944598</c:v>
                </c:pt>
                <c:pt idx="2163">
                  <c:v>0.66673370133944598</c:v>
                </c:pt>
                <c:pt idx="2164">
                  <c:v>0.66673370133944598</c:v>
                </c:pt>
                <c:pt idx="2165">
                  <c:v>0.66673370133944598</c:v>
                </c:pt>
                <c:pt idx="2166">
                  <c:v>0.66673370133944598</c:v>
                </c:pt>
                <c:pt idx="2167">
                  <c:v>0.66673370133944598</c:v>
                </c:pt>
                <c:pt idx="2168">
                  <c:v>0.66673370133944598</c:v>
                </c:pt>
                <c:pt idx="2169">
                  <c:v>0.66673370133944598</c:v>
                </c:pt>
                <c:pt idx="2170">
                  <c:v>0.66673370133944598</c:v>
                </c:pt>
                <c:pt idx="2171">
                  <c:v>0.66673370133944598</c:v>
                </c:pt>
                <c:pt idx="2172">
                  <c:v>0.66673370133944598</c:v>
                </c:pt>
                <c:pt idx="2173">
                  <c:v>0.66673370133944598</c:v>
                </c:pt>
                <c:pt idx="2174">
                  <c:v>0.66673370133944598</c:v>
                </c:pt>
                <c:pt idx="2175">
                  <c:v>0.66673370133944598</c:v>
                </c:pt>
                <c:pt idx="2176">
                  <c:v>0.66673370133944598</c:v>
                </c:pt>
                <c:pt idx="2177">
                  <c:v>0.66673370133944598</c:v>
                </c:pt>
                <c:pt idx="2178">
                  <c:v>0.66673370133944598</c:v>
                </c:pt>
                <c:pt idx="2179">
                  <c:v>0.66673370133944598</c:v>
                </c:pt>
                <c:pt idx="2180">
                  <c:v>0.66673370133944598</c:v>
                </c:pt>
                <c:pt idx="2181">
                  <c:v>0.66673370133944598</c:v>
                </c:pt>
                <c:pt idx="2182">
                  <c:v>0.66673370133944598</c:v>
                </c:pt>
                <c:pt idx="2183">
                  <c:v>0.66673370133944598</c:v>
                </c:pt>
                <c:pt idx="2184">
                  <c:v>0.66673370133944598</c:v>
                </c:pt>
                <c:pt idx="2185">
                  <c:v>0.66673370133944598</c:v>
                </c:pt>
                <c:pt idx="2186">
                  <c:v>0.66673370133944598</c:v>
                </c:pt>
                <c:pt idx="2187">
                  <c:v>0.66673370133944598</c:v>
                </c:pt>
                <c:pt idx="2188">
                  <c:v>0.66673370133944598</c:v>
                </c:pt>
                <c:pt idx="2189">
                  <c:v>0.66673370133944598</c:v>
                </c:pt>
                <c:pt idx="2190">
                  <c:v>0.66673370133944598</c:v>
                </c:pt>
                <c:pt idx="2191">
                  <c:v>0.66673370133944598</c:v>
                </c:pt>
                <c:pt idx="2192">
                  <c:v>0.66673370133944598</c:v>
                </c:pt>
                <c:pt idx="2193">
                  <c:v>0.66673370133944598</c:v>
                </c:pt>
                <c:pt idx="2194">
                  <c:v>0.66673370133944598</c:v>
                </c:pt>
                <c:pt idx="2195">
                  <c:v>0.66673370133944598</c:v>
                </c:pt>
                <c:pt idx="2196">
                  <c:v>0.66673370133944598</c:v>
                </c:pt>
                <c:pt idx="2197">
                  <c:v>0.66673370133944598</c:v>
                </c:pt>
                <c:pt idx="2198">
                  <c:v>0.66673370133944598</c:v>
                </c:pt>
                <c:pt idx="2199">
                  <c:v>0.66673370133944598</c:v>
                </c:pt>
                <c:pt idx="2200">
                  <c:v>0.66673370133944598</c:v>
                </c:pt>
                <c:pt idx="2201">
                  <c:v>0.66673370133944598</c:v>
                </c:pt>
                <c:pt idx="2202">
                  <c:v>0.66673370133944598</c:v>
                </c:pt>
                <c:pt idx="2203">
                  <c:v>0.66673370133944598</c:v>
                </c:pt>
                <c:pt idx="2204">
                  <c:v>0.66673370133944598</c:v>
                </c:pt>
                <c:pt idx="2205">
                  <c:v>0.66673370133944598</c:v>
                </c:pt>
                <c:pt idx="2206">
                  <c:v>0.66673370133944598</c:v>
                </c:pt>
                <c:pt idx="2207">
                  <c:v>0.66673370133944598</c:v>
                </c:pt>
                <c:pt idx="2208">
                  <c:v>0.66673370133944598</c:v>
                </c:pt>
                <c:pt idx="2209">
                  <c:v>0.66673370133944598</c:v>
                </c:pt>
                <c:pt idx="2210">
                  <c:v>0.66673370133944598</c:v>
                </c:pt>
                <c:pt idx="2211">
                  <c:v>0.66673370133944598</c:v>
                </c:pt>
                <c:pt idx="2212">
                  <c:v>0.66673370133944598</c:v>
                </c:pt>
                <c:pt idx="2213">
                  <c:v>0.66673370133944598</c:v>
                </c:pt>
                <c:pt idx="2214">
                  <c:v>0.66673370133944598</c:v>
                </c:pt>
                <c:pt idx="2215">
                  <c:v>0.66673370133944598</c:v>
                </c:pt>
                <c:pt idx="2216">
                  <c:v>0.66673370133944598</c:v>
                </c:pt>
                <c:pt idx="2217">
                  <c:v>0.66673370133944598</c:v>
                </c:pt>
                <c:pt idx="2218">
                  <c:v>0.66673370133944598</c:v>
                </c:pt>
                <c:pt idx="2219">
                  <c:v>0.66673370133944598</c:v>
                </c:pt>
                <c:pt idx="2220">
                  <c:v>0.66673370133944598</c:v>
                </c:pt>
                <c:pt idx="2221">
                  <c:v>0.66673370133944598</c:v>
                </c:pt>
                <c:pt idx="2222">
                  <c:v>0.66673370133944598</c:v>
                </c:pt>
                <c:pt idx="2223">
                  <c:v>0.66673370133944598</c:v>
                </c:pt>
                <c:pt idx="2224">
                  <c:v>0.66673370133944598</c:v>
                </c:pt>
                <c:pt idx="2225">
                  <c:v>0.66673370133944598</c:v>
                </c:pt>
                <c:pt idx="2226">
                  <c:v>0.66673370133944598</c:v>
                </c:pt>
                <c:pt idx="2227">
                  <c:v>0.66673370133944598</c:v>
                </c:pt>
                <c:pt idx="2228">
                  <c:v>0.66673370133944598</c:v>
                </c:pt>
                <c:pt idx="2229">
                  <c:v>0.66673370133944598</c:v>
                </c:pt>
                <c:pt idx="2230">
                  <c:v>0.66673370133944598</c:v>
                </c:pt>
                <c:pt idx="2231">
                  <c:v>0.66673370133944598</c:v>
                </c:pt>
                <c:pt idx="2232">
                  <c:v>0.66673370133944598</c:v>
                </c:pt>
                <c:pt idx="2233">
                  <c:v>0.66673370133944598</c:v>
                </c:pt>
                <c:pt idx="2234">
                  <c:v>0.66673370133944598</c:v>
                </c:pt>
                <c:pt idx="2235">
                  <c:v>0.66673370133944598</c:v>
                </c:pt>
                <c:pt idx="2236">
                  <c:v>0.66673370133944598</c:v>
                </c:pt>
                <c:pt idx="2237">
                  <c:v>0.66673370133944598</c:v>
                </c:pt>
                <c:pt idx="2238">
                  <c:v>0.66673370133944598</c:v>
                </c:pt>
                <c:pt idx="2239">
                  <c:v>0.66673370133944598</c:v>
                </c:pt>
                <c:pt idx="2240">
                  <c:v>0.66673370133944598</c:v>
                </c:pt>
                <c:pt idx="2241">
                  <c:v>0.66673370133944598</c:v>
                </c:pt>
                <c:pt idx="2242">
                  <c:v>0.66673370133944598</c:v>
                </c:pt>
                <c:pt idx="2243">
                  <c:v>0.66673370133944598</c:v>
                </c:pt>
                <c:pt idx="2244">
                  <c:v>0.66673370133944598</c:v>
                </c:pt>
                <c:pt idx="2245">
                  <c:v>0.66673370133944598</c:v>
                </c:pt>
                <c:pt idx="2246">
                  <c:v>0.66673370133944598</c:v>
                </c:pt>
                <c:pt idx="2247">
                  <c:v>0.66673370133944598</c:v>
                </c:pt>
                <c:pt idx="2248">
                  <c:v>0.66673370133944598</c:v>
                </c:pt>
                <c:pt idx="2249">
                  <c:v>0.66673370133944598</c:v>
                </c:pt>
                <c:pt idx="2250">
                  <c:v>0.66673370133944598</c:v>
                </c:pt>
                <c:pt idx="2251">
                  <c:v>0.66673370133944598</c:v>
                </c:pt>
                <c:pt idx="2252">
                  <c:v>0.66673370133944598</c:v>
                </c:pt>
                <c:pt idx="2253">
                  <c:v>0.66673370133944598</c:v>
                </c:pt>
                <c:pt idx="2254">
                  <c:v>0.66673370133944598</c:v>
                </c:pt>
                <c:pt idx="2255">
                  <c:v>0.66673370133944598</c:v>
                </c:pt>
                <c:pt idx="2256">
                  <c:v>0.66673370133944598</c:v>
                </c:pt>
                <c:pt idx="2257">
                  <c:v>0.66673370133944598</c:v>
                </c:pt>
                <c:pt idx="2258">
                  <c:v>0.66673370133944598</c:v>
                </c:pt>
                <c:pt idx="2259">
                  <c:v>0.66673370133944598</c:v>
                </c:pt>
                <c:pt idx="2260">
                  <c:v>0.66673370133944598</c:v>
                </c:pt>
                <c:pt idx="2261">
                  <c:v>0.66673370133944598</c:v>
                </c:pt>
                <c:pt idx="2262">
                  <c:v>0.66673370133944598</c:v>
                </c:pt>
                <c:pt idx="2263">
                  <c:v>0.66673370133944598</c:v>
                </c:pt>
                <c:pt idx="2264">
                  <c:v>0.66673370133944598</c:v>
                </c:pt>
                <c:pt idx="2265">
                  <c:v>0.66673370133944598</c:v>
                </c:pt>
                <c:pt idx="2266">
                  <c:v>0.66673370133944598</c:v>
                </c:pt>
                <c:pt idx="2267">
                  <c:v>0.66673370133944598</c:v>
                </c:pt>
                <c:pt idx="2268">
                  <c:v>0.66673370133944598</c:v>
                </c:pt>
                <c:pt idx="2269">
                  <c:v>0.66673370133944598</c:v>
                </c:pt>
                <c:pt idx="2270">
                  <c:v>0.66673370133944598</c:v>
                </c:pt>
                <c:pt idx="2271">
                  <c:v>0.66673370133944598</c:v>
                </c:pt>
                <c:pt idx="2272">
                  <c:v>0.66673370133944598</c:v>
                </c:pt>
                <c:pt idx="2273">
                  <c:v>0.66673370133944598</c:v>
                </c:pt>
                <c:pt idx="2274">
                  <c:v>0.66673370133944598</c:v>
                </c:pt>
                <c:pt idx="2275">
                  <c:v>0.66673370133944598</c:v>
                </c:pt>
                <c:pt idx="2276">
                  <c:v>0.66673370133944598</c:v>
                </c:pt>
                <c:pt idx="2277">
                  <c:v>0.66673370133944598</c:v>
                </c:pt>
                <c:pt idx="2278">
                  <c:v>0.66673370133944598</c:v>
                </c:pt>
                <c:pt idx="2279">
                  <c:v>0.66673370133944598</c:v>
                </c:pt>
                <c:pt idx="2280">
                  <c:v>0.66673370133944598</c:v>
                </c:pt>
                <c:pt idx="2281">
                  <c:v>0.66673370133944598</c:v>
                </c:pt>
                <c:pt idx="2282">
                  <c:v>0.66673370133944598</c:v>
                </c:pt>
                <c:pt idx="2283">
                  <c:v>0.66673370133944598</c:v>
                </c:pt>
                <c:pt idx="2284">
                  <c:v>0.66673370133944598</c:v>
                </c:pt>
                <c:pt idx="2285">
                  <c:v>0.66673370133944598</c:v>
                </c:pt>
                <c:pt idx="2286">
                  <c:v>0.66673370133944598</c:v>
                </c:pt>
                <c:pt idx="2287">
                  <c:v>0.66673370133944598</c:v>
                </c:pt>
                <c:pt idx="2288">
                  <c:v>0.66673370133944598</c:v>
                </c:pt>
                <c:pt idx="2289">
                  <c:v>0.66673370133944598</c:v>
                </c:pt>
                <c:pt idx="2290">
                  <c:v>0.66673370133944598</c:v>
                </c:pt>
                <c:pt idx="2291">
                  <c:v>0.66673370133944598</c:v>
                </c:pt>
                <c:pt idx="2292">
                  <c:v>0.66673370133944598</c:v>
                </c:pt>
                <c:pt idx="2293">
                  <c:v>0.66673370133944598</c:v>
                </c:pt>
                <c:pt idx="2294">
                  <c:v>0.66673370133944598</c:v>
                </c:pt>
                <c:pt idx="2295">
                  <c:v>0.66673370133944598</c:v>
                </c:pt>
                <c:pt idx="2296">
                  <c:v>0.66673370133944598</c:v>
                </c:pt>
                <c:pt idx="2297">
                  <c:v>0.66673370133944598</c:v>
                </c:pt>
                <c:pt idx="2298">
                  <c:v>0.66673370133944598</c:v>
                </c:pt>
                <c:pt idx="2299">
                  <c:v>0.66673370133944598</c:v>
                </c:pt>
                <c:pt idx="2300">
                  <c:v>0.66673370133944598</c:v>
                </c:pt>
                <c:pt idx="2301">
                  <c:v>0.66673370133944598</c:v>
                </c:pt>
                <c:pt idx="2302">
                  <c:v>0.66673370133944598</c:v>
                </c:pt>
                <c:pt idx="2303">
                  <c:v>0.66673370133944598</c:v>
                </c:pt>
                <c:pt idx="2304">
                  <c:v>0.66673370133944598</c:v>
                </c:pt>
                <c:pt idx="2305">
                  <c:v>0.66673370133944598</c:v>
                </c:pt>
                <c:pt idx="2306">
                  <c:v>0.66673370133944598</c:v>
                </c:pt>
                <c:pt idx="2307">
                  <c:v>0.66673370133944598</c:v>
                </c:pt>
                <c:pt idx="2308">
                  <c:v>0.66673370133944598</c:v>
                </c:pt>
                <c:pt idx="2309">
                  <c:v>0.66673370133944598</c:v>
                </c:pt>
                <c:pt idx="2310">
                  <c:v>0.66673370133944598</c:v>
                </c:pt>
                <c:pt idx="2311">
                  <c:v>0.66673370133944598</c:v>
                </c:pt>
                <c:pt idx="2312">
                  <c:v>0.66673370133944598</c:v>
                </c:pt>
                <c:pt idx="2313">
                  <c:v>0.66673370133944598</c:v>
                </c:pt>
                <c:pt idx="2314">
                  <c:v>0.66673370133944598</c:v>
                </c:pt>
                <c:pt idx="2315">
                  <c:v>0.66673370133944598</c:v>
                </c:pt>
                <c:pt idx="2316">
                  <c:v>0.66673370133944598</c:v>
                </c:pt>
                <c:pt idx="2317">
                  <c:v>0.66673370133944598</c:v>
                </c:pt>
                <c:pt idx="2318">
                  <c:v>0.66673370133944598</c:v>
                </c:pt>
                <c:pt idx="2319">
                  <c:v>0.66673370133944598</c:v>
                </c:pt>
                <c:pt idx="2320">
                  <c:v>0.66673370133944598</c:v>
                </c:pt>
                <c:pt idx="2321">
                  <c:v>0.66673370133944598</c:v>
                </c:pt>
                <c:pt idx="2322">
                  <c:v>0.66673370133944598</c:v>
                </c:pt>
                <c:pt idx="2323">
                  <c:v>0.66673370133944598</c:v>
                </c:pt>
                <c:pt idx="2324">
                  <c:v>0.66673370133944598</c:v>
                </c:pt>
                <c:pt idx="2325">
                  <c:v>0.66673370133944598</c:v>
                </c:pt>
                <c:pt idx="2326">
                  <c:v>0.66673370133944598</c:v>
                </c:pt>
                <c:pt idx="2327">
                  <c:v>0.66673370133944598</c:v>
                </c:pt>
                <c:pt idx="2328">
                  <c:v>0.66673370133944598</c:v>
                </c:pt>
                <c:pt idx="2329">
                  <c:v>0.66673370133944598</c:v>
                </c:pt>
                <c:pt idx="2330">
                  <c:v>0.66673370133944598</c:v>
                </c:pt>
                <c:pt idx="2331">
                  <c:v>0.66673370133944598</c:v>
                </c:pt>
                <c:pt idx="2332">
                  <c:v>0.66673370133944598</c:v>
                </c:pt>
                <c:pt idx="2333">
                  <c:v>0.66673370133944598</c:v>
                </c:pt>
                <c:pt idx="2334">
                  <c:v>0.66673370133944598</c:v>
                </c:pt>
                <c:pt idx="2335">
                  <c:v>0.66673370133944598</c:v>
                </c:pt>
                <c:pt idx="2336">
                  <c:v>0.66673370133944598</c:v>
                </c:pt>
                <c:pt idx="2337">
                  <c:v>0.66673370133944598</c:v>
                </c:pt>
                <c:pt idx="2338">
                  <c:v>0.66673370133944598</c:v>
                </c:pt>
                <c:pt idx="2339">
                  <c:v>0.66673370133944598</c:v>
                </c:pt>
                <c:pt idx="2340">
                  <c:v>0.66673370133944598</c:v>
                </c:pt>
                <c:pt idx="2341">
                  <c:v>0.66673370133944598</c:v>
                </c:pt>
                <c:pt idx="2342">
                  <c:v>0.66673370133944598</c:v>
                </c:pt>
                <c:pt idx="2343">
                  <c:v>0.66673370133944598</c:v>
                </c:pt>
                <c:pt idx="2344">
                  <c:v>0.66673370133944598</c:v>
                </c:pt>
                <c:pt idx="2345">
                  <c:v>0.66673370133944598</c:v>
                </c:pt>
                <c:pt idx="2346">
                  <c:v>0.66673370133944598</c:v>
                </c:pt>
                <c:pt idx="2347">
                  <c:v>0.66673370133944598</c:v>
                </c:pt>
                <c:pt idx="2348">
                  <c:v>0.66673370133944598</c:v>
                </c:pt>
                <c:pt idx="2349">
                  <c:v>0.66673370133944598</c:v>
                </c:pt>
                <c:pt idx="2350">
                  <c:v>0.66673370133944598</c:v>
                </c:pt>
                <c:pt idx="2351">
                  <c:v>0.66673370133944598</c:v>
                </c:pt>
                <c:pt idx="2352">
                  <c:v>0.66673370133944598</c:v>
                </c:pt>
                <c:pt idx="2353">
                  <c:v>0.66673370133944598</c:v>
                </c:pt>
                <c:pt idx="2354">
                  <c:v>0.66673370133944598</c:v>
                </c:pt>
                <c:pt idx="2355">
                  <c:v>0.66673370133944598</c:v>
                </c:pt>
                <c:pt idx="2356">
                  <c:v>0.66673370133944598</c:v>
                </c:pt>
                <c:pt idx="2357">
                  <c:v>0.66673370133944598</c:v>
                </c:pt>
                <c:pt idx="2358">
                  <c:v>0.66673370133944598</c:v>
                </c:pt>
                <c:pt idx="2359">
                  <c:v>0.66673370133944598</c:v>
                </c:pt>
                <c:pt idx="2360">
                  <c:v>0.66673370133944598</c:v>
                </c:pt>
                <c:pt idx="2361">
                  <c:v>0.66673370133944598</c:v>
                </c:pt>
                <c:pt idx="2362">
                  <c:v>0.66673370133944598</c:v>
                </c:pt>
                <c:pt idx="2363">
                  <c:v>0.66673370133944598</c:v>
                </c:pt>
                <c:pt idx="2364">
                  <c:v>0.66673370133944598</c:v>
                </c:pt>
                <c:pt idx="2365">
                  <c:v>0.66673370133944598</c:v>
                </c:pt>
                <c:pt idx="2366">
                  <c:v>0.66673370133944598</c:v>
                </c:pt>
                <c:pt idx="2367">
                  <c:v>0.66673370133944598</c:v>
                </c:pt>
                <c:pt idx="2368">
                  <c:v>0.66673370133944598</c:v>
                </c:pt>
                <c:pt idx="2369">
                  <c:v>0.66673370133944598</c:v>
                </c:pt>
                <c:pt idx="2370">
                  <c:v>0.66673370133944598</c:v>
                </c:pt>
                <c:pt idx="2371">
                  <c:v>0.66673370133944598</c:v>
                </c:pt>
                <c:pt idx="2372">
                  <c:v>0.66673370133944598</c:v>
                </c:pt>
                <c:pt idx="2373">
                  <c:v>0.66673370133944598</c:v>
                </c:pt>
                <c:pt idx="2374">
                  <c:v>0.66673370133944598</c:v>
                </c:pt>
                <c:pt idx="2375">
                  <c:v>0.66673370133944598</c:v>
                </c:pt>
                <c:pt idx="2376">
                  <c:v>0.66673370133944598</c:v>
                </c:pt>
                <c:pt idx="2377">
                  <c:v>0.66673370133944598</c:v>
                </c:pt>
                <c:pt idx="2378">
                  <c:v>0.66673370133944598</c:v>
                </c:pt>
                <c:pt idx="2379">
                  <c:v>0.66673370133944598</c:v>
                </c:pt>
                <c:pt idx="2380">
                  <c:v>0.66673370133944598</c:v>
                </c:pt>
                <c:pt idx="2381">
                  <c:v>0.66673370133944598</c:v>
                </c:pt>
                <c:pt idx="2382">
                  <c:v>0.66673370133944598</c:v>
                </c:pt>
                <c:pt idx="2383">
                  <c:v>0.66673370133944598</c:v>
                </c:pt>
                <c:pt idx="2384">
                  <c:v>0.66673370133944598</c:v>
                </c:pt>
                <c:pt idx="2385">
                  <c:v>0.66673370133944598</c:v>
                </c:pt>
                <c:pt idx="2386">
                  <c:v>0.66673370133944598</c:v>
                </c:pt>
                <c:pt idx="2387">
                  <c:v>0.66673370133944598</c:v>
                </c:pt>
                <c:pt idx="2388">
                  <c:v>0.66673370133944598</c:v>
                </c:pt>
                <c:pt idx="2389">
                  <c:v>0.66673370133944598</c:v>
                </c:pt>
                <c:pt idx="2390">
                  <c:v>0.66673370133944598</c:v>
                </c:pt>
                <c:pt idx="2391">
                  <c:v>0.66673370133944598</c:v>
                </c:pt>
                <c:pt idx="2392">
                  <c:v>0.66673370133944598</c:v>
                </c:pt>
                <c:pt idx="2393">
                  <c:v>0.66673370133944598</c:v>
                </c:pt>
                <c:pt idx="2394">
                  <c:v>0.66673370133944598</c:v>
                </c:pt>
                <c:pt idx="2395">
                  <c:v>0.66673370133944598</c:v>
                </c:pt>
                <c:pt idx="2396">
                  <c:v>0.66673370133944598</c:v>
                </c:pt>
                <c:pt idx="2397">
                  <c:v>0.66673370133944598</c:v>
                </c:pt>
                <c:pt idx="2398">
                  <c:v>0.66673370133944598</c:v>
                </c:pt>
                <c:pt idx="2399">
                  <c:v>0.66673370133944598</c:v>
                </c:pt>
                <c:pt idx="2400">
                  <c:v>0.66673370133944598</c:v>
                </c:pt>
                <c:pt idx="2401">
                  <c:v>0.66673370133944598</c:v>
                </c:pt>
                <c:pt idx="2402">
                  <c:v>0.66673370133944598</c:v>
                </c:pt>
                <c:pt idx="2403">
                  <c:v>0.66673370133944598</c:v>
                </c:pt>
                <c:pt idx="2404">
                  <c:v>0.66673370133944598</c:v>
                </c:pt>
                <c:pt idx="2405">
                  <c:v>0.66673370133944598</c:v>
                </c:pt>
                <c:pt idx="2406">
                  <c:v>0.66673370133944598</c:v>
                </c:pt>
                <c:pt idx="2407">
                  <c:v>0.66673370133944598</c:v>
                </c:pt>
                <c:pt idx="2408">
                  <c:v>0.66673370133944598</c:v>
                </c:pt>
                <c:pt idx="2409">
                  <c:v>0.66673370133944598</c:v>
                </c:pt>
                <c:pt idx="2410">
                  <c:v>0.66673370133944598</c:v>
                </c:pt>
                <c:pt idx="2411">
                  <c:v>0.66673370133944598</c:v>
                </c:pt>
                <c:pt idx="2412">
                  <c:v>0.66673370133944598</c:v>
                </c:pt>
                <c:pt idx="2413">
                  <c:v>0.66673370133944598</c:v>
                </c:pt>
                <c:pt idx="2414">
                  <c:v>0.66673370133944598</c:v>
                </c:pt>
                <c:pt idx="2415">
                  <c:v>0.66673370133944598</c:v>
                </c:pt>
                <c:pt idx="2416">
                  <c:v>0.66673370133944598</c:v>
                </c:pt>
                <c:pt idx="2417">
                  <c:v>0.66673370133944598</c:v>
                </c:pt>
                <c:pt idx="2418">
                  <c:v>0.66673370133944598</c:v>
                </c:pt>
                <c:pt idx="2419">
                  <c:v>0.66673370133944598</c:v>
                </c:pt>
                <c:pt idx="2420">
                  <c:v>0.66673370133944598</c:v>
                </c:pt>
                <c:pt idx="2421">
                  <c:v>0.66673370133944598</c:v>
                </c:pt>
                <c:pt idx="2422">
                  <c:v>0.66673370133944598</c:v>
                </c:pt>
                <c:pt idx="2423">
                  <c:v>0.66673370133944598</c:v>
                </c:pt>
                <c:pt idx="2424">
                  <c:v>0.66673370133944598</c:v>
                </c:pt>
                <c:pt idx="2425">
                  <c:v>0.66673370133944598</c:v>
                </c:pt>
                <c:pt idx="2426">
                  <c:v>0.66673370133944598</c:v>
                </c:pt>
                <c:pt idx="2427">
                  <c:v>0.66673370133944598</c:v>
                </c:pt>
                <c:pt idx="2428">
                  <c:v>0.66673370133944598</c:v>
                </c:pt>
                <c:pt idx="2429">
                  <c:v>0.66673370133944598</c:v>
                </c:pt>
                <c:pt idx="2430">
                  <c:v>0.66673370133944598</c:v>
                </c:pt>
                <c:pt idx="2431">
                  <c:v>0.66673370133944598</c:v>
                </c:pt>
                <c:pt idx="2432">
                  <c:v>0.66673370133944598</c:v>
                </c:pt>
                <c:pt idx="2433">
                  <c:v>0.66673370133944598</c:v>
                </c:pt>
                <c:pt idx="2434">
                  <c:v>0.66673370133944598</c:v>
                </c:pt>
                <c:pt idx="2435">
                  <c:v>0.66673370133944598</c:v>
                </c:pt>
                <c:pt idx="2436">
                  <c:v>0.66673370133944598</c:v>
                </c:pt>
                <c:pt idx="2437">
                  <c:v>0.66673370133944598</c:v>
                </c:pt>
                <c:pt idx="2438">
                  <c:v>0.66673370133944598</c:v>
                </c:pt>
                <c:pt idx="2439">
                  <c:v>0.66673370133944598</c:v>
                </c:pt>
                <c:pt idx="2440">
                  <c:v>0.66673370133944598</c:v>
                </c:pt>
                <c:pt idx="2441">
                  <c:v>0.66673370133944598</c:v>
                </c:pt>
                <c:pt idx="2442">
                  <c:v>0.66673370133944598</c:v>
                </c:pt>
                <c:pt idx="2443">
                  <c:v>0.66673370133944598</c:v>
                </c:pt>
                <c:pt idx="2444">
                  <c:v>0.66673370133944598</c:v>
                </c:pt>
                <c:pt idx="2445">
                  <c:v>0.66673370133944598</c:v>
                </c:pt>
                <c:pt idx="2446">
                  <c:v>0.66673370133944598</c:v>
                </c:pt>
                <c:pt idx="2447">
                  <c:v>0.66673370133944598</c:v>
                </c:pt>
                <c:pt idx="2448">
                  <c:v>0.66673370133944598</c:v>
                </c:pt>
                <c:pt idx="2449">
                  <c:v>0.66673370133944598</c:v>
                </c:pt>
                <c:pt idx="2450">
                  <c:v>0.66673370133944598</c:v>
                </c:pt>
                <c:pt idx="2451">
                  <c:v>0.66673370133944598</c:v>
                </c:pt>
                <c:pt idx="2452">
                  <c:v>0.66673370133944598</c:v>
                </c:pt>
                <c:pt idx="2453">
                  <c:v>0.66673370133944598</c:v>
                </c:pt>
                <c:pt idx="2454">
                  <c:v>0.66673370133944598</c:v>
                </c:pt>
                <c:pt idx="2455">
                  <c:v>0.66673370133944598</c:v>
                </c:pt>
                <c:pt idx="2456">
                  <c:v>0.66673370133944598</c:v>
                </c:pt>
                <c:pt idx="2457">
                  <c:v>0.66673370133944598</c:v>
                </c:pt>
                <c:pt idx="2458">
                  <c:v>0.66673370133944598</c:v>
                </c:pt>
                <c:pt idx="2459">
                  <c:v>0.66673370133944598</c:v>
                </c:pt>
                <c:pt idx="2460">
                  <c:v>0.66673370133944598</c:v>
                </c:pt>
                <c:pt idx="2461">
                  <c:v>0.66673370133944598</c:v>
                </c:pt>
                <c:pt idx="2462">
                  <c:v>0.66673370133944598</c:v>
                </c:pt>
                <c:pt idx="2463">
                  <c:v>0.66673370133944598</c:v>
                </c:pt>
                <c:pt idx="2464">
                  <c:v>0.66673370133944598</c:v>
                </c:pt>
                <c:pt idx="2465">
                  <c:v>0.66673370133944598</c:v>
                </c:pt>
                <c:pt idx="2466">
                  <c:v>0.66673370133944598</c:v>
                </c:pt>
                <c:pt idx="2467">
                  <c:v>0.66673370133944598</c:v>
                </c:pt>
                <c:pt idx="2468">
                  <c:v>0.66673370133944598</c:v>
                </c:pt>
                <c:pt idx="2469">
                  <c:v>0.66673370133944598</c:v>
                </c:pt>
                <c:pt idx="2470">
                  <c:v>0.66673370133944598</c:v>
                </c:pt>
                <c:pt idx="2471">
                  <c:v>0.66673370133944598</c:v>
                </c:pt>
                <c:pt idx="2472">
                  <c:v>0.66673370133944598</c:v>
                </c:pt>
                <c:pt idx="2473">
                  <c:v>0.66673370133944598</c:v>
                </c:pt>
                <c:pt idx="2474">
                  <c:v>0.66673370133944598</c:v>
                </c:pt>
                <c:pt idx="2475">
                  <c:v>0.66673370133944598</c:v>
                </c:pt>
                <c:pt idx="2476">
                  <c:v>0.66673370133944598</c:v>
                </c:pt>
                <c:pt idx="2477">
                  <c:v>0.66673370133944598</c:v>
                </c:pt>
                <c:pt idx="2478">
                  <c:v>0.66673370133944598</c:v>
                </c:pt>
                <c:pt idx="2479">
                  <c:v>0.66673370133944598</c:v>
                </c:pt>
                <c:pt idx="2480">
                  <c:v>0.66673370133944598</c:v>
                </c:pt>
                <c:pt idx="2481">
                  <c:v>0.66673370133944598</c:v>
                </c:pt>
                <c:pt idx="2482">
                  <c:v>0.66673370133944598</c:v>
                </c:pt>
                <c:pt idx="2483">
                  <c:v>0.66673370133944598</c:v>
                </c:pt>
                <c:pt idx="2484">
                  <c:v>0.66673370133944598</c:v>
                </c:pt>
                <c:pt idx="2485">
                  <c:v>0.66673370133944598</c:v>
                </c:pt>
                <c:pt idx="2486">
                  <c:v>0.66673370133944598</c:v>
                </c:pt>
                <c:pt idx="2487">
                  <c:v>0.66673370133944598</c:v>
                </c:pt>
                <c:pt idx="2488">
                  <c:v>0.66673370133944598</c:v>
                </c:pt>
                <c:pt idx="2489">
                  <c:v>0.66673370133944598</c:v>
                </c:pt>
                <c:pt idx="2490">
                  <c:v>0.66673370133944598</c:v>
                </c:pt>
                <c:pt idx="2491">
                  <c:v>0.66673370133944598</c:v>
                </c:pt>
                <c:pt idx="2492">
                  <c:v>0.66673370133944598</c:v>
                </c:pt>
                <c:pt idx="2493">
                  <c:v>0.66673370133944598</c:v>
                </c:pt>
                <c:pt idx="2494">
                  <c:v>0.66673370133944598</c:v>
                </c:pt>
                <c:pt idx="2495">
                  <c:v>0.66673370133944598</c:v>
                </c:pt>
                <c:pt idx="2496">
                  <c:v>0.66673370133944598</c:v>
                </c:pt>
                <c:pt idx="2497">
                  <c:v>0.66673370133944598</c:v>
                </c:pt>
                <c:pt idx="2498">
                  <c:v>0.66673370133944598</c:v>
                </c:pt>
                <c:pt idx="2499">
                  <c:v>0.66673370133944598</c:v>
                </c:pt>
                <c:pt idx="2500">
                  <c:v>0.66673370133944598</c:v>
                </c:pt>
                <c:pt idx="2501">
                  <c:v>0.66673370133944598</c:v>
                </c:pt>
                <c:pt idx="2502">
                  <c:v>0.66673370133944598</c:v>
                </c:pt>
                <c:pt idx="2503">
                  <c:v>0.66673370133944598</c:v>
                </c:pt>
                <c:pt idx="2504">
                  <c:v>0.66673370133944598</c:v>
                </c:pt>
                <c:pt idx="2505">
                  <c:v>0.66673370133944598</c:v>
                </c:pt>
                <c:pt idx="2506">
                  <c:v>0.66673370133944598</c:v>
                </c:pt>
                <c:pt idx="2507">
                  <c:v>0.66673370133944598</c:v>
                </c:pt>
                <c:pt idx="2508">
                  <c:v>0.66673370133944598</c:v>
                </c:pt>
                <c:pt idx="2509">
                  <c:v>0.66673370133944598</c:v>
                </c:pt>
                <c:pt idx="2510">
                  <c:v>0.66673370133944598</c:v>
                </c:pt>
                <c:pt idx="2511">
                  <c:v>0.66673370133944598</c:v>
                </c:pt>
                <c:pt idx="2512">
                  <c:v>0.66673370133944598</c:v>
                </c:pt>
                <c:pt idx="2513">
                  <c:v>0.66673370133944598</c:v>
                </c:pt>
                <c:pt idx="2514">
                  <c:v>0.66673370133944598</c:v>
                </c:pt>
                <c:pt idx="2515">
                  <c:v>0.66673370133944598</c:v>
                </c:pt>
                <c:pt idx="2516">
                  <c:v>0.66673370133944598</c:v>
                </c:pt>
                <c:pt idx="2517">
                  <c:v>0.66673370133944598</c:v>
                </c:pt>
                <c:pt idx="2518">
                  <c:v>0.66673370133944598</c:v>
                </c:pt>
                <c:pt idx="2519">
                  <c:v>0.66673370133944598</c:v>
                </c:pt>
                <c:pt idx="2520">
                  <c:v>0.66673370133944598</c:v>
                </c:pt>
                <c:pt idx="2521">
                  <c:v>0.66673370133944598</c:v>
                </c:pt>
                <c:pt idx="2522">
                  <c:v>0.66673370133944598</c:v>
                </c:pt>
                <c:pt idx="2523">
                  <c:v>0.66673370133944598</c:v>
                </c:pt>
                <c:pt idx="2524">
                  <c:v>0.66673370133944598</c:v>
                </c:pt>
                <c:pt idx="2525">
                  <c:v>0.66673370133944598</c:v>
                </c:pt>
                <c:pt idx="2526">
                  <c:v>0.66673370133944598</c:v>
                </c:pt>
                <c:pt idx="2527">
                  <c:v>0.66673370133944598</c:v>
                </c:pt>
                <c:pt idx="2528">
                  <c:v>0.66673370133944598</c:v>
                </c:pt>
                <c:pt idx="2529">
                  <c:v>0.66673370133944598</c:v>
                </c:pt>
                <c:pt idx="2530">
                  <c:v>0.66673370133944598</c:v>
                </c:pt>
                <c:pt idx="2531">
                  <c:v>0.66673370133944598</c:v>
                </c:pt>
                <c:pt idx="2532">
                  <c:v>0.66673370133944598</c:v>
                </c:pt>
                <c:pt idx="2533">
                  <c:v>0.66673370133944598</c:v>
                </c:pt>
                <c:pt idx="2534">
                  <c:v>0.66673370133944598</c:v>
                </c:pt>
                <c:pt idx="2535">
                  <c:v>0.66673370133944598</c:v>
                </c:pt>
                <c:pt idx="2536">
                  <c:v>0.66673370133944598</c:v>
                </c:pt>
                <c:pt idx="2537">
                  <c:v>0.66673370133944598</c:v>
                </c:pt>
                <c:pt idx="2538">
                  <c:v>0.66673370133944598</c:v>
                </c:pt>
                <c:pt idx="2539">
                  <c:v>0.66673370133944598</c:v>
                </c:pt>
                <c:pt idx="2540">
                  <c:v>0.66673370133944598</c:v>
                </c:pt>
                <c:pt idx="2541">
                  <c:v>0.66673370133944598</c:v>
                </c:pt>
                <c:pt idx="2542">
                  <c:v>0.66673370133944598</c:v>
                </c:pt>
                <c:pt idx="2543">
                  <c:v>0.66673370133944598</c:v>
                </c:pt>
                <c:pt idx="2544">
                  <c:v>0.66673370133944598</c:v>
                </c:pt>
                <c:pt idx="2545">
                  <c:v>0.66673370133944598</c:v>
                </c:pt>
                <c:pt idx="2546">
                  <c:v>0.66673370133944598</c:v>
                </c:pt>
                <c:pt idx="2547">
                  <c:v>0.66673370133944598</c:v>
                </c:pt>
                <c:pt idx="2548">
                  <c:v>0.66673370133944598</c:v>
                </c:pt>
                <c:pt idx="2549">
                  <c:v>0.66673370133944598</c:v>
                </c:pt>
                <c:pt idx="2550">
                  <c:v>0.66673370133944598</c:v>
                </c:pt>
                <c:pt idx="2551">
                  <c:v>0.66673370133944598</c:v>
                </c:pt>
                <c:pt idx="2552">
                  <c:v>0.66673370133944598</c:v>
                </c:pt>
                <c:pt idx="2553">
                  <c:v>0.66673370133944598</c:v>
                </c:pt>
                <c:pt idx="2554">
                  <c:v>0.66673370133944598</c:v>
                </c:pt>
                <c:pt idx="2555">
                  <c:v>0.66673370133944598</c:v>
                </c:pt>
                <c:pt idx="2556">
                  <c:v>0.66673370133944598</c:v>
                </c:pt>
                <c:pt idx="2557">
                  <c:v>0.66673370133944598</c:v>
                </c:pt>
                <c:pt idx="2558">
                  <c:v>0.66673370133944598</c:v>
                </c:pt>
                <c:pt idx="2559">
                  <c:v>0.66673370133944598</c:v>
                </c:pt>
                <c:pt idx="2560">
                  <c:v>0.66673370133944598</c:v>
                </c:pt>
                <c:pt idx="2561">
                  <c:v>0.66673370133944598</c:v>
                </c:pt>
                <c:pt idx="2562">
                  <c:v>0.66673370133944598</c:v>
                </c:pt>
                <c:pt idx="2563">
                  <c:v>0.66673370133944598</c:v>
                </c:pt>
                <c:pt idx="2564">
                  <c:v>0.66673370133944598</c:v>
                </c:pt>
                <c:pt idx="2565">
                  <c:v>0.66673370133944598</c:v>
                </c:pt>
                <c:pt idx="2566">
                  <c:v>0.66673370133944598</c:v>
                </c:pt>
                <c:pt idx="2567">
                  <c:v>0.66673370133944598</c:v>
                </c:pt>
                <c:pt idx="2568">
                  <c:v>0.66673370133944598</c:v>
                </c:pt>
                <c:pt idx="2569">
                  <c:v>0.66673370133944598</c:v>
                </c:pt>
                <c:pt idx="2570">
                  <c:v>0.66673370133944598</c:v>
                </c:pt>
                <c:pt idx="2571">
                  <c:v>0.66673370133944598</c:v>
                </c:pt>
                <c:pt idx="2572">
                  <c:v>0.66673370133944598</c:v>
                </c:pt>
                <c:pt idx="2573">
                  <c:v>0.66673370133944598</c:v>
                </c:pt>
                <c:pt idx="2574">
                  <c:v>0.66673370133944598</c:v>
                </c:pt>
                <c:pt idx="2575">
                  <c:v>0.66673370133944598</c:v>
                </c:pt>
                <c:pt idx="2576">
                  <c:v>0.66673370133944598</c:v>
                </c:pt>
                <c:pt idx="2577">
                  <c:v>0.66673370133944598</c:v>
                </c:pt>
                <c:pt idx="2578">
                  <c:v>0.66673370133944598</c:v>
                </c:pt>
                <c:pt idx="2579">
                  <c:v>0.66673370133944598</c:v>
                </c:pt>
                <c:pt idx="2580">
                  <c:v>0.66673370133944598</c:v>
                </c:pt>
                <c:pt idx="2581">
                  <c:v>0.66673370133944598</c:v>
                </c:pt>
                <c:pt idx="2582">
                  <c:v>0.66673370133944598</c:v>
                </c:pt>
                <c:pt idx="2583">
                  <c:v>0.66673370133944598</c:v>
                </c:pt>
                <c:pt idx="2584">
                  <c:v>0.66673370133944598</c:v>
                </c:pt>
                <c:pt idx="2585">
                  <c:v>0.66673370133944598</c:v>
                </c:pt>
                <c:pt idx="2586">
                  <c:v>0.66673370133944598</c:v>
                </c:pt>
                <c:pt idx="2587">
                  <c:v>0.66673370133944598</c:v>
                </c:pt>
                <c:pt idx="2588">
                  <c:v>0.66673370133944598</c:v>
                </c:pt>
                <c:pt idx="2589">
                  <c:v>0.66673370133944598</c:v>
                </c:pt>
                <c:pt idx="2590">
                  <c:v>0.66673370133944598</c:v>
                </c:pt>
                <c:pt idx="2591">
                  <c:v>0.66673370133944598</c:v>
                </c:pt>
                <c:pt idx="2592">
                  <c:v>0.66673370133944598</c:v>
                </c:pt>
                <c:pt idx="2593">
                  <c:v>0.66673370133944598</c:v>
                </c:pt>
                <c:pt idx="2594">
                  <c:v>0.66673370133944598</c:v>
                </c:pt>
                <c:pt idx="2595">
                  <c:v>0.66673370133944598</c:v>
                </c:pt>
                <c:pt idx="2596">
                  <c:v>0.66673370133944598</c:v>
                </c:pt>
                <c:pt idx="2597">
                  <c:v>0.66673370133944598</c:v>
                </c:pt>
                <c:pt idx="2598">
                  <c:v>0.66673370133944598</c:v>
                </c:pt>
                <c:pt idx="2599">
                  <c:v>0.66673370133944598</c:v>
                </c:pt>
                <c:pt idx="2600">
                  <c:v>0.66673370133944598</c:v>
                </c:pt>
                <c:pt idx="2601">
                  <c:v>0.66673370133944598</c:v>
                </c:pt>
                <c:pt idx="2602">
                  <c:v>0.66673370133944598</c:v>
                </c:pt>
                <c:pt idx="2603">
                  <c:v>0.66673370133944598</c:v>
                </c:pt>
                <c:pt idx="2604">
                  <c:v>0.66673370133944598</c:v>
                </c:pt>
                <c:pt idx="2605">
                  <c:v>0.66673370133944598</c:v>
                </c:pt>
                <c:pt idx="2606">
                  <c:v>0.66673370133944598</c:v>
                </c:pt>
                <c:pt idx="2607">
                  <c:v>0.66673370133944598</c:v>
                </c:pt>
                <c:pt idx="2608">
                  <c:v>0.66673370133944598</c:v>
                </c:pt>
                <c:pt idx="2609">
                  <c:v>0.66673370133944598</c:v>
                </c:pt>
                <c:pt idx="2610">
                  <c:v>0.66673370133944598</c:v>
                </c:pt>
                <c:pt idx="2611">
                  <c:v>0.66673370133944598</c:v>
                </c:pt>
                <c:pt idx="2612">
                  <c:v>0.66673370133944598</c:v>
                </c:pt>
                <c:pt idx="2613">
                  <c:v>0.66673370133944598</c:v>
                </c:pt>
                <c:pt idx="2614">
                  <c:v>0.66673370133944598</c:v>
                </c:pt>
                <c:pt idx="2615">
                  <c:v>0.66673370133944598</c:v>
                </c:pt>
                <c:pt idx="2616">
                  <c:v>0.66673370133944598</c:v>
                </c:pt>
                <c:pt idx="2617">
                  <c:v>0.66673370133944598</c:v>
                </c:pt>
                <c:pt idx="2618">
                  <c:v>0.66673370133944598</c:v>
                </c:pt>
                <c:pt idx="2619">
                  <c:v>0.66673370133944598</c:v>
                </c:pt>
                <c:pt idx="2620">
                  <c:v>0.66673370133944598</c:v>
                </c:pt>
                <c:pt idx="2621">
                  <c:v>0.66673370133944598</c:v>
                </c:pt>
                <c:pt idx="2622">
                  <c:v>0.66673370133944598</c:v>
                </c:pt>
                <c:pt idx="2623">
                  <c:v>0.66673370133944598</c:v>
                </c:pt>
                <c:pt idx="2624">
                  <c:v>0.66673370133944598</c:v>
                </c:pt>
                <c:pt idx="2625">
                  <c:v>0.66673370133944598</c:v>
                </c:pt>
                <c:pt idx="2626">
                  <c:v>0.66673370133944598</c:v>
                </c:pt>
                <c:pt idx="2627">
                  <c:v>0.66673370133944598</c:v>
                </c:pt>
                <c:pt idx="2628">
                  <c:v>0.66673370133944598</c:v>
                </c:pt>
                <c:pt idx="2629">
                  <c:v>0.66673370133944598</c:v>
                </c:pt>
                <c:pt idx="2630">
                  <c:v>0.66673370133944598</c:v>
                </c:pt>
                <c:pt idx="2631">
                  <c:v>0.66673370133944598</c:v>
                </c:pt>
                <c:pt idx="2632">
                  <c:v>0.66673370133944598</c:v>
                </c:pt>
                <c:pt idx="2633">
                  <c:v>0.66673370133944598</c:v>
                </c:pt>
                <c:pt idx="2634">
                  <c:v>0.66673370133944598</c:v>
                </c:pt>
                <c:pt idx="2635">
                  <c:v>0.66673370133944598</c:v>
                </c:pt>
                <c:pt idx="2636">
                  <c:v>0.66673370133944598</c:v>
                </c:pt>
                <c:pt idx="2637">
                  <c:v>0.66673370133944598</c:v>
                </c:pt>
                <c:pt idx="2638">
                  <c:v>0.66673370133944598</c:v>
                </c:pt>
                <c:pt idx="2639">
                  <c:v>0.66673370133944598</c:v>
                </c:pt>
                <c:pt idx="2640">
                  <c:v>0.66673370133944598</c:v>
                </c:pt>
                <c:pt idx="2641">
                  <c:v>0.66673370133944598</c:v>
                </c:pt>
                <c:pt idx="2642">
                  <c:v>0.66673370133944598</c:v>
                </c:pt>
                <c:pt idx="2643">
                  <c:v>0.66673370133944598</c:v>
                </c:pt>
                <c:pt idx="2644">
                  <c:v>0.66673370133944598</c:v>
                </c:pt>
                <c:pt idx="2645">
                  <c:v>0.66673370133944598</c:v>
                </c:pt>
                <c:pt idx="2646">
                  <c:v>0.66673370133944598</c:v>
                </c:pt>
                <c:pt idx="2647">
                  <c:v>0.66673370133944598</c:v>
                </c:pt>
                <c:pt idx="2648">
                  <c:v>0.66673370133944598</c:v>
                </c:pt>
                <c:pt idx="2649">
                  <c:v>0.66673370133944598</c:v>
                </c:pt>
                <c:pt idx="2650">
                  <c:v>0.66673370133944598</c:v>
                </c:pt>
                <c:pt idx="2651">
                  <c:v>0.66673370133944598</c:v>
                </c:pt>
                <c:pt idx="2652">
                  <c:v>0.66673370133944598</c:v>
                </c:pt>
                <c:pt idx="2653">
                  <c:v>0.66673370133944598</c:v>
                </c:pt>
                <c:pt idx="2654">
                  <c:v>0.66673370133944598</c:v>
                </c:pt>
                <c:pt idx="2655">
                  <c:v>0.66673370133944598</c:v>
                </c:pt>
                <c:pt idx="2656">
                  <c:v>0.66673370133944598</c:v>
                </c:pt>
                <c:pt idx="2657">
                  <c:v>0.66673370133944598</c:v>
                </c:pt>
                <c:pt idx="2658">
                  <c:v>0.66673370133944598</c:v>
                </c:pt>
                <c:pt idx="2659">
                  <c:v>0.66673370133944598</c:v>
                </c:pt>
                <c:pt idx="2660">
                  <c:v>0.66673370133944598</c:v>
                </c:pt>
                <c:pt idx="2661">
                  <c:v>0.66673370133944598</c:v>
                </c:pt>
                <c:pt idx="2662">
                  <c:v>0.66673370133944598</c:v>
                </c:pt>
                <c:pt idx="2663">
                  <c:v>0.66673370133944598</c:v>
                </c:pt>
                <c:pt idx="2664">
                  <c:v>0.66673370133944598</c:v>
                </c:pt>
                <c:pt idx="2665">
                  <c:v>0.66673370133944598</c:v>
                </c:pt>
                <c:pt idx="2666">
                  <c:v>0.66673370133944598</c:v>
                </c:pt>
                <c:pt idx="2667">
                  <c:v>0.66673370133944598</c:v>
                </c:pt>
                <c:pt idx="2668">
                  <c:v>0.66673370133944598</c:v>
                </c:pt>
                <c:pt idx="2669">
                  <c:v>0.66673370133944598</c:v>
                </c:pt>
                <c:pt idx="2670">
                  <c:v>0.66673370133944598</c:v>
                </c:pt>
                <c:pt idx="2671">
                  <c:v>0.66673370133944598</c:v>
                </c:pt>
                <c:pt idx="2672">
                  <c:v>0.66673370133944598</c:v>
                </c:pt>
                <c:pt idx="2673">
                  <c:v>0.66673370133944598</c:v>
                </c:pt>
                <c:pt idx="2674">
                  <c:v>0.66673370133944598</c:v>
                </c:pt>
                <c:pt idx="2675">
                  <c:v>0.66673370133944598</c:v>
                </c:pt>
                <c:pt idx="2676">
                  <c:v>0.66673370133944598</c:v>
                </c:pt>
                <c:pt idx="2677">
                  <c:v>0.66673370133944598</c:v>
                </c:pt>
                <c:pt idx="2678">
                  <c:v>0.66673370133944598</c:v>
                </c:pt>
                <c:pt idx="2679">
                  <c:v>0.66673370133944598</c:v>
                </c:pt>
                <c:pt idx="2680">
                  <c:v>0.66673370133944598</c:v>
                </c:pt>
                <c:pt idx="2681">
                  <c:v>0.66673370133944598</c:v>
                </c:pt>
                <c:pt idx="2682">
                  <c:v>0.66673370133944598</c:v>
                </c:pt>
                <c:pt idx="2683">
                  <c:v>0.66673370133944598</c:v>
                </c:pt>
                <c:pt idx="2684">
                  <c:v>0.66673370133944598</c:v>
                </c:pt>
                <c:pt idx="2685">
                  <c:v>0.66673370133944598</c:v>
                </c:pt>
                <c:pt idx="2686">
                  <c:v>0.66673370133944598</c:v>
                </c:pt>
                <c:pt idx="2687">
                  <c:v>0.66673370133944598</c:v>
                </c:pt>
                <c:pt idx="2688">
                  <c:v>0.66673370133944598</c:v>
                </c:pt>
                <c:pt idx="2689">
                  <c:v>0.66673370133944598</c:v>
                </c:pt>
                <c:pt idx="2690">
                  <c:v>0.66673370133944598</c:v>
                </c:pt>
                <c:pt idx="2691">
                  <c:v>0.66673370133944598</c:v>
                </c:pt>
                <c:pt idx="2692">
                  <c:v>0.66673370133944598</c:v>
                </c:pt>
                <c:pt idx="2693">
                  <c:v>0.66673370133944598</c:v>
                </c:pt>
                <c:pt idx="2694">
                  <c:v>0.66673370133944598</c:v>
                </c:pt>
                <c:pt idx="2695">
                  <c:v>0.66673370133944598</c:v>
                </c:pt>
                <c:pt idx="2696">
                  <c:v>0.66673370133944598</c:v>
                </c:pt>
                <c:pt idx="2697">
                  <c:v>0.66673370133944598</c:v>
                </c:pt>
                <c:pt idx="2698">
                  <c:v>0.66673370133944598</c:v>
                </c:pt>
                <c:pt idx="2699">
                  <c:v>0.66673370133944598</c:v>
                </c:pt>
                <c:pt idx="2700">
                  <c:v>0.66673370133944598</c:v>
                </c:pt>
                <c:pt idx="2701">
                  <c:v>0.66673370133944598</c:v>
                </c:pt>
                <c:pt idx="2702">
                  <c:v>0.66673370133944598</c:v>
                </c:pt>
                <c:pt idx="2703">
                  <c:v>0.66673370133944598</c:v>
                </c:pt>
                <c:pt idx="2704">
                  <c:v>0.66673370133944598</c:v>
                </c:pt>
                <c:pt idx="2705">
                  <c:v>0.66673370133944598</c:v>
                </c:pt>
                <c:pt idx="2706">
                  <c:v>0.66673370133944598</c:v>
                </c:pt>
                <c:pt idx="2707">
                  <c:v>0.66673370133944598</c:v>
                </c:pt>
                <c:pt idx="2708">
                  <c:v>0.66673370133944598</c:v>
                </c:pt>
                <c:pt idx="2709">
                  <c:v>0.66673370133944598</c:v>
                </c:pt>
                <c:pt idx="2710">
                  <c:v>0.66673370133944598</c:v>
                </c:pt>
                <c:pt idx="2711">
                  <c:v>0.66673370133944598</c:v>
                </c:pt>
                <c:pt idx="2712">
                  <c:v>0.66673370133944598</c:v>
                </c:pt>
                <c:pt idx="2713">
                  <c:v>0.66673370133944598</c:v>
                </c:pt>
                <c:pt idx="2714">
                  <c:v>0.66673370133944598</c:v>
                </c:pt>
                <c:pt idx="2715">
                  <c:v>0.66673370133944598</c:v>
                </c:pt>
                <c:pt idx="2716">
                  <c:v>0.66673370133944598</c:v>
                </c:pt>
                <c:pt idx="2717">
                  <c:v>0.66673370133944598</c:v>
                </c:pt>
                <c:pt idx="2718">
                  <c:v>0.66673370133944598</c:v>
                </c:pt>
                <c:pt idx="2719">
                  <c:v>0.66673370133944598</c:v>
                </c:pt>
                <c:pt idx="2720">
                  <c:v>0.66673370133944598</c:v>
                </c:pt>
                <c:pt idx="2721">
                  <c:v>0.66673370133944598</c:v>
                </c:pt>
                <c:pt idx="2722">
                  <c:v>0.66673370133944598</c:v>
                </c:pt>
                <c:pt idx="2723">
                  <c:v>0.66673370133944598</c:v>
                </c:pt>
                <c:pt idx="2724">
                  <c:v>0.66673370133944598</c:v>
                </c:pt>
                <c:pt idx="2725">
                  <c:v>0.66673370133944598</c:v>
                </c:pt>
                <c:pt idx="2726">
                  <c:v>0.66673370133944598</c:v>
                </c:pt>
                <c:pt idx="2727">
                  <c:v>0.66673370133944598</c:v>
                </c:pt>
                <c:pt idx="2728">
                  <c:v>0.66673370133944598</c:v>
                </c:pt>
                <c:pt idx="2729">
                  <c:v>0.66673370133944598</c:v>
                </c:pt>
                <c:pt idx="2730">
                  <c:v>0.66673370133944598</c:v>
                </c:pt>
                <c:pt idx="2731">
                  <c:v>0.66673370133944598</c:v>
                </c:pt>
                <c:pt idx="2732">
                  <c:v>0.66673370133944598</c:v>
                </c:pt>
                <c:pt idx="2733">
                  <c:v>0.66673370133944598</c:v>
                </c:pt>
                <c:pt idx="2734">
                  <c:v>0.66673370133944598</c:v>
                </c:pt>
                <c:pt idx="2735">
                  <c:v>0.66673370133944598</c:v>
                </c:pt>
                <c:pt idx="2736">
                  <c:v>0.66673370133944598</c:v>
                </c:pt>
                <c:pt idx="2737">
                  <c:v>0.66673370133944598</c:v>
                </c:pt>
                <c:pt idx="2738">
                  <c:v>0.66673370133944598</c:v>
                </c:pt>
                <c:pt idx="2739">
                  <c:v>0.66673370133944598</c:v>
                </c:pt>
                <c:pt idx="2740">
                  <c:v>0.66673370133944598</c:v>
                </c:pt>
                <c:pt idx="2741">
                  <c:v>0.66673370133944598</c:v>
                </c:pt>
                <c:pt idx="2742">
                  <c:v>0.66673370133944598</c:v>
                </c:pt>
                <c:pt idx="2743">
                  <c:v>0.66673370133944598</c:v>
                </c:pt>
                <c:pt idx="2744">
                  <c:v>0.66673370133944598</c:v>
                </c:pt>
                <c:pt idx="2745">
                  <c:v>0.66673370133944598</c:v>
                </c:pt>
                <c:pt idx="2746">
                  <c:v>0.66673370133944598</c:v>
                </c:pt>
                <c:pt idx="2747">
                  <c:v>0.66673370133944598</c:v>
                </c:pt>
                <c:pt idx="2748">
                  <c:v>0.66673370133944598</c:v>
                </c:pt>
                <c:pt idx="2749">
                  <c:v>0.66673370133944598</c:v>
                </c:pt>
                <c:pt idx="2750">
                  <c:v>0.66673370133944598</c:v>
                </c:pt>
                <c:pt idx="2751">
                  <c:v>0.66673370133944598</c:v>
                </c:pt>
                <c:pt idx="2752">
                  <c:v>0.66673370133944598</c:v>
                </c:pt>
                <c:pt idx="2753">
                  <c:v>0.66673370133944598</c:v>
                </c:pt>
                <c:pt idx="2754">
                  <c:v>0.66673370133944598</c:v>
                </c:pt>
                <c:pt idx="2755">
                  <c:v>0.66673370133944598</c:v>
                </c:pt>
                <c:pt idx="2756">
                  <c:v>0.66673370133944598</c:v>
                </c:pt>
                <c:pt idx="2757">
                  <c:v>0.66673370133944598</c:v>
                </c:pt>
                <c:pt idx="2758">
                  <c:v>0.66673370133944598</c:v>
                </c:pt>
                <c:pt idx="2759">
                  <c:v>0.66673370133944598</c:v>
                </c:pt>
                <c:pt idx="2760">
                  <c:v>0.66673370133944598</c:v>
                </c:pt>
                <c:pt idx="2761">
                  <c:v>0.66673370133944598</c:v>
                </c:pt>
                <c:pt idx="2762">
                  <c:v>0.66673370133944598</c:v>
                </c:pt>
                <c:pt idx="2763">
                  <c:v>0.66673370133944598</c:v>
                </c:pt>
                <c:pt idx="2764">
                  <c:v>0.66673370133944598</c:v>
                </c:pt>
                <c:pt idx="2765">
                  <c:v>0.66673370133944598</c:v>
                </c:pt>
                <c:pt idx="2766">
                  <c:v>0.66673370133944598</c:v>
                </c:pt>
                <c:pt idx="2767">
                  <c:v>0.66673370133944598</c:v>
                </c:pt>
                <c:pt idx="2768">
                  <c:v>0.66673370133944598</c:v>
                </c:pt>
                <c:pt idx="2769">
                  <c:v>0.66673370133944598</c:v>
                </c:pt>
                <c:pt idx="2770">
                  <c:v>0.66673370133944598</c:v>
                </c:pt>
                <c:pt idx="2771">
                  <c:v>0.66673370133944598</c:v>
                </c:pt>
                <c:pt idx="2772">
                  <c:v>0.66673370133944598</c:v>
                </c:pt>
                <c:pt idx="2773">
                  <c:v>0.66673370133944598</c:v>
                </c:pt>
                <c:pt idx="2774">
                  <c:v>0.66673370133944598</c:v>
                </c:pt>
                <c:pt idx="2775">
                  <c:v>0.66673370133944598</c:v>
                </c:pt>
                <c:pt idx="2776">
                  <c:v>0.66673370133944598</c:v>
                </c:pt>
                <c:pt idx="2777">
                  <c:v>0.66673370133944598</c:v>
                </c:pt>
                <c:pt idx="2778">
                  <c:v>0.66673370133944598</c:v>
                </c:pt>
                <c:pt idx="2779">
                  <c:v>0.66673370133944598</c:v>
                </c:pt>
                <c:pt idx="2780">
                  <c:v>0.66673370133944598</c:v>
                </c:pt>
                <c:pt idx="2781">
                  <c:v>0.66673370133944598</c:v>
                </c:pt>
                <c:pt idx="2782">
                  <c:v>0.66673370133944598</c:v>
                </c:pt>
                <c:pt idx="2783">
                  <c:v>0.66673370133944598</c:v>
                </c:pt>
                <c:pt idx="2784">
                  <c:v>0.66673370133944598</c:v>
                </c:pt>
                <c:pt idx="2785">
                  <c:v>0.66673370133944598</c:v>
                </c:pt>
                <c:pt idx="2786">
                  <c:v>0.66673370133944598</c:v>
                </c:pt>
                <c:pt idx="2787">
                  <c:v>0.66673370133944598</c:v>
                </c:pt>
                <c:pt idx="2788">
                  <c:v>0.66673370133944598</c:v>
                </c:pt>
                <c:pt idx="2789">
                  <c:v>0.66673370133944598</c:v>
                </c:pt>
                <c:pt idx="2790">
                  <c:v>0.66673370133944598</c:v>
                </c:pt>
                <c:pt idx="2791">
                  <c:v>0.66673370133944598</c:v>
                </c:pt>
                <c:pt idx="2792">
                  <c:v>0.66673370133944598</c:v>
                </c:pt>
                <c:pt idx="2793">
                  <c:v>0.66673370133944598</c:v>
                </c:pt>
                <c:pt idx="2794">
                  <c:v>0.66673370133944598</c:v>
                </c:pt>
                <c:pt idx="2795">
                  <c:v>0.66673370133944598</c:v>
                </c:pt>
                <c:pt idx="2796">
                  <c:v>0.66673370133944598</c:v>
                </c:pt>
                <c:pt idx="2797">
                  <c:v>0.66673370133944598</c:v>
                </c:pt>
                <c:pt idx="2798">
                  <c:v>0.66673370133944598</c:v>
                </c:pt>
                <c:pt idx="2799">
                  <c:v>0.66673370133944598</c:v>
                </c:pt>
                <c:pt idx="2800">
                  <c:v>0.66673370133944598</c:v>
                </c:pt>
                <c:pt idx="2801">
                  <c:v>0.66673370133944598</c:v>
                </c:pt>
                <c:pt idx="2802">
                  <c:v>0.66673370133944598</c:v>
                </c:pt>
                <c:pt idx="2803">
                  <c:v>0.66673370133944598</c:v>
                </c:pt>
                <c:pt idx="2804">
                  <c:v>0.66673370133944598</c:v>
                </c:pt>
                <c:pt idx="2805">
                  <c:v>0.66673370133944598</c:v>
                </c:pt>
                <c:pt idx="2806">
                  <c:v>0.66673370133944598</c:v>
                </c:pt>
                <c:pt idx="2807">
                  <c:v>0.66673370133944598</c:v>
                </c:pt>
                <c:pt idx="2808">
                  <c:v>0.66673370133944598</c:v>
                </c:pt>
                <c:pt idx="2809">
                  <c:v>0.66673370133944598</c:v>
                </c:pt>
                <c:pt idx="2810">
                  <c:v>0.66673370133944598</c:v>
                </c:pt>
                <c:pt idx="2811">
                  <c:v>0.66673370133944598</c:v>
                </c:pt>
                <c:pt idx="2812">
                  <c:v>0.66673370133944598</c:v>
                </c:pt>
                <c:pt idx="2813">
                  <c:v>0.66673370133944598</c:v>
                </c:pt>
                <c:pt idx="2814">
                  <c:v>0.66673370133944598</c:v>
                </c:pt>
                <c:pt idx="2815">
                  <c:v>0.66673370133944598</c:v>
                </c:pt>
                <c:pt idx="2816">
                  <c:v>0.66673370133944598</c:v>
                </c:pt>
                <c:pt idx="2817">
                  <c:v>0.66673370133944598</c:v>
                </c:pt>
                <c:pt idx="2818">
                  <c:v>0.66673370133944598</c:v>
                </c:pt>
                <c:pt idx="2819">
                  <c:v>0.66673370133944598</c:v>
                </c:pt>
                <c:pt idx="2820">
                  <c:v>0.66673370133944598</c:v>
                </c:pt>
                <c:pt idx="2821">
                  <c:v>0.66673370133944598</c:v>
                </c:pt>
                <c:pt idx="2822">
                  <c:v>0.66673370133944598</c:v>
                </c:pt>
                <c:pt idx="2823">
                  <c:v>0.66673370133944598</c:v>
                </c:pt>
                <c:pt idx="2824">
                  <c:v>0.66673370133944598</c:v>
                </c:pt>
                <c:pt idx="2825">
                  <c:v>0.66673370133944598</c:v>
                </c:pt>
                <c:pt idx="2826">
                  <c:v>0.66673370133944598</c:v>
                </c:pt>
                <c:pt idx="2827">
                  <c:v>0.66673370133944598</c:v>
                </c:pt>
                <c:pt idx="2828">
                  <c:v>0.66673370133944598</c:v>
                </c:pt>
                <c:pt idx="2829">
                  <c:v>0.66673370133944598</c:v>
                </c:pt>
                <c:pt idx="2830">
                  <c:v>0.66673370133944598</c:v>
                </c:pt>
                <c:pt idx="2831">
                  <c:v>0.66673370133944598</c:v>
                </c:pt>
                <c:pt idx="2832">
                  <c:v>0.66673370133944598</c:v>
                </c:pt>
                <c:pt idx="2833">
                  <c:v>0.66673370133944598</c:v>
                </c:pt>
                <c:pt idx="2834">
                  <c:v>0.66673370133944598</c:v>
                </c:pt>
                <c:pt idx="2835">
                  <c:v>0.66673370133944598</c:v>
                </c:pt>
                <c:pt idx="2836">
                  <c:v>0.66673370133944598</c:v>
                </c:pt>
                <c:pt idx="2837">
                  <c:v>0.66673370133944598</c:v>
                </c:pt>
                <c:pt idx="2838">
                  <c:v>0.66673370133944598</c:v>
                </c:pt>
                <c:pt idx="2839">
                  <c:v>0.66673370133944598</c:v>
                </c:pt>
                <c:pt idx="2840">
                  <c:v>0.66673370133944598</c:v>
                </c:pt>
                <c:pt idx="2841">
                  <c:v>0.66673370133944598</c:v>
                </c:pt>
                <c:pt idx="2842">
                  <c:v>0.66673370133944598</c:v>
                </c:pt>
                <c:pt idx="2843">
                  <c:v>0.66673370133944598</c:v>
                </c:pt>
                <c:pt idx="2844">
                  <c:v>0.66673370133944598</c:v>
                </c:pt>
                <c:pt idx="2845">
                  <c:v>0.66673370133944598</c:v>
                </c:pt>
                <c:pt idx="2846">
                  <c:v>0.66673370133944598</c:v>
                </c:pt>
                <c:pt idx="2847">
                  <c:v>0.66673370133944598</c:v>
                </c:pt>
                <c:pt idx="2848">
                  <c:v>0.66673370133944598</c:v>
                </c:pt>
                <c:pt idx="2849">
                  <c:v>0.66673370133944598</c:v>
                </c:pt>
                <c:pt idx="2850">
                  <c:v>0.66673370133944598</c:v>
                </c:pt>
                <c:pt idx="2851">
                  <c:v>0.66673370133944598</c:v>
                </c:pt>
                <c:pt idx="2852">
                  <c:v>0.66673370133944598</c:v>
                </c:pt>
                <c:pt idx="2853">
                  <c:v>0.66673370133944598</c:v>
                </c:pt>
                <c:pt idx="2854">
                  <c:v>0.66673370133944598</c:v>
                </c:pt>
                <c:pt idx="2855">
                  <c:v>0.66673370133944598</c:v>
                </c:pt>
                <c:pt idx="2856">
                  <c:v>0.66673370133944598</c:v>
                </c:pt>
                <c:pt idx="2857">
                  <c:v>0.66673370133944598</c:v>
                </c:pt>
                <c:pt idx="2858">
                  <c:v>0.66673370133944598</c:v>
                </c:pt>
                <c:pt idx="2859">
                  <c:v>0.66673370133944598</c:v>
                </c:pt>
                <c:pt idx="2860">
                  <c:v>0.66673370133944598</c:v>
                </c:pt>
                <c:pt idx="2861">
                  <c:v>0.66673370133944598</c:v>
                </c:pt>
                <c:pt idx="2862">
                  <c:v>0.66673370133944598</c:v>
                </c:pt>
                <c:pt idx="2863">
                  <c:v>0.66673370133944598</c:v>
                </c:pt>
                <c:pt idx="2864">
                  <c:v>0.66673370133944598</c:v>
                </c:pt>
                <c:pt idx="2865">
                  <c:v>0.66673370133944598</c:v>
                </c:pt>
                <c:pt idx="2866">
                  <c:v>0.66673370133944598</c:v>
                </c:pt>
                <c:pt idx="2867">
                  <c:v>0.66673370133944598</c:v>
                </c:pt>
                <c:pt idx="2868">
                  <c:v>0.66673370133944598</c:v>
                </c:pt>
                <c:pt idx="2869">
                  <c:v>0.66673370133944598</c:v>
                </c:pt>
                <c:pt idx="2870">
                  <c:v>0.66673370133944598</c:v>
                </c:pt>
                <c:pt idx="2871">
                  <c:v>0.66673370133944598</c:v>
                </c:pt>
                <c:pt idx="2872">
                  <c:v>0.66673370133944598</c:v>
                </c:pt>
                <c:pt idx="2873">
                  <c:v>0.66673370133944598</c:v>
                </c:pt>
                <c:pt idx="2874">
                  <c:v>0.66673370133944598</c:v>
                </c:pt>
                <c:pt idx="2875">
                  <c:v>0.66673370133944598</c:v>
                </c:pt>
                <c:pt idx="2876">
                  <c:v>0.66673370133944598</c:v>
                </c:pt>
                <c:pt idx="2877">
                  <c:v>0.66673370133944598</c:v>
                </c:pt>
                <c:pt idx="2878">
                  <c:v>0.66673370133944598</c:v>
                </c:pt>
                <c:pt idx="2879">
                  <c:v>0.66673370133944598</c:v>
                </c:pt>
                <c:pt idx="2880">
                  <c:v>0.66673370133944598</c:v>
                </c:pt>
                <c:pt idx="2881">
                  <c:v>0.66673370133944598</c:v>
                </c:pt>
                <c:pt idx="2882">
                  <c:v>0.66673370133944598</c:v>
                </c:pt>
                <c:pt idx="2883">
                  <c:v>0.66673370133944598</c:v>
                </c:pt>
                <c:pt idx="2884">
                  <c:v>0.66673370133944598</c:v>
                </c:pt>
                <c:pt idx="2885">
                  <c:v>0.66673370133944598</c:v>
                </c:pt>
                <c:pt idx="2886">
                  <c:v>0.66673370133944598</c:v>
                </c:pt>
                <c:pt idx="2887">
                  <c:v>0.66673370133944598</c:v>
                </c:pt>
                <c:pt idx="2888">
                  <c:v>0.66673370133944598</c:v>
                </c:pt>
                <c:pt idx="2889">
                  <c:v>0.66673370133944598</c:v>
                </c:pt>
                <c:pt idx="2890">
                  <c:v>0.66673370133944598</c:v>
                </c:pt>
                <c:pt idx="2891">
                  <c:v>0.66673370133944598</c:v>
                </c:pt>
                <c:pt idx="2892">
                  <c:v>0.66673370133944598</c:v>
                </c:pt>
                <c:pt idx="2893">
                  <c:v>0.66673370133944598</c:v>
                </c:pt>
                <c:pt idx="2894">
                  <c:v>0.66673370133944598</c:v>
                </c:pt>
                <c:pt idx="2895">
                  <c:v>0.66673370133944598</c:v>
                </c:pt>
                <c:pt idx="2896">
                  <c:v>0.66673370133944598</c:v>
                </c:pt>
                <c:pt idx="2897">
                  <c:v>0.66673370133944598</c:v>
                </c:pt>
                <c:pt idx="2898">
                  <c:v>0.66673370133944598</c:v>
                </c:pt>
                <c:pt idx="2899">
                  <c:v>0.66673370133944598</c:v>
                </c:pt>
                <c:pt idx="2900">
                  <c:v>0.66673370133944598</c:v>
                </c:pt>
                <c:pt idx="2901">
                  <c:v>0.66673370133944598</c:v>
                </c:pt>
                <c:pt idx="2902">
                  <c:v>0.66673370133944598</c:v>
                </c:pt>
                <c:pt idx="2903">
                  <c:v>0.66673370133944598</c:v>
                </c:pt>
                <c:pt idx="2904">
                  <c:v>0.66673370133944598</c:v>
                </c:pt>
                <c:pt idx="2905">
                  <c:v>0.66673370133944598</c:v>
                </c:pt>
                <c:pt idx="2906">
                  <c:v>0.66673370133944598</c:v>
                </c:pt>
                <c:pt idx="2907">
                  <c:v>0.66673370133944598</c:v>
                </c:pt>
                <c:pt idx="2908">
                  <c:v>0.66673370133944598</c:v>
                </c:pt>
                <c:pt idx="2909">
                  <c:v>0.66673370133944598</c:v>
                </c:pt>
                <c:pt idx="2910">
                  <c:v>0.66673370133944598</c:v>
                </c:pt>
                <c:pt idx="2911">
                  <c:v>0.66673370133944598</c:v>
                </c:pt>
                <c:pt idx="2912">
                  <c:v>0.66673370133944598</c:v>
                </c:pt>
                <c:pt idx="2913">
                  <c:v>0.66673370133944598</c:v>
                </c:pt>
                <c:pt idx="2914">
                  <c:v>0.66673370133944598</c:v>
                </c:pt>
                <c:pt idx="2915">
                  <c:v>0.66673370133944598</c:v>
                </c:pt>
                <c:pt idx="2916">
                  <c:v>0.66673370133944598</c:v>
                </c:pt>
                <c:pt idx="2917">
                  <c:v>0.66673370133944598</c:v>
                </c:pt>
                <c:pt idx="2918">
                  <c:v>0.66673370133944598</c:v>
                </c:pt>
                <c:pt idx="2919">
                  <c:v>0.66673370133944598</c:v>
                </c:pt>
                <c:pt idx="2920">
                  <c:v>0.66673370133944598</c:v>
                </c:pt>
                <c:pt idx="2921">
                  <c:v>0.66673370133944598</c:v>
                </c:pt>
                <c:pt idx="2922">
                  <c:v>0.66673370133944598</c:v>
                </c:pt>
                <c:pt idx="2923">
                  <c:v>0.66673370133944598</c:v>
                </c:pt>
                <c:pt idx="2924">
                  <c:v>0.66673370133944598</c:v>
                </c:pt>
                <c:pt idx="2925">
                  <c:v>0.66673370133944598</c:v>
                </c:pt>
                <c:pt idx="2926">
                  <c:v>0.66673370133944598</c:v>
                </c:pt>
                <c:pt idx="2927">
                  <c:v>0.66673370133944598</c:v>
                </c:pt>
                <c:pt idx="2928">
                  <c:v>0.66673370133944598</c:v>
                </c:pt>
                <c:pt idx="2929">
                  <c:v>0.66673370133944598</c:v>
                </c:pt>
                <c:pt idx="2930">
                  <c:v>0.66673370133944598</c:v>
                </c:pt>
                <c:pt idx="2931">
                  <c:v>0.66673370133944598</c:v>
                </c:pt>
                <c:pt idx="2932">
                  <c:v>0.66673370133944598</c:v>
                </c:pt>
                <c:pt idx="2933">
                  <c:v>0.66673370133944598</c:v>
                </c:pt>
                <c:pt idx="2934">
                  <c:v>0.66673370133944598</c:v>
                </c:pt>
                <c:pt idx="2935">
                  <c:v>0.66673370133944598</c:v>
                </c:pt>
                <c:pt idx="2936">
                  <c:v>0.66673370133944598</c:v>
                </c:pt>
                <c:pt idx="2937">
                  <c:v>0.66673370133944598</c:v>
                </c:pt>
                <c:pt idx="2938">
                  <c:v>0.66673370133944598</c:v>
                </c:pt>
                <c:pt idx="2939">
                  <c:v>0.66673370133944598</c:v>
                </c:pt>
                <c:pt idx="2940">
                  <c:v>0.66673370133944598</c:v>
                </c:pt>
                <c:pt idx="2941">
                  <c:v>0.66673370133944598</c:v>
                </c:pt>
                <c:pt idx="2942">
                  <c:v>0.66673370133944598</c:v>
                </c:pt>
                <c:pt idx="2943">
                  <c:v>0.66673370133944598</c:v>
                </c:pt>
                <c:pt idx="2944">
                  <c:v>0.66673370133944598</c:v>
                </c:pt>
                <c:pt idx="2945">
                  <c:v>0.66673370133944598</c:v>
                </c:pt>
                <c:pt idx="2946">
                  <c:v>0.66673370133944598</c:v>
                </c:pt>
                <c:pt idx="2947">
                  <c:v>0.66673370133944598</c:v>
                </c:pt>
                <c:pt idx="2948">
                  <c:v>0.66673370133944598</c:v>
                </c:pt>
                <c:pt idx="2949">
                  <c:v>0.66673370133944598</c:v>
                </c:pt>
                <c:pt idx="2950">
                  <c:v>0.66673370133944598</c:v>
                </c:pt>
                <c:pt idx="2951">
                  <c:v>0.66673370133944598</c:v>
                </c:pt>
                <c:pt idx="2952">
                  <c:v>0.66673370133944598</c:v>
                </c:pt>
                <c:pt idx="2953">
                  <c:v>0.66673370133944598</c:v>
                </c:pt>
                <c:pt idx="2954">
                  <c:v>0.66673370133944598</c:v>
                </c:pt>
                <c:pt idx="2955">
                  <c:v>0.66673370133944598</c:v>
                </c:pt>
                <c:pt idx="2956">
                  <c:v>0.66673370133944598</c:v>
                </c:pt>
                <c:pt idx="2957">
                  <c:v>0.66673370133944598</c:v>
                </c:pt>
                <c:pt idx="2958">
                  <c:v>0.66673370133944598</c:v>
                </c:pt>
                <c:pt idx="2959">
                  <c:v>0.66673370133944598</c:v>
                </c:pt>
                <c:pt idx="2960">
                  <c:v>0.66673370133944598</c:v>
                </c:pt>
                <c:pt idx="2961">
                  <c:v>0.66673370133944598</c:v>
                </c:pt>
                <c:pt idx="2962">
                  <c:v>0.66673370133944598</c:v>
                </c:pt>
                <c:pt idx="2963">
                  <c:v>0.66673370133944598</c:v>
                </c:pt>
                <c:pt idx="2964">
                  <c:v>0.66673370133944598</c:v>
                </c:pt>
                <c:pt idx="2965">
                  <c:v>0.66673370133944598</c:v>
                </c:pt>
                <c:pt idx="2966">
                  <c:v>0.66673370133944598</c:v>
                </c:pt>
                <c:pt idx="2967">
                  <c:v>0.66673370133944598</c:v>
                </c:pt>
                <c:pt idx="2968">
                  <c:v>0.66673370133944598</c:v>
                </c:pt>
                <c:pt idx="2969">
                  <c:v>0.66673370133944598</c:v>
                </c:pt>
                <c:pt idx="2970">
                  <c:v>0.66673370133944598</c:v>
                </c:pt>
                <c:pt idx="2971">
                  <c:v>0.66673370133944598</c:v>
                </c:pt>
                <c:pt idx="2972">
                  <c:v>0.66673370133944598</c:v>
                </c:pt>
                <c:pt idx="2973">
                  <c:v>0.66673370133944598</c:v>
                </c:pt>
                <c:pt idx="2974">
                  <c:v>0.66673370133944598</c:v>
                </c:pt>
                <c:pt idx="2975">
                  <c:v>0.66673370133944598</c:v>
                </c:pt>
                <c:pt idx="2976">
                  <c:v>0.66673370133944598</c:v>
                </c:pt>
                <c:pt idx="2977">
                  <c:v>0.66673370133944598</c:v>
                </c:pt>
                <c:pt idx="2978">
                  <c:v>0.66673370133944598</c:v>
                </c:pt>
                <c:pt idx="2979">
                  <c:v>0.66673370133944598</c:v>
                </c:pt>
                <c:pt idx="2980">
                  <c:v>0.66673370133944598</c:v>
                </c:pt>
                <c:pt idx="2981">
                  <c:v>0.66673370133944598</c:v>
                </c:pt>
                <c:pt idx="2982">
                  <c:v>0.66673370133944598</c:v>
                </c:pt>
                <c:pt idx="2983">
                  <c:v>0.66673370133944598</c:v>
                </c:pt>
                <c:pt idx="2984">
                  <c:v>0.66673370133944598</c:v>
                </c:pt>
                <c:pt idx="2985">
                  <c:v>0.66673370133944598</c:v>
                </c:pt>
                <c:pt idx="2986">
                  <c:v>0.66673370133944598</c:v>
                </c:pt>
                <c:pt idx="2987">
                  <c:v>0.66673370133944598</c:v>
                </c:pt>
                <c:pt idx="2988">
                  <c:v>0.66673370133944598</c:v>
                </c:pt>
                <c:pt idx="2989">
                  <c:v>0.66673370133944598</c:v>
                </c:pt>
                <c:pt idx="2990">
                  <c:v>0.66673370133944598</c:v>
                </c:pt>
                <c:pt idx="2991">
                  <c:v>0.66673370133944598</c:v>
                </c:pt>
                <c:pt idx="2992">
                  <c:v>0.66673370133944598</c:v>
                </c:pt>
                <c:pt idx="2993">
                  <c:v>0.66673370133944598</c:v>
                </c:pt>
                <c:pt idx="2994">
                  <c:v>0.66673370133944598</c:v>
                </c:pt>
                <c:pt idx="2995">
                  <c:v>0.66673370133944598</c:v>
                </c:pt>
                <c:pt idx="2996">
                  <c:v>0.66673370133944598</c:v>
                </c:pt>
                <c:pt idx="2997">
                  <c:v>0.66673370133944598</c:v>
                </c:pt>
                <c:pt idx="2998">
                  <c:v>0.66673370133944598</c:v>
                </c:pt>
                <c:pt idx="2999">
                  <c:v>0.66673370133944598</c:v>
                </c:pt>
                <c:pt idx="3000">
                  <c:v>0.66673370133944598</c:v>
                </c:pt>
                <c:pt idx="3001">
                  <c:v>0.66673370133944598</c:v>
                </c:pt>
                <c:pt idx="3002">
                  <c:v>0.66673370133944598</c:v>
                </c:pt>
                <c:pt idx="3003">
                  <c:v>0.66673370133944598</c:v>
                </c:pt>
                <c:pt idx="3004">
                  <c:v>0.66673370133944598</c:v>
                </c:pt>
                <c:pt idx="3005">
                  <c:v>0.66673370133944598</c:v>
                </c:pt>
                <c:pt idx="3006">
                  <c:v>0.66673370133944598</c:v>
                </c:pt>
                <c:pt idx="3007">
                  <c:v>0.66673370133944598</c:v>
                </c:pt>
                <c:pt idx="3008">
                  <c:v>0.66673370133944598</c:v>
                </c:pt>
                <c:pt idx="3009">
                  <c:v>0.66673370133944598</c:v>
                </c:pt>
                <c:pt idx="3010">
                  <c:v>0.66673370133944598</c:v>
                </c:pt>
                <c:pt idx="3011">
                  <c:v>0.66673370133944598</c:v>
                </c:pt>
                <c:pt idx="3012">
                  <c:v>0.66673370133944598</c:v>
                </c:pt>
                <c:pt idx="3013">
                  <c:v>0.66673370133944598</c:v>
                </c:pt>
                <c:pt idx="3014">
                  <c:v>0.66673370133944598</c:v>
                </c:pt>
                <c:pt idx="3015">
                  <c:v>0.66673370133944598</c:v>
                </c:pt>
                <c:pt idx="3016">
                  <c:v>0.66673370133944598</c:v>
                </c:pt>
                <c:pt idx="3017">
                  <c:v>0.66673370133944598</c:v>
                </c:pt>
                <c:pt idx="3018">
                  <c:v>0.66673370133944598</c:v>
                </c:pt>
                <c:pt idx="3019">
                  <c:v>0.66673370133944598</c:v>
                </c:pt>
                <c:pt idx="3020">
                  <c:v>0.66673370133944598</c:v>
                </c:pt>
                <c:pt idx="3021">
                  <c:v>0.66673370133944598</c:v>
                </c:pt>
                <c:pt idx="3022">
                  <c:v>0.66673370133944598</c:v>
                </c:pt>
                <c:pt idx="3023">
                  <c:v>0.66673370133944598</c:v>
                </c:pt>
                <c:pt idx="3024">
                  <c:v>0.66673370133944598</c:v>
                </c:pt>
                <c:pt idx="3025">
                  <c:v>0.66673370133944598</c:v>
                </c:pt>
                <c:pt idx="3026">
                  <c:v>0.66673370133944598</c:v>
                </c:pt>
                <c:pt idx="3027">
                  <c:v>0.66673370133944598</c:v>
                </c:pt>
                <c:pt idx="3028">
                  <c:v>0.66673370133944598</c:v>
                </c:pt>
                <c:pt idx="3029">
                  <c:v>0.66673370133944598</c:v>
                </c:pt>
                <c:pt idx="3030">
                  <c:v>0.66673370133944598</c:v>
                </c:pt>
                <c:pt idx="3031">
                  <c:v>0.66673370133944598</c:v>
                </c:pt>
                <c:pt idx="3032">
                  <c:v>0.66673370133944598</c:v>
                </c:pt>
                <c:pt idx="3033">
                  <c:v>0.66673370133944598</c:v>
                </c:pt>
                <c:pt idx="3034">
                  <c:v>0.66673370133944598</c:v>
                </c:pt>
                <c:pt idx="3035">
                  <c:v>0.66673370133944598</c:v>
                </c:pt>
                <c:pt idx="3036">
                  <c:v>0.66673370133944598</c:v>
                </c:pt>
                <c:pt idx="3037">
                  <c:v>0.66673370133944598</c:v>
                </c:pt>
                <c:pt idx="3038">
                  <c:v>0.66673370133944598</c:v>
                </c:pt>
                <c:pt idx="3039">
                  <c:v>0.66673370133944598</c:v>
                </c:pt>
                <c:pt idx="3040">
                  <c:v>0.66673370133944598</c:v>
                </c:pt>
                <c:pt idx="3041">
                  <c:v>0.66673370133944598</c:v>
                </c:pt>
                <c:pt idx="3042">
                  <c:v>0.66673370133944598</c:v>
                </c:pt>
                <c:pt idx="3043">
                  <c:v>0.66673370133944598</c:v>
                </c:pt>
                <c:pt idx="3044">
                  <c:v>0.66673370133944598</c:v>
                </c:pt>
                <c:pt idx="3045">
                  <c:v>0.66673370133944598</c:v>
                </c:pt>
                <c:pt idx="3046">
                  <c:v>0.66673370133944598</c:v>
                </c:pt>
                <c:pt idx="3047">
                  <c:v>0.66673370133944598</c:v>
                </c:pt>
                <c:pt idx="3048">
                  <c:v>0.66673370133944598</c:v>
                </c:pt>
                <c:pt idx="3049">
                  <c:v>0.66673370133944598</c:v>
                </c:pt>
                <c:pt idx="3050">
                  <c:v>0.66673370133944598</c:v>
                </c:pt>
                <c:pt idx="3051">
                  <c:v>0.66673370133944598</c:v>
                </c:pt>
                <c:pt idx="3052">
                  <c:v>0.66673370133944598</c:v>
                </c:pt>
                <c:pt idx="3053">
                  <c:v>0.66673370133944598</c:v>
                </c:pt>
                <c:pt idx="3054">
                  <c:v>0.66673370133944598</c:v>
                </c:pt>
                <c:pt idx="3055">
                  <c:v>0.66673370133944598</c:v>
                </c:pt>
                <c:pt idx="3056">
                  <c:v>0.66673370133944598</c:v>
                </c:pt>
                <c:pt idx="3057">
                  <c:v>0.66673370133944598</c:v>
                </c:pt>
                <c:pt idx="3058">
                  <c:v>0.66673370133944598</c:v>
                </c:pt>
                <c:pt idx="3059">
                  <c:v>0.66673370133944598</c:v>
                </c:pt>
                <c:pt idx="3060">
                  <c:v>0.66673370133944598</c:v>
                </c:pt>
                <c:pt idx="3061">
                  <c:v>0.66673370133944598</c:v>
                </c:pt>
                <c:pt idx="3062">
                  <c:v>0.66673370133944598</c:v>
                </c:pt>
                <c:pt idx="3063">
                  <c:v>0.66673370133944598</c:v>
                </c:pt>
                <c:pt idx="3064">
                  <c:v>0.66673370133944598</c:v>
                </c:pt>
                <c:pt idx="3065">
                  <c:v>0.66673370133944598</c:v>
                </c:pt>
                <c:pt idx="3066">
                  <c:v>0.66673370133944598</c:v>
                </c:pt>
                <c:pt idx="3067">
                  <c:v>0.66673370133944598</c:v>
                </c:pt>
                <c:pt idx="3068">
                  <c:v>0.66673370133944598</c:v>
                </c:pt>
                <c:pt idx="3069">
                  <c:v>0.66673370133944598</c:v>
                </c:pt>
                <c:pt idx="3070">
                  <c:v>0.66673370133944598</c:v>
                </c:pt>
                <c:pt idx="3071">
                  <c:v>0.66673370133944598</c:v>
                </c:pt>
                <c:pt idx="3072">
                  <c:v>0.66673370133944598</c:v>
                </c:pt>
                <c:pt idx="3073">
                  <c:v>0.66673370133944598</c:v>
                </c:pt>
                <c:pt idx="3074">
                  <c:v>0.66673370133944598</c:v>
                </c:pt>
                <c:pt idx="3075">
                  <c:v>0.66673370133944598</c:v>
                </c:pt>
                <c:pt idx="3076">
                  <c:v>0.66673370133944598</c:v>
                </c:pt>
                <c:pt idx="3077">
                  <c:v>0.66673370133944598</c:v>
                </c:pt>
                <c:pt idx="3078">
                  <c:v>0.66673370133944598</c:v>
                </c:pt>
                <c:pt idx="3079">
                  <c:v>0.66673370133944598</c:v>
                </c:pt>
                <c:pt idx="3080">
                  <c:v>0.66673370133944598</c:v>
                </c:pt>
                <c:pt idx="3081">
                  <c:v>0.66673370133944598</c:v>
                </c:pt>
                <c:pt idx="3082">
                  <c:v>0.66673370133944598</c:v>
                </c:pt>
                <c:pt idx="3083">
                  <c:v>0.66673370133944598</c:v>
                </c:pt>
                <c:pt idx="3084">
                  <c:v>0.66673370133944598</c:v>
                </c:pt>
                <c:pt idx="3085">
                  <c:v>0.66673370133944598</c:v>
                </c:pt>
                <c:pt idx="3086">
                  <c:v>0.66673370133944598</c:v>
                </c:pt>
                <c:pt idx="3087">
                  <c:v>0.66673370133944598</c:v>
                </c:pt>
                <c:pt idx="3088">
                  <c:v>0.66673370133944598</c:v>
                </c:pt>
                <c:pt idx="3089">
                  <c:v>0.66673370133944598</c:v>
                </c:pt>
                <c:pt idx="3090">
                  <c:v>0.66673370133944598</c:v>
                </c:pt>
                <c:pt idx="3091">
                  <c:v>0.66673370133944598</c:v>
                </c:pt>
                <c:pt idx="3092">
                  <c:v>0.66673370133944598</c:v>
                </c:pt>
                <c:pt idx="3093">
                  <c:v>0.66673370133944598</c:v>
                </c:pt>
                <c:pt idx="3094">
                  <c:v>0.66673370133944598</c:v>
                </c:pt>
                <c:pt idx="3095">
                  <c:v>0.66673370133944598</c:v>
                </c:pt>
                <c:pt idx="3096">
                  <c:v>0.66673370133944598</c:v>
                </c:pt>
                <c:pt idx="3097">
                  <c:v>0.66673370133944598</c:v>
                </c:pt>
                <c:pt idx="3098">
                  <c:v>0.66673370133944598</c:v>
                </c:pt>
                <c:pt idx="3099">
                  <c:v>0.66673370133944598</c:v>
                </c:pt>
                <c:pt idx="3100">
                  <c:v>0.66673370133944598</c:v>
                </c:pt>
                <c:pt idx="3101">
                  <c:v>0.66673370133944598</c:v>
                </c:pt>
                <c:pt idx="3102">
                  <c:v>0.66673370133944598</c:v>
                </c:pt>
                <c:pt idx="3103">
                  <c:v>0.66673370133944598</c:v>
                </c:pt>
                <c:pt idx="3104">
                  <c:v>0.66673370133944598</c:v>
                </c:pt>
                <c:pt idx="3105">
                  <c:v>0.66673370133944598</c:v>
                </c:pt>
                <c:pt idx="3106">
                  <c:v>0.66673370133944598</c:v>
                </c:pt>
                <c:pt idx="3107">
                  <c:v>0.66673370133944598</c:v>
                </c:pt>
                <c:pt idx="3108">
                  <c:v>0.66673370133944598</c:v>
                </c:pt>
                <c:pt idx="3109">
                  <c:v>0.66673370133944598</c:v>
                </c:pt>
                <c:pt idx="3110">
                  <c:v>0.66673370133944598</c:v>
                </c:pt>
                <c:pt idx="3111">
                  <c:v>0.66673370133944598</c:v>
                </c:pt>
                <c:pt idx="3112">
                  <c:v>0.66673370133944598</c:v>
                </c:pt>
                <c:pt idx="3113">
                  <c:v>0.66673370133944598</c:v>
                </c:pt>
                <c:pt idx="3114">
                  <c:v>0.66673370133944598</c:v>
                </c:pt>
                <c:pt idx="3115">
                  <c:v>0.66673370133944598</c:v>
                </c:pt>
                <c:pt idx="3116">
                  <c:v>0.66673370133944598</c:v>
                </c:pt>
                <c:pt idx="3117">
                  <c:v>0.66673370133944598</c:v>
                </c:pt>
                <c:pt idx="3118">
                  <c:v>0.66673370133944598</c:v>
                </c:pt>
                <c:pt idx="3119">
                  <c:v>0.66673370133944598</c:v>
                </c:pt>
                <c:pt idx="3120">
                  <c:v>0.66673370133944598</c:v>
                </c:pt>
                <c:pt idx="3121">
                  <c:v>0.66673370133944598</c:v>
                </c:pt>
                <c:pt idx="3122">
                  <c:v>0.66673370133944598</c:v>
                </c:pt>
                <c:pt idx="3123">
                  <c:v>0.66673370133944598</c:v>
                </c:pt>
                <c:pt idx="3124">
                  <c:v>0.66673370133944598</c:v>
                </c:pt>
                <c:pt idx="3125">
                  <c:v>0.66673370133944598</c:v>
                </c:pt>
                <c:pt idx="3126">
                  <c:v>0.66673370133944598</c:v>
                </c:pt>
                <c:pt idx="3127">
                  <c:v>0.66673370133944598</c:v>
                </c:pt>
                <c:pt idx="3128">
                  <c:v>0.66673370133944598</c:v>
                </c:pt>
                <c:pt idx="3129">
                  <c:v>0.66673370133944598</c:v>
                </c:pt>
                <c:pt idx="3130">
                  <c:v>0.66673370133944598</c:v>
                </c:pt>
                <c:pt idx="3131">
                  <c:v>0.66673370133944598</c:v>
                </c:pt>
                <c:pt idx="3132">
                  <c:v>0.66673370133944598</c:v>
                </c:pt>
                <c:pt idx="3133">
                  <c:v>0.66673370133944598</c:v>
                </c:pt>
                <c:pt idx="3134">
                  <c:v>0.66673370133944598</c:v>
                </c:pt>
                <c:pt idx="3135">
                  <c:v>0.66673370133944598</c:v>
                </c:pt>
                <c:pt idx="3136">
                  <c:v>0.66673370133944598</c:v>
                </c:pt>
                <c:pt idx="3137">
                  <c:v>0.66673370133944598</c:v>
                </c:pt>
                <c:pt idx="3138">
                  <c:v>0.66673370133944598</c:v>
                </c:pt>
                <c:pt idx="3139">
                  <c:v>0.66673370133944598</c:v>
                </c:pt>
                <c:pt idx="3140">
                  <c:v>0.66673370133944598</c:v>
                </c:pt>
                <c:pt idx="3141">
                  <c:v>0.66673370133944598</c:v>
                </c:pt>
                <c:pt idx="3142">
                  <c:v>0.66673370133944598</c:v>
                </c:pt>
                <c:pt idx="3143">
                  <c:v>0.66673370133944598</c:v>
                </c:pt>
                <c:pt idx="3144">
                  <c:v>0.66673370133944598</c:v>
                </c:pt>
                <c:pt idx="3145">
                  <c:v>0.66673370133944598</c:v>
                </c:pt>
                <c:pt idx="3146">
                  <c:v>0.66673370133944598</c:v>
                </c:pt>
                <c:pt idx="3147">
                  <c:v>0.66673370133944598</c:v>
                </c:pt>
                <c:pt idx="3148">
                  <c:v>0.66673370133944598</c:v>
                </c:pt>
                <c:pt idx="3149">
                  <c:v>0.66673370133944598</c:v>
                </c:pt>
                <c:pt idx="3150">
                  <c:v>0.66673370133944598</c:v>
                </c:pt>
                <c:pt idx="3151">
                  <c:v>0.86087076970286669</c:v>
                </c:pt>
                <c:pt idx="3152">
                  <c:v>0.86087076970286669</c:v>
                </c:pt>
                <c:pt idx="3153">
                  <c:v>0.86087076970286669</c:v>
                </c:pt>
                <c:pt idx="3154">
                  <c:v>0.86087076970286669</c:v>
                </c:pt>
                <c:pt idx="3155">
                  <c:v>0.86087076970286669</c:v>
                </c:pt>
                <c:pt idx="3156">
                  <c:v>0.86087076970286669</c:v>
                </c:pt>
                <c:pt idx="3157">
                  <c:v>0.86087076970286669</c:v>
                </c:pt>
                <c:pt idx="3158">
                  <c:v>0.86087076970286669</c:v>
                </c:pt>
                <c:pt idx="3159">
                  <c:v>0.86087076970286669</c:v>
                </c:pt>
                <c:pt idx="3160">
                  <c:v>0.86087076970286669</c:v>
                </c:pt>
                <c:pt idx="3161">
                  <c:v>0.86087076970286669</c:v>
                </c:pt>
                <c:pt idx="3162">
                  <c:v>0.86087076970286669</c:v>
                </c:pt>
                <c:pt idx="3163">
                  <c:v>0.86087076970286669</c:v>
                </c:pt>
                <c:pt idx="3164">
                  <c:v>0.86087076970286669</c:v>
                </c:pt>
                <c:pt idx="3165">
                  <c:v>0.86087076970286669</c:v>
                </c:pt>
                <c:pt idx="3166">
                  <c:v>0.86087076970286669</c:v>
                </c:pt>
                <c:pt idx="3167">
                  <c:v>0.86087076970286669</c:v>
                </c:pt>
                <c:pt idx="3168">
                  <c:v>0.86087076970286669</c:v>
                </c:pt>
                <c:pt idx="3169">
                  <c:v>0.86087076970286669</c:v>
                </c:pt>
                <c:pt idx="3170">
                  <c:v>0.86087076970286669</c:v>
                </c:pt>
                <c:pt idx="3171">
                  <c:v>0.86087076970286669</c:v>
                </c:pt>
                <c:pt idx="3172">
                  <c:v>0.86087076970286669</c:v>
                </c:pt>
                <c:pt idx="3173">
                  <c:v>0.86087076970286669</c:v>
                </c:pt>
                <c:pt idx="3174">
                  <c:v>0.86087076970286669</c:v>
                </c:pt>
                <c:pt idx="3175">
                  <c:v>0.86087076970286669</c:v>
                </c:pt>
                <c:pt idx="3176">
                  <c:v>0.86087076970286669</c:v>
                </c:pt>
                <c:pt idx="3177">
                  <c:v>0.86087076970286669</c:v>
                </c:pt>
                <c:pt idx="3178">
                  <c:v>0.86087076970286669</c:v>
                </c:pt>
                <c:pt idx="3179">
                  <c:v>0.86087076970286669</c:v>
                </c:pt>
                <c:pt idx="3180">
                  <c:v>0.86087076970286669</c:v>
                </c:pt>
                <c:pt idx="3181">
                  <c:v>0.86087076970286669</c:v>
                </c:pt>
                <c:pt idx="3182">
                  <c:v>0.86087076970286669</c:v>
                </c:pt>
                <c:pt idx="3183">
                  <c:v>0.86087076970286669</c:v>
                </c:pt>
                <c:pt idx="3184">
                  <c:v>0.86087076970286669</c:v>
                </c:pt>
                <c:pt idx="3185">
                  <c:v>0.86087076970286669</c:v>
                </c:pt>
                <c:pt idx="3186">
                  <c:v>0.86087076970286669</c:v>
                </c:pt>
                <c:pt idx="3187">
                  <c:v>0.86087076970286669</c:v>
                </c:pt>
                <c:pt idx="3188">
                  <c:v>0.86087076970286669</c:v>
                </c:pt>
                <c:pt idx="3189">
                  <c:v>0.86087076970286669</c:v>
                </c:pt>
                <c:pt idx="3190">
                  <c:v>0.86087076970286669</c:v>
                </c:pt>
                <c:pt idx="3191">
                  <c:v>0.86087076970286669</c:v>
                </c:pt>
                <c:pt idx="3192">
                  <c:v>0.86087076970286669</c:v>
                </c:pt>
                <c:pt idx="3193">
                  <c:v>0.86087076970286669</c:v>
                </c:pt>
                <c:pt idx="3194">
                  <c:v>0.86087076970286669</c:v>
                </c:pt>
                <c:pt idx="3195">
                  <c:v>0.86087076970286669</c:v>
                </c:pt>
                <c:pt idx="3196">
                  <c:v>0.86087076970286669</c:v>
                </c:pt>
                <c:pt idx="3197">
                  <c:v>0.86087076970286669</c:v>
                </c:pt>
                <c:pt idx="3198">
                  <c:v>0.86087076970286669</c:v>
                </c:pt>
                <c:pt idx="3199">
                  <c:v>0.86087076970286669</c:v>
                </c:pt>
                <c:pt idx="3200">
                  <c:v>0.86087076970286669</c:v>
                </c:pt>
                <c:pt idx="3201">
                  <c:v>0.86087076970286669</c:v>
                </c:pt>
                <c:pt idx="3202">
                  <c:v>0.86087076970286669</c:v>
                </c:pt>
                <c:pt idx="3203">
                  <c:v>0.86087076970286669</c:v>
                </c:pt>
                <c:pt idx="3204">
                  <c:v>0.86087076970286669</c:v>
                </c:pt>
                <c:pt idx="3205">
                  <c:v>0.86087076970286669</c:v>
                </c:pt>
                <c:pt idx="3206">
                  <c:v>0.86087076970286669</c:v>
                </c:pt>
                <c:pt idx="3207">
                  <c:v>0.86087076970286669</c:v>
                </c:pt>
                <c:pt idx="3208">
                  <c:v>0.86087076970286669</c:v>
                </c:pt>
                <c:pt idx="3209">
                  <c:v>0.86087076970286669</c:v>
                </c:pt>
                <c:pt idx="3210">
                  <c:v>0.86087076970286669</c:v>
                </c:pt>
                <c:pt idx="3211">
                  <c:v>0.86087076970286669</c:v>
                </c:pt>
                <c:pt idx="3212">
                  <c:v>0.86087076970286669</c:v>
                </c:pt>
                <c:pt idx="3213">
                  <c:v>0.86087076970286669</c:v>
                </c:pt>
                <c:pt idx="3214">
                  <c:v>0.86087076970286669</c:v>
                </c:pt>
                <c:pt idx="3215">
                  <c:v>0.86087076970286669</c:v>
                </c:pt>
                <c:pt idx="3216">
                  <c:v>0.86087076970286669</c:v>
                </c:pt>
                <c:pt idx="3217">
                  <c:v>0.86087076970286669</c:v>
                </c:pt>
                <c:pt idx="3218">
                  <c:v>0.86087076970286669</c:v>
                </c:pt>
                <c:pt idx="3219">
                  <c:v>0.86087076970286669</c:v>
                </c:pt>
                <c:pt idx="3220">
                  <c:v>0.86087076970286669</c:v>
                </c:pt>
                <c:pt idx="3221">
                  <c:v>0.86087076970286669</c:v>
                </c:pt>
                <c:pt idx="3222">
                  <c:v>0.86087076970286669</c:v>
                </c:pt>
                <c:pt idx="3223">
                  <c:v>0.86087076970286669</c:v>
                </c:pt>
                <c:pt idx="3224">
                  <c:v>0.86087076970286669</c:v>
                </c:pt>
                <c:pt idx="3225">
                  <c:v>0.86087076970286669</c:v>
                </c:pt>
                <c:pt idx="3226">
                  <c:v>0.86087076970286669</c:v>
                </c:pt>
                <c:pt idx="3227">
                  <c:v>0.86087076970286669</c:v>
                </c:pt>
                <c:pt idx="3228">
                  <c:v>0.86087076970286669</c:v>
                </c:pt>
                <c:pt idx="3229">
                  <c:v>0.86087076970286669</c:v>
                </c:pt>
                <c:pt idx="3230">
                  <c:v>0.86087076970286669</c:v>
                </c:pt>
                <c:pt idx="3231">
                  <c:v>0.86087076970286669</c:v>
                </c:pt>
                <c:pt idx="3232">
                  <c:v>0.86087076970286669</c:v>
                </c:pt>
                <c:pt idx="3233">
                  <c:v>0.86087076970286669</c:v>
                </c:pt>
                <c:pt idx="3234">
                  <c:v>0.86087076970286669</c:v>
                </c:pt>
                <c:pt idx="3235">
                  <c:v>0.86087076970286669</c:v>
                </c:pt>
                <c:pt idx="3236">
                  <c:v>0.86087076970286669</c:v>
                </c:pt>
                <c:pt idx="3237">
                  <c:v>0.86087076970286669</c:v>
                </c:pt>
                <c:pt idx="3238">
                  <c:v>0.86087076970286669</c:v>
                </c:pt>
                <c:pt idx="3239">
                  <c:v>0.86087076970286669</c:v>
                </c:pt>
                <c:pt idx="3240">
                  <c:v>0.86087076970286669</c:v>
                </c:pt>
                <c:pt idx="3241">
                  <c:v>0.86087076970286669</c:v>
                </c:pt>
                <c:pt idx="3242">
                  <c:v>0.86087076970286669</c:v>
                </c:pt>
                <c:pt idx="3243">
                  <c:v>0.86087076970286669</c:v>
                </c:pt>
                <c:pt idx="3244">
                  <c:v>0.86087076970286669</c:v>
                </c:pt>
                <c:pt idx="3245">
                  <c:v>0.86087076970286669</c:v>
                </c:pt>
                <c:pt idx="3246">
                  <c:v>0.86087076970286669</c:v>
                </c:pt>
                <c:pt idx="3247">
                  <c:v>0.86087076970286669</c:v>
                </c:pt>
                <c:pt idx="3248">
                  <c:v>0.86087076970286669</c:v>
                </c:pt>
                <c:pt idx="3249">
                  <c:v>0.86087076970286669</c:v>
                </c:pt>
                <c:pt idx="3250">
                  <c:v>0.86087076970286669</c:v>
                </c:pt>
                <c:pt idx="3251">
                  <c:v>0.86087076970286669</c:v>
                </c:pt>
                <c:pt idx="3252">
                  <c:v>0.86087076970286669</c:v>
                </c:pt>
                <c:pt idx="3253">
                  <c:v>0.86087076970286669</c:v>
                </c:pt>
                <c:pt idx="3254">
                  <c:v>0.86087076970286669</c:v>
                </c:pt>
                <c:pt idx="3255">
                  <c:v>0.86087076970286669</c:v>
                </c:pt>
                <c:pt idx="3256">
                  <c:v>0.86087076970286669</c:v>
                </c:pt>
                <c:pt idx="3257">
                  <c:v>0.86087076970286669</c:v>
                </c:pt>
                <c:pt idx="3258">
                  <c:v>0.86087076970286669</c:v>
                </c:pt>
                <c:pt idx="3259">
                  <c:v>0.86087076970286669</c:v>
                </c:pt>
                <c:pt idx="3260">
                  <c:v>0.86087076970286669</c:v>
                </c:pt>
                <c:pt idx="3261">
                  <c:v>0.86087076970286669</c:v>
                </c:pt>
                <c:pt idx="3262">
                  <c:v>0.86087076970286669</c:v>
                </c:pt>
                <c:pt idx="3263">
                  <c:v>0.86087076970286669</c:v>
                </c:pt>
                <c:pt idx="3264">
                  <c:v>0.86087076970286669</c:v>
                </c:pt>
                <c:pt idx="3265">
                  <c:v>0.86087076970286669</c:v>
                </c:pt>
                <c:pt idx="3266">
                  <c:v>0.86087076970286669</c:v>
                </c:pt>
                <c:pt idx="3267">
                  <c:v>0.76893003152171524</c:v>
                </c:pt>
                <c:pt idx="3268">
                  <c:v>0.76893003152171524</c:v>
                </c:pt>
                <c:pt idx="3269">
                  <c:v>0.76893003152171524</c:v>
                </c:pt>
                <c:pt idx="3270">
                  <c:v>0.76893003152171524</c:v>
                </c:pt>
                <c:pt idx="3271">
                  <c:v>0.76893003152171524</c:v>
                </c:pt>
                <c:pt idx="3272">
                  <c:v>0.76893003152171524</c:v>
                </c:pt>
                <c:pt idx="3273">
                  <c:v>0.76893003152171524</c:v>
                </c:pt>
                <c:pt idx="3274">
                  <c:v>0.76893003152171524</c:v>
                </c:pt>
                <c:pt idx="3275">
                  <c:v>0.76893003152171524</c:v>
                </c:pt>
                <c:pt idx="3276">
                  <c:v>0.76893003152171524</c:v>
                </c:pt>
                <c:pt idx="3277">
                  <c:v>0.76893003152171524</c:v>
                </c:pt>
                <c:pt idx="3278">
                  <c:v>0.76893003152171524</c:v>
                </c:pt>
                <c:pt idx="3279">
                  <c:v>0.76893003152171524</c:v>
                </c:pt>
                <c:pt idx="3280">
                  <c:v>0.76893003152171524</c:v>
                </c:pt>
                <c:pt idx="3281">
                  <c:v>0.76893003152171524</c:v>
                </c:pt>
                <c:pt idx="3282">
                  <c:v>0.76893003152171524</c:v>
                </c:pt>
                <c:pt idx="3283">
                  <c:v>0.76893003152171524</c:v>
                </c:pt>
                <c:pt idx="3284">
                  <c:v>0.76893003152171524</c:v>
                </c:pt>
                <c:pt idx="3285">
                  <c:v>0.76893003152171524</c:v>
                </c:pt>
                <c:pt idx="3286">
                  <c:v>0.76893003152171524</c:v>
                </c:pt>
                <c:pt idx="3287">
                  <c:v>0.76893003152171524</c:v>
                </c:pt>
                <c:pt idx="3288">
                  <c:v>0.76893003152171524</c:v>
                </c:pt>
                <c:pt idx="3289">
                  <c:v>0.76893003152171524</c:v>
                </c:pt>
                <c:pt idx="3290">
                  <c:v>0.76893003152171524</c:v>
                </c:pt>
                <c:pt idx="3291">
                  <c:v>0.76893003152171524</c:v>
                </c:pt>
                <c:pt idx="3292">
                  <c:v>0.76893003152171524</c:v>
                </c:pt>
                <c:pt idx="3293">
                  <c:v>0.76893003152171524</c:v>
                </c:pt>
                <c:pt idx="3294">
                  <c:v>0.76893003152171524</c:v>
                </c:pt>
                <c:pt idx="3295">
                  <c:v>0.76893003152171524</c:v>
                </c:pt>
                <c:pt idx="3296">
                  <c:v>0.76893003152171524</c:v>
                </c:pt>
                <c:pt idx="3297">
                  <c:v>0.76893003152171524</c:v>
                </c:pt>
                <c:pt idx="3298">
                  <c:v>0.76893003152171524</c:v>
                </c:pt>
                <c:pt idx="3299">
                  <c:v>0.76893003152171524</c:v>
                </c:pt>
                <c:pt idx="3300">
                  <c:v>0.76893003152171524</c:v>
                </c:pt>
                <c:pt idx="3301">
                  <c:v>0.76893003152171524</c:v>
                </c:pt>
                <c:pt idx="3302">
                  <c:v>0.76893003152171524</c:v>
                </c:pt>
                <c:pt idx="3303">
                  <c:v>0.76893003152171524</c:v>
                </c:pt>
                <c:pt idx="3304">
                  <c:v>0.76893003152171524</c:v>
                </c:pt>
                <c:pt idx="3305">
                  <c:v>0.76893003152171524</c:v>
                </c:pt>
                <c:pt idx="3306">
                  <c:v>0.76893003152171524</c:v>
                </c:pt>
                <c:pt idx="3307">
                  <c:v>0.76893003152171524</c:v>
                </c:pt>
                <c:pt idx="3308">
                  <c:v>0.76893003152171524</c:v>
                </c:pt>
                <c:pt idx="3309">
                  <c:v>0.76893003152171524</c:v>
                </c:pt>
                <c:pt idx="3310">
                  <c:v>0.76893003152171524</c:v>
                </c:pt>
                <c:pt idx="3311">
                  <c:v>0.76893003152171524</c:v>
                </c:pt>
                <c:pt idx="3312">
                  <c:v>0.76893003152171524</c:v>
                </c:pt>
                <c:pt idx="3313">
                  <c:v>0.76893003152171524</c:v>
                </c:pt>
                <c:pt idx="3314">
                  <c:v>0.76893003152171524</c:v>
                </c:pt>
                <c:pt idx="3315">
                  <c:v>0.76893003152171524</c:v>
                </c:pt>
                <c:pt idx="3316">
                  <c:v>0.76893003152171524</c:v>
                </c:pt>
                <c:pt idx="3317">
                  <c:v>0.76893003152171524</c:v>
                </c:pt>
                <c:pt idx="3318">
                  <c:v>0.76893003152171524</c:v>
                </c:pt>
                <c:pt idx="3319">
                  <c:v>0.76893003152171524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81-466A-837F-8678A6E1FE07}"/>
            </c:ext>
          </c:extLst>
        </c:ser>
        <c:ser>
          <c:idx val="2"/>
          <c:order val="2"/>
          <c:tx>
            <c:strRef>
              <c:f>'4c. Results for area chart'!$F$3</c:f>
              <c:strCache>
                <c:ptCount val="1"/>
                <c:pt idx="0">
                  <c:v>Cost of capital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chart'!$F$4:$F$3323</c:f>
              <c:numCache>
                <c:formatCode>0%</c:formatCode>
                <c:ptCount val="3320"/>
                <c:pt idx="0">
                  <c:v>1</c:v>
                </c:pt>
                <c:pt idx="1">
                  <c:v>0.10424975169008389</c:v>
                </c:pt>
                <c:pt idx="2">
                  <c:v>7.2608131543972568E-2</c:v>
                </c:pt>
                <c:pt idx="3">
                  <c:v>0.1939588966677433</c:v>
                </c:pt>
                <c:pt idx="4">
                  <c:v>0.25532130209438059</c:v>
                </c:pt>
                <c:pt idx="5">
                  <c:v>0.14154074230018632</c:v>
                </c:pt>
                <c:pt idx="6">
                  <c:v>0.61097463670593111</c:v>
                </c:pt>
                <c:pt idx="7">
                  <c:v>0.16436536799504173</c:v>
                </c:pt>
                <c:pt idx="8">
                  <c:v>0.11021982290504383</c:v>
                </c:pt>
                <c:pt idx="9">
                  <c:v>0.51463371604681496</c:v>
                </c:pt>
                <c:pt idx="10">
                  <c:v>0.46698666698379249</c:v>
                </c:pt>
                <c:pt idx="11">
                  <c:v>0.46698666698379249</c:v>
                </c:pt>
                <c:pt idx="12">
                  <c:v>0.46698666698379249</c:v>
                </c:pt>
                <c:pt idx="13">
                  <c:v>0.11836370606730789</c:v>
                </c:pt>
                <c:pt idx="14">
                  <c:v>0.18758815604497434</c:v>
                </c:pt>
                <c:pt idx="15">
                  <c:v>0.57210527608253847</c:v>
                </c:pt>
                <c:pt idx="16">
                  <c:v>0.1016979900104333</c:v>
                </c:pt>
                <c:pt idx="17">
                  <c:v>8.8359070615256011E-2</c:v>
                </c:pt>
                <c:pt idx="18">
                  <c:v>8.8359070615256011E-2</c:v>
                </c:pt>
                <c:pt idx="19">
                  <c:v>0.18004422700409189</c:v>
                </c:pt>
                <c:pt idx="20">
                  <c:v>0.18004422700409189</c:v>
                </c:pt>
                <c:pt idx="21">
                  <c:v>0.18004422700409189</c:v>
                </c:pt>
                <c:pt idx="22">
                  <c:v>0.28640605144383247</c:v>
                </c:pt>
                <c:pt idx="23">
                  <c:v>0.28640605144383247</c:v>
                </c:pt>
                <c:pt idx="24">
                  <c:v>0.28640605144383247</c:v>
                </c:pt>
                <c:pt idx="25">
                  <c:v>0.20482333453716506</c:v>
                </c:pt>
                <c:pt idx="26">
                  <c:v>0.64833126949553843</c:v>
                </c:pt>
                <c:pt idx="27">
                  <c:v>0.64833126949553843</c:v>
                </c:pt>
                <c:pt idx="28">
                  <c:v>0.64833126949553843</c:v>
                </c:pt>
                <c:pt idx="29">
                  <c:v>0.64833126949553843</c:v>
                </c:pt>
                <c:pt idx="30">
                  <c:v>0.51850734286849942</c:v>
                </c:pt>
                <c:pt idx="31">
                  <c:v>0.51850734286849942</c:v>
                </c:pt>
                <c:pt idx="32">
                  <c:v>0.51850734286849942</c:v>
                </c:pt>
                <c:pt idx="33">
                  <c:v>0.51850734286849942</c:v>
                </c:pt>
                <c:pt idx="34">
                  <c:v>0.55747079540593114</c:v>
                </c:pt>
                <c:pt idx="35">
                  <c:v>0.55747079540593114</c:v>
                </c:pt>
                <c:pt idx="36">
                  <c:v>0.55747079540593114</c:v>
                </c:pt>
                <c:pt idx="37">
                  <c:v>0.55747079540593114</c:v>
                </c:pt>
                <c:pt idx="38">
                  <c:v>0.55747079540593114</c:v>
                </c:pt>
                <c:pt idx="39">
                  <c:v>0.55747079540593114</c:v>
                </c:pt>
                <c:pt idx="40">
                  <c:v>0.55747079540593114</c:v>
                </c:pt>
                <c:pt idx="41">
                  <c:v>0.55747079540593114</c:v>
                </c:pt>
                <c:pt idx="42">
                  <c:v>0.55747079540593114</c:v>
                </c:pt>
                <c:pt idx="43">
                  <c:v>0.20137358042683731</c:v>
                </c:pt>
                <c:pt idx="44">
                  <c:v>0.20137358042683731</c:v>
                </c:pt>
                <c:pt idx="45">
                  <c:v>0.20137358042683731</c:v>
                </c:pt>
                <c:pt idx="46">
                  <c:v>0.20137358042683731</c:v>
                </c:pt>
                <c:pt idx="47">
                  <c:v>0.20137358042683731</c:v>
                </c:pt>
                <c:pt idx="48">
                  <c:v>0.20137358042683731</c:v>
                </c:pt>
                <c:pt idx="49">
                  <c:v>0.56697075565907495</c:v>
                </c:pt>
                <c:pt idx="50">
                  <c:v>0.56697075565907495</c:v>
                </c:pt>
                <c:pt idx="51">
                  <c:v>0.56697075565907495</c:v>
                </c:pt>
                <c:pt idx="52">
                  <c:v>0.56697075565907495</c:v>
                </c:pt>
                <c:pt idx="53">
                  <c:v>0.56697075565907495</c:v>
                </c:pt>
                <c:pt idx="54">
                  <c:v>0.56697075565907495</c:v>
                </c:pt>
                <c:pt idx="55">
                  <c:v>0.4642039055341951</c:v>
                </c:pt>
                <c:pt idx="56">
                  <c:v>0.4642039055341951</c:v>
                </c:pt>
                <c:pt idx="57">
                  <c:v>0.4642039055341951</c:v>
                </c:pt>
                <c:pt idx="58">
                  <c:v>0.4642039055341951</c:v>
                </c:pt>
                <c:pt idx="59">
                  <c:v>0.4642039055341951</c:v>
                </c:pt>
                <c:pt idx="60">
                  <c:v>0.4642039055341951</c:v>
                </c:pt>
                <c:pt idx="61">
                  <c:v>0.4642039055341951</c:v>
                </c:pt>
                <c:pt idx="62">
                  <c:v>0.4642039055341951</c:v>
                </c:pt>
                <c:pt idx="63">
                  <c:v>0.4642039055341951</c:v>
                </c:pt>
                <c:pt idx="64">
                  <c:v>0.4642039055341951</c:v>
                </c:pt>
                <c:pt idx="65">
                  <c:v>0.4642039055341951</c:v>
                </c:pt>
                <c:pt idx="66">
                  <c:v>0.37803285878302539</c:v>
                </c:pt>
                <c:pt idx="67">
                  <c:v>0.37803285878302539</c:v>
                </c:pt>
                <c:pt idx="68">
                  <c:v>0.31257462089067228</c:v>
                </c:pt>
                <c:pt idx="69">
                  <c:v>0.31257462089067228</c:v>
                </c:pt>
                <c:pt idx="70">
                  <c:v>0.31257462089067228</c:v>
                </c:pt>
                <c:pt idx="71">
                  <c:v>0.31257462089067228</c:v>
                </c:pt>
                <c:pt idx="72">
                  <c:v>0.31257462089067228</c:v>
                </c:pt>
                <c:pt idx="73">
                  <c:v>0.31257462089067228</c:v>
                </c:pt>
                <c:pt idx="74">
                  <c:v>0.31257462089067228</c:v>
                </c:pt>
                <c:pt idx="75">
                  <c:v>0.31257462089067228</c:v>
                </c:pt>
                <c:pt idx="76">
                  <c:v>0.31257462089067228</c:v>
                </c:pt>
                <c:pt idx="77">
                  <c:v>0.31257462089067228</c:v>
                </c:pt>
                <c:pt idx="78">
                  <c:v>0.31257462089067228</c:v>
                </c:pt>
                <c:pt idx="79">
                  <c:v>0.31257462089067228</c:v>
                </c:pt>
                <c:pt idx="80">
                  <c:v>0.31257462089067228</c:v>
                </c:pt>
                <c:pt idx="81">
                  <c:v>0.62147093710483459</c:v>
                </c:pt>
                <c:pt idx="82">
                  <c:v>0.62147093710483459</c:v>
                </c:pt>
                <c:pt idx="83">
                  <c:v>0.62147093710483459</c:v>
                </c:pt>
                <c:pt idx="84">
                  <c:v>0.62147093710483459</c:v>
                </c:pt>
                <c:pt idx="85">
                  <c:v>0.33505036797964899</c:v>
                </c:pt>
                <c:pt idx="86">
                  <c:v>0.33505036797964899</c:v>
                </c:pt>
                <c:pt idx="87">
                  <c:v>0.33505036797964899</c:v>
                </c:pt>
                <c:pt idx="88">
                  <c:v>0.6019225840218968</c:v>
                </c:pt>
                <c:pt idx="89">
                  <c:v>0.6019225840218968</c:v>
                </c:pt>
                <c:pt idx="90">
                  <c:v>0.6019225840218968</c:v>
                </c:pt>
                <c:pt idx="91">
                  <c:v>0.31352238601931759</c:v>
                </c:pt>
                <c:pt idx="92">
                  <c:v>0.31352238601931759</c:v>
                </c:pt>
                <c:pt idx="93">
                  <c:v>0.31352238601931759</c:v>
                </c:pt>
                <c:pt idx="94">
                  <c:v>0.31352238601931759</c:v>
                </c:pt>
                <c:pt idx="95">
                  <c:v>0.31352238601931759</c:v>
                </c:pt>
                <c:pt idx="96">
                  <c:v>0.31352238601931759</c:v>
                </c:pt>
                <c:pt idx="97">
                  <c:v>0.31352238601931759</c:v>
                </c:pt>
                <c:pt idx="98">
                  <c:v>0.36364315142051795</c:v>
                </c:pt>
                <c:pt idx="99">
                  <c:v>0.36364315142051795</c:v>
                </c:pt>
                <c:pt idx="100">
                  <c:v>0.36364315142051795</c:v>
                </c:pt>
                <c:pt idx="101">
                  <c:v>0.36364315142051795</c:v>
                </c:pt>
                <c:pt idx="102">
                  <c:v>0.36364315142051795</c:v>
                </c:pt>
                <c:pt idx="103">
                  <c:v>0.36364315142051795</c:v>
                </c:pt>
                <c:pt idx="104">
                  <c:v>0.62949431462896144</c:v>
                </c:pt>
                <c:pt idx="105">
                  <c:v>0.62949431462896144</c:v>
                </c:pt>
                <c:pt idx="106">
                  <c:v>0.62949431462896144</c:v>
                </c:pt>
                <c:pt idx="107">
                  <c:v>0.62949431462896144</c:v>
                </c:pt>
                <c:pt idx="108">
                  <c:v>0.62949431462896144</c:v>
                </c:pt>
                <c:pt idx="109">
                  <c:v>0.62949431462896144</c:v>
                </c:pt>
                <c:pt idx="110">
                  <c:v>0.62949431462896144</c:v>
                </c:pt>
                <c:pt idx="111">
                  <c:v>0.62949431462896144</c:v>
                </c:pt>
                <c:pt idx="112">
                  <c:v>0.62949431462896144</c:v>
                </c:pt>
                <c:pt idx="113">
                  <c:v>0.62949431462896144</c:v>
                </c:pt>
                <c:pt idx="114">
                  <c:v>0.62949431462896144</c:v>
                </c:pt>
                <c:pt idx="115">
                  <c:v>0.62949431462896144</c:v>
                </c:pt>
                <c:pt idx="116">
                  <c:v>0.62949431462896144</c:v>
                </c:pt>
                <c:pt idx="117">
                  <c:v>0.62949431462896144</c:v>
                </c:pt>
                <c:pt idx="118">
                  <c:v>0.62949431462896144</c:v>
                </c:pt>
                <c:pt idx="119">
                  <c:v>0.62949431462896144</c:v>
                </c:pt>
                <c:pt idx="120">
                  <c:v>0.62949431462896144</c:v>
                </c:pt>
                <c:pt idx="121">
                  <c:v>0.62949431462896144</c:v>
                </c:pt>
                <c:pt idx="122">
                  <c:v>0.62949431462896144</c:v>
                </c:pt>
                <c:pt idx="123">
                  <c:v>0.62949431462896144</c:v>
                </c:pt>
                <c:pt idx="124">
                  <c:v>0.62949431462896144</c:v>
                </c:pt>
                <c:pt idx="125">
                  <c:v>0.62949431462896144</c:v>
                </c:pt>
                <c:pt idx="126">
                  <c:v>0.62949431462896144</c:v>
                </c:pt>
                <c:pt idx="127">
                  <c:v>0.62949431462896144</c:v>
                </c:pt>
                <c:pt idx="128">
                  <c:v>0.62949431462896144</c:v>
                </c:pt>
                <c:pt idx="129">
                  <c:v>0.62949431462896144</c:v>
                </c:pt>
                <c:pt idx="130">
                  <c:v>0.62949431462896144</c:v>
                </c:pt>
                <c:pt idx="131">
                  <c:v>0.62949431462896144</c:v>
                </c:pt>
                <c:pt idx="132">
                  <c:v>0.62949431462896144</c:v>
                </c:pt>
                <c:pt idx="133">
                  <c:v>0.62949431462896144</c:v>
                </c:pt>
                <c:pt idx="134">
                  <c:v>0.62949431462896144</c:v>
                </c:pt>
                <c:pt idx="135">
                  <c:v>0.62949431462896144</c:v>
                </c:pt>
                <c:pt idx="136">
                  <c:v>0.39038102295871774</c:v>
                </c:pt>
                <c:pt idx="137">
                  <c:v>0.39038102295871774</c:v>
                </c:pt>
                <c:pt idx="138">
                  <c:v>0.39038102295871774</c:v>
                </c:pt>
                <c:pt idx="139">
                  <c:v>0.39038102295871774</c:v>
                </c:pt>
                <c:pt idx="140">
                  <c:v>0.39038102295871774</c:v>
                </c:pt>
                <c:pt idx="141">
                  <c:v>0.39038102295871774</c:v>
                </c:pt>
                <c:pt idx="142">
                  <c:v>0.55227701760134484</c:v>
                </c:pt>
                <c:pt idx="143">
                  <c:v>0.55227701760134484</c:v>
                </c:pt>
                <c:pt idx="144">
                  <c:v>0.55227701760134484</c:v>
                </c:pt>
                <c:pt idx="145">
                  <c:v>0.55227701760134484</c:v>
                </c:pt>
                <c:pt idx="146">
                  <c:v>0.55227701760134484</c:v>
                </c:pt>
                <c:pt idx="147">
                  <c:v>0.55227701760134484</c:v>
                </c:pt>
                <c:pt idx="148">
                  <c:v>0.55227701760134484</c:v>
                </c:pt>
                <c:pt idx="149">
                  <c:v>0.55227701760134484</c:v>
                </c:pt>
                <c:pt idx="150">
                  <c:v>0.55227701760134484</c:v>
                </c:pt>
                <c:pt idx="151">
                  <c:v>0.55227701760134484</c:v>
                </c:pt>
                <c:pt idx="152">
                  <c:v>0.55227701760134484</c:v>
                </c:pt>
                <c:pt idx="153">
                  <c:v>0.55227701760134484</c:v>
                </c:pt>
                <c:pt idx="154">
                  <c:v>0.43136961779095734</c:v>
                </c:pt>
                <c:pt idx="155">
                  <c:v>0.43136961779095734</c:v>
                </c:pt>
                <c:pt idx="156">
                  <c:v>0.43136961779095734</c:v>
                </c:pt>
                <c:pt idx="157">
                  <c:v>0.43136961779095734</c:v>
                </c:pt>
                <c:pt idx="158">
                  <c:v>0.43136961779095734</c:v>
                </c:pt>
                <c:pt idx="159">
                  <c:v>0.43136961779095734</c:v>
                </c:pt>
                <c:pt idx="160">
                  <c:v>0.43136961779095734</c:v>
                </c:pt>
                <c:pt idx="161">
                  <c:v>0.43136961779095734</c:v>
                </c:pt>
                <c:pt idx="162">
                  <c:v>0.43136961779095734</c:v>
                </c:pt>
                <c:pt idx="163">
                  <c:v>0.43136961779095734</c:v>
                </c:pt>
                <c:pt idx="164">
                  <c:v>0.43136961779095734</c:v>
                </c:pt>
                <c:pt idx="165">
                  <c:v>0.43136961779095734</c:v>
                </c:pt>
                <c:pt idx="166">
                  <c:v>0.43136961779095734</c:v>
                </c:pt>
                <c:pt idx="167">
                  <c:v>0.43136961779095734</c:v>
                </c:pt>
                <c:pt idx="168">
                  <c:v>0.43136961779095734</c:v>
                </c:pt>
                <c:pt idx="169">
                  <c:v>0.43136961779095734</c:v>
                </c:pt>
                <c:pt idx="170">
                  <c:v>0.43136961779095734</c:v>
                </c:pt>
                <c:pt idx="171">
                  <c:v>0.43136961779095734</c:v>
                </c:pt>
                <c:pt idx="172">
                  <c:v>0.43136961779095734</c:v>
                </c:pt>
                <c:pt idx="173">
                  <c:v>0.43136961779095734</c:v>
                </c:pt>
                <c:pt idx="174">
                  <c:v>0.43136961779095734</c:v>
                </c:pt>
                <c:pt idx="175">
                  <c:v>0.43136961779095734</c:v>
                </c:pt>
                <c:pt idx="176">
                  <c:v>0.43136961779095734</c:v>
                </c:pt>
                <c:pt idx="177">
                  <c:v>0.43136961779095734</c:v>
                </c:pt>
                <c:pt idx="178">
                  <c:v>0.43136961779095734</c:v>
                </c:pt>
                <c:pt idx="179">
                  <c:v>0.43136961779095734</c:v>
                </c:pt>
                <c:pt idx="180">
                  <c:v>0.43136961779095734</c:v>
                </c:pt>
                <c:pt idx="181">
                  <c:v>0.43136961779095734</c:v>
                </c:pt>
                <c:pt idx="182">
                  <c:v>0.43136961779095734</c:v>
                </c:pt>
                <c:pt idx="183">
                  <c:v>0.43136961779095734</c:v>
                </c:pt>
                <c:pt idx="184">
                  <c:v>0.43136961779095734</c:v>
                </c:pt>
                <c:pt idx="185">
                  <c:v>0.43136961779095734</c:v>
                </c:pt>
                <c:pt idx="186">
                  <c:v>0.43136961779095734</c:v>
                </c:pt>
                <c:pt idx="187">
                  <c:v>0.43136961779095734</c:v>
                </c:pt>
                <c:pt idx="188">
                  <c:v>0.43136961779095734</c:v>
                </c:pt>
                <c:pt idx="189">
                  <c:v>0.43136961779095734</c:v>
                </c:pt>
                <c:pt idx="190">
                  <c:v>0.43136961779095734</c:v>
                </c:pt>
                <c:pt idx="191">
                  <c:v>0.43136961779095734</c:v>
                </c:pt>
                <c:pt idx="192">
                  <c:v>0.43136961779095734</c:v>
                </c:pt>
                <c:pt idx="193">
                  <c:v>0.43136961779095734</c:v>
                </c:pt>
                <c:pt idx="194">
                  <c:v>0.43136961779095734</c:v>
                </c:pt>
                <c:pt idx="195">
                  <c:v>0.43136961779095734</c:v>
                </c:pt>
                <c:pt idx="196">
                  <c:v>0.43136961779095734</c:v>
                </c:pt>
                <c:pt idx="197">
                  <c:v>0.43136961779095734</c:v>
                </c:pt>
                <c:pt idx="198">
                  <c:v>0.43136961779095734</c:v>
                </c:pt>
                <c:pt idx="199">
                  <c:v>0.43136961779095734</c:v>
                </c:pt>
                <c:pt idx="200">
                  <c:v>0.43136961779095734</c:v>
                </c:pt>
                <c:pt idx="201">
                  <c:v>0.43136961779095734</c:v>
                </c:pt>
                <c:pt idx="202">
                  <c:v>0.43136961779095734</c:v>
                </c:pt>
                <c:pt idx="203">
                  <c:v>0.43136961779095734</c:v>
                </c:pt>
                <c:pt idx="204">
                  <c:v>0.43136961779095734</c:v>
                </c:pt>
                <c:pt idx="205">
                  <c:v>0.43136961779095734</c:v>
                </c:pt>
                <c:pt idx="206">
                  <c:v>0.43136961779095734</c:v>
                </c:pt>
                <c:pt idx="207">
                  <c:v>0.43136961779095734</c:v>
                </c:pt>
                <c:pt idx="208">
                  <c:v>0.43136961779095734</c:v>
                </c:pt>
                <c:pt idx="209">
                  <c:v>0.43136961779095734</c:v>
                </c:pt>
                <c:pt idx="210">
                  <c:v>0.43136961779095734</c:v>
                </c:pt>
                <c:pt idx="211">
                  <c:v>0.43136961779095734</c:v>
                </c:pt>
                <c:pt idx="212">
                  <c:v>0.43136961779095734</c:v>
                </c:pt>
                <c:pt idx="213">
                  <c:v>0.43136961779095734</c:v>
                </c:pt>
                <c:pt idx="214">
                  <c:v>0.43136961779095734</c:v>
                </c:pt>
                <c:pt idx="215">
                  <c:v>0.43136961779095734</c:v>
                </c:pt>
                <c:pt idx="216">
                  <c:v>0.43136961779095734</c:v>
                </c:pt>
                <c:pt idx="217">
                  <c:v>0.43136961779095734</c:v>
                </c:pt>
                <c:pt idx="218">
                  <c:v>0.43136961779095734</c:v>
                </c:pt>
                <c:pt idx="219">
                  <c:v>0.43136961779095734</c:v>
                </c:pt>
                <c:pt idx="220">
                  <c:v>0.43136961779095734</c:v>
                </c:pt>
                <c:pt idx="221">
                  <c:v>0.43136961779095734</c:v>
                </c:pt>
                <c:pt idx="222">
                  <c:v>0.43136961779095734</c:v>
                </c:pt>
                <c:pt idx="223">
                  <c:v>0.43136961779095734</c:v>
                </c:pt>
                <c:pt idx="224">
                  <c:v>0.43136961779095734</c:v>
                </c:pt>
                <c:pt idx="225">
                  <c:v>0.43136961779095734</c:v>
                </c:pt>
                <c:pt idx="226">
                  <c:v>0.43136961779095734</c:v>
                </c:pt>
                <c:pt idx="227">
                  <c:v>0.43136961779095734</c:v>
                </c:pt>
                <c:pt idx="228">
                  <c:v>0.43136961779095734</c:v>
                </c:pt>
                <c:pt idx="229">
                  <c:v>0.43136961779095734</c:v>
                </c:pt>
                <c:pt idx="230">
                  <c:v>0.43136961779095734</c:v>
                </c:pt>
                <c:pt idx="231">
                  <c:v>0.43136961779095734</c:v>
                </c:pt>
                <c:pt idx="232">
                  <c:v>0.43136961779095734</c:v>
                </c:pt>
                <c:pt idx="233">
                  <c:v>0.43136961779095734</c:v>
                </c:pt>
                <c:pt idx="234">
                  <c:v>0.43136961779095734</c:v>
                </c:pt>
                <c:pt idx="235">
                  <c:v>0.43136961779095734</c:v>
                </c:pt>
                <c:pt idx="236">
                  <c:v>0.43136961779095734</c:v>
                </c:pt>
                <c:pt idx="237">
                  <c:v>0.43136961779095734</c:v>
                </c:pt>
                <c:pt idx="238">
                  <c:v>0.43136961779095734</c:v>
                </c:pt>
                <c:pt idx="239">
                  <c:v>0.43136961779095734</c:v>
                </c:pt>
                <c:pt idx="240">
                  <c:v>0.43136961779095734</c:v>
                </c:pt>
                <c:pt idx="241">
                  <c:v>0.43136961779095734</c:v>
                </c:pt>
                <c:pt idx="242">
                  <c:v>0.43136961779095734</c:v>
                </c:pt>
                <c:pt idx="243">
                  <c:v>0.43136961779095734</c:v>
                </c:pt>
                <c:pt idx="244">
                  <c:v>0.43136961779095734</c:v>
                </c:pt>
                <c:pt idx="245">
                  <c:v>0.43136961779095734</c:v>
                </c:pt>
                <c:pt idx="246">
                  <c:v>0.43136961779095734</c:v>
                </c:pt>
                <c:pt idx="247">
                  <c:v>0.43136961779095734</c:v>
                </c:pt>
                <c:pt idx="248">
                  <c:v>0.43136961779095734</c:v>
                </c:pt>
                <c:pt idx="249">
                  <c:v>0.43136961779095734</c:v>
                </c:pt>
                <c:pt idx="250">
                  <c:v>0.43136961779095734</c:v>
                </c:pt>
                <c:pt idx="251">
                  <c:v>0.43136961779095734</c:v>
                </c:pt>
                <c:pt idx="252">
                  <c:v>0.43136961779095734</c:v>
                </c:pt>
                <c:pt idx="253">
                  <c:v>0.43136961779095734</c:v>
                </c:pt>
                <c:pt idx="254">
                  <c:v>0.43136961779095734</c:v>
                </c:pt>
                <c:pt idx="255">
                  <c:v>0.43136961779095734</c:v>
                </c:pt>
                <c:pt idx="256">
                  <c:v>0.43136961779095734</c:v>
                </c:pt>
                <c:pt idx="257">
                  <c:v>0.43136961779095734</c:v>
                </c:pt>
                <c:pt idx="258">
                  <c:v>0.43136961779095734</c:v>
                </c:pt>
                <c:pt idx="259">
                  <c:v>0.43136961779095734</c:v>
                </c:pt>
                <c:pt idx="260">
                  <c:v>0.43136961779095734</c:v>
                </c:pt>
                <c:pt idx="261">
                  <c:v>0.43136961779095734</c:v>
                </c:pt>
                <c:pt idx="262">
                  <c:v>0.43136961779095734</c:v>
                </c:pt>
                <c:pt idx="263">
                  <c:v>0.43136961779095734</c:v>
                </c:pt>
                <c:pt idx="264">
                  <c:v>0.43136961779095734</c:v>
                </c:pt>
                <c:pt idx="265">
                  <c:v>0.43136961779095734</c:v>
                </c:pt>
                <c:pt idx="266">
                  <c:v>0.43136961779095734</c:v>
                </c:pt>
                <c:pt idx="267">
                  <c:v>0.43136961779095734</c:v>
                </c:pt>
                <c:pt idx="268">
                  <c:v>0.43136961779095734</c:v>
                </c:pt>
                <c:pt idx="269">
                  <c:v>0.43136961779095734</c:v>
                </c:pt>
                <c:pt idx="270">
                  <c:v>0.43136961779095734</c:v>
                </c:pt>
                <c:pt idx="271">
                  <c:v>0.43136961779095734</c:v>
                </c:pt>
                <c:pt idx="272">
                  <c:v>0.52526003865073567</c:v>
                </c:pt>
                <c:pt idx="273">
                  <c:v>0.52526003865073567</c:v>
                </c:pt>
                <c:pt idx="274">
                  <c:v>0.52526003865073567</c:v>
                </c:pt>
                <c:pt idx="275">
                  <c:v>0.52526003865073567</c:v>
                </c:pt>
                <c:pt idx="276">
                  <c:v>0.52526003865073567</c:v>
                </c:pt>
                <c:pt idx="277">
                  <c:v>0.52526003865073567</c:v>
                </c:pt>
                <c:pt idx="278">
                  <c:v>0.52526003865073567</c:v>
                </c:pt>
                <c:pt idx="279">
                  <c:v>0.52526003865073567</c:v>
                </c:pt>
                <c:pt idx="280">
                  <c:v>0.52526003865073567</c:v>
                </c:pt>
                <c:pt idx="281">
                  <c:v>0.52526003865073567</c:v>
                </c:pt>
                <c:pt idx="282">
                  <c:v>0.52526003865073567</c:v>
                </c:pt>
                <c:pt idx="283">
                  <c:v>0.52526003865073567</c:v>
                </c:pt>
                <c:pt idx="284">
                  <c:v>0.52526003865073567</c:v>
                </c:pt>
                <c:pt idx="285">
                  <c:v>0.52526003865073567</c:v>
                </c:pt>
                <c:pt idx="286">
                  <c:v>0.52526003865073567</c:v>
                </c:pt>
                <c:pt idx="287">
                  <c:v>0.52526003865073567</c:v>
                </c:pt>
                <c:pt idx="288">
                  <c:v>0.52526003865073567</c:v>
                </c:pt>
                <c:pt idx="289">
                  <c:v>0.52526003865073567</c:v>
                </c:pt>
                <c:pt idx="290">
                  <c:v>0.52526003865073567</c:v>
                </c:pt>
                <c:pt idx="291">
                  <c:v>0.52526003865073567</c:v>
                </c:pt>
                <c:pt idx="292">
                  <c:v>0.52526003865073567</c:v>
                </c:pt>
                <c:pt idx="293">
                  <c:v>0.52526003865073567</c:v>
                </c:pt>
                <c:pt idx="294">
                  <c:v>0.52526003865073567</c:v>
                </c:pt>
                <c:pt idx="295">
                  <c:v>0.52526003865073567</c:v>
                </c:pt>
                <c:pt idx="296">
                  <c:v>0.52526003865073567</c:v>
                </c:pt>
                <c:pt idx="297">
                  <c:v>0.52526003865073567</c:v>
                </c:pt>
                <c:pt idx="298">
                  <c:v>0.52526003865073567</c:v>
                </c:pt>
                <c:pt idx="299">
                  <c:v>0.52526003865073567</c:v>
                </c:pt>
                <c:pt idx="300">
                  <c:v>0.52526003865073567</c:v>
                </c:pt>
                <c:pt idx="301">
                  <c:v>0.52526003865073567</c:v>
                </c:pt>
                <c:pt idx="302">
                  <c:v>0.52526003865073567</c:v>
                </c:pt>
                <c:pt idx="303">
                  <c:v>0.52526003865073567</c:v>
                </c:pt>
                <c:pt idx="304">
                  <c:v>0.52526003865073567</c:v>
                </c:pt>
                <c:pt idx="305">
                  <c:v>0.52526003865073567</c:v>
                </c:pt>
                <c:pt idx="306">
                  <c:v>0.52526003865073567</c:v>
                </c:pt>
                <c:pt idx="307">
                  <c:v>0.47944856422072807</c:v>
                </c:pt>
                <c:pt idx="308">
                  <c:v>0.47944856422072807</c:v>
                </c:pt>
                <c:pt idx="309">
                  <c:v>0.47944856422072807</c:v>
                </c:pt>
                <c:pt idx="310">
                  <c:v>0.47944856422072807</c:v>
                </c:pt>
                <c:pt idx="311">
                  <c:v>0.47944856422072807</c:v>
                </c:pt>
                <c:pt idx="312">
                  <c:v>0.47944856422072807</c:v>
                </c:pt>
                <c:pt idx="313">
                  <c:v>0.47944856422072807</c:v>
                </c:pt>
                <c:pt idx="314">
                  <c:v>0.47944856422072807</c:v>
                </c:pt>
                <c:pt idx="315">
                  <c:v>0.47944856422072807</c:v>
                </c:pt>
                <c:pt idx="316">
                  <c:v>0.47944856422072807</c:v>
                </c:pt>
                <c:pt idx="317">
                  <c:v>0.47944856422072807</c:v>
                </c:pt>
                <c:pt idx="318">
                  <c:v>0.47944856422072807</c:v>
                </c:pt>
                <c:pt idx="319">
                  <c:v>0.47944856422072807</c:v>
                </c:pt>
                <c:pt idx="320">
                  <c:v>0.47944856422072807</c:v>
                </c:pt>
                <c:pt idx="321">
                  <c:v>0.47944856422072807</c:v>
                </c:pt>
                <c:pt idx="322">
                  <c:v>0.47944856422072807</c:v>
                </c:pt>
                <c:pt idx="323">
                  <c:v>0.47944856422072807</c:v>
                </c:pt>
                <c:pt idx="324">
                  <c:v>0.47944856422072807</c:v>
                </c:pt>
                <c:pt idx="325">
                  <c:v>0.47944856422072807</c:v>
                </c:pt>
                <c:pt idx="326">
                  <c:v>0.47944856422072807</c:v>
                </c:pt>
                <c:pt idx="327">
                  <c:v>0.47944856422072807</c:v>
                </c:pt>
                <c:pt idx="328">
                  <c:v>0.47944856422072807</c:v>
                </c:pt>
                <c:pt idx="329">
                  <c:v>0.47944856422072807</c:v>
                </c:pt>
                <c:pt idx="330">
                  <c:v>0.47944856422072807</c:v>
                </c:pt>
                <c:pt idx="331">
                  <c:v>0.49444499680392323</c:v>
                </c:pt>
                <c:pt idx="332">
                  <c:v>0.49444499680392323</c:v>
                </c:pt>
                <c:pt idx="333">
                  <c:v>0.49444499680392323</c:v>
                </c:pt>
                <c:pt idx="334">
                  <c:v>0.49444499680392323</c:v>
                </c:pt>
                <c:pt idx="335">
                  <c:v>0.49444499680392323</c:v>
                </c:pt>
                <c:pt idx="336">
                  <c:v>0.49444499680392323</c:v>
                </c:pt>
                <c:pt idx="337">
                  <c:v>0.49444499680392323</c:v>
                </c:pt>
                <c:pt idx="338">
                  <c:v>0.49444499680392323</c:v>
                </c:pt>
                <c:pt idx="339">
                  <c:v>0.49444499680392323</c:v>
                </c:pt>
                <c:pt idx="340">
                  <c:v>0.49444499680392323</c:v>
                </c:pt>
                <c:pt idx="341">
                  <c:v>0.49444499680392323</c:v>
                </c:pt>
                <c:pt idx="342">
                  <c:v>0.49444499680392323</c:v>
                </c:pt>
                <c:pt idx="343">
                  <c:v>0.49444499680392323</c:v>
                </c:pt>
                <c:pt idx="344">
                  <c:v>0.49444499680392323</c:v>
                </c:pt>
                <c:pt idx="345">
                  <c:v>0.49444499680392323</c:v>
                </c:pt>
                <c:pt idx="346">
                  <c:v>0.49444499680392323</c:v>
                </c:pt>
                <c:pt idx="347">
                  <c:v>0.49444499680392323</c:v>
                </c:pt>
                <c:pt idx="348">
                  <c:v>0.49444499680392323</c:v>
                </c:pt>
                <c:pt idx="349">
                  <c:v>0.34878971119309343</c:v>
                </c:pt>
                <c:pt idx="350">
                  <c:v>0.34878971119309343</c:v>
                </c:pt>
                <c:pt idx="351">
                  <c:v>0.34878971119309343</c:v>
                </c:pt>
                <c:pt idx="352">
                  <c:v>0.34878971119309343</c:v>
                </c:pt>
                <c:pt idx="353">
                  <c:v>0.34878971119309343</c:v>
                </c:pt>
                <c:pt idx="354">
                  <c:v>0.34878971119309343</c:v>
                </c:pt>
                <c:pt idx="355">
                  <c:v>0.34878971119309343</c:v>
                </c:pt>
                <c:pt idx="356">
                  <c:v>0.34878971119309343</c:v>
                </c:pt>
                <c:pt idx="357">
                  <c:v>0.34878971119309343</c:v>
                </c:pt>
                <c:pt idx="358">
                  <c:v>0.34878971119309343</c:v>
                </c:pt>
                <c:pt idx="359">
                  <c:v>0.34878971119309343</c:v>
                </c:pt>
                <c:pt idx="360">
                  <c:v>0.34878971119309343</c:v>
                </c:pt>
                <c:pt idx="361">
                  <c:v>0.34878971119309343</c:v>
                </c:pt>
                <c:pt idx="362">
                  <c:v>0.34878971119309343</c:v>
                </c:pt>
                <c:pt idx="363">
                  <c:v>0.34878971119309343</c:v>
                </c:pt>
                <c:pt idx="364">
                  <c:v>0.34878971119309343</c:v>
                </c:pt>
                <c:pt idx="365">
                  <c:v>0.34878971119309343</c:v>
                </c:pt>
                <c:pt idx="366">
                  <c:v>0.34878971119309343</c:v>
                </c:pt>
                <c:pt idx="367">
                  <c:v>0.34878971119309343</c:v>
                </c:pt>
                <c:pt idx="368">
                  <c:v>0.34878971119309343</c:v>
                </c:pt>
                <c:pt idx="369">
                  <c:v>0.34878971119309343</c:v>
                </c:pt>
                <c:pt idx="370">
                  <c:v>0.34878971119309343</c:v>
                </c:pt>
                <c:pt idx="371">
                  <c:v>0.34878971119309343</c:v>
                </c:pt>
                <c:pt idx="372">
                  <c:v>0.34878971119309343</c:v>
                </c:pt>
                <c:pt idx="373">
                  <c:v>0.34878971119309343</c:v>
                </c:pt>
                <c:pt idx="374">
                  <c:v>0.34878971119309343</c:v>
                </c:pt>
                <c:pt idx="375">
                  <c:v>0.34878971119309343</c:v>
                </c:pt>
                <c:pt idx="376">
                  <c:v>0.34878971119309343</c:v>
                </c:pt>
                <c:pt idx="377">
                  <c:v>0.34878971119309343</c:v>
                </c:pt>
                <c:pt idx="378">
                  <c:v>0.34878971119309343</c:v>
                </c:pt>
                <c:pt idx="379">
                  <c:v>0.34878971119309343</c:v>
                </c:pt>
                <c:pt idx="380">
                  <c:v>0.34878971119309343</c:v>
                </c:pt>
                <c:pt idx="381">
                  <c:v>0.34878971119309343</c:v>
                </c:pt>
                <c:pt idx="382">
                  <c:v>0.34878971119309343</c:v>
                </c:pt>
                <c:pt idx="383">
                  <c:v>0.34878971119309343</c:v>
                </c:pt>
                <c:pt idx="384">
                  <c:v>0.34878971119309343</c:v>
                </c:pt>
                <c:pt idx="385">
                  <c:v>0.34878971119309343</c:v>
                </c:pt>
                <c:pt idx="386">
                  <c:v>0.34878971119309343</c:v>
                </c:pt>
                <c:pt idx="387">
                  <c:v>0.34878971119309343</c:v>
                </c:pt>
                <c:pt idx="388">
                  <c:v>0.34878971119309343</c:v>
                </c:pt>
                <c:pt idx="389">
                  <c:v>0.34878971119309343</c:v>
                </c:pt>
                <c:pt idx="390">
                  <c:v>0.34878971119309343</c:v>
                </c:pt>
                <c:pt idx="391">
                  <c:v>0.34878971119309343</c:v>
                </c:pt>
                <c:pt idx="392">
                  <c:v>0.34878971119309343</c:v>
                </c:pt>
                <c:pt idx="393">
                  <c:v>0.34878971119309343</c:v>
                </c:pt>
                <c:pt idx="394">
                  <c:v>0.34878971119309343</c:v>
                </c:pt>
                <c:pt idx="395">
                  <c:v>0.34878971119309343</c:v>
                </c:pt>
                <c:pt idx="396">
                  <c:v>0.34878971119309343</c:v>
                </c:pt>
                <c:pt idx="397">
                  <c:v>0.34878971119309343</c:v>
                </c:pt>
                <c:pt idx="398">
                  <c:v>0.34878971119309343</c:v>
                </c:pt>
                <c:pt idx="399">
                  <c:v>0.34878971119309343</c:v>
                </c:pt>
                <c:pt idx="400">
                  <c:v>0.34878971119309343</c:v>
                </c:pt>
                <c:pt idx="401">
                  <c:v>0.34878971119309343</c:v>
                </c:pt>
                <c:pt idx="402">
                  <c:v>0.34878971119309343</c:v>
                </c:pt>
                <c:pt idx="403">
                  <c:v>0.34878971119309343</c:v>
                </c:pt>
                <c:pt idx="404">
                  <c:v>0.34878971119309343</c:v>
                </c:pt>
                <c:pt idx="405">
                  <c:v>0.34878971119309343</c:v>
                </c:pt>
                <c:pt idx="406">
                  <c:v>0.34878971119309343</c:v>
                </c:pt>
                <c:pt idx="407">
                  <c:v>0.34878971119309343</c:v>
                </c:pt>
                <c:pt idx="408">
                  <c:v>0.34878971119309343</c:v>
                </c:pt>
                <c:pt idx="409">
                  <c:v>0.34878971119309343</c:v>
                </c:pt>
                <c:pt idx="410">
                  <c:v>0.34878971119309343</c:v>
                </c:pt>
                <c:pt idx="411">
                  <c:v>0.34878971119309343</c:v>
                </c:pt>
                <c:pt idx="412">
                  <c:v>0.34878971119309343</c:v>
                </c:pt>
                <c:pt idx="413">
                  <c:v>0.34878971119309343</c:v>
                </c:pt>
                <c:pt idx="414">
                  <c:v>0.34878971119309343</c:v>
                </c:pt>
                <c:pt idx="415">
                  <c:v>0.34878971119309343</c:v>
                </c:pt>
                <c:pt idx="416">
                  <c:v>0.34878971119309343</c:v>
                </c:pt>
                <c:pt idx="417">
                  <c:v>0.34878971119309343</c:v>
                </c:pt>
                <c:pt idx="418">
                  <c:v>0.34878971119309343</c:v>
                </c:pt>
                <c:pt idx="419">
                  <c:v>0.34878971119309343</c:v>
                </c:pt>
                <c:pt idx="420">
                  <c:v>0.34878971119309343</c:v>
                </c:pt>
                <c:pt idx="421">
                  <c:v>0.34878971119309343</c:v>
                </c:pt>
                <c:pt idx="422">
                  <c:v>0.34878971119309343</c:v>
                </c:pt>
                <c:pt idx="423">
                  <c:v>0.34878971119309343</c:v>
                </c:pt>
                <c:pt idx="424">
                  <c:v>0.34878971119309343</c:v>
                </c:pt>
                <c:pt idx="425">
                  <c:v>0.34878971119309343</c:v>
                </c:pt>
                <c:pt idx="426">
                  <c:v>0.34878971119309343</c:v>
                </c:pt>
                <c:pt idx="427">
                  <c:v>0.34878971119309343</c:v>
                </c:pt>
                <c:pt idx="428">
                  <c:v>0.34878971119309343</c:v>
                </c:pt>
                <c:pt idx="429">
                  <c:v>0.34878971119309343</c:v>
                </c:pt>
                <c:pt idx="430">
                  <c:v>0.34878971119309343</c:v>
                </c:pt>
                <c:pt idx="431">
                  <c:v>0.34878971119309343</c:v>
                </c:pt>
                <c:pt idx="432">
                  <c:v>0.34878971119309343</c:v>
                </c:pt>
                <c:pt idx="433">
                  <c:v>0.34878971119309343</c:v>
                </c:pt>
                <c:pt idx="434">
                  <c:v>0.34878971119309343</c:v>
                </c:pt>
                <c:pt idx="435">
                  <c:v>0.34878971119309343</c:v>
                </c:pt>
                <c:pt idx="436">
                  <c:v>0.34878971119309343</c:v>
                </c:pt>
                <c:pt idx="437">
                  <c:v>0.34878971119309343</c:v>
                </c:pt>
                <c:pt idx="438">
                  <c:v>0.34878971119309343</c:v>
                </c:pt>
                <c:pt idx="439">
                  <c:v>0.34878971119309343</c:v>
                </c:pt>
                <c:pt idx="440">
                  <c:v>0.34878971119309343</c:v>
                </c:pt>
                <c:pt idx="441">
                  <c:v>0.34878971119309343</c:v>
                </c:pt>
                <c:pt idx="442">
                  <c:v>0.34878971119309343</c:v>
                </c:pt>
                <c:pt idx="443">
                  <c:v>0.34878971119309343</c:v>
                </c:pt>
                <c:pt idx="444">
                  <c:v>0.34878971119309343</c:v>
                </c:pt>
                <c:pt idx="445">
                  <c:v>0.34878971119309343</c:v>
                </c:pt>
                <c:pt idx="446">
                  <c:v>0.34878971119309343</c:v>
                </c:pt>
                <c:pt idx="447">
                  <c:v>0.34878971119309343</c:v>
                </c:pt>
                <c:pt idx="448">
                  <c:v>0.34878971119309343</c:v>
                </c:pt>
                <c:pt idx="449">
                  <c:v>0.34878971119309343</c:v>
                </c:pt>
                <c:pt idx="450">
                  <c:v>0.34878971119309343</c:v>
                </c:pt>
                <c:pt idx="451">
                  <c:v>0.34878971119309343</c:v>
                </c:pt>
                <c:pt idx="452">
                  <c:v>0.34878971119309343</c:v>
                </c:pt>
                <c:pt idx="453">
                  <c:v>0.41333804753581932</c:v>
                </c:pt>
                <c:pt idx="454">
                  <c:v>0.41333804753581932</c:v>
                </c:pt>
                <c:pt idx="455">
                  <c:v>0.41333804753581932</c:v>
                </c:pt>
                <c:pt idx="456">
                  <c:v>0.41333804753581932</c:v>
                </c:pt>
                <c:pt idx="457">
                  <c:v>0.41333804753581932</c:v>
                </c:pt>
                <c:pt idx="458">
                  <c:v>0.41333804753581932</c:v>
                </c:pt>
                <c:pt idx="459">
                  <c:v>0.41333804753581932</c:v>
                </c:pt>
                <c:pt idx="460">
                  <c:v>0.41333804753581932</c:v>
                </c:pt>
                <c:pt idx="461">
                  <c:v>0.41333804753581932</c:v>
                </c:pt>
                <c:pt idx="462">
                  <c:v>0.41333804753581932</c:v>
                </c:pt>
                <c:pt idx="463">
                  <c:v>0.41333804753581932</c:v>
                </c:pt>
                <c:pt idx="464">
                  <c:v>0.41333804753581932</c:v>
                </c:pt>
                <c:pt idx="465">
                  <c:v>0.41333804753581932</c:v>
                </c:pt>
                <c:pt idx="466">
                  <c:v>0.41333804753581932</c:v>
                </c:pt>
                <c:pt idx="467">
                  <c:v>0.41333804753581932</c:v>
                </c:pt>
                <c:pt idx="468">
                  <c:v>0.41333804753581932</c:v>
                </c:pt>
                <c:pt idx="469">
                  <c:v>0.41333804753581932</c:v>
                </c:pt>
                <c:pt idx="470">
                  <c:v>0.41333804753581932</c:v>
                </c:pt>
                <c:pt idx="471">
                  <c:v>0.41333804753581932</c:v>
                </c:pt>
                <c:pt idx="472">
                  <c:v>0.41333804753581932</c:v>
                </c:pt>
                <c:pt idx="473">
                  <c:v>0.41333804753581932</c:v>
                </c:pt>
                <c:pt idx="474">
                  <c:v>0.41333804753581932</c:v>
                </c:pt>
                <c:pt idx="475">
                  <c:v>0.41333804753581932</c:v>
                </c:pt>
                <c:pt idx="476">
                  <c:v>0.41333804753581932</c:v>
                </c:pt>
                <c:pt idx="477">
                  <c:v>0.41333804753581932</c:v>
                </c:pt>
                <c:pt idx="478">
                  <c:v>0.41333804753581932</c:v>
                </c:pt>
                <c:pt idx="479">
                  <c:v>0.41333804753581932</c:v>
                </c:pt>
                <c:pt idx="480">
                  <c:v>0.41333804753581932</c:v>
                </c:pt>
                <c:pt idx="481">
                  <c:v>0.41333804753581932</c:v>
                </c:pt>
                <c:pt idx="482">
                  <c:v>0.41333804753581932</c:v>
                </c:pt>
                <c:pt idx="483">
                  <c:v>0.41333804753581932</c:v>
                </c:pt>
                <c:pt idx="484">
                  <c:v>0.41333804753581932</c:v>
                </c:pt>
                <c:pt idx="485">
                  <c:v>0.41333804753581932</c:v>
                </c:pt>
                <c:pt idx="486">
                  <c:v>0.41333804753581932</c:v>
                </c:pt>
                <c:pt idx="487">
                  <c:v>0.41333804753581932</c:v>
                </c:pt>
                <c:pt idx="488">
                  <c:v>0.41333804753581932</c:v>
                </c:pt>
                <c:pt idx="489">
                  <c:v>0.41333804753581932</c:v>
                </c:pt>
                <c:pt idx="490">
                  <c:v>0.41333804753581932</c:v>
                </c:pt>
                <c:pt idx="491">
                  <c:v>0.41333804753581932</c:v>
                </c:pt>
                <c:pt idx="492">
                  <c:v>0.41333804753581932</c:v>
                </c:pt>
                <c:pt idx="493">
                  <c:v>0.41333804753581932</c:v>
                </c:pt>
                <c:pt idx="494">
                  <c:v>0.41333804753581932</c:v>
                </c:pt>
                <c:pt idx="495">
                  <c:v>0.41333804753581932</c:v>
                </c:pt>
                <c:pt idx="496">
                  <c:v>0.41333804753581932</c:v>
                </c:pt>
                <c:pt idx="497">
                  <c:v>0.41333804753581932</c:v>
                </c:pt>
                <c:pt idx="498">
                  <c:v>0.41333804753581932</c:v>
                </c:pt>
                <c:pt idx="499">
                  <c:v>0.41333804753581932</c:v>
                </c:pt>
                <c:pt idx="500">
                  <c:v>0.41333804753581932</c:v>
                </c:pt>
                <c:pt idx="501">
                  <c:v>0.41333804753581932</c:v>
                </c:pt>
                <c:pt idx="502">
                  <c:v>0.41333804753581932</c:v>
                </c:pt>
                <c:pt idx="503">
                  <c:v>0.41333804753581932</c:v>
                </c:pt>
                <c:pt idx="504">
                  <c:v>0.41333804753581932</c:v>
                </c:pt>
                <c:pt idx="505">
                  <c:v>0.41333804753581932</c:v>
                </c:pt>
                <c:pt idx="506">
                  <c:v>0.41333804753581932</c:v>
                </c:pt>
                <c:pt idx="507">
                  <c:v>0.41333804753581932</c:v>
                </c:pt>
                <c:pt idx="508">
                  <c:v>0.41333804753581932</c:v>
                </c:pt>
                <c:pt idx="509">
                  <c:v>0.41333804753581932</c:v>
                </c:pt>
                <c:pt idx="510">
                  <c:v>0.41333804753581932</c:v>
                </c:pt>
                <c:pt idx="511">
                  <c:v>0.41333804753581932</c:v>
                </c:pt>
                <c:pt idx="512">
                  <c:v>0.41333804753581932</c:v>
                </c:pt>
                <c:pt idx="513">
                  <c:v>0.41333804753581932</c:v>
                </c:pt>
                <c:pt idx="514">
                  <c:v>0.41333804753581932</c:v>
                </c:pt>
                <c:pt idx="515">
                  <c:v>0.41333804753581932</c:v>
                </c:pt>
                <c:pt idx="516">
                  <c:v>0.41333804753581932</c:v>
                </c:pt>
                <c:pt idx="517">
                  <c:v>0.41333804753581932</c:v>
                </c:pt>
                <c:pt idx="518">
                  <c:v>0.41333804753581932</c:v>
                </c:pt>
                <c:pt idx="519">
                  <c:v>0.41333804753581932</c:v>
                </c:pt>
                <c:pt idx="520">
                  <c:v>0.41333804753581932</c:v>
                </c:pt>
                <c:pt idx="521">
                  <c:v>0.41333804753581932</c:v>
                </c:pt>
                <c:pt idx="522">
                  <c:v>0.41333804753581932</c:v>
                </c:pt>
                <c:pt idx="523">
                  <c:v>0.41333804753581932</c:v>
                </c:pt>
                <c:pt idx="524">
                  <c:v>0.41333804753581932</c:v>
                </c:pt>
                <c:pt idx="525">
                  <c:v>0.41333804753581932</c:v>
                </c:pt>
                <c:pt idx="526">
                  <c:v>0.41333804753581932</c:v>
                </c:pt>
                <c:pt idx="527">
                  <c:v>0.41333804753581932</c:v>
                </c:pt>
                <c:pt idx="528">
                  <c:v>0.41333804753581932</c:v>
                </c:pt>
                <c:pt idx="529">
                  <c:v>0.41333804753581932</c:v>
                </c:pt>
                <c:pt idx="530">
                  <c:v>0.41333804753581932</c:v>
                </c:pt>
                <c:pt idx="531">
                  <c:v>0.41333804753581932</c:v>
                </c:pt>
                <c:pt idx="532">
                  <c:v>0.41333804753581932</c:v>
                </c:pt>
                <c:pt idx="533">
                  <c:v>0.41333804753581932</c:v>
                </c:pt>
                <c:pt idx="534">
                  <c:v>0.41333804753581932</c:v>
                </c:pt>
                <c:pt idx="535">
                  <c:v>0.41333804753581932</c:v>
                </c:pt>
                <c:pt idx="536">
                  <c:v>0.41333804753581932</c:v>
                </c:pt>
                <c:pt idx="537">
                  <c:v>0.41333804753581932</c:v>
                </c:pt>
                <c:pt idx="538">
                  <c:v>0.41333804753581932</c:v>
                </c:pt>
                <c:pt idx="539">
                  <c:v>0.41333804753581932</c:v>
                </c:pt>
                <c:pt idx="540">
                  <c:v>0.41333804753581932</c:v>
                </c:pt>
                <c:pt idx="541">
                  <c:v>0.41333804753581932</c:v>
                </c:pt>
                <c:pt idx="542">
                  <c:v>0.41333804753581932</c:v>
                </c:pt>
                <c:pt idx="543">
                  <c:v>0.41333804753581932</c:v>
                </c:pt>
                <c:pt idx="544">
                  <c:v>0.41333804753581932</c:v>
                </c:pt>
                <c:pt idx="545">
                  <c:v>0.41333804753581932</c:v>
                </c:pt>
                <c:pt idx="546">
                  <c:v>0.41333804753581932</c:v>
                </c:pt>
                <c:pt idx="547">
                  <c:v>0.41333804753581932</c:v>
                </c:pt>
                <c:pt idx="548">
                  <c:v>0.41333804753581932</c:v>
                </c:pt>
                <c:pt idx="549">
                  <c:v>0.41333804753581932</c:v>
                </c:pt>
                <c:pt idx="550">
                  <c:v>0.41333804753581932</c:v>
                </c:pt>
                <c:pt idx="551">
                  <c:v>0.41333804753581932</c:v>
                </c:pt>
                <c:pt idx="552">
                  <c:v>0.41333804753581932</c:v>
                </c:pt>
                <c:pt idx="553">
                  <c:v>0.41333804753581932</c:v>
                </c:pt>
                <c:pt idx="554">
                  <c:v>0.41333804753581932</c:v>
                </c:pt>
                <c:pt idx="555">
                  <c:v>0.41333804753581932</c:v>
                </c:pt>
                <c:pt idx="556">
                  <c:v>0.41333804753581932</c:v>
                </c:pt>
                <c:pt idx="557">
                  <c:v>0.41333804753581932</c:v>
                </c:pt>
                <c:pt idx="558">
                  <c:v>0.41333804753581932</c:v>
                </c:pt>
                <c:pt idx="559">
                  <c:v>0.41333804753581932</c:v>
                </c:pt>
                <c:pt idx="560">
                  <c:v>0.41333804753581932</c:v>
                </c:pt>
                <c:pt idx="561">
                  <c:v>0.41333804753581932</c:v>
                </c:pt>
                <c:pt idx="562">
                  <c:v>0.41333804753581932</c:v>
                </c:pt>
                <c:pt idx="563">
                  <c:v>0.41333804753581932</c:v>
                </c:pt>
                <c:pt idx="564">
                  <c:v>0.41333804753581932</c:v>
                </c:pt>
                <c:pt idx="565">
                  <c:v>0.41333804753581932</c:v>
                </c:pt>
                <c:pt idx="566">
                  <c:v>0.41333804753581932</c:v>
                </c:pt>
                <c:pt idx="567">
                  <c:v>0.41333804753581932</c:v>
                </c:pt>
                <c:pt idx="568">
                  <c:v>0.41333804753581932</c:v>
                </c:pt>
                <c:pt idx="569">
                  <c:v>0.41333804753581932</c:v>
                </c:pt>
                <c:pt idx="570">
                  <c:v>0.41333804753581932</c:v>
                </c:pt>
                <c:pt idx="571">
                  <c:v>0.41333804753581932</c:v>
                </c:pt>
                <c:pt idx="572">
                  <c:v>0.41333804753581932</c:v>
                </c:pt>
                <c:pt idx="573">
                  <c:v>0.41333804753581932</c:v>
                </c:pt>
                <c:pt idx="574">
                  <c:v>0.41333804753581932</c:v>
                </c:pt>
                <c:pt idx="575">
                  <c:v>0.41333804753581932</c:v>
                </c:pt>
                <c:pt idx="576">
                  <c:v>0.41333804753581932</c:v>
                </c:pt>
                <c:pt idx="577">
                  <c:v>0.41333804753581932</c:v>
                </c:pt>
                <c:pt idx="578">
                  <c:v>0.41333804753581932</c:v>
                </c:pt>
                <c:pt idx="579">
                  <c:v>0.41333804753581932</c:v>
                </c:pt>
                <c:pt idx="580">
                  <c:v>0.41333804753581932</c:v>
                </c:pt>
                <c:pt idx="581">
                  <c:v>0.41333804753581932</c:v>
                </c:pt>
                <c:pt idx="582">
                  <c:v>0.41333804753581932</c:v>
                </c:pt>
                <c:pt idx="583">
                  <c:v>0.41333804753581932</c:v>
                </c:pt>
                <c:pt idx="584">
                  <c:v>0.41333804753581932</c:v>
                </c:pt>
                <c:pt idx="585">
                  <c:v>0.41333804753581932</c:v>
                </c:pt>
                <c:pt idx="586">
                  <c:v>0.41333804753581932</c:v>
                </c:pt>
                <c:pt idx="587">
                  <c:v>0.41333804753581932</c:v>
                </c:pt>
                <c:pt idx="588">
                  <c:v>0.41333804753581932</c:v>
                </c:pt>
                <c:pt idx="589">
                  <c:v>0.41333804753581932</c:v>
                </c:pt>
                <c:pt idx="590">
                  <c:v>0.41333804753581932</c:v>
                </c:pt>
                <c:pt idx="591">
                  <c:v>0.41333804753581932</c:v>
                </c:pt>
                <c:pt idx="592">
                  <c:v>0.41333804753581932</c:v>
                </c:pt>
                <c:pt idx="593">
                  <c:v>0.41333804753581932</c:v>
                </c:pt>
                <c:pt idx="594">
                  <c:v>0.41333804753581932</c:v>
                </c:pt>
                <c:pt idx="595">
                  <c:v>0.41333804753581932</c:v>
                </c:pt>
                <c:pt idx="596">
                  <c:v>0.41333804753581932</c:v>
                </c:pt>
                <c:pt idx="597">
                  <c:v>0.41333804753581932</c:v>
                </c:pt>
                <c:pt idx="598">
                  <c:v>0.41333804753581932</c:v>
                </c:pt>
                <c:pt idx="599">
                  <c:v>0.41333804753581932</c:v>
                </c:pt>
                <c:pt idx="600">
                  <c:v>0.41333804753581932</c:v>
                </c:pt>
                <c:pt idx="601">
                  <c:v>0.41333804753581932</c:v>
                </c:pt>
                <c:pt idx="602">
                  <c:v>0.41333804753581932</c:v>
                </c:pt>
                <c:pt idx="603">
                  <c:v>0.41333804753581932</c:v>
                </c:pt>
                <c:pt idx="604">
                  <c:v>0.41333804753581932</c:v>
                </c:pt>
                <c:pt idx="605">
                  <c:v>0.41333804753581932</c:v>
                </c:pt>
                <c:pt idx="606">
                  <c:v>0.49796820607588893</c:v>
                </c:pt>
                <c:pt idx="607">
                  <c:v>0.49796820607588893</c:v>
                </c:pt>
                <c:pt idx="608">
                  <c:v>0.49796820607588893</c:v>
                </c:pt>
                <c:pt idx="609">
                  <c:v>0.49796820607588893</c:v>
                </c:pt>
                <c:pt idx="610">
                  <c:v>0.49796820607588893</c:v>
                </c:pt>
                <c:pt idx="611">
                  <c:v>0.49796820607588893</c:v>
                </c:pt>
                <c:pt idx="612">
                  <c:v>0.49796820607588893</c:v>
                </c:pt>
                <c:pt idx="613">
                  <c:v>0.49796820607588893</c:v>
                </c:pt>
                <c:pt idx="614">
                  <c:v>0.49796820607588893</c:v>
                </c:pt>
                <c:pt idx="615">
                  <c:v>0.49796820607588893</c:v>
                </c:pt>
                <c:pt idx="616">
                  <c:v>0.49796820607588893</c:v>
                </c:pt>
                <c:pt idx="617">
                  <c:v>0.50571085907176982</c:v>
                </c:pt>
                <c:pt idx="618">
                  <c:v>0.50571085907176982</c:v>
                </c:pt>
                <c:pt idx="619">
                  <c:v>0.50571085907176982</c:v>
                </c:pt>
                <c:pt idx="620">
                  <c:v>0.50571085907176982</c:v>
                </c:pt>
                <c:pt idx="621">
                  <c:v>0.50571085907176982</c:v>
                </c:pt>
                <c:pt idx="622">
                  <c:v>0.50571085907176982</c:v>
                </c:pt>
                <c:pt idx="623">
                  <c:v>0.50571085907176982</c:v>
                </c:pt>
                <c:pt idx="624">
                  <c:v>0.50571085907176982</c:v>
                </c:pt>
                <c:pt idx="625">
                  <c:v>0.50571085907176982</c:v>
                </c:pt>
                <c:pt idx="626">
                  <c:v>0.50571085907176982</c:v>
                </c:pt>
                <c:pt idx="627">
                  <c:v>0.50571085907176982</c:v>
                </c:pt>
                <c:pt idx="628">
                  <c:v>0.50571085907176982</c:v>
                </c:pt>
                <c:pt idx="629">
                  <c:v>0.50571085907176982</c:v>
                </c:pt>
                <c:pt idx="630">
                  <c:v>0.50571085907176982</c:v>
                </c:pt>
                <c:pt idx="631">
                  <c:v>0.50571085907176982</c:v>
                </c:pt>
                <c:pt idx="632">
                  <c:v>0.50571085907176982</c:v>
                </c:pt>
                <c:pt idx="633">
                  <c:v>0.50571085907176982</c:v>
                </c:pt>
                <c:pt idx="634">
                  <c:v>0.50571085907176982</c:v>
                </c:pt>
                <c:pt idx="635">
                  <c:v>0.50571085907176982</c:v>
                </c:pt>
                <c:pt idx="636">
                  <c:v>0.50571085907176982</c:v>
                </c:pt>
                <c:pt idx="637">
                  <c:v>0.50571085907176982</c:v>
                </c:pt>
                <c:pt idx="638">
                  <c:v>0.50571085907176982</c:v>
                </c:pt>
                <c:pt idx="639">
                  <c:v>0.50571085907176982</c:v>
                </c:pt>
                <c:pt idx="640">
                  <c:v>0.50571085907176982</c:v>
                </c:pt>
                <c:pt idx="641">
                  <c:v>0.50571085907176982</c:v>
                </c:pt>
                <c:pt idx="642">
                  <c:v>0.50571085907176982</c:v>
                </c:pt>
                <c:pt idx="643">
                  <c:v>0.50571085907176982</c:v>
                </c:pt>
                <c:pt idx="644">
                  <c:v>0.50571085907176982</c:v>
                </c:pt>
                <c:pt idx="645">
                  <c:v>0.50571085907176982</c:v>
                </c:pt>
                <c:pt idx="646">
                  <c:v>0.50571085907176982</c:v>
                </c:pt>
                <c:pt idx="647">
                  <c:v>0.50571085907176982</c:v>
                </c:pt>
                <c:pt idx="648">
                  <c:v>0.50571085907176982</c:v>
                </c:pt>
                <c:pt idx="649">
                  <c:v>0.50571085907176982</c:v>
                </c:pt>
                <c:pt idx="650">
                  <c:v>0.50571085907176982</c:v>
                </c:pt>
                <c:pt idx="651">
                  <c:v>0.50571085907176982</c:v>
                </c:pt>
                <c:pt idx="652">
                  <c:v>0.50571085907176982</c:v>
                </c:pt>
                <c:pt idx="653">
                  <c:v>0.50571085907176982</c:v>
                </c:pt>
                <c:pt idx="654">
                  <c:v>0.50571085907176982</c:v>
                </c:pt>
                <c:pt idx="655">
                  <c:v>0.50571085907176982</c:v>
                </c:pt>
                <c:pt idx="656">
                  <c:v>0.50571085907176982</c:v>
                </c:pt>
                <c:pt idx="657">
                  <c:v>0.50571085907176982</c:v>
                </c:pt>
                <c:pt idx="658">
                  <c:v>0.50571085907176982</c:v>
                </c:pt>
                <c:pt idx="659">
                  <c:v>0.50571085907176982</c:v>
                </c:pt>
                <c:pt idx="660">
                  <c:v>0.50571085907176982</c:v>
                </c:pt>
                <c:pt idx="661">
                  <c:v>0.50571085907176982</c:v>
                </c:pt>
                <c:pt idx="662">
                  <c:v>0.50571085907176982</c:v>
                </c:pt>
                <c:pt idx="663">
                  <c:v>0.50571085907176982</c:v>
                </c:pt>
                <c:pt idx="664">
                  <c:v>0.50571085907176982</c:v>
                </c:pt>
                <c:pt idx="665">
                  <c:v>0.50571085907176982</c:v>
                </c:pt>
                <c:pt idx="666">
                  <c:v>0.50571085907176982</c:v>
                </c:pt>
                <c:pt idx="667">
                  <c:v>0.50571085907176982</c:v>
                </c:pt>
                <c:pt idx="668">
                  <c:v>0.50571085907176982</c:v>
                </c:pt>
                <c:pt idx="669">
                  <c:v>0.50571085907176982</c:v>
                </c:pt>
                <c:pt idx="670">
                  <c:v>0.50571085907176982</c:v>
                </c:pt>
                <c:pt idx="671">
                  <c:v>0.50571085907176982</c:v>
                </c:pt>
                <c:pt idx="672">
                  <c:v>0.50571085907176982</c:v>
                </c:pt>
                <c:pt idx="673">
                  <c:v>0.50571085907176982</c:v>
                </c:pt>
                <c:pt idx="674">
                  <c:v>0.50571085907176982</c:v>
                </c:pt>
                <c:pt idx="675">
                  <c:v>0.50571085907176982</c:v>
                </c:pt>
                <c:pt idx="676">
                  <c:v>0.50571085907176982</c:v>
                </c:pt>
                <c:pt idx="677">
                  <c:v>0.50571085907176982</c:v>
                </c:pt>
                <c:pt idx="678">
                  <c:v>0.50571085907176982</c:v>
                </c:pt>
                <c:pt idx="679">
                  <c:v>0.50571085907176982</c:v>
                </c:pt>
                <c:pt idx="680">
                  <c:v>0.50571085907176982</c:v>
                </c:pt>
                <c:pt idx="681">
                  <c:v>0.50571085907176982</c:v>
                </c:pt>
                <c:pt idx="682">
                  <c:v>0.50571085907176982</c:v>
                </c:pt>
                <c:pt idx="683">
                  <c:v>0.50571085907176982</c:v>
                </c:pt>
                <c:pt idx="684">
                  <c:v>0.50571085907176982</c:v>
                </c:pt>
                <c:pt idx="685">
                  <c:v>0.50571085907176982</c:v>
                </c:pt>
                <c:pt idx="686">
                  <c:v>0.50571085907176982</c:v>
                </c:pt>
                <c:pt idx="687">
                  <c:v>0.50571085907176982</c:v>
                </c:pt>
                <c:pt idx="688">
                  <c:v>0.50571085907176982</c:v>
                </c:pt>
                <c:pt idx="689">
                  <c:v>0.50571085907176982</c:v>
                </c:pt>
                <c:pt idx="690">
                  <c:v>0.50571085907176982</c:v>
                </c:pt>
                <c:pt idx="691">
                  <c:v>0.50571085907176982</c:v>
                </c:pt>
                <c:pt idx="692">
                  <c:v>0.50571085907176982</c:v>
                </c:pt>
                <c:pt idx="693">
                  <c:v>0.50571085907176982</c:v>
                </c:pt>
                <c:pt idx="694">
                  <c:v>0.48431198372266343</c:v>
                </c:pt>
                <c:pt idx="695">
                  <c:v>0.48431198372266343</c:v>
                </c:pt>
                <c:pt idx="696">
                  <c:v>0.48431198372266343</c:v>
                </c:pt>
                <c:pt idx="697">
                  <c:v>0.48431198372266343</c:v>
                </c:pt>
                <c:pt idx="698">
                  <c:v>0.48431198372266343</c:v>
                </c:pt>
                <c:pt idx="699">
                  <c:v>0.48431198372266343</c:v>
                </c:pt>
                <c:pt idx="700">
                  <c:v>0.48431198372266343</c:v>
                </c:pt>
                <c:pt idx="701">
                  <c:v>0.48431198372266343</c:v>
                </c:pt>
                <c:pt idx="702">
                  <c:v>0.48431198372266343</c:v>
                </c:pt>
                <c:pt idx="703">
                  <c:v>0.48431198372266343</c:v>
                </c:pt>
                <c:pt idx="704">
                  <c:v>0.48431198372266343</c:v>
                </c:pt>
                <c:pt idx="705">
                  <c:v>0.48431198372266343</c:v>
                </c:pt>
                <c:pt idx="706">
                  <c:v>0.48431198372266343</c:v>
                </c:pt>
                <c:pt idx="707">
                  <c:v>0.48431198372266343</c:v>
                </c:pt>
                <c:pt idx="708">
                  <c:v>0.48431198372266343</c:v>
                </c:pt>
                <c:pt idx="709">
                  <c:v>0.48431198372266343</c:v>
                </c:pt>
                <c:pt idx="710">
                  <c:v>0.48431198372266343</c:v>
                </c:pt>
                <c:pt idx="711">
                  <c:v>0.48431198372266343</c:v>
                </c:pt>
                <c:pt idx="712">
                  <c:v>0.48431198372266343</c:v>
                </c:pt>
                <c:pt idx="713">
                  <c:v>0.48431198372266343</c:v>
                </c:pt>
                <c:pt idx="714">
                  <c:v>0.48431198372266343</c:v>
                </c:pt>
                <c:pt idx="715">
                  <c:v>0.48431198372266343</c:v>
                </c:pt>
                <c:pt idx="716">
                  <c:v>0.48431198372266343</c:v>
                </c:pt>
                <c:pt idx="717">
                  <c:v>0.48431198372266343</c:v>
                </c:pt>
                <c:pt idx="718">
                  <c:v>0.48431198372266343</c:v>
                </c:pt>
                <c:pt idx="719">
                  <c:v>0.48431198372266343</c:v>
                </c:pt>
                <c:pt idx="720">
                  <c:v>0.48431198372266343</c:v>
                </c:pt>
                <c:pt idx="721">
                  <c:v>0.48431198372266343</c:v>
                </c:pt>
                <c:pt idx="722">
                  <c:v>0.48431198372266343</c:v>
                </c:pt>
                <c:pt idx="723">
                  <c:v>0.48431198372266343</c:v>
                </c:pt>
                <c:pt idx="724">
                  <c:v>0.48431198372266343</c:v>
                </c:pt>
                <c:pt idx="725">
                  <c:v>0.48431198372266343</c:v>
                </c:pt>
                <c:pt idx="726">
                  <c:v>0.48431198372266343</c:v>
                </c:pt>
                <c:pt idx="727">
                  <c:v>0.48431198372266343</c:v>
                </c:pt>
                <c:pt idx="728">
                  <c:v>0.48431198372266343</c:v>
                </c:pt>
                <c:pt idx="729">
                  <c:v>0.48431198372266343</c:v>
                </c:pt>
                <c:pt idx="730">
                  <c:v>0.48431198372266343</c:v>
                </c:pt>
                <c:pt idx="731">
                  <c:v>0.48431198372266343</c:v>
                </c:pt>
                <c:pt idx="732">
                  <c:v>0.48431198372266343</c:v>
                </c:pt>
                <c:pt idx="733">
                  <c:v>0.48431198372266343</c:v>
                </c:pt>
                <c:pt idx="734">
                  <c:v>0.48431198372266343</c:v>
                </c:pt>
                <c:pt idx="735">
                  <c:v>0.48431198372266343</c:v>
                </c:pt>
                <c:pt idx="736">
                  <c:v>0.48431198372266343</c:v>
                </c:pt>
                <c:pt idx="737">
                  <c:v>0.48431198372266343</c:v>
                </c:pt>
                <c:pt idx="738">
                  <c:v>0.48431198372266343</c:v>
                </c:pt>
                <c:pt idx="739">
                  <c:v>0.48431198372266343</c:v>
                </c:pt>
                <c:pt idx="740">
                  <c:v>0.48431198372266343</c:v>
                </c:pt>
                <c:pt idx="741">
                  <c:v>0.48431198372266343</c:v>
                </c:pt>
                <c:pt idx="742">
                  <c:v>0.48431198372266343</c:v>
                </c:pt>
                <c:pt idx="743">
                  <c:v>0.48431198372266343</c:v>
                </c:pt>
                <c:pt idx="744">
                  <c:v>0.48431198372266343</c:v>
                </c:pt>
                <c:pt idx="745">
                  <c:v>0.48431198372266343</c:v>
                </c:pt>
                <c:pt idx="746">
                  <c:v>0.48431198372266343</c:v>
                </c:pt>
                <c:pt idx="747">
                  <c:v>0.48431198372266343</c:v>
                </c:pt>
                <c:pt idx="748">
                  <c:v>0.48431198372266343</c:v>
                </c:pt>
                <c:pt idx="749">
                  <c:v>0.48431198372266343</c:v>
                </c:pt>
                <c:pt idx="750">
                  <c:v>0.48431198372266343</c:v>
                </c:pt>
                <c:pt idx="751">
                  <c:v>0.48431198372266343</c:v>
                </c:pt>
                <c:pt idx="752">
                  <c:v>0.48431198372266343</c:v>
                </c:pt>
                <c:pt idx="753">
                  <c:v>0.48431198372266343</c:v>
                </c:pt>
                <c:pt idx="754">
                  <c:v>0.48431198372266343</c:v>
                </c:pt>
                <c:pt idx="755">
                  <c:v>0.48431198372266343</c:v>
                </c:pt>
                <c:pt idx="756">
                  <c:v>0.48431198372266343</c:v>
                </c:pt>
                <c:pt idx="757">
                  <c:v>0.48431198372266343</c:v>
                </c:pt>
                <c:pt idx="758">
                  <c:v>0.48431198372266343</c:v>
                </c:pt>
                <c:pt idx="759">
                  <c:v>0.48431198372266343</c:v>
                </c:pt>
                <c:pt idx="760">
                  <c:v>0.48431198372266343</c:v>
                </c:pt>
                <c:pt idx="761">
                  <c:v>0.48431198372266343</c:v>
                </c:pt>
                <c:pt idx="762">
                  <c:v>0.48431198372266343</c:v>
                </c:pt>
                <c:pt idx="763">
                  <c:v>0.48431198372266343</c:v>
                </c:pt>
                <c:pt idx="764">
                  <c:v>0.48431198372266343</c:v>
                </c:pt>
                <c:pt idx="765">
                  <c:v>0.48431198372266343</c:v>
                </c:pt>
                <c:pt idx="766">
                  <c:v>0.48431198372266343</c:v>
                </c:pt>
                <c:pt idx="767">
                  <c:v>0.48431198372266343</c:v>
                </c:pt>
                <c:pt idx="768">
                  <c:v>0.48431198372266343</c:v>
                </c:pt>
                <c:pt idx="769">
                  <c:v>0.48431198372266343</c:v>
                </c:pt>
                <c:pt idx="770">
                  <c:v>0.48431198372266343</c:v>
                </c:pt>
                <c:pt idx="771">
                  <c:v>0.48431198372266343</c:v>
                </c:pt>
                <c:pt idx="772">
                  <c:v>0.48431198372266343</c:v>
                </c:pt>
                <c:pt idx="773">
                  <c:v>0.48431198372266343</c:v>
                </c:pt>
                <c:pt idx="774">
                  <c:v>0.48431198372266343</c:v>
                </c:pt>
                <c:pt idx="775">
                  <c:v>0.48431198372266343</c:v>
                </c:pt>
                <c:pt idx="776">
                  <c:v>0.48431198372266343</c:v>
                </c:pt>
                <c:pt idx="777">
                  <c:v>0.48431198372266343</c:v>
                </c:pt>
                <c:pt idx="778">
                  <c:v>0.48431198372266343</c:v>
                </c:pt>
                <c:pt idx="779">
                  <c:v>0.48431198372266343</c:v>
                </c:pt>
                <c:pt idx="780">
                  <c:v>0.48431198372266343</c:v>
                </c:pt>
                <c:pt idx="781">
                  <c:v>0.48431198372266343</c:v>
                </c:pt>
                <c:pt idx="782">
                  <c:v>0.48431198372266343</c:v>
                </c:pt>
                <c:pt idx="783">
                  <c:v>0.48431198372266343</c:v>
                </c:pt>
                <c:pt idx="784">
                  <c:v>0.48431198372266343</c:v>
                </c:pt>
                <c:pt idx="785">
                  <c:v>0.48431198372266343</c:v>
                </c:pt>
                <c:pt idx="786">
                  <c:v>0.48431198372266343</c:v>
                </c:pt>
                <c:pt idx="787">
                  <c:v>0.48431198372266343</c:v>
                </c:pt>
                <c:pt idx="788">
                  <c:v>0.48431198372266343</c:v>
                </c:pt>
                <c:pt idx="789">
                  <c:v>0.48431198372266343</c:v>
                </c:pt>
                <c:pt idx="790">
                  <c:v>0.48431198372266343</c:v>
                </c:pt>
                <c:pt idx="791">
                  <c:v>0.48431198372266343</c:v>
                </c:pt>
                <c:pt idx="792">
                  <c:v>0.48431198372266343</c:v>
                </c:pt>
                <c:pt idx="793">
                  <c:v>0.48431198372266343</c:v>
                </c:pt>
                <c:pt idx="794">
                  <c:v>0.48431198372266343</c:v>
                </c:pt>
                <c:pt idx="795">
                  <c:v>0.48431198372266343</c:v>
                </c:pt>
                <c:pt idx="796">
                  <c:v>0.48431198372266343</c:v>
                </c:pt>
                <c:pt idx="797">
                  <c:v>0.48431198372266343</c:v>
                </c:pt>
                <c:pt idx="798">
                  <c:v>0.48431198372266343</c:v>
                </c:pt>
                <c:pt idx="799">
                  <c:v>0.48431198372266343</c:v>
                </c:pt>
                <c:pt idx="800">
                  <c:v>0.48431198372266343</c:v>
                </c:pt>
                <c:pt idx="801">
                  <c:v>0.48431198372266343</c:v>
                </c:pt>
                <c:pt idx="802">
                  <c:v>0.48431198372266343</c:v>
                </c:pt>
                <c:pt idx="803">
                  <c:v>0.48431198372266343</c:v>
                </c:pt>
                <c:pt idx="804">
                  <c:v>0.48431198372266343</c:v>
                </c:pt>
                <c:pt idx="805">
                  <c:v>0.48431198372266343</c:v>
                </c:pt>
                <c:pt idx="806">
                  <c:v>0.48431198372266343</c:v>
                </c:pt>
                <c:pt idx="807">
                  <c:v>0.48431198372266343</c:v>
                </c:pt>
                <c:pt idx="808">
                  <c:v>0.48431198372266343</c:v>
                </c:pt>
                <c:pt idx="809">
                  <c:v>0.48431198372266343</c:v>
                </c:pt>
                <c:pt idx="810">
                  <c:v>0.48431198372266343</c:v>
                </c:pt>
                <c:pt idx="811">
                  <c:v>0.48431198372266343</c:v>
                </c:pt>
                <c:pt idx="812">
                  <c:v>0.48431198372266343</c:v>
                </c:pt>
                <c:pt idx="813">
                  <c:v>0.48431198372266343</c:v>
                </c:pt>
                <c:pt idx="814">
                  <c:v>0.48431198372266343</c:v>
                </c:pt>
                <c:pt idx="815">
                  <c:v>0.48431198372266343</c:v>
                </c:pt>
                <c:pt idx="816">
                  <c:v>0.48431198372266343</c:v>
                </c:pt>
                <c:pt idx="817">
                  <c:v>0.48431198372266343</c:v>
                </c:pt>
                <c:pt idx="818">
                  <c:v>0.48431198372266343</c:v>
                </c:pt>
                <c:pt idx="819">
                  <c:v>0.48431198372266343</c:v>
                </c:pt>
                <c:pt idx="820">
                  <c:v>0.48431198372266343</c:v>
                </c:pt>
                <c:pt idx="821">
                  <c:v>0.48431198372266343</c:v>
                </c:pt>
                <c:pt idx="822">
                  <c:v>0.48431198372266343</c:v>
                </c:pt>
                <c:pt idx="823">
                  <c:v>0.48431198372266343</c:v>
                </c:pt>
                <c:pt idx="824">
                  <c:v>0.48431198372266343</c:v>
                </c:pt>
                <c:pt idx="825">
                  <c:v>0.48431198372266343</c:v>
                </c:pt>
                <c:pt idx="826">
                  <c:v>0.48431198372266343</c:v>
                </c:pt>
                <c:pt idx="827">
                  <c:v>0.48431198372266343</c:v>
                </c:pt>
                <c:pt idx="828">
                  <c:v>0.48431198372266343</c:v>
                </c:pt>
                <c:pt idx="829">
                  <c:v>0.48431198372266343</c:v>
                </c:pt>
                <c:pt idx="830">
                  <c:v>0.41139001208496973</c:v>
                </c:pt>
                <c:pt idx="831">
                  <c:v>0.41139001208496973</c:v>
                </c:pt>
                <c:pt idx="832">
                  <c:v>0.41139001208496973</c:v>
                </c:pt>
                <c:pt idx="833">
                  <c:v>0.41139001208496973</c:v>
                </c:pt>
                <c:pt idx="834">
                  <c:v>0.41139001208496973</c:v>
                </c:pt>
                <c:pt idx="835">
                  <c:v>0.41139001208496973</c:v>
                </c:pt>
                <c:pt idx="836">
                  <c:v>0.41139001208496973</c:v>
                </c:pt>
                <c:pt idx="837">
                  <c:v>0.41139001208496973</c:v>
                </c:pt>
                <c:pt idx="838">
                  <c:v>0.41139001208496973</c:v>
                </c:pt>
                <c:pt idx="839">
                  <c:v>0.41139001208496973</c:v>
                </c:pt>
                <c:pt idx="840">
                  <c:v>0.41139001208496973</c:v>
                </c:pt>
                <c:pt idx="841">
                  <c:v>0.41139001208496973</c:v>
                </c:pt>
                <c:pt idx="842">
                  <c:v>0.41139001208496973</c:v>
                </c:pt>
                <c:pt idx="843">
                  <c:v>0.41139001208496973</c:v>
                </c:pt>
                <c:pt idx="844">
                  <c:v>0.41139001208496973</c:v>
                </c:pt>
                <c:pt idx="845">
                  <c:v>0.41139001208496973</c:v>
                </c:pt>
                <c:pt idx="846">
                  <c:v>0.41139001208496973</c:v>
                </c:pt>
                <c:pt idx="847">
                  <c:v>0.41139001208496973</c:v>
                </c:pt>
                <c:pt idx="848">
                  <c:v>0.41139001208496973</c:v>
                </c:pt>
                <c:pt idx="849">
                  <c:v>0.41139001208496973</c:v>
                </c:pt>
                <c:pt idx="850">
                  <c:v>0.41139001208496973</c:v>
                </c:pt>
                <c:pt idx="851">
                  <c:v>0.41139001208496973</c:v>
                </c:pt>
                <c:pt idx="852">
                  <c:v>0.41139001208496973</c:v>
                </c:pt>
                <c:pt idx="853">
                  <c:v>0.41139001208496973</c:v>
                </c:pt>
                <c:pt idx="854">
                  <c:v>0.41139001208496973</c:v>
                </c:pt>
                <c:pt idx="855">
                  <c:v>0.41139001208496973</c:v>
                </c:pt>
                <c:pt idx="856">
                  <c:v>0.41139001208496973</c:v>
                </c:pt>
                <c:pt idx="857">
                  <c:v>0.41139001208496973</c:v>
                </c:pt>
                <c:pt idx="858">
                  <c:v>0.41139001208496973</c:v>
                </c:pt>
                <c:pt idx="859">
                  <c:v>0.41139001208496973</c:v>
                </c:pt>
                <c:pt idx="860">
                  <c:v>0.41139001208496973</c:v>
                </c:pt>
                <c:pt idx="861">
                  <c:v>0.41139001208496973</c:v>
                </c:pt>
                <c:pt idx="862">
                  <c:v>0.41139001208496973</c:v>
                </c:pt>
                <c:pt idx="863">
                  <c:v>0.41139001208496973</c:v>
                </c:pt>
                <c:pt idx="864">
                  <c:v>0.41139001208496973</c:v>
                </c:pt>
                <c:pt idx="865">
                  <c:v>0.41139001208496973</c:v>
                </c:pt>
                <c:pt idx="866">
                  <c:v>0.41139001208496973</c:v>
                </c:pt>
                <c:pt idx="867">
                  <c:v>0.41139001208496973</c:v>
                </c:pt>
                <c:pt idx="868">
                  <c:v>0.41139001208496973</c:v>
                </c:pt>
                <c:pt idx="869">
                  <c:v>0.41139001208496973</c:v>
                </c:pt>
                <c:pt idx="870">
                  <c:v>0.41139001208496973</c:v>
                </c:pt>
                <c:pt idx="871">
                  <c:v>0.41139001208496973</c:v>
                </c:pt>
                <c:pt idx="872">
                  <c:v>0.41139001208496973</c:v>
                </c:pt>
                <c:pt idx="873">
                  <c:v>0.41139001208496973</c:v>
                </c:pt>
                <c:pt idx="874">
                  <c:v>0.41139001208496973</c:v>
                </c:pt>
                <c:pt idx="875">
                  <c:v>0.41139001208496973</c:v>
                </c:pt>
                <c:pt idx="876">
                  <c:v>0.41139001208496973</c:v>
                </c:pt>
                <c:pt idx="877">
                  <c:v>0.41139001208496973</c:v>
                </c:pt>
                <c:pt idx="878">
                  <c:v>0.41139001208496973</c:v>
                </c:pt>
                <c:pt idx="879">
                  <c:v>0.41139001208496973</c:v>
                </c:pt>
                <c:pt idx="880">
                  <c:v>0.41139001208496973</c:v>
                </c:pt>
                <c:pt idx="881">
                  <c:v>0.41139001208496973</c:v>
                </c:pt>
                <c:pt idx="882">
                  <c:v>0.41139001208496973</c:v>
                </c:pt>
                <c:pt idx="883">
                  <c:v>0.41139001208496973</c:v>
                </c:pt>
                <c:pt idx="884">
                  <c:v>0.41139001208496973</c:v>
                </c:pt>
                <c:pt idx="885">
                  <c:v>0.41139001208496973</c:v>
                </c:pt>
                <c:pt idx="886">
                  <c:v>0.41139001208496973</c:v>
                </c:pt>
                <c:pt idx="887">
                  <c:v>0.41139001208496973</c:v>
                </c:pt>
                <c:pt idx="888">
                  <c:v>0.41139001208496973</c:v>
                </c:pt>
                <c:pt idx="889">
                  <c:v>0.41139001208496973</c:v>
                </c:pt>
                <c:pt idx="890">
                  <c:v>0.41139001208496973</c:v>
                </c:pt>
                <c:pt idx="891">
                  <c:v>0.41139001208496973</c:v>
                </c:pt>
                <c:pt idx="892">
                  <c:v>0.41139001208496973</c:v>
                </c:pt>
                <c:pt idx="893">
                  <c:v>0.41139001208496973</c:v>
                </c:pt>
                <c:pt idx="894">
                  <c:v>0.41139001208496973</c:v>
                </c:pt>
                <c:pt idx="895">
                  <c:v>0.41139001208496973</c:v>
                </c:pt>
                <c:pt idx="896">
                  <c:v>0.41139001208496973</c:v>
                </c:pt>
                <c:pt idx="897">
                  <c:v>0.41139001208496973</c:v>
                </c:pt>
                <c:pt idx="898">
                  <c:v>0.41139001208496973</c:v>
                </c:pt>
                <c:pt idx="899">
                  <c:v>0.41139001208496973</c:v>
                </c:pt>
                <c:pt idx="900">
                  <c:v>0.41139001208496973</c:v>
                </c:pt>
                <c:pt idx="901">
                  <c:v>0.41139001208496973</c:v>
                </c:pt>
                <c:pt idx="902">
                  <c:v>0.41139001208496973</c:v>
                </c:pt>
                <c:pt idx="903">
                  <c:v>0.41139001208496973</c:v>
                </c:pt>
                <c:pt idx="904">
                  <c:v>0.41139001208496973</c:v>
                </c:pt>
                <c:pt idx="905">
                  <c:v>0.41139001208496973</c:v>
                </c:pt>
                <c:pt idx="906">
                  <c:v>0.41139001208496973</c:v>
                </c:pt>
                <c:pt idx="907">
                  <c:v>0.41139001208496973</c:v>
                </c:pt>
                <c:pt idx="908">
                  <c:v>0.41139001208496973</c:v>
                </c:pt>
                <c:pt idx="909">
                  <c:v>0.41139001208496973</c:v>
                </c:pt>
                <c:pt idx="910">
                  <c:v>0.41139001208496973</c:v>
                </c:pt>
                <c:pt idx="911">
                  <c:v>0.41139001208496973</c:v>
                </c:pt>
                <c:pt idx="912">
                  <c:v>0.41139001208496973</c:v>
                </c:pt>
                <c:pt idx="913">
                  <c:v>0.41139001208496973</c:v>
                </c:pt>
                <c:pt idx="914">
                  <c:v>0.41139001208496973</c:v>
                </c:pt>
                <c:pt idx="915">
                  <c:v>0.41139001208496973</c:v>
                </c:pt>
                <c:pt idx="916">
                  <c:v>0.41139001208496973</c:v>
                </c:pt>
                <c:pt idx="917">
                  <c:v>0.41139001208496973</c:v>
                </c:pt>
                <c:pt idx="918">
                  <c:v>0.41139001208496973</c:v>
                </c:pt>
                <c:pt idx="919">
                  <c:v>0.41139001208496973</c:v>
                </c:pt>
                <c:pt idx="920">
                  <c:v>0.41139001208496973</c:v>
                </c:pt>
                <c:pt idx="921">
                  <c:v>0.41139001208496973</c:v>
                </c:pt>
                <c:pt idx="922">
                  <c:v>0.41139001208496973</c:v>
                </c:pt>
                <c:pt idx="923">
                  <c:v>0.41139001208496973</c:v>
                </c:pt>
                <c:pt idx="924">
                  <c:v>0.41139001208496973</c:v>
                </c:pt>
                <c:pt idx="925">
                  <c:v>0.41139001208496973</c:v>
                </c:pt>
                <c:pt idx="926">
                  <c:v>0.41139001208496973</c:v>
                </c:pt>
                <c:pt idx="927">
                  <c:v>0.41139001208496973</c:v>
                </c:pt>
                <c:pt idx="928">
                  <c:v>0.41139001208496973</c:v>
                </c:pt>
                <c:pt idx="929">
                  <c:v>0.41139001208496973</c:v>
                </c:pt>
                <c:pt idx="930">
                  <c:v>0.41139001208496973</c:v>
                </c:pt>
                <c:pt idx="931">
                  <c:v>0.41139001208496973</c:v>
                </c:pt>
                <c:pt idx="932">
                  <c:v>0.41139001208496973</c:v>
                </c:pt>
                <c:pt idx="933">
                  <c:v>0.41139001208496973</c:v>
                </c:pt>
                <c:pt idx="934">
                  <c:v>0.41139001208496973</c:v>
                </c:pt>
                <c:pt idx="935">
                  <c:v>0.41139001208496973</c:v>
                </c:pt>
                <c:pt idx="936">
                  <c:v>0.41139001208496973</c:v>
                </c:pt>
                <c:pt idx="937">
                  <c:v>0.41139001208496973</c:v>
                </c:pt>
                <c:pt idx="938">
                  <c:v>0.41139001208496973</c:v>
                </c:pt>
                <c:pt idx="939">
                  <c:v>0.41139001208496973</c:v>
                </c:pt>
                <c:pt idx="940">
                  <c:v>0.41139001208496973</c:v>
                </c:pt>
                <c:pt idx="941">
                  <c:v>0.41139001208496973</c:v>
                </c:pt>
                <c:pt idx="942">
                  <c:v>0.41139001208496973</c:v>
                </c:pt>
                <c:pt idx="943">
                  <c:v>0.41139001208496973</c:v>
                </c:pt>
                <c:pt idx="944">
                  <c:v>0.28935504059755135</c:v>
                </c:pt>
                <c:pt idx="945">
                  <c:v>0.28935504059755135</c:v>
                </c:pt>
                <c:pt idx="946">
                  <c:v>0.28935504059755135</c:v>
                </c:pt>
                <c:pt idx="947">
                  <c:v>0.28935504059755135</c:v>
                </c:pt>
                <c:pt idx="948">
                  <c:v>0.28935504059755135</c:v>
                </c:pt>
                <c:pt idx="949">
                  <c:v>0.28935504059755135</c:v>
                </c:pt>
                <c:pt idx="950">
                  <c:v>0.28935504059755135</c:v>
                </c:pt>
                <c:pt idx="951">
                  <c:v>0.28935504059755135</c:v>
                </c:pt>
                <c:pt idx="952">
                  <c:v>0.28935504059755135</c:v>
                </c:pt>
                <c:pt idx="953">
                  <c:v>0.28935504059755135</c:v>
                </c:pt>
                <c:pt idx="954">
                  <c:v>0.28935504059755135</c:v>
                </c:pt>
                <c:pt idx="955">
                  <c:v>0.28935504059755135</c:v>
                </c:pt>
                <c:pt idx="956">
                  <c:v>0.28935504059755135</c:v>
                </c:pt>
                <c:pt idx="957">
                  <c:v>0.28935504059755135</c:v>
                </c:pt>
                <c:pt idx="958">
                  <c:v>0.28935504059755135</c:v>
                </c:pt>
                <c:pt idx="959">
                  <c:v>0.28935504059755135</c:v>
                </c:pt>
                <c:pt idx="960">
                  <c:v>0.28935504059755135</c:v>
                </c:pt>
                <c:pt idx="961">
                  <c:v>0.28935504059755135</c:v>
                </c:pt>
                <c:pt idx="962">
                  <c:v>0.28935504059755135</c:v>
                </c:pt>
                <c:pt idx="963">
                  <c:v>0.28935504059755135</c:v>
                </c:pt>
                <c:pt idx="964">
                  <c:v>0.28935504059755135</c:v>
                </c:pt>
                <c:pt idx="965">
                  <c:v>0.47702849457507274</c:v>
                </c:pt>
                <c:pt idx="966">
                  <c:v>0.47702849457507274</c:v>
                </c:pt>
                <c:pt idx="967">
                  <c:v>0.47702849457507274</c:v>
                </c:pt>
                <c:pt idx="968">
                  <c:v>0.47702849457507274</c:v>
                </c:pt>
                <c:pt idx="969">
                  <c:v>0.47702849457507274</c:v>
                </c:pt>
                <c:pt idx="970">
                  <c:v>0.47702849457507274</c:v>
                </c:pt>
                <c:pt idx="971">
                  <c:v>0.47702849457507274</c:v>
                </c:pt>
                <c:pt idx="972">
                  <c:v>0.47702849457507274</c:v>
                </c:pt>
                <c:pt idx="973">
                  <c:v>0.47702849457507274</c:v>
                </c:pt>
                <c:pt idx="974">
                  <c:v>0.40613753648521084</c:v>
                </c:pt>
                <c:pt idx="975">
                  <c:v>0.40613753648521084</c:v>
                </c:pt>
                <c:pt idx="976">
                  <c:v>0.40613753648521084</c:v>
                </c:pt>
                <c:pt idx="977">
                  <c:v>0.40613753648521084</c:v>
                </c:pt>
                <c:pt idx="978">
                  <c:v>0.40613753648521084</c:v>
                </c:pt>
                <c:pt idx="979">
                  <c:v>0.40613753648521084</c:v>
                </c:pt>
                <c:pt idx="980">
                  <c:v>0.40613753648521084</c:v>
                </c:pt>
                <c:pt idx="981">
                  <c:v>0.40613753648521084</c:v>
                </c:pt>
                <c:pt idx="982">
                  <c:v>0.40613753648521084</c:v>
                </c:pt>
                <c:pt idx="983">
                  <c:v>0.40613753648521084</c:v>
                </c:pt>
                <c:pt idx="984">
                  <c:v>0.40613753648521084</c:v>
                </c:pt>
                <c:pt idx="985">
                  <c:v>0.40613753648521084</c:v>
                </c:pt>
                <c:pt idx="986">
                  <c:v>0.40613753648521084</c:v>
                </c:pt>
                <c:pt idx="987">
                  <c:v>0.40613753648521084</c:v>
                </c:pt>
                <c:pt idx="988">
                  <c:v>0.40613753648521084</c:v>
                </c:pt>
                <c:pt idx="989">
                  <c:v>0.40613753648521084</c:v>
                </c:pt>
                <c:pt idx="990">
                  <c:v>0.40613753648521084</c:v>
                </c:pt>
                <c:pt idx="991">
                  <c:v>0.40613753648521084</c:v>
                </c:pt>
                <c:pt idx="992">
                  <c:v>0.40613753648521084</c:v>
                </c:pt>
                <c:pt idx="993">
                  <c:v>0.40613753648521084</c:v>
                </c:pt>
                <c:pt idx="994">
                  <c:v>0.40613753648521084</c:v>
                </c:pt>
                <c:pt idx="995">
                  <c:v>0.40613753648521084</c:v>
                </c:pt>
                <c:pt idx="996">
                  <c:v>0.40613753648521084</c:v>
                </c:pt>
                <c:pt idx="997">
                  <c:v>0.40613753648521084</c:v>
                </c:pt>
                <c:pt idx="998">
                  <c:v>0.40613753648521084</c:v>
                </c:pt>
                <c:pt idx="999">
                  <c:v>0.40613753648521084</c:v>
                </c:pt>
                <c:pt idx="1000">
                  <c:v>0.40613753648521084</c:v>
                </c:pt>
                <c:pt idx="1001">
                  <c:v>0.40613753648521084</c:v>
                </c:pt>
                <c:pt idx="1002">
                  <c:v>0.40613753648521084</c:v>
                </c:pt>
                <c:pt idx="1003">
                  <c:v>0.40613753648521084</c:v>
                </c:pt>
                <c:pt idx="1004">
                  <c:v>0.40613753648521084</c:v>
                </c:pt>
                <c:pt idx="1005">
                  <c:v>0.40613753648521084</c:v>
                </c:pt>
                <c:pt idx="1006">
                  <c:v>0.40613753648521084</c:v>
                </c:pt>
                <c:pt idx="1007">
                  <c:v>0.40613753648521084</c:v>
                </c:pt>
                <c:pt idx="1008">
                  <c:v>0.40613753648521084</c:v>
                </c:pt>
                <c:pt idx="1009">
                  <c:v>0.40613753648521084</c:v>
                </c:pt>
                <c:pt idx="1010">
                  <c:v>0.40613753648521084</c:v>
                </c:pt>
                <c:pt idx="1011">
                  <c:v>0.40613753648521084</c:v>
                </c:pt>
                <c:pt idx="1012">
                  <c:v>0.40613753648521084</c:v>
                </c:pt>
                <c:pt idx="1013">
                  <c:v>0.40613753648521084</c:v>
                </c:pt>
                <c:pt idx="1014">
                  <c:v>0.40613753648521084</c:v>
                </c:pt>
                <c:pt idx="1015">
                  <c:v>0.40613753648521084</c:v>
                </c:pt>
                <c:pt idx="1016">
                  <c:v>0.40613753648521084</c:v>
                </c:pt>
                <c:pt idx="1017">
                  <c:v>0.40613753648521084</c:v>
                </c:pt>
                <c:pt idx="1018">
                  <c:v>0.40613753648521084</c:v>
                </c:pt>
                <c:pt idx="1019">
                  <c:v>0.40613753648521084</c:v>
                </c:pt>
                <c:pt idx="1020">
                  <c:v>0.40613753648521084</c:v>
                </c:pt>
                <c:pt idx="1021">
                  <c:v>0.40613753648521084</c:v>
                </c:pt>
                <c:pt idx="1022">
                  <c:v>0.40613753648521084</c:v>
                </c:pt>
                <c:pt idx="1023">
                  <c:v>0.40613753648521084</c:v>
                </c:pt>
                <c:pt idx="1024">
                  <c:v>0.40613753648521084</c:v>
                </c:pt>
                <c:pt idx="1025">
                  <c:v>0.40613753648521084</c:v>
                </c:pt>
                <c:pt idx="1026">
                  <c:v>0.40613753648521084</c:v>
                </c:pt>
                <c:pt idx="1027">
                  <c:v>0.40613753648521084</c:v>
                </c:pt>
                <c:pt idx="1028">
                  <c:v>0.40613753648521084</c:v>
                </c:pt>
                <c:pt idx="1029">
                  <c:v>0.40613753648521084</c:v>
                </c:pt>
                <c:pt idx="1030">
                  <c:v>0.40613753648521084</c:v>
                </c:pt>
                <c:pt idx="1031">
                  <c:v>0.40613753648521084</c:v>
                </c:pt>
                <c:pt idx="1032">
                  <c:v>0.40613753648521084</c:v>
                </c:pt>
                <c:pt idx="1033">
                  <c:v>0.40613753648521084</c:v>
                </c:pt>
                <c:pt idx="1034">
                  <c:v>0.40613753648521084</c:v>
                </c:pt>
                <c:pt idx="1035">
                  <c:v>0.40613753648521084</c:v>
                </c:pt>
                <c:pt idx="1036">
                  <c:v>0.40613753648521084</c:v>
                </c:pt>
                <c:pt idx="1037">
                  <c:v>0.40613753648521084</c:v>
                </c:pt>
                <c:pt idx="1038">
                  <c:v>0.40613753648521084</c:v>
                </c:pt>
                <c:pt idx="1039">
                  <c:v>0.40613753648521084</c:v>
                </c:pt>
                <c:pt idx="1040">
                  <c:v>0.40613753648521084</c:v>
                </c:pt>
                <c:pt idx="1041">
                  <c:v>0.40613753648521084</c:v>
                </c:pt>
                <c:pt idx="1042">
                  <c:v>0.40613753648521084</c:v>
                </c:pt>
                <c:pt idx="1043">
                  <c:v>0.40613753648521084</c:v>
                </c:pt>
                <c:pt idx="1044">
                  <c:v>0.40613753648521084</c:v>
                </c:pt>
                <c:pt idx="1045">
                  <c:v>0.40613753648521084</c:v>
                </c:pt>
                <c:pt idx="1046">
                  <c:v>0.40613753648521084</c:v>
                </c:pt>
                <c:pt idx="1047">
                  <c:v>0.40613753648521084</c:v>
                </c:pt>
                <c:pt idx="1048">
                  <c:v>0.40613753648521084</c:v>
                </c:pt>
                <c:pt idx="1049">
                  <c:v>0.40613753648521084</c:v>
                </c:pt>
                <c:pt idx="1050">
                  <c:v>0.40613753648521084</c:v>
                </c:pt>
                <c:pt idx="1051">
                  <c:v>0.40613753648521084</c:v>
                </c:pt>
                <c:pt idx="1052">
                  <c:v>0.40613753648521084</c:v>
                </c:pt>
                <c:pt idx="1053">
                  <c:v>0.40613753648521084</c:v>
                </c:pt>
                <c:pt idx="1054">
                  <c:v>0.40613753648521084</c:v>
                </c:pt>
                <c:pt idx="1055">
                  <c:v>0.40613753648521084</c:v>
                </c:pt>
                <c:pt idx="1056">
                  <c:v>0.40613753648521084</c:v>
                </c:pt>
                <c:pt idx="1057">
                  <c:v>0.40613753648521084</c:v>
                </c:pt>
                <c:pt idx="1058">
                  <c:v>0.40613753648521084</c:v>
                </c:pt>
                <c:pt idx="1059">
                  <c:v>0.40613753648521084</c:v>
                </c:pt>
                <c:pt idx="1060">
                  <c:v>0.40613753648521084</c:v>
                </c:pt>
                <c:pt idx="1061">
                  <c:v>0.40613753648521084</c:v>
                </c:pt>
                <c:pt idx="1062">
                  <c:v>0.40613753648521084</c:v>
                </c:pt>
                <c:pt idx="1063">
                  <c:v>0.40613753648521084</c:v>
                </c:pt>
                <c:pt idx="1064">
                  <c:v>0.40613753648521084</c:v>
                </c:pt>
                <c:pt idx="1065">
                  <c:v>0.40613753648521084</c:v>
                </c:pt>
                <c:pt idx="1066">
                  <c:v>0.40613753648521084</c:v>
                </c:pt>
                <c:pt idx="1067">
                  <c:v>0.40613753648521084</c:v>
                </c:pt>
                <c:pt idx="1068">
                  <c:v>0.40613753648521084</c:v>
                </c:pt>
                <c:pt idx="1069">
                  <c:v>0.40613753648521084</c:v>
                </c:pt>
                <c:pt idx="1070">
                  <c:v>0.40613753648521084</c:v>
                </c:pt>
                <c:pt idx="1071">
                  <c:v>0.40613753648521084</c:v>
                </c:pt>
                <c:pt idx="1072">
                  <c:v>0.40613753648521084</c:v>
                </c:pt>
                <c:pt idx="1073">
                  <c:v>0.40613753648521084</c:v>
                </c:pt>
                <c:pt idx="1074">
                  <c:v>0.40613753648521084</c:v>
                </c:pt>
                <c:pt idx="1075">
                  <c:v>0.40613753648521084</c:v>
                </c:pt>
                <c:pt idx="1076">
                  <c:v>0.40613753648521084</c:v>
                </c:pt>
                <c:pt idx="1077">
                  <c:v>0.40613753648521084</c:v>
                </c:pt>
                <c:pt idx="1078">
                  <c:v>0.40613753648521084</c:v>
                </c:pt>
                <c:pt idx="1079">
                  <c:v>0.40613753648521084</c:v>
                </c:pt>
                <c:pt idx="1080">
                  <c:v>0.40613753648521084</c:v>
                </c:pt>
                <c:pt idx="1081">
                  <c:v>0.40613753648521084</c:v>
                </c:pt>
                <c:pt idx="1082">
                  <c:v>0.40613753648521084</c:v>
                </c:pt>
                <c:pt idx="1083">
                  <c:v>0.40613753648521084</c:v>
                </c:pt>
                <c:pt idx="1084">
                  <c:v>0.40613753648521084</c:v>
                </c:pt>
                <c:pt idx="1085">
                  <c:v>0.40613753648521084</c:v>
                </c:pt>
                <c:pt idx="1086">
                  <c:v>0.40613753648521084</c:v>
                </c:pt>
                <c:pt idx="1087">
                  <c:v>0.40613753648521084</c:v>
                </c:pt>
                <c:pt idx="1088">
                  <c:v>0.40613753648521084</c:v>
                </c:pt>
                <c:pt idx="1089">
                  <c:v>0.40613753648521084</c:v>
                </c:pt>
                <c:pt idx="1090">
                  <c:v>0.40613753648521084</c:v>
                </c:pt>
                <c:pt idx="1091">
                  <c:v>0.40613753648521084</c:v>
                </c:pt>
                <c:pt idx="1092">
                  <c:v>0.40613753648521084</c:v>
                </c:pt>
                <c:pt idx="1093">
                  <c:v>0.40613753648521084</c:v>
                </c:pt>
                <c:pt idx="1094">
                  <c:v>0.40613753648521084</c:v>
                </c:pt>
                <c:pt idx="1095">
                  <c:v>0.40613753648521084</c:v>
                </c:pt>
                <c:pt idx="1096">
                  <c:v>0.40613753648521084</c:v>
                </c:pt>
                <c:pt idx="1097">
                  <c:v>0.40613753648521084</c:v>
                </c:pt>
                <c:pt idx="1098">
                  <c:v>0.40613753648521084</c:v>
                </c:pt>
                <c:pt idx="1099">
                  <c:v>0.40613753648521084</c:v>
                </c:pt>
                <c:pt idx="1100">
                  <c:v>0.40613753648521084</c:v>
                </c:pt>
                <c:pt idx="1101">
                  <c:v>0.40613753648521084</c:v>
                </c:pt>
                <c:pt idx="1102">
                  <c:v>0.40613753648521084</c:v>
                </c:pt>
                <c:pt idx="1103">
                  <c:v>0.40613753648521084</c:v>
                </c:pt>
                <c:pt idx="1104">
                  <c:v>0.40613753648521084</c:v>
                </c:pt>
                <c:pt idx="1105">
                  <c:v>0.40613753648521084</c:v>
                </c:pt>
                <c:pt idx="1106">
                  <c:v>0.40613753648521084</c:v>
                </c:pt>
                <c:pt idx="1107">
                  <c:v>0.40613753648521084</c:v>
                </c:pt>
                <c:pt idx="1108">
                  <c:v>0.40613753648521084</c:v>
                </c:pt>
                <c:pt idx="1109">
                  <c:v>0.40613753648521084</c:v>
                </c:pt>
                <c:pt idx="1110">
                  <c:v>0.40613753648521084</c:v>
                </c:pt>
                <c:pt idx="1111">
                  <c:v>0.40613753648521084</c:v>
                </c:pt>
                <c:pt idx="1112">
                  <c:v>0.40613753648521084</c:v>
                </c:pt>
                <c:pt idx="1113">
                  <c:v>0.40613753648521084</c:v>
                </c:pt>
                <c:pt idx="1114">
                  <c:v>0.40613753648521084</c:v>
                </c:pt>
                <c:pt idx="1115">
                  <c:v>0.40613753648521084</c:v>
                </c:pt>
                <c:pt idx="1116">
                  <c:v>0.40613753648521084</c:v>
                </c:pt>
                <c:pt idx="1117">
                  <c:v>0.40613753648521084</c:v>
                </c:pt>
                <c:pt idx="1118">
                  <c:v>0.40613753648521084</c:v>
                </c:pt>
                <c:pt idx="1119">
                  <c:v>0.40613753648521084</c:v>
                </c:pt>
                <c:pt idx="1120">
                  <c:v>0.40613753648521084</c:v>
                </c:pt>
                <c:pt idx="1121">
                  <c:v>0.40613753648521084</c:v>
                </c:pt>
                <c:pt idx="1122">
                  <c:v>0.40613753648521084</c:v>
                </c:pt>
                <c:pt idx="1123">
                  <c:v>0.40613753648521084</c:v>
                </c:pt>
                <c:pt idx="1124">
                  <c:v>0.40613753648521084</c:v>
                </c:pt>
                <c:pt idx="1125">
                  <c:v>0.40613753648521084</c:v>
                </c:pt>
                <c:pt idx="1126">
                  <c:v>0.40613753648521084</c:v>
                </c:pt>
                <c:pt idx="1127">
                  <c:v>0.40613753648521084</c:v>
                </c:pt>
                <c:pt idx="1128">
                  <c:v>0.40613753648521084</c:v>
                </c:pt>
                <c:pt idx="1129">
                  <c:v>0.40613753648521084</c:v>
                </c:pt>
                <c:pt idx="1130">
                  <c:v>0.40613753648521084</c:v>
                </c:pt>
                <c:pt idx="1131">
                  <c:v>0.40613753648521084</c:v>
                </c:pt>
                <c:pt idx="1132">
                  <c:v>0.40613753648521084</c:v>
                </c:pt>
                <c:pt idx="1133">
                  <c:v>0.40613753648521084</c:v>
                </c:pt>
                <c:pt idx="1134">
                  <c:v>0.40613753648521084</c:v>
                </c:pt>
                <c:pt idx="1135">
                  <c:v>0.40613753648521084</c:v>
                </c:pt>
                <c:pt idx="1136">
                  <c:v>0.40613753648521084</c:v>
                </c:pt>
                <c:pt idx="1137">
                  <c:v>0.40613753648521084</c:v>
                </c:pt>
                <c:pt idx="1138">
                  <c:v>0.40613753648521084</c:v>
                </c:pt>
                <c:pt idx="1139">
                  <c:v>0.40613753648521084</c:v>
                </c:pt>
                <c:pt idx="1140">
                  <c:v>0.40613753648521084</c:v>
                </c:pt>
                <c:pt idx="1141">
                  <c:v>0.40613753648521084</c:v>
                </c:pt>
                <c:pt idx="1142">
                  <c:v>0.40613753648521084</c:v>
                </c:pt>
                <c:pt idx="1143">
                  <c:v>0.40613753648521084</c:v>
                </c:pt>
                <c:pt idx="1144">
                  <c:v>0.40613753648521084</c:v>
                </c:pt>
                <c:pt idx="1145">
                  <c:v>0.40613753648521084</c:v>
                </c:pt>
                <c:pt idx="1146">
                  <c:v>0.40613753648521084</c:v>
                </c:pt>
                <c:pt idx="1147">
                  <c:v>0.40613753648521084</c:v>
                </c:pt>
                <c:pt idx="1148">
                  <c:v>0.40613753648521084</c:v>
                </c:pt>
                <c:pt idx="1149">
                  <c:v>0.40613753648521084</c:v>
                </c:pt>
                <c:pt idx="1150">
                  <c:v>0.40613753648521084</c:v>
                </c:pt>
                <c:pt idx="1151">
                  <c:v>0.40613753648521084</c:v>
                </c:pt>
                <c:pt idx="1152">
                  <c:v>0.40613753648521084</c:v>
                </c:pt>
                <c:pt idx="1153">
                  <c:v>0.40613753648521084</c:v>
                </c:pt>
                <c:pt idx="1154">
                  <c:v>0.40613753648521084</c:v>
                </c:pt>
                <c:pt idx="1155">
                  <c:v>0.40613753648521084</c:v>
                </c:pt>
                <c:pt idx="1156">
                  <c:v>0.40613753648521084</c:v>
                </c:pt>
                <c:pt idx="1157">
                  <c:v>0.40613753648521084</c:v>
                </c:pt>
                <c:pt idx="1158">
                  <c:v>0.40613753648521084</c:v>
                </c:pt>
                <c:pt idx="1159">
                  <c:v>0.40613753648521084</c:v>
                </c:pt>
                <c:pt idx="1160">
                  <c:v>0.40613753648521084</c:v>
                </c:pt>
                <c:pt idx="1161">
                  <c:v>0.40613753648521084</c:v>
                </c:pt>
                <c:pt idx="1162">
                  <c:v>0.40613753648521084</c:v>
                </c:pt>
                <c:pt idx="1163">
                  <c:v>0.40613753648521084</c:v>
                </c:pt>
                <c:pt idx="1164">
                  <c:v>0.40613753648521084</c:v>
                </c:pt>
                <c:pt idx="1165">
                  <c:v>0.40613753648521084</c:v>
                </c:pt>
                <c:pt idx="1166">
                  <c:v>0.40613753648521084</c:v>
                </c:pt>
                <c:pt idx="1167">
                  <c:v>0.40613753648521084</c:v>
                </c:pt>
                <c:pt idx="1168">
                  <c:v>0.40613753648521084</c:v>
                </c:pt>
                <c:pt idx="1169">
                  <c:v>0.40613753648521084</c:v>
                </c:pt>
                <c:pt idx="1170">
                  <c:v>0.40613753648521084</c:v>
                </c:pt>
                <c:pt idx="1171">
                  <c:v>0.40613753648521084</c:v>
                </c:pt>
                <c:pt idx="1172">
                  <c:v>0.40613753648521084</c:v>
                </c:pt>
                <c:pt idx="1173">
                  <c:v>0.40613753648521084</c:v>
                </c:pt>
                <c:pt idx="1174">
                  <c:v>0.40613753648521084</c:v>
                </c:pt>
                <c:pt idx="1175">
                  <c:v>0.40613753648521084</c:v>
                </c:pt>
                <c:pt idx="1176">
                  <c:v>0.40613753648521084</c:v>
                </c:pt>
                <c:pt idx="1177">
                  <c:v>0.40613753648521084</c:v>
                </c:pt>
                <c:pt idx="1178">
                  <c:v>0.40613753648521084</c:v>
                </c:pt>
                <c:pt idx="1179">
                  <c:v>0.40613753648521084</c:v>
                </c:pt>
                <c:pt idx="1180">
                  <c:v>0.40613753648521084</c:v>
                </c:pt>
                <c:pt idx="1181">
                  <c:v>0.40613753648521084</c:v>
                </c:pt>
                <c:pt idx="1182">
                  <c:v>0.40613753648521084</c:v>
                </c:pt>
                <c:pt idx="1183">
                  <c:v>0.40613753648521084</c:v>
                </c:pt>
                <c:pt idx="1184">
                  <c:v>0.40613753648521084</c:v>
                </c:pt>
                <c:pt idx="1185">
                  <c:v>0.40613753648521084</c:v>
                </c:pt>
                <c:pt idx="1186">
                  <c:v>0.40613753648521084</c:v>
                </c:pt>
                <c:pt idx="1187">
                  <c:v>0.40613753648521084</c:v>
                </c:pt>
                <c:pt idx="1188">
                  <c:v>0.40613753648521084</c:v>
                </c:pt>
                <c:pt idx="1189">
                  <c:v>0.40613753648521084</c:v>
                </c:pt>
                <c:pt idx="1190">
                  <c:v>0.40613753648521084</c:v>
                </c:pt>
                <c:pt idx="1191">
                  <c:v>0.40613753648521084</c:v>
                </c:pt>
                <c:pt idx="1192">
                  <c:v>0.40613753648521084</c:v>
                </c:pt>
                <c:pt idx="1193">
                  <c:v>0.40613753648521084</c:v>
                </c:pt>
                <c:pt idx="1194">
                  <c:v>0.40613753648521084</c:v>
                </c:pt>
                <c:pt idx="1195">
                  <c:v>0.40613753648521084</c:v>
                </c:pt>
                <c:pt idx="1196">
                  <c:v>0.40613753648521084</c:v>
                </c:pt>
                <c:pt idx="1197">
                  <c:v>0.40613753648521084</c:v>
                </c:pt>
                <c:pt idx="1198">
                  <c:v>0.40613753648521084</c:v>
                </c:pt>
                <c:pt idx="1199">
                  <c:v>0.40613753648521084</c:v>
                </c:pt>
                <c:pt idx="1200">
                  <c:v>0.40613753648521084</c:v>
                </c:pt>
                <c:pt idx="1201">
                  <c:v>0.40613753648521084</c:v>
                </c:pt>
                <c:pt idx="1202">
                  <c:v>0.40613753648521084</c:v>
                </c:pt>
                <c:pt idx="1203">
                  <c:v>0.40613753648521084</c:v>
                </c:pt>
                <c:pt idx="1204">
                  <c:v>0.40613753648521084</c:v>
                </c:pt>
                <c:pt idx="1205">
                  <c:v>0.40613753648521084</c:v>
                </c:pt>
                <c:pt idx="1206">
                  <c:v>0.40613753648521084</c:v>
                </c:pt>
                <c:pt idx="1207">
                  <c:v>0.40613753648521084</c:v>
                </c:pt>
                <c:pt idx="1208">
                  <c:v>0.40613753648521084</c:v>
                </c:pt>
                <c:pt idx="1209">
                  <c:v>0.40613753648521084</c:v>
                </c:pt>
                <c:pt idx="1210">
                  <c:v>0.40613753648521084</c:v>
                </c:pt>
                <c:pt idx="1211">
                  <c:v>0.40613753648521084</c:v>
                </c:pt>
                <c:pt idx="1212">
                  <c:v>0.40613753648521084</c:v>
                </c:pt>
                <c:pt idx="1213">
                  <c:v>0.40613753648521084</c:v>
                </c:pt>
                <c:pt idx="1214">
                  <c:v>0.40613753648521084</c:v>
                </c:pt>
                <c:pt idx="1215">
                  <c:v>0.40613753648521084</c:v>
                </c:pt>
                <c:pt idx="1216">
                  <c:v>0.40613753648521084</c:v>
                </c:pt>
                <c:pt idx="1217">
                  <c:v>0.40613753648521084</c:v>
                </c:pt>
                <c:pt idx="1218">
                  <c:v>0.40613753648521084</c:v>
                </c:pt>
                <c:pt idx="1219">
                  <c:v>0.40613753648521084</c:v>
                </c:pt>
                <c:pt idx="1220">
                  <c:v>0.40613753648521084</c:v>
                </c:pt>
                <c:pt idx="1221">
                  <c:v>0.40613753648521084</c:v>
                </c:pt>
                <c:pt idx="1222">
                  <c:v>0.40613753648521084</c:v>
                </c:pt>
                <c:pt idx="1223">
                  <c:v>0.40613753648521084</c:v>
                </c:pt>
                <c:pt idx="1224">
                  <c:v>0.40613753648521084</c:v>
                </c:pt>
                <c:pt idx="1225">
                  <c:v>0.40613753648521084</c:v>
                </c:pt>
                <c:pt idx="1226">
                  <c:v>0.40613753648521084</c:v>
                </c:pt>
                <c:pt idx="1227">
                  <c:v>0.40613753648521084</c:v>
                </c:pt>
                <c:pt idx="1228">
                  <c:v>0.40613753648521084</c:v>
                </c:pt>
                <c:pt idx="1229">
                  <c:v>0.40613753648521084</c:v>
                </c:pt>
                <c:pt idx="1230">
                  <c:v>0.40613753648521084</c:v>
                </c:pt>
                <c:pt idx="1231">
                  <c:v>0.40613753648521084</c:v>
                </c:pt>
                <c:pt idx="1232">
                  <c:v>0.40613753648521084</c:v>
                </c:pt>
                <c:pt idx="1233">
                  <c:v>0.40613753648521084</c:v>
                </c:pt>
                <c:pt idx="1234">
                  <c:v>0.40613753648521084</c:v>
                </c:pt>
                <c:pt idx="1235">
                  <c:v>0.40613753648521084</c:v>
                </c:pt>
                <c:pt idx="1236">
                  <c:v>0.40613753648521084</c:v>
                </c:pt>
                <c:pt idx="1237">
                  <c:v>0.40613753648521084</c:v>
                </c:pt>
                <c:pt idx="1238">
                  <c:v>0.40613753648521084</c:v>
                </c:pt>
                <c:pt idx="1239">
                  <c:v>0.40613753648521084</c:v>
                </c:pt>
                <c:pt idx="1240">
                  <c:v>0.40613753648521084</c:v>
                </c:pt>
                <c:pt idx="1241">
                  <c:v>0.40613753648521084</c:v>
                </c:pt>
                <c:pt idx="1242">
                  <c:v>0.40613753648521084</c:v>
                </c:pt>
                <c:pt idx="1243">
                  <c:v>0.40613753648521084</c:v>
                </c:pt>
                <c:pt idx="1244">
                  <c:v>0.40613753648521084</c:v>
                </c:pt>
                <c:pt idx="1245">
                  <c:v>0.40613753648521084</c:v>
                </c:pt>
                <c:pt idx="1246">
                  <c:v>0.40613753648521084</c:v>
                </c:pt>
                <c:pt idx="1247">
                  <c:v>0.40613753648521084</c:v>
                </c:pt>
                <c:pt idx="1248">
                  <c:v>0.40613753648521084</c:v>
                </c:pt>
                <c:pt idx="1249">
                  <c:v>0.40613753648521084</c:v>
                </c:pt>
                <c:pt idx="1250">
                  <c:v>0.40613753648521084</c:v>
                </c:pt>
                <c:pt idx="1251">
                  <c:v>0.40613753648521084</c:v>
                </c:pt>
                <c:pt idx="1252">
                  <c:v>0.40613753648521084</c:v>
                </c:pt>
                <c:pt idx="1253">
                  <c:v>0.40613753648521084</c:v>
                </c:pt>
                <c:pt idx="1254">
                  <c:v>0.40613753648521084</c:v>
                </c:pt>
                <c:pt idx="1255">
                  <c:v>0.40613753648521084</c:v>
                </c:pt>
                <c:pt idx="1256">
                  <c:v>0.40613753648521084</c:v>
                </c:pt>
                <c:pt idx="1257">
                  <c:v>0.40613753648521084</c:v>
                </c:pt>
                <c:pt idx="1258">
                  <c:v>0.40613753648521084</c:v>
                </c:pt>
                <c:pt idx="1259">
                  <c:v>0.40613753648521084</c:v>
                </c:pt>
                <c:pt idx="1260">
                  <c:v>0.40613753648521084</c:v>
                </c:pt>
                <c:pt idx="1261">
                  <c:v>0.40613753648521084</c:v>
                </c:pt>
                <c:pt idx="1262">
                  <c:v>0.40613753648521084</c:v>
                </c:pt>
                <c:pt idx="1263">
                  <c:v>0.40613753648521084</c:v>
                </c:pt>
                <c:pt idx="1264">
                  <c:v>0.40613753648521084</c:v>
                </c:pt>
                <c:pt idx="1265">
                  <c:v>0.40613753648521084</c:v>
                </c:pt>
                <c:pt idx="1266">
                  <c:v>0.40613753648521084</c:v>
                </c:pt>
                <c:pt idx="1267">
                  <c:v>0.40613753648521084</c:v>
                </c:pt>
                <c:pt idx="1268">
                  <c:v>0.40613753648521084</c:v>
                </c:pt>
                <c:pt idx="1269">
                  <c:v>0.40613753648521084</c:v>
                </c:pt>
                <c:pt idx="1270">
                  <c:v>0.40613753648521084</c:v>
                </c:pt>
                <c:pt idx="1271">
                  <c:v>0.40613753648521084</c:v>
                </c:pt>
                <c:pt idx="1272">
                  <c:v>0.40613753648521084</c:v>
                </c:pt>
                <c:pt idx="1273">
                  <c:v>0.40613753648521084</c:v>
                </c:pt>
                <c:pt idx="1274">
                  <c:v>0.40613753648521084</c:v>
                </c:pt>
                <c:pt idx="1275">
                  <c:v>0.40613753648521084</c:v>
                </c:pt>
                <c:pt idx="1276">
                  <c:v>0.40613753648521084</c:v>
                </c:pt>
                <c:pt idx="1277">
                  <c:v>0.40613753648521084</c:v>
                </c:pt>
                <c:pt idx="1278">
                  <c:v>0.40613753648521084</c:v>
                </c:pt>
                <c:pt idx="1279">
                  <c:v>0.40613753648521084</c:v>
                </c:pt>
                <c:pt idx="1280">
                  <c:v>0.40613753648521084</c:v>
                </c:pt>
                <c:pt idx="1281">
                  <c:v>0.40613753648521084</c:v>
                </c:pt>
                <c:pt idx="1282">
                  <c:v>0.40613753648521084</c:v>
                </c:pt>
                <c:pt idx="1283">
                  <c:v>0.40613753648521084</c:v>
                </c:pt>
                <c:pt idx="1284">
                  <c:v>0.40613753648521084</c:v>
                </c:pt>
                <c:pt idx="1285">
                  <c:v>0.40613753648521084</c:v>
                </c:pt>
                <c:pt idx="1286">
                  <c:v>0.40613753648521084</c:v>
                </c:pt>
                <c:pt idx="1287">
                  <c:v>0.40613753648521084</c:v>
                </c:pt>
                <c:pt idx="1288">
                  <c:v>0.40613753648521084</c:v>
                </c:pt>
                <c:pt idx="1289">
                  <c:v>0.40613753648521084</c:v>
                </c:pt>
                <c:pt idx="1290">
                  <c:v>0.40613753648521084</c:v>
                </c:pt>
                <c:pt idx="1291">
                  <c:v>0.40613753648521084</c:v>
                </c:pt>
                <c:pt idx="1292">
                  <c:v>0.40613753648521084</c:v>
                </c:pt>
                <c:pt idx="1293">
                  <c:v>0.40613753648521084</c:v>
                </c:pt>
                <c:pt idx="1294">
                  <c:v>0.40613753648521084</c:v>
                </c:pt>
                <c:pt idx="1295">
                  <c:v>0.40613753648521084</c:v>
                </c:pt>
                <c:pt idx="1296">
                  <c:v>0.40613753648521084</c:v>
                </c:pt>
                <c:pt idx="1297">
                  <c:v>0.40613753648521084</c:v>
                </c:pt>
                <c:pt idx="1298">
                  <c:v>0.40613753648521084</c:v>
                </c:pt>
                <c:pt idx="1299">
                  <c:v>0.40613753648521084</c:v>
                </c:pt>
                <c:pt idx="1300">
                  <c:v>0.40613753648521084</c:v>
                </c:pt>
                <c:pt idx="1301">
                  <c:v>0.40613753648521084</c:v>
                </c:pt>
                <c:pt idx="1302">
                  <c:v>0.40613753648521084</c:v>
                </c:pt>
                <c:pt idx="1303">
                  <c:v>0.40613753648521084</c:v>
                </c:pt>
                <c:pt idx="1304">
                  <c:v>0.40613753648521084</c:v>
                </c:pt>
                <c:pt idx="1305">
                  <c:v>0.40613753648521084</c:v>
                </c:pt>
                <c:pt idx="1306">
                  <c:v>0.40613753648521084</c:v>
                </c:pt>
                <c:pt idx="1307">
                  <c:v>0.40613753648521084</c:v>
                </c:pt>
                <c:pt idx="1308">
                  <c:v>0.40613753648521084</c:v>
                </c:pt>
                <c:pt idx="1309">
                  <c:v>0.40613753648521084</c:v>
                </c:pt>
                <c:pt idx="1310">
                  <c:v>0.40613753648521084</c:v>
                </c:pt>
                <c:pt idx="1311">
                  <c:v>0.40613753648521084</c:v>
                </c:pt>
                <c:pt idx="1312">
                  <c:v>0.40613753648521084</c:v>
                </c:pt>
                <c:pt idx="1313">
                  <c:v>0.40613753648521084</c:v>
                </c:pt>
                <c:pt idx="1314">
                  <c:v>0.40613753648521084</c:v>
                </c:pt>
                <c:pt idx="1315">
                  <c:v>0.40613753648521084</c:v>
                </c:pt>
                <c:pt idx="1316">
                  <c:v>0.40613753648521084</c:v>
                </c:pt>
                <c:pt idx="1317">
                  <c:v>0.40613753648521084</c:v>
                </c:pt>
                <c:pt idx="1318">
                  <c:v>0.40613753648521084</c:v>
                </c:pt>
                <c:pt idx="1319">
                  <c:v>0.40613753648521084</c:v>
                </c:pt>
                <c:pt idx="1320">
                  <c:v>0.40613753648521084</c:v>
                </c:pt>
                <c:pt idx="1321">
                  <c:v>0.40613753648521084</c:v>
                </c:pt>
                <c:pt idx="1322">
                  <c:v>0.40613753648521084</c:v>
                </c:pt>
                <c:pt idx="1323">
                  <c:v>0.40613753648521084</c:v>
                </c:pt>
                <c:pt idx="1324">
                  <c:v>0.40613753648521084</c:v>
                </c:pt>
                <c:pt idx="1325">
                  <c:v>0.40613753648521084</c:v>
                </c:pt>
                <c:pt idx="1326">
                  <c:v>0.40613753648521084</c:v>
                </c:pt>
                <c:pt idx="1327">
                  <c:v>0.40613753648521084</c:v>
                </c:pt>
                <c:pt idx="1328">
                  <c:v>0.40613753648521084</c:v>
                </c:pt>
                <c:pt idx="1329">
                  <c:v>0.40613753648521084</c:v>
                </c:pt>
                <c:pt idx="1330">
                  <c:v>0.40613753648521084</c:v>
                </c:pt>
                <c:pt idx="1331">
                  <c:v>0.40613753648521084</c:v>
                </c:pt>
                <c:pt idx="1332">
                  <c:v>0.40613753648521084</c:v>
                </c:pt>
                <c:pt idx="1333">
                  <c:v>0.40613753648521084</c:v>
                </c:pt>
                <c:pt idx="1334">
                  <c:v>0.40613753648521084</c:v>
                </c:pt>
                <c:pt idx="1335">
                  <c:v>0.40613753648521084</c:v>
                </c:pt>
                <c:pt idx="1336">
                  <c:v>0.40613753648521084</c:v>
                </c:pt>
                <c:pt idx="1337">
                  <c:v>0.40613753648521084</c:v>
                </c:pt>
                <c:pt idx="1338">
                  <c:v>0.40613753648521084</c:v>
                </c:pt>
                <c:pt idx="1339">
                  <c:v>0.40613753648521084</c:v>
                </c:pt>
                <c:pt idx="1340">
                  <c:v>0.40613753648521084</c:v>
                </c:pt>
                <c:pt idx="1341">
                  <c:v>0.40613753648521084</c:v>
                </c:pt>
                <c:pt idx="1342">
                  <c:v>0.40613753648521084</c:v>
                </c:pt>
                <c:pt idx="1343">
                  <c:v>0.40613753648521084</c:v>
                </c:pt>
                <c:pt idx="1344">
                  <c:v>0.40613753648521084</c:v>
                </c:pt>
                <c:pt idx="1345">
                  <c:v>0.40613753648521084</c:v>
                </c:pt>
                <c:pt idx="1346">
                  <c:v>0.40613753648521084</c:v>
                </c:pt>
                <c:pt idx="1347">
                  <c:v>0.40613753648521084</c:v>
                </c:pt>
                <c:pt idx="1348">
                  <c:v>0.40613753648521084</c:v>
                </c:pt>
                <c:pt idx="1349">
                  <c:v>0.40613753648521084</c:v>
                </c:pt>
                <c:pt idx="1350">
                  <c:v>0.40613753648521084</c:v>
                </c:pt>
                <c:pt idx="1351">
                  <c:v>0.40613753648521084</c:v>
                </c:pt>
                <c:pt idx="1352">
                  <c:v>0.40613753648521084</c:v>
                </c:pt>
                <c:pt idx="1353">
                  <c:v>0.40613753648521084</c:v>
                </c:pt>
                <c:pt idx="1354">
                  <c:v>0.40613753648521084</c:v>
                </c:pt>
                <c:pt idx="1355">
                  <c:v>0.40613753648521084</c:v>
                </c:pt>
                <c:pt idx="1356">
                  <c:v>0.40613753648521084</c:v>
                </c:pt>
                <c:pt idx="1357">
                  <c:v>0.40613753648521084</c:v>
                </c:pt>
                <c:pt idx="1358">
                  <c:v>0.40613753648521084</c:v>
                </c:pt>
                <c:pt idx="1359">
                  <c:v>0.40613753648521084</c:v>
                </c:pt>
                <c:pt idx="1360">
                  <c:v>0.40613753648521084</c:v>
                </c:pt>
                <c:pt idx="1361">
                  <c:v>0.40613753648521084</c:v>
                </c:pt>
                <c:pt idx="1362">
                  <c:v>0.40613753648521084</c:v>
                </c:pt>
                <c:pt idx="1363">
                  <c:v>0.40613753648521084</c:v>
                </c:pt>
                <c:pt idx="1364">
                  <c:v>0.40613753648521084</c:v>
                </c:pt>
                <c:pt idx="1365">
                  <c:v>0.40613753648521084</c:v>
                </c:pt>
                <c:pt idx="1366">
                  <c:v>0.40613753648521084</c:v>
                </c:pt>
                <c:pt idx="1367">
                  <c:v>0.40613753648521084</c:v>
                </c:pt>
                <c:pt idx="1368">
                  <c:v>0.40613753648521084</c:v>
                </c:pt>
                <c:pt idx="1369">
                  <c:v>0.40613753648521084</c:v>
                </c:pt>
                <c:pt idx="1370">
                  <c:v>0.40613753648521084</c:v>
                </c:pt>
                <c:pt idx="1371">
                  <c:v>0.40613753648521084</c:v>
                </c:pt>
                <c:pt idx="1372">
                  <c:v>0.40613753648521084</c:v>
                </c:pt>
                <c:pt idx="1373">
                  <c:v>0.40613753648521084</c:v>
                </c:pt>
                <c:pt idx="1374">
                  <c:v>0.40613753648521084</c:v>
                </c:pt>
                <c:pt idx="1375">
                  <c:v>0.40613753648521084</c:v>
                </c:pt>
                <c:pt idx="1376">
                  <c:v>0.40613753648521084</c:v>
                </c:pt>
                <c:pt idx="1377">
                  <c:v>0.40613753648521084</c:v>
                </c:pt>
                <c:pt idx="1378">
                  <c:v>0.40613753648521084</c:v>
                </c:pt>
                <c:pt idx="1379">
                  <c:v>0.40613753648521084</c:v>
                </c:pt>
                <c:pt idx="1380">
                  <c:v>0.40613753648521084</c:v>
                </c:pt>
                <c:pt idx="1381">
                  <c:v>0.40613753648521084</c:v>
                </c:pt>
                <c:pt idx="1382">
                  <c:v>0.40613753648521084</c:v>
                </c:pt>
                <c:pt idx="1383">
                  <c:v>0.40613753648521084</c:v>
                </c:pt>
                <c:pt idx="1384">
                  <c:v>0.40613753648521084</c:v>
                </c:pt>
                <c:pt idx="1385">
                  <c:v>0.40613753648521084</c:v>
                </c:pt>
                <c:pt idx="1386">
                  <c:v>0.40613753648521084</c:v>
                </c:pt>
                <c:pt idx="1387">
                  <c:v>0.40613753648521084</c:v>
                </c:pt>
                <c:pt idx="1388">
                  <c:v>0.40613753648521084</c:v>
                </c:pt>
                <c:pt idx="1389">
                  <c:v>0.40613753648521084</c:v>
                </c:pt>
                <c:pt idx="1390">
                  <c:v>0.40613753648521084</c:v>
                </c:pt>
                <c:pt idx="1391">
                  <c:v>0.40613753648521084</c:v>
                </c:pt>
                <c:pt idx="1392">
                  <c:v>0.40613753648521084</c:v>
                </c:pt>
                <c:pt idx="1393">
                  <c:v>0.40613753648521084</c:v>
                </c:pt>
                <c:pt idx="1394">
                  <c:v>0.40613753648521084</c:v>
                </c:pt>
                <c:pt idx="1395">
                  <c:v>0.40613753648521084</c:v>
                </c:pt>
                <c:pt idx="1396">
                  <c:v>0.40613753648521084</c:v>
                </c:pt>
                <c:pt idx="1397">
                  <c:v>0.40613753648521084</c:v>
                </c:pt>
                <c:pt idx="1398">
                  <c:v>0.40613753648521084</c:v>
                </c:pt>
                <c:pt idx="1399">
                  <c:v>0.40613753648521084</c:v>
                </c:pt>
                <c:pt idx="1400">
                  <c:v>0.40613753648521084</c:v>
                </c:pt>
                <c:pt idx="1401">
                  <c:v>0.40613753648521084</c:v>
                </c:pt>
                <c:pt idx="1402">
                  <c:v>0.40613753648521084</c:v>
                </c:pt>
                <c:pt idx="1403">
                  <c:v>0.40613753648521084</c:v>
                </c:pt>
                <c:pt idx="1404">
                  <c:v>0.40613753648521084</c:v>
                </c:pt>
                <c:pt idx="1405">
                  <c:v>0.40613753648521084</c:v>
                </c:pt>
                <c:pt idx="1406">
                  <c:v>0.40613753648521084</c:v>
                </c:pt>
                <c:pt idx="1407">
                  <c:v>0.40613753648521084</c:v>
                </c:pt>
                <c:pt idx="1408">
                  <c:v>0.40613753648521084</c:v>
                </c:pt>
                <c:pt idx="1409">
                  <c:v>0.40613753648521084</c:v>
                </c:pt>
                <c:pt idx="1410">
                  <c:v>0.40613753648521084</c:v>
                </c:pt>
                <c:pt idx="1411">
                  <c:v>0.40613753648521084</c:v>
                </c:pt>
                <c:pt idx="1412">
                  <c:v>0.40613753648521084</c:v>
                </c:pt>
                <c:pt idx="1413">
                  <c:v>0.40613753648521084</c:v>
                </c:pt>
                <c:pt idx="1414">
                  <c:v>0.40613753648521084</c:v>
                </c:pt>
                <c:pt idx="1415">
                  <c:v>0.40613753648521084</c:v>
                </c:pt>
                <c:pt idx="1416">
                  <c:v>0.40613753648521084</c:v>
                </c:pt>
                <c:pt idx="1417">
                  <c:v>0.40613753648521084</c:v>
                </c:pt>
                <c:pt idx="1418">
                  <c:v>0.40613753648521084</c:v>
                </c:pt>
                <c:pt idx="1419">
                  <c:v>0.40613753648521084</c:v>
                </c:pt>
                <c:pt idx="1420">
                  <c:v>0.40613753648521084</c:v>
                </c:pt>
                <c:pt idx="1421">
                  <c:v>0.40613753648521084</c:v>
                </c:pt>
                <c:pt idx="1422">
                  <c:v>0.40613753648521084</c:v>
                </c:pt>
                <c:pt idx="1423">
                  <c:v>0.40613753648521084</c:v>
                </c:pt>
                <c:pt idx="1424">
                  <c:v>0.40613753648521084</c:v>
                </c:pt>
                <c:pt idx="1425">
                  <c:v>0.40613753648521084</c:v>
                </c:pt>
                <c:pt idx="1426">
                  <c:v>0.40613753648521084</c:v>
                </c:pt>
                <c:pt idx="1427">
                  <c:v>0.40613753648521084</c:v>
                </c:pt>
                <c:pt idx="1428">
                  <c:v>0.40613753648521084</c:v>
                </c:pt>
                <c:pt idx="1429">
                  <c:v>0.40613753648521084</c:v>
                </c:pt>
                <c:pt idx="1430">
                  <c:v>0.40613753648521084</c:v>
                </c:pt>
                <c:pt idx="1431">
                  <c:v>0.40613753648521084</c:v>
                </c:pt>
                <c:pt idx="1432">
                  <c:v>0.40613753648521084</c:v>
                </c:pt>
                <c:pt idx="1433">
                  <c:v>0.40613753648521084</c:v>
                </c:pt>
                <c:pt idx="1434">
                  <c:v>0.40613753648521084</c:v>
                </c:pt>
                <c:pt idx="1435">
                  <c:v>0.40613753648521084</c:v>
                </c:pt>
                <c:pt idx="1436">
                  <c:v>0.40613753648521084</c:v>
                </c:pt>
                <c:pt idx="1437">
                  <c:v>0.40613753648521084</c:v>
                </c:pt>
                <c:pt idx="1438">
                  <c:v>0.40613753648521084</c:v>
                </c:pt>
                <c:pt idx="1439">
                  <c:v>0.40613753648521084</c:v>
                </c:pt>
                <c:pt idx="1440">
                  <c:v>0.40613753648521084</c:v>
                </c:pt>
                <c:pt idx="1441">
                  <c:v>0.40613753648521084</c:v>
                </c:pt>
                <c:pt idx="1442">
                  <c:v>0.40613753648521084</c:v>
                </c:pt>
                <c:pt idx="1443">
                  <c:v>0.40613753648521084</c:v>
                </c:pt>
                <c:pt idx="1444">
                  <c:v>0.40613753648521084</c:v>
                </c:pt>
                <c:pt idx="1445">
                  <c:v>0.40613753648521084</c:v>
                </c:pt>
                <c:pt idx="1446">
                  <c:v>0.40613753648521084</c:v>
                </c:pt>
                <c:pt idx="1447">
                  <c:v>0.40613753648521084</c:v>
                </c:pt>
                <c:pt idx="1448">
                  <c:v>0.40613753648521084</c:v>
                </c:pt>
                <c:pt idx="1449">
                  <c:v>0.40613753648521084</c:v>
                </c:pt>
                <c:pt idx="1450">
                  <c:v>0.40613753648521084</c:v>
                </c:pt>
                <c:pt idx="1451">
                  <c:v>0.40613753648521084</c:v>
                </c:pt>
                <c:pt idx="1452">
                  <c:v>0.40613753648521084</c:v>
                </c:pt>
                <c:pt idx="1453">
                  <c:v>0.40613753648521084</c:v>
                </c:pt>
                <c:pt idx="1454">
                  <c:v>0.40613753648521084</c:v>
                </c:pt>
                <c:pt idx="1455">
                  <c:v>0.40613753648521084</c:v>
                </c:pt>
                <c:pt idx="1456">
                  <c:v>0.40613753648521084</c:v>
                </c:pt>
                <c:pt idx="1457">
                  <c:v>0.40613753648521084</c:v>
                </c:pt>
                <c:pt idx="1458">
                  <c:v>0.40613753648521084</c:v>
                </c:pt>
                <c:pt idx="1459">
                  <c:v>0.40613753648521084</c:v>
                </c:pt>
                <c:pt idx="1460">
                  <c:v>0.40613753648521084</c:v>
                </c:pt>
                <c:pt idx="1461">
                  <c:v>0.40613753648521084</c:v>
                </c:pt>
                <c:pt idx="1462">
                  <c:v>0.40613753648521084</c:v>
                </c:pt>
                <c:pt idx="1463">
                  <c:v>0.40613753648521084</c:v>
                </c:pt>
                <c:pt idx="1464">
                  <c:v>0.40613753648521084</c:v>
                </c:pt>
                <c:pt idx="1465">
                  <c:v>0.40613753648521084</c:v>
                </c:pt>
                <c:pt idx="1466">
                  <c:v>0.40613753648521084</c:v>
                </c:pt>
                <c:pt idx="1467">
                  <c:v>0.40613753648521084</c:v>
                </c:pt>
                <c:pt idx="1468">
                  <c:v>0.40613753648521084</c:v>
                </c:pt>
                <c:pt idx="1469">
                  <c:v>0.40613753648521084</c:v>
                </c:pt>
                <c:pt idx="1470">
                  <c:v>0.40613753648521084</c:v>
                </c:pt>
                <c:pt idx="1471">
                  <c:v>0.40613753648521084</c:v>
                </c:pt>
                <c:pt idx="1472">
                  <c:v>0.40613753648521084</c:v>
                </c:pt>
                <c:pt idx="1473">
                  <c:v>0.40613753648521084</c:v>
                </c:pt>
                <c:pt idx="1474">
                  <c:v>0.40613753648521084</c:v>
                </c:pt>
                <c:pt idx="1475">
                  <c:v>0.40613753648521084</c:v>
                </c:pt>
                <c:pt idx="1476">
                  <c:v>0.40613753648521084</c:v>
                </c:pt>
                <c:pt idx="1477">
                  <c:v>0.40613753648521084</c:v>
                </c:pt>
                <c:pt idx="1478">
                  <c:v>0.40613753648521084</c:v>
                </c:pt>
                <c:pt idx="1479">
                  <c:v>0.40613753648521084</c:v>
                </c:pt>
                <c:pt idx="1480">
                  <c:v>0.40613753648521084</c:v>
                </c:pt>
                <c:pt idx="1481">
                  <c:v>0.40613753648521084</c:v>
                </c:pt>
                <c:pt idx="1482">
                  <c:v>0.40613753648521084</c:v>
                </c:pt>
                <c:pt idx="1483">
                  <c:v>0.40613753648521084</c:v>
                </c:pt>
                <c:pt idx="1484">
                  <c:v>0.40613753648521084</c:v>
                </c:pt>
                <c:pt idx="1485">
                  <c:v>0.40613753648521084</c:v>
                </c:pt>
                <c:pt idx="1486">
                  <c:v>0.40613753648521084</c:v>
                </c:pt>
                <c:pt idx="1487">
                  <c:v>0.40613753648521084</c:v>
                </c:pt>
                <c:pt idx="1488">
                  <c:v>0.40613753648521084</c:v>
                </c:pt>
                <c:pt idx="1489">
                  <c:v>0.40613753648521084</c:v>
                </c:pt>
                <c:pt idx="1490">
                  <c:v>0.40613753648521084</c:v>
                </c:pt>
                <c:pt idx="1491">
                  <c:v>0.40613753648521084</c:v>
                </c:pt>
                <c:pt idx="1492">
                  <c:v>0.40613753648521084</c:v>
                </c:pt>
                <c:pt idx="1493">
                  <c:v>0.40613753648521084</c:v>
                </c:pt>
                <c:pt idx="1494">
                  <c:v>0.40613753648521084</c:v>
                </c:pt>
                <c:pt idx="1495">
                  <c:v>0.40613753648521084</c:v>
                </c:pt>
                <c:pt idx="1496">
                  <c:v>0.40613753648521084</c:v>
                </c:pt>
                <c:pt idx="1497">
                  <c:v>0.40613753648521084</c:v>
                </c:pt>
                <c:pt idx="1498">
                  <c:v>0.40613753648521084</c:v>
                </c:pt>
                <c:pt idx="1499">
                  <c:v>0.40613753648521084</c:v>
                </c:pt>
                <c:pt idx="1500">
                  <c:v>0.40613753648521084</c:v>
                </c:pt>
                <c:pt idx="1501">
                  <c:v>0.40613753648521084</c:v>
                </c:pt>
                <c:pt idx="1502">
                  <c:v>0.40613753648521084</c:v>
                </c:pt>
                <c:pt idx="1503">
                  <c:v>0.40613753648521084</c:v>
                </c:pt>
                <c:pt idx="1504">
                  <c:v>0.40613753648521084</c:v>
                </c:pt>
                <c:pt idx="1505">
                  <c:v>0.40613753648521084</c:v>
                </c:pt>
                <c:pt idx="1506">
                  <c:v>0.40613753648521084</c:v>
                </c:pt>
                <c:pt idx="1507">
                  <c:v>0.40613753648521084</c:v>
                </c:pt>
                <c:pt idx="1508">
                  <c:v>0.39579526554192662</c:v>
                </c:pt>
                <c:pt idx="1509">
                  <c:v>0.39579526554192662</c:v>
                </c:pt>
                <c:pt idx="1510">
                  <c:v>0.39579526554192662</c:v>
                </c:pt>
                <c:pt idx="1511">
                  <c:v>0.39579526554192662</c:v>
                </c:pt>
                <c:pt idx="1512">
                  <c:v>0.39579526554192662</c:v>
                </c:pt>
                <c:pt idx="1513">
                  <c:v>0.39579526554192662</c:v>
                </c:pt>
                <c:pt idx="1514">
                  <c:v>0.39579526554192662</c:v>
                </c:pt>
                <c:pt idx="1515">
                  <c:v>0.39579526554192662</c:v>
                </c:pt>
                <c:pt idx="1516">
                  <c:v>0.39579526554192662</c:v>
                </c:pt>
                <c:pt idx="1517">
                  <c:v>0.39579526554192662</c:v>
                </c:pt>
                <c:pt idx="1518">
                  <c:v>0.39579526554192662</c:v>
                </c:pt>
                <c:pt idx="1519">
                  <c:v>0.39579526554192662</c:v>
                </c:pt>
                <c:pt idx="1520">
                  <c:v>0.39579526554192662</c:v>
                </c:pt>
                <c:pt idx="1521">
                  <c:v>0.39579526554192662</c:v>
                </c:pt>
                <c:pt idx="1522">
                  <c:v>0.39579526554192662</c:v>
                </c:pt>
                <c:pt idx="1523">
                  <c:v>0.39579526554192662</c:v>
                </c:pt>
                <c:pt idx="1524">
                  <c:v>0.39579526554192662</c:v>
                </c:pt>
                <c:pt idx="1525">
                  <c:v>0.39579526554192662</c:v>
                </c:pt>
                <c:pt idx="1526">
                  <c:v>0.39579526554192662</c:v>
                </c:pt>
                <c:pt idx="1527">
                  <c:v>0.39579526554192662</c:v>
                </c:pt>
                <c:pt idx="1528">
                  <c:v>0.39579526554192662</c:v>
                </c:pt>
                <c:pt idx="1529">
                  <c:v>0.39579526554192662</c:v>
                </c:pt>
                <c:pt idx="1530">
                  <c:v>0.39579526554192662</c:v>
                </c:pt>
                <c:pt idx="1531">
                  <c:v>0.39579526554192662</c:v>
                </c:pt>
                <c:pt idx="1532">
                  <c:v>0.39579526554192662</c:v>
                </c:pt>
                <c:pt idx="1533">
                  <c:v>0.39579526554192662</c:v>
                </c:pt>
                <c:pt idx="1534">
                  <c:v>0.39579526554192662</c:v>
                </c:pt>
                <c:pt idx="1535">
                  <c:v>0.39579526554192662</c:v>
                </c:pt>
                <c:pt idx="1536">
                  <c:v>0.39579526554192662</c:v>
                </c:pt>
                <c:pt idx="1537">
                  <c:v>0.39579526554192662</c:v>
                </c:pt>
                <c:pt idx="1538">
                  <c:v>0.39579526554192662</c:v>
                </c:pt>
                <c:pt idx="1539">
                  <c:v>0.39579526554192662</c:v>
                </c:pt>
                <c:pt idx="1540">
                  <c:v>0.39579526554192662</c:v>
                </c:pt>
                <c:pt idx="1541">
                  <c:v>0.39579526554192662</c:v>
                </c:pt>
                <c:pt idx="1542">
                  <c:v>0.39579526554192662</c:v>
                </c:pt>
                <c:pt idx="1543">
                  <c:v>0.39579526554192662</c:v>
                </c:pt>
                <c:pt idx="1544">
                  <c:v>0.39579526554192662</c:v>
                </c:pt>
                <c:pt idx="1545">
                  <c:v>0.39579526554192662</c:v>
                </c:pt>
                <c:pt idx="1546">
                  <c:v>0.39579526554192662</c:v>
                </c:pt>
                <c:pt idx="1547">
                  <c:v>0.39579526554192662</c:v>
                </c:pt>
                <c:pt idx="1548">
                  <c:v>0.39579526554192662</c:v>
                </c:pt>
                <c:pt idx="1549">
                  <c:v>0.39579526554192662</c:v>
                </c:pt>
                <c:pt idx="1550">
                  <c:v>0.39579526554192662</c:v>
                </c:pt>
                <c:pt idx="1551">
                  <c:v>0.39579526554192662</c:v>
                </c:pt>
                <c:pt idx="1552">
                  <c:v>0.39579526554192662</c:v>
                </c:pt>
                <c:pt idx="1553">
                  <c:v>0.39579526554192662</c:v>
                </c:pt>
                <c:pt idx="1554">
                  <c:v>0.39579526554192662</c:v>
                </c:pt>
                <c:pt idx="1555">
                  <c:v>0.39579526554192662</c:v>
                </c:pt>
                <c:pt idx="1556">
                  <c:v>0.39579526554192662</c:v>
                </c:pt>
                <c:pt idx="1557">
                  <c:v>0.39579526554192662</c:v>
                </c:pt>
                <c:pt idx="1558">
                  <c:v>0.39579526554192662</c:v>
                </c:pt>
                <c:pt idx="1559">
                  <c:v>0.39579526554192662</c:v>
                </c:pt>
                <c:pt idx="1560">
                  <c:v>0.39579526554192662</c:v>
                </c:pt>
                <c:pt idx="1561">
                  <c:v>0.39579526554192662</c:v>
                </c:pt>
                <c:pt idx="1562">
                  <c:v>0.39579526554192662</c:v>
                </c:pt>
                <c:pt idx="1563">
                  <c:v>0.39579526554192662</c:v>
                </c:pt>
                <c:pt idx="1564">
                  <c:v>0.39579526554192662</c:v>
                </c:pt>
                <c:pt idx="1565">
                  <c:v>0.39579526554192662</c:v>
                </c:pt>
                <c:pt idx="1566">
                  <c:v>0.39579526554192662</c:v>
                </c:pt>
                <c:pt idx="1567">
                  <c:v>0.39579526554192662</c:v>
                </c:pt>
                <c:pt idx="1568">
                  <c:v>0.39579526554192662</c:v>
                </c:pt>
                <c:pt idx="1569">
                  <c:v>0.39579526554192662</c:v>
                </c:pt>
                <c:pt idx="1570">
                  <c:v>0.39579526554192662</c:v>
                </c:pt>
                <c:pt idx="1571">
                  <c:v>0.39579526554192662</c:v>
                </c:pt>
                <c:pt idx="1572">
                  <c:v>0.39579526554192662</c:v>
                </c:pt>
                <c:pt idx="1573">
                  <c:v>0.39579526554192662</c:v>
                </c:pt>
                <c:pt idx="1574">
                  <c:v>0.39579526554192662</c:v>
                </c:pt>
                <c:pt idx="1575">
                  <c:v>0.39579526554192662</c:v>
                </c:pt>
                <c:pt idx="1576">
                  <c:v>0.39579526554192662</c:v>
                </c:pt>
                <c:pt idx="1577">
                  <c:v>0.39579526554192662</c:v>
                </c:pt>
                <c:pt idx="1578">
                  <c:v>0.39579526554192662</c:v>
                </c:pt>
                <c:pt idx="1579">
                  <c:v>0.39579526554192662</c:v>
                </c:pt>
                <c:pt idx="1580">
                  <c:v>0.39579526554192662</c:v>
                </c:pt>
                <c:pt idx="1581">
                  <c:v>0.39579526554192662</c:v>
                </c:pt>
                <c:pt idx="1582">
                  <c:v>0.39579526554192662</c:v>
                </c:pt>
                <c:pt idx="1583">
                  <c:v>0.39579526554192662</c:v>
                </c:pt>
                <c:pt idx="1584">
                  <c:v>0.39579526554192662</c:v>
                </c:pt>
                <c:pt idx="1585">
                  <c:v>0.39579526554192662</c:v>
                </c:pt>
                <c:pt idx="1586">
                  <c:v>0.39579526554192662</c:v>
                </c:pt>
                <c:pt idx="1587">
                  <c:v>0.39579526554192662</c:v>
                </c:pt>
                <c:pt idx="1588">
                  <c:v>0.39579526554192662</c:v>
                </c:pt>
                <c:pt idx="1589">
                  <c:v>0.39579526554192662</c:v>
                </c:pt>
                <c:pt idx="1590">
                  <c:v>0.39579526554192662</c:v>
                </c:pt>
                <c:pt idx="1591">
                  <c:v>0.39579526554192662</c:v>
                </c:pt>
                <c:pt idx="1592">
                  <c:v>0.39579526554192662</c:v>
                </c:pt>
                <c:pt idx="1593">
                  <c:v>0.39579526554192662</c:v>
                </c:pt>
                <c:pt idx="1594">
                  <c:v>0.39579526554192662</c:v>
                </c:pt>
                <c:pt idx="1595">
                  <c:v>0.39579526554192662</c:v>
                </c:pt>
                <c:pt idx="1596">
                  <c:v>0.39579526554192662</c:v>
                </c:pt>
                <c:pt idx="1597">
                  <c:v>0.39579526554192662</c:v>
                </c:pt>
                <c:pt idx="1598">
                  <c:v>0.39579526554192662</c:v>
                </c:pt>
                <c:pt idx="1599">
                  <c:v>0.39579526554192662</c:v>
                </c:pt>
                <c:pt idx="1600">
                  <c:v>0.39579526554192662</c:v>
                </c:pt>
                <c:pt idx="1601">
                  <c:v>0.39579526554192662</c:v>
                </c:pt>
                <c:pt idx="1602">
                  <c:v>0.39579526554192662</c:v>
                </c:pt>
                <c:pt idx="1603">
                  <c:v>0.39579526554192662</c:v>
                </c:pt>
                <c:pt idx="1604">
                  <c:v>0.39579526554192662</c:v>
                </c:pt>
                <c:pt idx="1605">
                  <c:v>0.39579526554192662</c:v>
                </c:pt>
                <c:pt idx="1606">
                  <c:v>0.39579526554192662</c:v>
                </c:pt>
                <c:pt idx="1607">
                  <c:v>0.39579526554192662</c:v>
                </c:pt>
                <c:pt idx="1608">
                  <c:v>0.39579526554192662</c:v>
                </c:pt>
                <c:pt idx="1609">
                  <c:v>0.39579526554192662</c:v>
                </c:pt>
                <c:pt idx="1610">
                  <c:v>0.39579526554192662</c:v>
                </c:pt>
                <c:pt idx="1611">
                  <c:v>0.39579526554192662</c:v>
                </c:pt>
                <c:pt idx="1612">
                  <c:v>0.39579526554192662</c:v>
                </c:pt>
                <c:pt idx="1613">
                  <c:v>0.39579526554192662</c:v>
                </c:pt>
                <c:pt idx="1614">
                  <c:v>0.39579526554192662</c:v>
                </c:pt>
                <c:pt idx="1615">
                  <c:v>0.39579526554192662</c:v>
                </c:pt>
                <c:pt idx="1616">
                  <c:v>0.39579526554192662</c:v>
                </c:pt>
                <c:pt idx="1617">
                  <c:v>0.39579526554192662</c:v>
                </c:pt>
                <c:pt idx="1618">
                  <c:v>0.39579526554192662</c:v>
                </c:pt>
                <c:pt idx="1619">
                  <c:v>0.39579526554192662</c:v>
                </c:pt>
                <c:pt idx="1620">
                  <c:v>0.39579526554192662</c:v>
                </c:pt>
                <c:pt idx="1621">
                  <c:v>0.39579526554192662</c:v>
                </c:pt>
                <c:pt idx="1622">
                  <c:v>0.39579526554192662</c:v>
                </c:pt>
                <c:pt idx="1623">
                  <c:v>0.39579526554192662</c:v>
                </c:pt>
                <c:pt idx="1624">
                  <c:v>0.39579526554192662</c:v>
                </c:pt>
                <c:pt idx="1625">
                  <c:v>0.39579526554192662</c:v>
                </c:pt>
                <c:pt idx="1626">
                  <c:v>0.39579526554192662</c:v>
                </c:pt>
                <c:pt idx="1627">
                  <c:v>0.39579526554192662</c:v>
                </c:pt>
                <c:pt idx="1628">
                  <c:v>0.39579526554192662</c:v>
                </c:pt>
                <c:pt idx="1629">
                  <c:v>0.39579526554192662</c:v>
                </c:pt>
                <c:pt idx="1630">
                  <c:v>0.39579526554192662</c:v>
                </c:pt>
                <c:pt idx="1631">
                  <c:v>0.39579526554192662</c:v>
                </c:pt>
                <c:pt idx="1632">
                  <c:v>0.39579526554192662</c:v>
                </c:pt>
                <c:pt idx="1633">
                  <c:v>0.39579526554192662</c:v>
                </c:pt>
                <c:pt idx="1634">
                  <c:v>0.39579526554192662</c:v>
                </c:pt>
                <c:pt idx="1635">
                  <c:v>0.39579526554192662</c:v>
                </c:pt>
                <c:pt idx="1636">
                  <c:v>0.39579526554192662</c:v>
                </c:pt>
                <c:pt idx="1637">
                  <c:v>0.39579526554192662</c:v>
                </c:pt>
                <c:pt idx="1638">
                  <c:v>0.39579526554192662</c:v>
                </c:pt>
                <c:pt idx="1639">
                  <c:v>0.39579526554192662</c:v>
                </c:pt>
                <c:pt idx="1640">
                  <c:v>0.39579526554192662</c:v>
                </c:pt>
                <c:pt idx="1641">
                  <c:v>0.39579526554192662</c:v>
                </c:pt>
                <c:pt idx="1642">
                  <c:v>0.39579526554192662</c:v>
                </c:pt>
                <c:pt idx="1643">
                  <c:v>0.39579526554192662</c:v>
                </c:pt>
                <c:pt idx="1644">
                  <c:v>0.39579526554192662</c:v>
                </c:pt>
                <c:pt idx="1645">
                  <c:v>0.39579526554192662</c:v>
                </c:pt>
                <c:pt idx="1646">
                  <c:v>0.39579526554192662</c:v>
                </c:pt>
                <c:pt idx="1647">
                  <c:v>0.39579526554192662</c:v>
                </c:pt>
                <c:pt idx="1648">
                  <c:v>0.39579526554192662</c:v>
                </c:pt>
                <c:pt idx="1649">
                  <c:v>0.39579526554192662</c:v>
                </c:pt>
                <c:pt idx="1650">
                  <c:v>0.39579526554192662</c:v>
                </c:pt>
                <c:pt idx="1651">
                  <c:v>0.39579526554192662</c:v>
                </c:pt>
                <c:pt idx="1652">
                  <c:v>0.39579526554192662</c:v>
                </c:pt>
                <c:pt idx="1653">
                  <c:v>0.39579526554192662</c:v>
                </c:pt>
                <c:pt idx="1654">
                  <c:v>0.39579526554192662</c:v>
                </c:pt>
                <c:pt idx="1655">
                  <c:v>0.39579526554192662</c:v>
                </c:pt>
                <c:pt idx="1656">
                  <c:v>0.39579526554192662</c:v>
                </c:pt>
                <c:pt idx="1657">
                  <c:v>0.39579526554192662</c:v>
                </c:pt>
                <c:pt idx="1658">
                  <c:v>0.39579526554192662</c:v>
                </c:pt>
                <c:pt idx="1659">
                  <c:v>0.39579526554192662</c:v>
                </c:pt>
                <c:pt idx="1660">
                  <c:v>0.39579526554192662</c:v>
                </c:pt>
                <c:pt idx="1661">
                  <c:v>0.39579526554192662</c:v>
                </c:pt>
                <c:pt idx="1662">
                  <c:v>0.39579526554192662</c:v>
                </c:pt>
                <c:pt idx="1663">
                  <c:v>0.39579526554192662</c:v>
                </c:pt>
                <c:pt idx="1664">
                  <c:v>0.39579526554192662</c:v>
                </c:pt>
                <c:pt idx="1665">
                  <c:v>0.39579526554192662</c:v>
                </c:pt>
                <c:pt idx="1666">
                  <c:v>0.39579526554192662</c:v>
                </c:pt>
                <c:pt idx="1667">
                  <c:v>0.39579526554192662</c:v>
                </c:pt>
                <c:pt idx="1668">
                  <c:v>0.39579526554192662</c:v>
                </c:pt>
                <c:pt idx="1669">
                  <c:v>0.39579526554192662</c:v>
                </c:pt>
                <c:pt idx="1670">
                  <c:v>0.39579526554192662</c:v>
                </c:pt>
                <c:pt idx="1671">
                  <c:v>0.39579526554192662</c:v>
                </c:pt>
                <c:pt idx="1672">
                  <c:v>0.39579526554192662</c:v>
                </c:pt>
                <c:pt idx="1673">
                  <c:v>0.39579526554192662</c:v>
                </c:pt>
                <c:pt idx="1674">
                  <c:v>0.39579526554192662</c:v>
                </c:pt>
                <c:pt idx="1675">
                  <c:v>0.39579526554192662</c:v>
                </c:pt>
                <c:pt idx="1676">
                  <c:v>0.39579526554192662</c:v>
                </c:pt>
                <c:pt idx="1677">
                  <c:v>0.39579526554192662</c:v>
                </c:pt>
                <c:pt idx="1678">
                  <c:v>0.39579526554192662</c:v>
                </c:pt>
                <c:pt idx="1679">
                  <c:v>0.39579526554192662</c:v>
                </c:pt>
                <c:pt idx="1680">
                  <c:v>0.39579526554192662</c:v>
                </c:pt>
                <c:pt idx="1681">
                  <c:v>0.39579526554192662</c:v>
                </c:pt>
                <c:pt idx="1682">
                  <c:v>0.39579526554192662</c:v>
                </c:pt>
                <c:pt idx="1683">
                  <c:v>0.39579526554192662</c:v>
                </c:pt>
                <c:pt idx="1684">
                  <c:v>0.39579526554192662</c:v>
                </c:pt>
                <c:pt idx="1685">
                  <c:v>0.39579526554192662</c:v>
                </c:pt>
                <c:pt idx="1686">
                  <c:v>0.39579526554192662</c:v>
                </c:pt>
                <c:pt idx="1687">
                  <c:v>0.39579526554192662</c:v>
                </c:pt>
                <c:pt idx="1688">
                  <c:v>0.39579526554192662</c:v>
                </c:pt>
                <c:pt idx="1689">
                  <c:v>0.39579526554192662</c:v>
                </c:pt>
                <c:pt idx="1690">
                  <c:v>0.39579526554192662</c:v>
                </c:pt>
                <c:pt idx="1691">
                  <c:v>0.39579526554192662</c:v>
                </c:pt>
                <c:pt idx="1692">
                  <c:v>0.39579526554192662</c:v>
                </c:pt>
                <c:pt idx="1693">
                  <c:v>0.39579526554192662</c:v>
                </c:pt>
                <c:pt idx="1694">
                  <c:v>0.39579526554192662</c:v>
                </c:pt>
                <c:pt idx="1695">
                  <c:v>0.39579526554192662</c:v>
                </c:pt>
                <c:pt idx="1696">
                  <c:v>0.39579526554192662</c:v>
                </c:pt>
                <c:pt idx="1697">
                  <c:v>0.39579526554192662</c:v>
                </c:pt>
                <c:pt idx="1698">
                  <c:v>0.39579526554192662</c:v>
                </c:pt>
                <c:pt idx="1699">
                  <c:v>0.39579526554192662</c:v>
                </c:pt>
                <c:pt idx="1700">
                  <c:v>0.39579526554192662</c:v>
                </c:pt>
                <c:pt idx="1701">
                  <c:v>0.39579526554192662</c:v>
                </c:pt>
                <c:pt idx="1702">
                  <c:v>0.39579526554192662</c:v>
                </c:pt>
                <c:pt idx="1703">
                  <c:v>0.39579526554192662</c:v>
                </c:pt>
                <c:pt idx="1704">
                  <c:v>0.39579526554192662</c:v>
                </c:pt>
                <c:pt idx="1705">
                  <c:v>0.39579526554192662</c:v>
                </c:pt>
                <c:pt idx="1706">
                  <c:v>0.39579526554192662</c:v>
                </c:pt>
                <c:pt idx="1707">
                  <c:v>0.39579526554192662</c:v>
                </c:pt>
                <c:pt idx="1708">
                  <c:v>0.39579526554192662</c:v>
                </c:pt>
                <c:pt idx="1709">
                  <c:v>0.39579526554192662</c:v>
                </c:pt>
                <c:pt idx="1710">
                  <c:v>0.39579526554192662</c:v>
                </c:pt>
                <c:pt idx="1711">
                  <c:v>0.39579526554192662</c:v>
                </c:pt>
                <c:pt idx="1712">
                  <c:v>0.39579526554192662</c:v>
                </c:pt>
                <c:pt idx="1713">
                  <c:v>0.39579526554192662</c:v>
                </c:pt>
                <c:pt idx="1714">
                  <c:v>0.39579526554192662</c:v>
                </c:pt>
                <c:pt idx="1715">
                  <c:v>0.39579526554192662</c:v>
                </c:pt>
                <c:pt idx="1716">
                  <c:v>0.39579526554192662</c:v>
                </c:pt>
                <c:pt idx="1717">
                  <c:v>0.39579526554192662</c:v>
                </c:pt>
                <c:pt idx="1718">
                  <c:v>0.39579526554192662</c:v>
                </c:pt>
                <c:pt idx="1719">
                  <c:v>0.39579526554192662</c:v>
                </c:pt>
                <c:pt idx="1720">
                  <c:v>0.39579526554192662</c:v>
                </c:pt>
                <c:pt idx="1721">
                  <c:v>0.39579526554192662</c:v>
                </c:pt>
                <c:pt idx="1722">
                  <c:v>0.39579526554192662</c:v>
                </c:pt>
                <c:pt idx="1723">
                  <c:v>0.39579526554192662</c:v>
                </c:pt>
                <c:pt idx="1724">
                  <c:v>0.39579526554192662</c:v>
                </c:pt>
                <c:pt idx="1725">
                  <c:v>0.39579526554192662</c:v>
                </c:pt>
                <c:pt idx="1726">
                  <c:v>0.39579526554192662</c:v>
                </c:pt>
                <c:pt idx="1727">
                  <c:v>0.39579526554192662</c:v>
                </c:pt>
                <c:pt idx="1728">
                  <c:v>0.39579526554192662</c:v>
                </c:pt>
                <c:pt idx="1729">
                  <c:v>0.39579526554192662</c:v>
                </c:pt>
                <c:pt idx="1730">
                  <c:v>0.39579526554192662</c:v>
                </c:pt>
                <c:pt idx="1731">
                  <c:v>0.39579526554192662</c:v>
                </c:pt>
                <c:pt idx="1732">
                  <c:v>0.39579526554192662</c:v>
                </c:pt>
                <c:pt idx="1733">
                  <c:v>0.39579526554192662</c:v>
                </c:pt>
                <c:pt idx="1734">
                  <c:v>0.39579526554192662</c:v>
                </c:pt>
                <c:pt idx="1735">
                  <c:v>0.39579526554192662</c:v>
                </c:pt>
                <c:pt idx="1736">
                  <c:v>0.39579526554192662</c:v>
                </c:pt>
                <c:pt idx="1737">
                  <c:v>0.39579526554192662</c:v>
                </c:pt>
                <c:pt idx="1738">
                  <c:v>0.39579526554192662</c:v>
                </c:pt>
                <c:pt idx="1739">
                  <c:v>0.39579526554192662</c:v>
                </c:pt>
                <c:pt idx="1740">
                  <c:v>0.39579526554192662</c:v>
                </c:pt>
                <c:pt idx="1741">
                  <c:v>0.39579526554192662</c:v>
                </c:pt>
                <c:pt idx="1742">
                  <c:v>0.39579526554192662</c:v>
                </c:pt>
                <c:pt idx="1743">
                  <c:v>0.39579526554192662</c:v>
                </c:pt>
                <c:pt idx="1744">
                  <c:v>0.39579526554192662</c:v>
                </c:pt>
                <c:pt idx="1745">
                  <c:v>0.39579526554192662</c:v>
                </c:pt>
                <c:pt idx="1746">
                  <c:v>0.39579526554192662</c:v>
                </c:pt>
                <c:pt idx="1747">
                  <c:v>0.39579526554192662</c:v>
                </c:pt>
                <c:pt idx="1748">
                  <c:v>0.39579526554192662</c:v>
                </c:pt>
                <c:pt idx="1749">
                  <c:v>0.39579526554192662</c:v>
                </c:pt>
                <c:pt idx="1750">
                  <c:v>0.39579526554192662</c:v>
                </c:pt>
                <c:pt idx="1751">
                  <c:v>0.39579526554192662</c:v>
                </c:pt>
                <c:pt idx="1752">
                  <c:v>0.39579526554192662</c:v>
                </c:pt>
                <c:pt idx="1753">
                  <c:v>0.39579526554192662</c:v>
                </c:pt>
                <c:pt idx="1754">
                  <c:v>0.39579526554192662</c:v>
                </c:pt>
                <c:pt idx="1755">
                  <c:v>0.39579526554192662</c:v>
                </c:pt>
                <c:pt idx="1756">
                  <c:v>0.39579526554192662</c:v>
                </c:pt>
                <c:pt idx="1757">
                  <c:v>0.39579526554192662</c:v>
                </c:pt>
                <c:pt idx="1758">
                  <c:v>0.39579526554192662</c:v>
                </c:pt>
                <c:pt idx="1759">
                  <c:v>0.39579526554192662</c:v>
                </c:pt>
                <c:pt idx="1760">
                  <c:v>0.39579526554192662</c:v>
                </c:pt>
                <c:pt idx="1761">
                  <c:v>0.39579526554192662</c:v>
                </c:pt>
                <c:pt idx="1762">
                  <c:v>0.39579526554192662</c:v>
                </c:pt>
                <c:pt idx="1763">
                  <c:v>0.39579526554192662</c:v>
                </c:pt>
                <c:pt idx="1764">
                  <c:v>0.39579526554192662</c:v>
                </c:pt>
                <c:pt idx="1765">
                  <c:v>0.39579526554192662</c:v>
                </c:pt>
                <c:pt idx="1766">
                  <c:v>0.39579526554192662</c:v>
                </c:pt>
                <c:pt idx="1767">
                  <c:v>0.39579526554192662</c:v>
                </c:pt>
                <c:pt idx="1768">
                  <c:v>0.39579526554192662</c:v>
                </c:pt>
                <c:pt idx="1769">
                  <c:v>0.39579526554192662</c:v>
                </c:pt>
                <c:pt idx="1770">
                  <c:v>0.39579526554192662</c:v>
                </c:pt>
                <c:pt idx="1771">
                  <c:v>0.39579526554192662</c:v>
                </c:pt>
                <c:pt idx="1772">
                  <c:v>0.39579526554192662</c:v>
                </c:pt>
                <c:pt idx="1773">
                  <c:v>0.39579526554192662</c:v>
                </c:pt>
                <c:pt idx="1774">
                  <c:v>0.39579526554192662</c:v>
                </c:pt>
                <c:pt idx="1775">
                  <c:v>0.39579526554192662</c:v>
                </c:pt>
                <c:pt idx="1776">
                  <c:v>0.39579526554192662</c:v>
                </c:pt>
                <c:pt idx="1777">
                  <c:v>0.39579526554192662</c:v>
                </c:pt>
                <c:pt idx="1778">
                  <c:v>0.39579526554192662</c:v>
                </c:pt>
                <c:pt idx="1779">
                  <c:v>0.39579526554192662</c:v>
                </c:pt>
                <c:pt idx="1780">
                  <c:v>0.39579526554192662</c:v>
                </c:pt>
                <c:pt idx="1781">
                  <c:v>0.39579526554192662</c:v>
                </c:pt>
                <c:pt idx="1782">
                  <c:v>0.39579526554192662</c:v>
                </c:pt>
                <c:pt idx="1783">
                  <c:v>0.39579526554192662</c:v>
                </c:pt>
                <c:pt idx="1784">
                  <c:v>0.39579526554192662</c:v>
                </c:pt>
                <c:pt idx="1785">
                  <c:v>0.39579526554192662</c:v>
                </c:pt>
                <c:pt idx="1786">
                  <c:v>0.39579526554192662</c:v>
                </c:pt>
                <c:pt idx="1787">
                  <c:v>0.39579526554192662</c:v>
                </c:pt>
                <c:pt idx="1788">
                  <c:v>0.39579526554192662</c:v>
                </c:pt>
                <c:pt idx="1789">
                  <c:v>0.39579526554192662</c:v>
                </c:pt>
                <c:pt idx="1790">
                  <c:v>0.39579526554192662</c:v>
                </c:pt>
                <c:pt idx="1791">
                  <c:v>0.39579526554192662</c:v>
                </c:pt>
                <c:pt idx="1792">
                  <c:v>0.39579526554192662</c:v>
                </c:pt>
                <c:pt idx="1793">
                  <c:v>0.39579526554192662</c:v>
                </c:pt>
                <c:pt idx="1794">
                  <c:v>0.39579526554192662</c:v>
                </c:pt>
                <c:pt idx="1795">
                  <c:v>0.39579526554192662</c:v>
                </c:pt>
                <c:pt idx="1796">
                  <c:v>0.39579526554192662</c:v>
                </c:pt>
                <c:pt idx="1797">
                  <c:v>0.39579526554192662</c:v>
                </c:pt>
                <c:pt idx="1798">
                  <c:v>0.39579526554192662</c:v>
                </c:pt>
                <c:pt idx="1799">
                  <c:v>0.39579526554192662</c:v>
                </c:pt>
                <c:pt idx="1800">
                  <c:v>0.39579526554192662</c:v>
                </c:pt>
                <c:pt idx="1801">
                  <c:v>0.39579526554192662</c:v>
                </c:pt>
                <c:pt idx="1802">
                  <c:v>0.39579526554192662</c:v>
                </c:pt>
                <c:pt idx="1803">
                  <c:v>0.39579526554192662</c:v>
                </c:pt>
                <c:pt idx="1804">
                  <c:v>0.39579526554192662</c:v>
                </c:pt>
                <c:pt idx="1805">
                  <c:v>0.39579526554192662</c:v>
                </c:pt>
                <c:pt idx="1806">
                  <c:v>0.39579526554192662</c:v>
                </c:pt>
                <c:pt idx="1807">
                  <c:v>0.39579526554192662</c:v>
                </c:pt>
                <c:pt idx="1808">
                  <c:v>0.39579526554192662</c:v>
                </c:pt>
                <c:pt idx="1809">
                  <c:v>0.39579526554192662</c:v>
                </c:pt>
                <c:pt idx="1810">
                  <c:v>0.39579526554192662</c:v>
                </c:pt>
                <c:pt idx="1811">
                  <c:v>0.39579526554192662</c:v>
                </c:pt>
                <c:pt idx="1812">
                  <c:v>0.39579526554192662</c:v>
                </c:pt>
                <c:pt idx="1813">
                  <c:v>0.39579526554192662</c:v>
                </c:pt>
                <c:pt idx="1814">
                  <c:v>0.39579526554192662</c:v>
                </c:pt>
                <c:pt idx="1815">
                  <c:v>0.39579526554192662</c:v>
                </c:pt>
                <c:pt idx="1816">
                  <c:v>0.39579526554192662</c:v>
                </c:pt>
                <c:pt idx="1817">
                  <c:v>0.39579526554192662</c:v>
                </c:pt>
                <c:pt idx="1818">
                  <c:v>0.39579526554192662</c:v>
                </c:pt>
                <c:pt idx="1819">
                  <c:v>0.39579526554192662</c:v>
                </c:pt>
                <c:pt idx="1820">
                  <c:v>0.39579526554192662</c:v>
                </c:pt>
                <c:pt idx="1821">
                  <c:v>0.39579526554192662</c:v>
                </c:pt>
                <c:pt idx="1822">
                  <c:v>0.39579526554192662</c:v>
                </c:pt>
                <c:pt idx="1823">
                  <c:v>0.39579526554192662</c:v>
                </c:pt>
                <c:pt idx="1824">
                  <c:v>0.39579526554192662</c:v>
                </c:pt>
                <c:pt idx="1825">
                  <c:v>0.39579526554192662</c:v>
                </c:pt>
                <c:pt idx="1826">
                  <c:v>0.39579526554192662</c:v>
                </c:pt>
                <c:pt idx="1827">
                  <c:v>0.39579526554192662</c:v>
                </c:pt>
                <c:pt idx="1828">
                  <c:v>0.39579526554192662</c:v>
                </c:pt>
                <c:pt idx="1829">
                  <c:v>0.39579526554192662</c:v>
                </c:pt>
                <c:pt idx="1830">
                  <c:v>0.39579526554192662</c:v>
                </c:pt>
                <c:pt idx="1831">
                  <c:v>0.39579526554192662</c:v>
                </c:pt>
                <c:pt idx="1832">
                  <c:v>0.39579526554192662</c:v>
                </c:pt>
                <c:pt idx="1833">
                  <c:v>0.39579526554192662</c:v>
                </c:pt>
                <c:pt idx="1834">
                  <c:v>0.39579526554192662</c:v>
                </c:pt>
                <c:pt idx="1835">
                  <c:v>0.39579526554192662</c:v>
                </c:pt>
                <c:pt idx="1836">
                  <c:v>0.39579526554192662</c:v>
                </c:pt>
                <c:pt idx="1837">
                  <c:v>0.39579526554192662</c:v>
                </c:pt>
                <c:pt idx="1838">
                  <c:v>0.39579526554192662</c:v>
                </c:pt>
                <c:pt idx="1839">
                  <c:v>0.39579526554192662</c:v>
                </c:pt>
                <c:pt idx="1840">
                  <c:v>0.39579526554192662</c:v>
                </c:pt>
                <c:pt idx="1841">
                  <c:v>0.39579526554192662</c:v>
                </c:pt>
                <c:pt idx="1842">
                  <c:v>0.39579526554192662</c:v>
                </c:pt>
                <c:pt idx="1843">
                  <c:v>0.39579526554192662</c:v>
                </c:pt>
                <c:pt idx="1844">
                  <c:v>0.39579526554192662</c:v>
                </c:pt>
                <c:pt idx="1845">
                  <c:v>0.39579526554192662</c:v>
                </c:pt>
                <c:pt idx="1846">
                  <c:v>0.39579526554192662</c:v>
                </c:pt>
                <c:pt idx="1847">
                  <c:v>0.39579526554192662</c:v>
                </c:pt>
                <c:pt idx="1848">
                  <c:v>0.39579526554192662</c:v>
                </c:pt>
                <c:pt idx="1849">
                  <c:v>0.39579526554192662</c:v>
                </c:pt>
                <c:pt idx="1850">
                  <c:v>0.39579526554192662</c:v>
                </c:pt>
                <c:pt idx="1851">
                  <c:v>0.39579526554192662</c:v>
                </c:pt>
                <c:pt idx="1852">
                  <c:v>0.39579526554192662</c:v>
                </c:pt>
                <c:pt idx="1853">
                  <c:v>0.39579526554192662</c:v>
                </c:pt>
                <c:pt idx="1854">
                  <c:v>0.39579526554192662</c:v>
                </c:pt>
                <c:pt idx="1855">
                  <c:v>0.39579526554192662</c:v>
                </c:pt>
                <c:pt idx="1856">
                  <c:v>0.39579526554192662</c:v>
                </c:pt>
                <c:pt idx="1857">
                  <c:v>0.39579526554192662</c:v>
                </c:pt>
                <c:pt idx="1858">
                  <c:v>0.39579526554192662</c:v>
                </c:pt>
                <c:pt idx="1859">
                  <c:v>0.39579526554192662</c:v>
                </c:pt>
                <c:pt idx="1860">
                  <c:v>0.39579526554192662</c:v>
                </c:pt>
                <c:pt idx="1861">
                  <c:v>0.39579526554192662</c:v>
                </c:pt>
                <c:pt idx="1862">
                  <c:v>0.39579526554192662</c:v>
                </c:pt>
                <c:pt idx="1863">
                  <c:v>0.39579526554192662</c:v>
                </c:pt>
                <c:pt idx="1864">
                  <c:v>0.39579526554192662</c:v>
                </c:pt>
                <c:pt idx="1865">
                  <c:v>0.39579526554192662</c:v>
                </c:pt>
                <c:pt idx="1866">
                  <c:v>0.39579526554192662</c:v>
                </c:pt>
                <c:pt idx="1867">
                  <c:v>0.39579526554192662</c:v>
                </c:pt>
                <c:pt idx="1868">
                  <c:v>0.39579526554192662</c:v>
                </c:pt>
                <c:pt idx="1869">
                  <c:v>0.39579526554192662</c:v>
                </c:pt>
                <c:pt idx="1870">
                  <c:v>0.39579526554192662</c:v>
                </c:pt>
                <c:pt idx="1871">
                  <c:v>0.39579526554192662</c:v>
                </c:pt>
                <c:pt idx="1872">
                  <c:v>0.39579526554192662</c:v>
                </c:pt>
                <c:pt idx="1873">
                  <c:v>0.39579526554192662</c:v>
                </c:pt>
                <c:pt idx="1874">
                  <c:v>0.39579526554192662</c:v>
                </c:pt>
                <c:pt idx="1875">
                  <c:v>0.39579526554192662</c:v>
                </c:pt>
                <c:pt idx="1876">
                  <c:v>0.39579526554192662</c:v>
                </c:pt>
                <c:pt idx="1877">
                  <c:v>0.39579526554192662</c:v>
                </c:pt>
                <c:pt idx="1878">
                  <c:v>0.39579526554192662</c:v>
                </c:pt>
                <c:pt idx="1879">
                  <c:v>0.39579526554192662</c:v>
                </c:pt>
                <c:pt idx="1880">
                  <c:v>0.39579526554192662</c:v>
                </c:pt>
                <c:pt idx="1881">
                  <c:v>0.39579526554192662</c:v>
                </c:pt>
                <c:pt idx="1882">
                  <c:v>0.39579526554192662</c:v>
                </c:pt>
                <c:pt idx="1883">
                  <c:v>0.39579526554192662</c:v>
                </c:pt>
                <c:pt idx="1884">
                  <c:v>0.39579526554192662</c:v>
                </c:pt>
                <c:pt idx="1885">
                  <c:v>0.39579526554192662</c:v>
                </c:pt>
                <c:pt idx="1886">
                  <c:v>0.39579526554192662</c:v>
                </c:pt>
                <c:pt idx="1887">
                  <c:v>0.39579526554192662</c:v>
                </c:pt>
                <c:pt idx="1888">
                  <c:v>0.39579526554192662</c:v>
                </c:pt>
                <c:pt idx="1889">
                  <c:v>0.39579526554192662</c:v>
                </c:pt>
                <c:pt idx="1890">
                  <c:v>0.39579526554192662</c:v>
                </c:pt>
                <c:pt idx="1891">
                  <c:v>0.39579526554192662</c:v>
                </c:pt>
                <c:pt idx="1892">
                  <c:v>0.39579526554192662</c:v>
                </c:pt>
                <c:pt idx="1893">
                  <c:v>0.39579526554192662</c:v>
                </c:pt>
                <c:pt idx="1894">
                  <c:v>0.39579526554192662</c:v>
                </c:pt>
                <c:pt idx="1895">
                  <c:v>0.39579526554192662</c:v>
                </c:pt>
                <c:pt idx="1896">
                  <c:v>0.39579526554192662</c:v>
                </c:pt>
                <c:pt idx="1897">
                  <c:v>0.39579526554192662</c:v>
                </c:pt>
                <c:pt idx="1898">
                  <c:v>0.39579526554192662</c:v>
                </c:pt>
                <c:pt idx="1899">
                  <c:v>0.39579526554192662</c:v>
                </c:pt>
                <c:pt idx="1900">
                  <c:v>0.39579526554192662</c:v>
                </c:pt>
                <c:pt idx="1901">
                  <c:v>0.39579526554192662</c:v>
                </c:pt>
                <c:pt idx="1902">
                  <c:v>0.39579526554192662</c:v>
                </c:pt>
                <c:pt idx="1903">
                  <c:v>0.39579526554192662</c:v>
                </c:pt>
                <c:pt idx="1904">
                  <c:v>0.39579526554192662</c:v>
                </c:pt>
                <c:pt idx="1905">
                  <c:v>0.39579526554192662</c:v>
                </c:pt>
                <c:pt idx="1906">
                  <c:v>0.39579526554192662</c:v>
                </c:pt>
                <c:pt idx="1907">
                  <c:v>0.39579526554192662</c:v>
                </c:pt>
                <c:pt idx="1908">
                  <c:v>0.39579526554192662</c:v>
                </c:pt>
                <c:pt idx="1909">
                  <c:v>0.39579526554192662</c:v>
                </c:pt>
                <c:pt idx="1910">
                  <c:v>0.39579526554192662</c:v>
                </c:pt>
                <c:pt idx="1911">
                  <c:v>0.39579526554192662</c:v>
                </c:pt>
                <c:pt idx="1912">
                  <c:v>0.39579526554192662</c:v>
                </c:pt>
                <c:pt idx="1913">
                  <c:v>0.39579526554192662</c:v>
                </c:pt>
                <c:pt idx="1914">
                  <c:v>0.39579526554192662</c:v>
                </c:pt>
                <c:pt idx="1915">
                  <c:v>0.39579526554192662</c:v>
                </c:pt>
                <c:pt idx="1916">
                  <c:v>0.39579526554192662</c:v>
                </c:pt>
                <c:pt idx="1917">
                  <c:v>0.39579526554192662</c:v>
                </c:pt>
                <c:pt idx="1918">
                  <c:v>0.39579526554192662</c:v>
                </c:pt>
                <c:pt idx="1919">
                  <c:v>0.39579526554192662</c:v>
                </c:pt>
                <c:pt idx="1920">
                  <c:v>0.39579526554192662</c:v>
                </c:pt>
                <c:pt idx="1921">
                  <c:v>0.39579526554192662</c:v>
                </c:pt>
                <c:pt idx="1922">
                  <c:v>0.30970515816489269</c:v>
                </c:pt>
                <c:pt idx="1923">
                  <c:v>0.30970515816489269</c:v>
                </c:pt>
                <c:pt idx="1924">
                  <c:v>0.30970515816489269</c:v>
                </c:pt>
                <c:pt idx="1925">
                  <c:v>0.30970515816489269</c:v>
                </c:pt>
                <c:pt idx="1926">
                  <c:v>0.30970515816489269</c:v>
                </c:pt>
                <c:pt idx="1927">
                  <c:v>0.30970515816489269</c:v>
                </c:pt>
                <c:pt idx="1928">
                  <c:v>0.30970515816489269</c:v>
                </c:pt>
                <c:pt idx="1929">
                  <c:v>0.30970515816489269</c:v>
                </c:pt>
                <c:pt idx="1930">
                  <c:v>0.30970515816489269</c:v>
                </c:pt>
                <c:pt idx="1931">
                  <c:v>0.30970515816489269</c:v>
                </c:pt>
                <c:pt idx="1932">
                  <c:v>0.30970515816489269</c:v>
                </c:pt>
                <c:pt idx="1933">
                  <c:v>0.30970515816489269</c:v>
                </c:pt>
                <c:pt idx="1934">
                  <c:v>0.30970515816489269</c:v>
                </c:pt>
                <c:pt idx="1935">
                  <c:v>0.30970515816489269</c:v>
                </c:pt>
                <c:pt idx="1936">
                  <c:v>0.30970515816489269</c:v>
                </c:pt>
                <c:pt idx="1937">
                  <c:v>0.30970515816489269</c:v>
                </c:pt>
                <c:pt idx="1938">
                  <c:v>0.30970515816489269</c:v>
                </c:pt>
                <c:pt idx="1939">
                  <c:v>0.30970515816489269</c:v>
                </c:pt>
                <c:pt idx="1940">
                  <c:v>0.30970515816489269</c:v>
                </c:pt>
                <c:pt idx="1941">
                  <c:v>0.30970515816489269</c:v>
                </c:pt>
                <c:pt idx="1942">
                  <c:v>0.30970515816489269</c:v>
                </c:pt>
                <c:pt idx="1943">
                  <c:v>0.30970515816489269</c:v>
                </c:pt>
                <c:pt idx="1944">
                  <c:v>0.30970515816489269</c:v>
                </c:pt>
                <c:pt idx="1945">
                  <c:v>0.30970515816489269</c:v>
                </c:pt>
                <c:pt idx="1946">
                  <c:v>0.30970515816489269</c:v>
                </c:pt>
                <c:pt idx="1947">
                  <c:v>0.30970515816489269</c:v>
                </c:pt>
                <c:pt idx="1948">
                  <c:v>0.30970515816489269</c:v>
                </c:pt>
                <c:pt idx="1949">
                  <c:v>0.30970515816489269</c:v>
                </c:pt>
                <c:pt idx="1950">
                  <c:v>0.30970515816489269</c:v>
                </c:pt>
                <c:pt idx="1951">
                  <c:v>0.30970515816489269</c:v>
                </c:pt>
                <c:pt idx="1952">
                  <c:v>0.30970515816489269</c:v>
                </c:pt>
                <c:pt idx="1953">
                  <c:v>0.30970515816489269</c:v>
                </c:pt>
                <c:pt idx="1954">
                  <c:v>0.30970515816489269</c:v>
                </c:pt>
                <c:pt idx="1955">
                  <c:v>0.30970515816489269</c:v>
                </c:pt>
                <c:pt idx="1956">
                  <c:v>0.30970515816489269</c:v>
                </c:pt>
                <c:pt idx="1957">
                  <c:v>0.30970515816489269</c:v>
                </c:pt>
                <c:pt idx="1958">
                  <c:v>0.30970515816489269</c:v>
                </c:pt>
                <c:pt idx="1959">
                  <c:v>0.30970515816489269</c:v>
                </c:pt>
                <c:pt idx="1960">
                  <c:v>0.30970515816489269</c:v>
                </c:pt>
                <c:pt idx="1961">
                  <c:v>0.30970515816489269</c:v>
                </c:pt>
                <c:pt idx="1962">
                  <c:v>0.30970515816489269</c:v>
                </c:pt>
                <c:pt idx="1963">
                  <c:v>0.31394903875672864</c:v>
                </c:pt>
                <c:pt idx="1964">
                  <c:v>0.31394903875672864</c:v>
                </c:pt>
                <c:pt idx="1965">
                  <c:v>0.31394903875672864</c:v>
                </c:pt>
                <c:pt idx="1966">
                  <c:v>0.31394903875672864</c:v>
                </c:pt>
                <c:pt idx="1967">
                  <c:v>0.31394903875672864</c:v>
                </c:pt>
                <c:pt idx="1968">
                  <c:v>0.31394903875672864</c:v>
                </c:pt>
                <c:pt idx="1969">
                  <c:v>0.31394903875672864</c:v>
                </c:pt>
                <c:pt idx="1970">
                  <c:v>0.31394903875672864</c:v>
                </c:pt>
                <c:pt idx="1971">
                  <c:v>0.31394903875672864</c:v>
                </c:pt>
                <c:pt idx="1972">
                  <c:v>0.31394903875672864</c:v>
                </c:pt>
                <c:pt idx="1973">
                  <c:v>0.31394903875672864</c:v>
                </c:pt>
                <c:pt idx="1974">
                  <c:v>0.31394903875672864</c:v>
                </c:pt>
                <c:pt idx="1975">
                  <c:v>0.31394903875672864</c:v>
                </c:pt>
                <c:pt idx="1976">
                  <c:v>0.31394903875672864</c:v>
                </c:pt>
                <c:pt idx="1977">
                  <c:v>0.31394903875672864</c:v>
                </c:pt>
                <c:pt idx="1978">
                  <c:v>0.31394903875672864</c:v>
                </c:pt>
                <c:pt idx="1979">
                  <c:v>0.31394903875672864</c:v>
                </c:pt>
                <c:pt idx="1980">
                  <c:v>0.31394903875672864</c:v>
                </c:pt>
                <c:pt idx="1981">
                  <c:v>0.31394903875672864</c:v>
                </c:pt>
                <c:pt idx="1982">
                  <c:v>0.31394903875672864</c:v>
                </c:pt>
                <c:pt idx="1983">
                  <c:v>0.31394903875672864</c:v>
                </c:pt>
                <c:pt idx="1984">
                  <c:v>0.31394903875672864</c:v>
                </c:pt>
                <c:pt idx="1985">
                  <c:v>0.31394903875672864</c:v>
                </c:pt>
                <c:pt idx="1986">
                  <c:v>0.31394903875672864</c:v>
                </c:pt>
                <c:pt idx="1987">
                  <c:v>0.31394903875672864</c:v>
                </c:pt>
                <c:pt idx="1988">
                  <c:v>0.31394903875672864</c:v>
                </c:pt>
                <c:pt idx="1989">
                  <c:v>0.31394903875672864</c:v>
                </c:pt>
                <c:pt idx="1990">
                  <c:v>0.31394903875672864</c:v>
                </c:pt>
                <c:pt idx="1991">
                  <c:v>0.31394903875672864</c:v>
                </c:pt>
                <c:pt idx="1992">
                  <c:v>0.31394903875672864</c:v>
                </c:pt>
                <c:pt idx="1993">
                  <c:v>0.31394903875672864</c:v>
                </c:pt>
                <c:pt idx="1994">
                  <c:v>0.31394903875672864</c:v>
                </c:pt>
                <c:pt idx="1995">
                  <c:v>0.31394903875672864</c:v>
                </c:pt>
                <c:pt idx="1996">
                  <c:v>0.31394903875672864</c:v>
                </c:pt>
                <c:pt idx="1997">
                  <c:v>0.31394903875672864</c:v>
                </c:pt>
                <c:pt idx="1998">
                  <c:v>0.31394903875672864</c:v>
                </c:pt>
                <c:pt idx="1999">
                  <c:v>0.31394903875672864</c:v>
                </c:pt>
                <c:pt idx="2000">
                  <c:v>0.31394903875672864</c:v>
                </c:pt>
                <c:pt idx="2001">
                  <c:v>0.31394903875672864</c:v>
                </c:pt>
                <c:pt idx="2002">
                  <c:v>0.31394903875672864</c:v>
                </c:pt>
                <c:pt idx="2003">
                  <c:v>0.31394903875672864</c:v>
                </c:pt>
                <c:pt idx="2004">
                  <c:v>0.31394903875672864</c:v>
                </c:pt>
                <c:pt idx="2005">
                  <c:v>0.31394903875672864</c:v>
                </c:pt>
                <c:pt idx="2006">
                  <c:v>0.31394903875672864</c:v>
                </c:pt>
                <c:pt idx="2007">
                  <c:v>0.31394903875672864</c:v>
                </c:pt>
                <c:pt idx="2008">
                  <c:v>0.31394903875672864</c:v>
                </c:pt>
                <c:pt idx="2009">
                  <c:v>0.31394903875672864</c:v>
                </c:pt>
                <c:pt idx="2010">
                  <c:v>0.31394903875672864</c:v>
                </c:pt>
                <c:pt idx="2011">
                  <c:v>0.31394903875672864</c:v>
                </c:pt>
                <c:pt idx="2012">
                  <c:v>0.31394903875672864</c:v>
                </c:pt>
                <c:pt idx="2013">
                  <c:v>0.31394903875672864</c:v>
                </c:pt>
                <c:pt idx="2014">
                  <c:v>0.31394903875672864</c:v>
                </c:pt>
                <c:pt idx="2015">
                  <c:v>0.31394903875672864</c:v>
                </c:pt>
                <c:pt idx="2016">
                  <c:v>0.31394903875672864</c:v>
                </c:pt>
                <c:pt idx="2017">
                  <c:v>0.31394903875672864</c:v>
                </c:pt>
                <c:pt idx="2018">
                  <c:v>0.31394903875672864</c:v>
                </c:pt>
                <c:pt idx="2019">
                  <c:v>0.31394903875672864</c:v>
                </c:pt>
                <c:pt idx="2020">
                  <c:v>0.31394903875672864</c:v>
                </c:pt>
                <c:pt idx="2021">
                  <c:v>0.31394903875672864</c:v>
                </c:pt>
                <c:pt idx="2022">
                  <c:v>0.31394903875672864</c:v>
                </c:pt>
                <c:pt idx="2023">
                  <c:v>0.31394903875672864</c:v>
                </c:pt>
                <c:pt idx="2024">
                  <c:v>0.31394903875672864</c:v>
                </c:pt>
                <c:pt idx="2025">
                  <c:v>0.31394903875672864</c:v>
                </c:pt>
                <c:pt idx="2026">
                  <c:v>0.31394903875672864</c:v>
                </c:pt>
                <c:pt idx="2027">
                  <c:v>0.31394903875672864</c:v>
                </c:pt>
                <c:pt idx="2028">
                  <c:v>0.31394903875672864</c:v>
                </c:pt>
                <c:pt idx="2029">
                  <c:v>0.31394903875672864</c:v>
                </c:pt>
                <c:pt idx="2030">
                  <c:v>0.31394903875672864</c:v>
                </c:pt>
                <c:pt idx="2031">
                  <c:v>0.31394903875672864</c:v>
                </c:pt>
                <c:pt idx="2032">
                  <c:v>0.31394903875672864</c:v>
                </c:pt>
                <c:pt idx="2033">
                  <c:v>0.31394903875672864</c:v>
                </c:pt>
                <c:pt idx="2034">
                  <c:v>0.31394903875672864</c:v>
                </c:pt>
                <c:pt idx="2035">
                  <c:v>0.31394903875672864</c:v>
                </c:pt>
                <c:pt idx="2036">
                  <c:v>0.31394903875672864</c:v>
                </c:pt>
                <c:pt idx="2037">
                  <c:v>0.31394903875672864</c:v>
                </c:pt>
                <c:pt idx="2038">
                  <c:v>0.31394903875672864</c:v>
                </c:pt>
                <c:pt idx="2039">
                  <c:v>0.31394903875672864</c:v>
                </c:pt>
                <c:pt idx="2040">
                  <c:v>0.31394903875672864</c:v>
                </c:pt>
                <c:pt idx="2041">
                  <c:v>0.31394903875672864</c:v>
                </c:pt>
                <c:pt idx="2042">
                  <c:v>0.31394903875672864</c:v>
                </c:pt>
                <c:pt idx="2043">
                  <c:v>0.31394903875672864</c:v>
                </c:pt>
                <c:pt idx="2044">
                  <c:v>0.31394903875672864</c:v>
                </c:pt>
                <c:pt idx="2045">
                  <c:v>0.31394903875672864</c:v>
                </c:pt>
                <c:pt idx="2046">
                  <c:v>0.31394903875672864</c:v>
                </c:pt>
                <c:pt idx="2047">
                  <c:v>0.31394903875672864</c:v>
                </c:pt>
                <c:pt idx="2048">
                  <c:v>0.31394903875672864</c:v>
                </c:pt>
                <c:pt idx="2049">
                  <c:v>0.31394903875672864</c:v>
                </c:pt>
                <c:pt idx="2050">
                  <c:v>0.31394903875672864</c:v>
                </c:pt>
                <c:pt idx="2051">
                  <c:v>0.31394903875672864</c:v>
                </c:pt>
                <c:pt idx="2052">
                  <c:v>0.31394903875672864</c:v>
                </c:pt>
                <c:pt idx="2053">
                  <c:v>0.31394903875672864</c:v>
                </c:pt>
                <c:pt idx="2054">
                  <c:v>0.31394903875672864</c:v>
                </c:pt>
                <c:pt idx="2055">
                  <c:v>0.31394903875672864</c:v>
                </c:pt>
                <c:pt idx="2056">
                  <c:v>0.31394903875672864</c:v>
                </c:pt>
                <c:pt idx="2057">
                  <c:v>0.31394903875672864</c:v>
                </c:pt>
                <c:pt idx="2058">
                  <c:v>0.31394903875672864</c:v>
                </c:pt>
                <c:pt idx="2059">
                  <c:v>0.31394903875672864</c:v>
                </c:pt>
                <c:pt idx="2060">
                  <c:v>0.31394903875672864</c:v>
                </c:pt>
                <c:pt idx="2061">
                  <c:v>0.31394903875672864</c:v>
                </c:pt>
                <c:pt idx="2062">
                  <c:v>0.31394903875672864</c:v>
                </c:pt>
                <c:pt idx="2063">
                  <c:v>0.31394903875672864</c:v>
                </c:pt>
                <c:pt idx="2064">
                  <c:v>0.31394903875672864</c:v>
                </c:pt>
                <c:pt idx="2065">
                  <c:v>0.31394903875672864</c:v>
                </c:pt>
                <c:pt idx="2066">
                  <c:v>0.31394903875672864</c:v>
                </c:pt>
                <c:pt idx="2067">
                  <c:v>0.31394903875672864</c:v>
                </c:pt>
                <c:pt idx="2068">
                  <c:v>0.31394903875672864</c:v>
                </c:pt>
                <c:pt idx="2069">
                  <c:v>0.31394903875672864</c:v>
                </c:pt>
                <c:pt idx="2070">
                  <c:v>0.31394903875672864</c:v>
                </c:pt>
                <c:pt idx="2071">
                  <c:v>0.31394903875672864</c:v>
                </c:pt>
                <c:pt idx="2072">
                  <c:v>0.31394903875672864</c:v>
                </c:pt>
                <c:pt idx="2073">
                  <c:v>0.31394903875672864</c:v>
                </c:pt>
                <c:pt idx="2074">
                  <c:v>0.31394903875672864</c:v>
                </c:pt>
                <c:pt idx="2075">
                  <c:v>0.31394903875672864</c:v>
                </c:pt>
                <c:pt idx="2076">
                  <c:v>0.31394903875672864</c:v>
                </c:pt>
                <c:pt idx="2077">
                  <c:v>0.31394903875672864</c:v>
                </c:pt>
                <c:pt idx="2078">
                  <c:v>0.31394903875672864</c:v>
                </c:pt>
                <c:pt idx="2079">
                  <c:v>0.31394903875672864</c:v>
                </c:pt>
                <c:pt idx="2080">
                  <c:v>0.31394903875672864</c:v>
                </c:pt>
                <c:pt idx="2081">
                  <c:v>0.31394903875672864</c:v>
                </c:pt>
                <c:pt idx="2082">
                  <c:v>0.31394903875672864</c:v>
                </c:pt>
                <c:pt idx="2083">
                  <c:v>0.31394903875672864</c:v>
                </c:pt>
                <c:pt idx="2084">
                  <c:v>0.31394903875672864</c:v>
                </c:pt>
                <c:pt idx="2085">
                  <c:v>0.31394903875672864</c:v>
                </c:pt>
                <c:pt idx="2086">
                  <c:v>0.31394903875672864</c:v>
                </c:pt>
                <c:pt idx="2087">
                  <c:v>0.31394903875672864</c:v>
                </c:pt>
                <c:pt idx="2088">
                  <c:v>0.31394903875672864</c:v>
                </c:pt>
                <c:pt idx="2089">
                  <c:v>0.31394903875672864</c:v>
                </c:pt>
                <c:pt idx="2090">
                  <c:v>0.31394903875672864</c:v>
                </c:pt>
                <c:pt idx="2091">
                  <c:v>0.31394903875672864</c:v>
                </c:pt>
                <c:pt idx="2092">
                  <c:v>0.31394903875672864</c:v>
                </c:pt>
                <c:pt idx="2093">
                  <c:v>0.31394903875672864</c:v>
                </c:pt>
                <c:pt idx="2094">
                  <c:v>0.31394903875672864</c:v>
                </c:pt>
                <c:pt idx="2095">
                  <c:v>0.31394903875672864</c:v>
                </c:pt>
                <c:pt idx="2096">
                  <c:v>0.31394903875672864</c:v>
                </c:pt>
                <c:pt idx="2097">
                  <c:v>0.31394903875672864</c:v>
                </c:pt>
                <c:pt idx="2098">
                  <c:v>0.31394903875672864</c:v>
                </c:pt>
                <c:pt idx="2099">
                  <c:v>0.31394903875672864</c:v>
                </c:pt>
                <c:pt idx="2100">
                  <c:v>0.31394903875672864</c:v>
                </c:pt>
                <c:pt idx="2101">
                  <c:v>0.31394903875672864</c:v>
                </c:pt>
                <c:pt idx="2102">
                  <c:v>0.31394903875672864</c:v>
                </c:pt>
                <c:pt idx="2103">
                  <c:v>0.31394903875672864</c:v>
                </c:pt>
                <c:pt idx="2104">
                  <c:v>0.31394903875672864</c:v>
                </c:pt>
                <c:pt idx="2105">
                  <c:v>0.31394903875672864</c:v>
                </c:pt>
                <c:pt idx="2106">
                  <c:v>0.31394903875672864</c:v>
                </c:pt>
                <c:pt idx="2107">
                  <c:v>0.31394903875672864</c:v>
                </c:pt>
                <c:pt idx="2108">
                  <c:v>0.31394903875672864</c:v>
                </c:pt>
                <c:pt idx="2109">
                  <c:v>0.31394903875672864</c:v>
                </c:pt>
                <c:pt idx="2110">
                  <c:v>0.31394903875672864</c:v>
                </c:pt>
                <c:pt idx="2111">
                  <c:v>0.31394903875672864</c:v>
                </c:pt>
                <c:pt idx="2112">
                  <c:v>0.31394903875672864</c:v>
                </c:pt>
                <c:pt idx="2113">
                  <c:v>0.31394903875672864</c:v>
                </c:pt>
                <c:pt idx="2114">
                  <c:v>0.31394903875672864</c:v>
                </c:pt>
                <c:pt idx="2115">
                  <c:v>0.31394903875672864</c:v>
                </c:pt>
                <c:pt idx="2116">
                  <c:v>0.31394903875672864</c:v>
                </c:pt>
                <c:pt idx="2117">
                  <c:v>0.31394903875672864</c:v>
                </c:pt>
                <c:pt idx="2118">
                  <c:v>0.31394903875672864</c:v>
                </c:pt>
                <c:pt idx="2119">
                  <c:v>0.31394903875672864</c:v>
                </c:pt>
                <c:pt idx="2120">
                  <c:v>0.31394903875672864</c:v>
                </c:pt>
                <c:pt idx="2121">
                  <c:v>0.31394903875672864</c:v>
                </c:pt>
                <c:pt idx="2122">
                  <c:v>0.31394903875672864</c:v>
                </c:pt>
                <c:pt idx="2123">
                  <c:v>0.31394903875672864</c:v>
                </c:pt>
                <c:pt idx="2124">
                  <c:v>0.31394903875672864</c:v>
                </c:pt>
                <c:pt idx="2125">
                  <c:v>0.31394903875672864</c:v>
                </c:pt>
                <c:pt idx="2126">
                  <c:v>0.31394903875672864</c:v>
                </c:pt>
                <c:pt idx="2127">
                  <c:v>0.31394903875672864</c:v>
                </c:pt>
                <c:pt idx="2128">
                  <c:v>0.31394903875672864</c:v>
                </c:pt>
                <c:pt idx="2129">
                  <c:v>0.31394903875672864</c:v>
                </c:pt>
                <c:pt idx="2130">
                  <c:v>0.31394903875672864</c:v>
                </c:pt>
                <c:pt idx="2131">
                  <c:v>0.31394903875672864</c:v>
                </c:pt>
                <c:pt idx="2132">
                  <c:v>0.31394903875672864</c:v>
                </c:pt>
                <c:pt idx="2133">
                  <c:v>0.31394903875672864</c:v>
                </c:pt>
                <c:pt idx="2134">
                  <c:v>0.31394903875672864</c:v>
                </c:pt>
                <c:pt idx="2135">
                  <c:v>0.31394903875672864</c:v>
                </c:pt>
                <c:pt idx="2136">
                  <c:v>0.31394903875672864</c:v>
                </c:pt>
                <c:pt idx="2137">
                  <c:v>0.31394903875672864</c:v>
                </c:pt>
                <c:pt idx="2138">
                  <c:v>0.31394903875672864</c:v>
                </c:pt>
                <c:pt idx="2139">
                  <c:v>0.31394903875672864</c:v>
                </c:pt>
                <c:pt idx="2140">
                  <c:v>0.31394903875672864</c:v>
                </c:pt>
                <c:pt idx="2141">
                  <c:v>0.31394903875672864</c:v>
                </c:pt>
                <c:pt idx="2142">
                  <c:v>0.31394903875672864</c:v>
                </c:pt>
                <c:pt idx="2143">
                  <c:v>0.31394903875672864</c:v>
                </c:pt>
                <c:pt idx="2144">
                  <c:v>0.31394903875672864</c:v>
                </c:pt>
                <c:pt idx="2145">
                  <c:v>0.31394903875672864</c:v>
                </c:pt>
                <c:pt idx="2146">
                  <c:v>0.31394903875672864</c:v>
                </c:pt>
                <c:pt idx="2147">
                  <c:v>0.31394903875672864</c:v>
                </c:pt>
                <c:pt idx="2148">
                  <c:v>0.31394903875672864</c:v>
                </c:pt>
                <c:pt idx="2149">
                  <c:v>0.31394903875672864</c:v>
                </c:pt>
                <c:pt idx="2150">
                  <c:v>0.31394903875672864</c:v>
                </c:pt>
                <c:pt idx="2151">
                  <c:v>0.31394903875672864</c:v>
                </c:pt>
                <c:pt idx="2152">
                  <c:v>0.31394903875672864</c:v>
                </c:pt>
                <c:pt idx="2153">
                  <c:v>0.31394903875672864</c:v>
                </c:pt>
                <c:pt idx="2154">
                  <c:v>0.31394903875672864</c:v>
                </c:pt>
                <c:pt idx="2155">
                  <c:v>0.31394903875672864</c:v>
                </c:pt>
                <c:pt idx="2156">
                  <c:v>0.31394903875672864</c:v>
                </c:pt>
                <c:pt idx="2157">
                  <c:v>0.31394903875672864</c:v>
                </c:pt>
                <c:pt idx="2158">
                  <c:v>0.31394903875672864</c:v>
                </c:pt>
                <c:pt idx="2159">
                  <c:v>0.31394903875672864</c:v>
                </c:pt>
                <c:pt idx="2160">
                  <c:v>0.31394903875672864</c:v>
                </c:pt>
                <c:pt idx="2161">
                  <c:v>0.31394903875672864</c:v>
                </c:pt>
                <c:pt idx="2162">
                  <c:v>0.31394903875672864</c:v>
                </c:pt>
                <c:pt idx="2163">
                  <c:v>0.31394903875672864</c:v>
                </c:pt>
                <c:pt idx="2164">
                  <c:v>0.31394903875672864</c:v>
                </c:pt>
                <c:pt idx="2165">
                  <c:v>0.31394903875672864</c:v>
                </c:pt>
                <c:pt idx="2166">
                  <c:v>0.31394903875672864</c:v>
                </c:pt>
                <c:pt idx="2167">
                  <c:v>0.31394903875672864</c:v>
                </c:pt>
                <c:pt idx="2168">
                  <c:v>0.31394903875672864</c:v>
                </c:pt>
                <c:pt idx="2169">
                  <c:v>0.31394903875672864</c:v>
                </c:pt>
                <c:pt idx="2170">
                  <c:v>0.31394903875672864</c:v>
                </c:pt>
                <c:pt idx="2171">
                  <c:v>0.31394903875672864</c:v>
                </c:pt>
                <c:pt idx="2172">
                  <c:v>0.31394903875672864</c:v>
                </c:pt>
                <c:pt idx="2173">
                  <c:v>0.31394903875672864</c:v>
                </c:pt>
                <c:pt idx="2174">
                  <c:v>0.31394903875672864</c:v>
                </c:pt>
                <c:pt idx="2175">
                  <c:v>0.31394903875672864</c:v>
                </c:pt>
                <c:pt idx="2176">
                  <c:v>0.31394903875672864</c:v>
                </c:pt>
                <c:pt idx="2177">
                  <c:v>0.31394903875672864</c:v>
                </c:pt>
                <c:pt idx="2178">
                  <c:v>0.31394903875672864</c:v>
                </c:pt>
                <c:pt idx="2179">
                  <c:v>0.31394903875672864</c:v>
                </c:pt>
                <c:pt idx="2180">
                  <c:v>0.31394903875672864</c:v>
                </c:pt>
                <c:pt idx="2181">
                  <c:v>0.31394903875672864</c:v>
                </c:pt>
                <c:pt idx="2182">
                  <c:v>0.31394903875672864</c:v>
                </c:pt>
                <c:pt idx="2183">
                  <c:v>0.31394903875672864</c:v>
                </c:pt>
                <c:pt idx="2184">
                  <c:v>0.31394903875672864</c:v>
                </c:pt>
                <c:pt idx="2185">
                  <c:v>0.31394903875672864</c:v>
                </c:pt>
                <c:pt idx="2186">
                  <c:v>0.31394903875672864</c:v>
                </c:pt>
                <c:pt idx="2187">
                  <c:v>0.31394903875672864</c:v>
                </c:pt>
                <c:pt idx="2188">
                  <c:v>0.31394903875672864</c:v>
                </c:pt>
                <c:pt idx="2189">
                  <c:v>0.31394903875672864</c:v>
                </c:pt>
                <c:pt idx="2190">
                  <c:v>0.31394903875672864</c:v>
                </c:pt>
                <c:pt idx="2191">
                  <c:v>0.31394903875672864</c:v>
                </c:pt>
                <c:pt idx="2192">
                  <c:v>0.31394903875672864</c:v>
                </c:pt>
                <c:pt idx="2193">
                  <c:v>0.31394903875672864</c:v>
                </c:pt>
                <c:pt idx="2194">
                  <c:v>0.31394903875672864</c:v>
                </c:pt>
                <c:pt idx="2195">
                  <c:v>0.31394903875672864</c:v>
                </c:pt>
                <c:pt idx="2196">
                  <c:v>0.31394903875672864</c:v>
                </c:pt>
                <c:pt idx="2197">
                  <c:v>0.31394903875672864</c:v>
                </c:pt>
                <c:pt idx="2198">
                  <c:v>0.31394903875672864</c:v>
                </c:pt>
                <c:pt idx="2199">
                  <c:v>0.31394903875672864</c:v>
                </c:pt>
                <c:pt idx="2200">
                  <c:v>0.31394903875672864</c:v>
                </c:pt>
                <c:pt idx="2201">
                  <c:v>0.31394903875672864</c:v>
                </c:pt>
                <c:pt idx="2202">
                  <c:v>0.31394903875672864</c:v>
                </c:pt>
                <c:pt idx="2203">
                  <c:v>0.31394903875672864</c:v>
                </c:pt>
                <c:pt idx="2204">
                  <c:v>0.31394903875672864</c:v>
                </c:pt>
                <c:pt idx="2205">
                  <c:v>0.31394903875672864</c:v>
                </c:pt>
                <c:pt idx="2206">
                  <c:v>0.31394903875672864</c:v>
                </c:pt>
                <c:pt idx="2207">
                  <c:v>0.31394903875672864</c:v>
                </c:pt>
                <c:pt idx="2208">
                  <c:v>0.31394903875672864</c:v>
                </c:pt>
                <c:pt idx="2209">
                  <c:v>0.31394903875672864</c:v>
                </c:pt>
                <c:pt idx="2210">
                  <c:v>0.31394903875672864</c:v>
                </c:pt>
                <c:pt idx="2211">
                  <c:v>0.31394903875672864</c:v>
                </c:pt>
                <c:pt idx="2212">
                  <c:v>0.31394903875672864</c:v>
                </c:pt>
                <c:pt idx="2213">
                  <c:v>0.31394903875672864</c:v>
                </c:pt>
                <c:pt idx="2214">
                  <c:v>0.31394903875672864</c:v>
                </c:pt>
                <c:pt idx="2215">
                  <c:v>0.31394903875672864</c:v>
                </c:pt>
                <c:pt idx="2216">
                  <c:v>0.31394903875672864</c:v>
                </c:pt>
                <c:pt idx="2217">
                  <c:v>0.31394903875672864</c:v>
                </c:pt>
                <c:pt idx="2218">
                  <c:v>0.31394903875672864</c:v>
                </c:pt>
                <c:pt idx="2219">
                  <c:v>0.31394903875672864</c:v>
                </c:pt>
                <c:pt idx="2220">
                  <c:v>0.31394903875672864</c:v>
                </c:pt>
                <c:pt idx="2221">
                  <c:v>0.31394903875672864</c:v>
                </c:pt>
                <c:pt idx="2222">
                  <c:v>0.31394903875672864</c:v>
                </c:pt>
                <c:pt idx="2223">
                  <c:v>0.31394903875672864</c:v>
                </c:pt>
                <c:pt idx="2224">
                  <c:v>0.31394903875672864</c:v>
                </c:pt>
                <c:pt idx="2225">
                  <c:v>0.31394903875672864</c:v>
                </c:pt>
                <c:pt idx="2226">
                  <c:v>0.31394903875672864</c:v>
                </c:pt>
                <c:pt idx="2227">
                  <c:v>0.31394903875672864</c:v>
                </c:pt>
                <c:pt idx="2228">
                  <c:v>0.31394903875672864</c:v>
                </c:pt>
                <c:pt idx="2229">
                  <c:v>0.31394903875672864</c:v>
                </c:pt>
                <c:pt idx="2230">
                  <c:v>0.31394903875672864</c:v>
                </c:pt>
                <c:pt idx="2231">
                  <c:v>0.31394903875672864</c:v>
                </c:pt>
                <c:pt idx="2232">
                  <c:v>0.31394903875672864</c:v>
                </c:pt>
                <c:pt idx="2233">
                  <c:v>0.31394903875672864</c:v>
                </c:pt>
                <c:pt idx="2234">
                  <c:v>0.31394903875672864</c:v>
                </c:pt>
                <c:pt idx="2235">
                  <c:v>0.31394903875672864</c:v>
                </c:pt>
                <c:pt idx="2236">
                  <c:v>0.31394903875672864</c:v>
                </c:pt>
                <c:pt idx="2237">
                  <c:v>0.31394903875672864</c:v>
                </c:pt>
                <c:pt idx="2238">
                  <c:v>0.31394903875672864</c:v>
                </c:pt>
                <c:pt idx="2239">
                  <c:v>0.31394903875672864</c:v>
                </c:pt>
                <c:pt idx="2240">
                  <c:v>0.31394903875672864</c:v>
                </c:pt>
                <c:pt idx="2241">
                  <c:v>0.31394903875672864</c:v>
                </c:pt>
                <c:pt idx="2242">
                  <c:v>0.31394903875672864</c:v>
                </c:pt>
                <c:pt idx="2243">
                  <c:v>0.31394903875672864</c:v>
                </c:pt>
                <c:pt idx="2244">
                  <c:v>0.31394903875672864</c:v>
                </c:pt>
                <c:pt idx="2245">
                  <c:v>0.31394903875672864</c:v>
                </c:pt>
                <c:pt idx="2246">
                  <c:v>0.31394903875672864</c:v>
                </c:pt>
                <c:pt idx="2247">
                  <c:v>0.31394903875672864</c:v>
                </c:pt>
                <c:pt idx="2248">
                  <c:v>0.31394903875672864</c:v>
                </c:pt>
                <c:pt idx="2249">
                  <c:v>0.31394903875672864</c:v>
                </c:pt>
                <c:pt idx="2250">
                  <c:v>0.31394903875672864</c:v>
                </c:pt>
                <c:pt idx="2251">
                  <c:v>0.31394903875672864</c:v>
                </c:pt>
                <c:pt idx="2252">
                  <c:v>0.31394903875672864</c:v>
                </c:pt>
                <c:pt idx="2253">
                  <c:v>0.31394903875672864</c:v>
                </c:pt>
                <c:pt idx="2254">
                  <c:v>0.31394903875672864</c:v>
                </c:pt>
                <c:pt idx="2255">
                  <c:v>0.31394903875672864</c:v>
                </c:pt>
                <c:pt idx="2256">
                  <c:v>0.31394903875672864</c:v>
                </c:pt>
                <c:pt idx="2257">
                  <c:v>0.31394903875672864</c:v>
                </c:pt>
                <c:pt idx="2258">
                  <c:v>0.31394903875672864</c:v>
                </c:pt>
                <c:pt idx="2259">
                  <c:v>0.31394903875672864</c:v>
                </c:pt>
                <c:pt idx="2260">
                  <c:v>0.31394903875672864</c:v>
                </c:pt>
                <c:pt idx="2261">
                  <c:v>0.31394903875672864</c:v>
                </c:pt>
                <c:pt idx="2262">
                  <c:v>0.31394903875672864</c:v>
                </c:pt>
                <c:pt idx="2263">
                  <c:v>0.31394903875672864</c:v>
                </c:pt>
                <c:pt idx="2264">
                  <c:v>0.31394903875672864</c:v>
                </c:pt>
                <c:pt idx="2265">
                  <c:v>0.31394903875672864</c:v>
                </c:pt>
                <c:pt idx="2266">
                  <c:v>0.31394903875672864</c:v>
                </c:pt>
                <c:pt idx="2267">
                  <c:v>0.31394903875672864</c:v>
                </c:pt>
                <c:pt idx="2268">
                  <c:v>0.31394903875672864</c:v>
                </c:pt>
                <c:pt idx="2269">
                  <c:v>0.31394903875672864</c:v>
                </c:pt>
                <c:pt idx="2270">
                  <c:v>0.31394903875672864</c:v>
                </c:pt>
                <c:pt idx="2271">
                  <c:v>0.31394903875672864</c:v>
                </c:pt>
                <c:pt idx="2272">
                  <c:v>0.31394903875672864</c:v>
                </c:pt>
                <c:pt idx="2273">
                  <c:v>0.31394903875672864</c:v>
                </c:pt>
                <c:pt idx="2274">
                  <c:v>0.31394903875672864</c:v>
                </c:pt>
                <c:pt idx="2275">
                  <c:v>0.31394903875672864</c:v>
                </c:pt>
                <c:pt idx="2276">
                  <c:v>0.31394903875672864</c:v>
                </c:pt>
                <c:pt idx="2277">
                  <c:v>0.31394903875672864</c:v>
                </c:pt>
                <c:pt idx="2278">
                  <c:v>0.31394903875672864</c:v>
                </c:pt>
                <c:pt idx="2279">
                  <c:v>0.31394903875672864</c:v>
                </c:pt>
                <c:pt idx="2280">
                  <c:v>0.31394903875672864</c:v>
                </c:pt>
                <c:pt idx="2281">
                  <c:v>0.31394903875672864</c:v>
                </c:pt>
                <c:pt idx="2282">
                  <c:v>0.31394903875672864</c:v>
                </c:pt>
                <c:pt idx="2283">
                  <c:v>0.31394903875672864</c:v>
                </c:pt>
                <c:pt idx="2284">
                  <c:v>0.31394903875672864</c:v>
                </c:pt>
                <c:pt idx="2285">
                  <c:v>0.31394903875672864</c:v>
                </c:pt>
                <c:pt idx="2286">
                  <c:v>0.31394903875672864</c:v>
                </c:pt>
                <c:pt idx="2287">
                  <c:v>0.31394903875672864</c:v>
                </c:pt>
                <c:pt idx="2288">
                  <c:v>0.31394903875672864</c:v>
                </c:pt>
                <c:pt idx="2289">
                  <c:v>0.31394903875672864</c:v>
                </c:pt>
                <c:pt idx="2290">
                  <c:v>0.31394903875672864</c:v>
                </c:pt>
                <c:pt idx="2291">
                  <c:v>0.31394903875672864</c:v>
                </c:pt>
                <c:pt idx="2292">
                  <c:v>0.31394903875672864</c:v>
                </c:pt>
                <c:pt idx="2293">
                  <c:v>0.31394903875672864</c:v>
                </c:pt>
                <c:pt idx="2294">
                  <c:v>0.31394903875672864</c:v>
                </c:pt>
                <c:pt idx="2295">
                  <c:v>0.31394903875672864</c:v>
                </c:pt>
                <c:pt idx="2296">
                  <c:v>0.31394903875672864</c:v>
                </c:pt>
                <c:pt idx="2297">
                  <c:v>0.31394903875672864</c:v>
                </c:pt>
                <c:pt idx="2298">
                  <c:v>0.31394903875672864</c:v>
                </c:pt>
                <c:pt idx="2299">
                  <c:v>0.31394903875672864</c:v>
                </c:pt>
                <c:pt idx="2300">
                  <c:v>0.31394903875672864</c:v>
                </c:pt>
                <c:pt idx="2301">
                  <c:v>0.31394903875672864</c:v>
                </c:pt>
                <c:pt idx="2302">
                  <c:v>0.31394903875672864</c:v>
                </c:pt>
                <c:pt idx="2303">
                  <c:v>0.31394903875672864</c:v>
                </c:pt>
                <c:pt idx="2304">
                  <c:v>0.31394903875672864</c:v>
                </c:pt>
                <c:pt idx="2305">
                  <c:v>0.31394903875672864</c:v>
                </c:pt>
                <c:pt idx="2306">
                  <c:v>0.31394903875672864</c:v>
                </c:pt>
                <c:pt idx="2307">
                  <c:v>0.31394903875672864</c:v>
                </c:pt>
                <c:pt idx="2308">
                  <c:v>0.31394903875672864</c:v>
                </c:pt>
                <c:pt idx="2309">
                  <c:v>0.31394903875672864</c:v>
                </c:pt>
                <c:pt idx="2310">
                  <c:v>0.31394903875672864</c:v>
                </c:pt>
                <c:pt idx="2311">
                  <c:v>0.31394903875672864</c:v>
                </c:pt>
                <c:pt idx="2312">
                  <c:v>0.31394903875672864</c:v>
                </c:pt>
                <c:pt idx="2313">
                  <c:v>0.31394903875672864</c:v>
                </c:pt>
                <c:pt idx="2314">
                  <c:v>0.31394903875672864</c:v>
                </c:pt>
                <c:pt idx="2315">
                  <c:v>0.31394903875672864</c:v>
                </c:pt>
                <c:pt idx="2316">
                  <c:v>0.31394903875672864</c:v>
                </c:pt>
                <c:pt idx="2317">
                  <c:v>0.31394903875672864</c:v>
                </c:pt>
                <c:pt idx="2318">
                  <c:v>0.31394903875672864</c:v>
                </c:pt>
                <c:pt idx="2319">
                  <c:v>0.31394903875672864</c:v>
                </c:pt>
                <c:pt idx="2320">
                  <c:v>0.31394903875672864</c:v>
                </c:pt>
                <c:pt idx="2321">
                  <c:v>0.31394903875672864</c:v>
                </c:pt>
                <c:pt idx="2322">
                  <c:v>0.31394903875672864</c:v>
                </c:pt>
                <c:pt idx="2323">
                  <c:v>0.31394903875672864</c:v>
                </c:pt>
                <c:pt idx="2324">
                  <c:v>0.31394903875672864</c:v>
                </c:pt>
                <c:pt idx="2325">
                  <c:v>0.31394903875672864</c:v>
                </c:pt>
                <c:pt idx="2326">
                  <c:v>0.31394903875672864</c:v>
                </c:pt>
                <c:pt idx="2327">
                  <c:v>0.31394903875672864</c:v>
                </c:pt>
                <c:pt idx="2328">
                  <c:v>0.31394903875672864</c:v>
                </c:pt>
                <c:pt idx="2329">
                  <c:v>0.31394903875672864</c:v>
                </c:pt>
                <c:pt idx="2330">
                  <c:v>0.31394903875672864</c:v>
                </c:pt>
                <c:pt idx="2331">
                  <c:v>0.31394903875672864</c:v>
                </c:pt>
                <c:pt idx="2332">
                  <c:v>0.31394903875672864</c:v>
                </c:pt>
                <c:pt idx="2333">
                  <c:v>0.31394903875672864</c:v>
                </c:pt>
                <c:pt idx="2334">
                  <c:v>0.31394903875672864</c:v>
                </c:pt>
                <c:pt idx="2335">
                  <c:v>0.31394903875672864</c:v>
                </c:pt>
                <c:pt idx="2336">
                  <c:v>0.31394903875672864</c:v>
                </c:pt>
                <c:pt idx="2337">
                  <c:v>0.31394903875672864</c:v>
                </c:pt>
                <c:pt idx="2338">
                  <c:v>0.31394903875672864</c:v>
                </c:pt>
                <c:pt idx="2339">
                  <c:v>0.31394903875672864</c:v>
                </c:pt>
                <c:pt idx="2340">
                  <c:v>0.31394903875672864</c:v>
                </c:pt>
                <c:pt idx="2341">
                  <c:v>0.31394903875672864</c:v>
                </c:pt>
                <c:pt idx="2342">
                  <c:v>0.31394903875672864</c:v>
                </c:pt>
                <c:pt idx="2343">
                  <c:v>0.31394903875672864</c:v>
                </c:pt>
                <c:pt idx="2344">
                  <c:v>0.31394903875672864</c:v>
                </c:pt>
                <c:pt idx="2345">
                  <c:v>0.31394903875672864</c:v>
                </c:pt>
                <c:pt idx="2346">
                  <c:v>0.31394903875672864</c:v>
                </c:pt>
                <c:pt idx="2347">
                  <c:v>0.31394903875672864</c:v>
                </c:pt>
                <c:pt idx="2348">
                  <c:v>0.31394903875672864</c:v>
                </c:pt>
                <c:pt idx="2349">
                  <c:v>0.31394903875672864</c:v>
                </c:pt>
                <c:pt idx="2350">
                  <c:v>0.31394903875672864</c:v>
                </c:pt>
                <c:pt idx="2351">
                  <c:v>0.31394903875672864</c:v>
                </c:pt>
                <c:pt idx="2352">
                  <c:v>0.31394903875672864</c:v>
                </c:pt>
                <c:pt idx="2353">
                  <c:v>0.31394903875672864</c:v>
                </c:pt>
                <c:pt idx="2354">
                  <c:v>0.31394903875672864</c:v>
                </c:pt>
                <c:pt idx="2355">
                  <c:v>0.31394903875672864</c:v>
                </c:pt>
                <c:pt idx="2356">
                  <c:v>0.31394903875672864</c:v>
                </c:pt>
                <c:pt idx="2357">
                  <c:v>0.31394903875672864</c:v>
                </c:pt>
                <c:pt idx="2358">
                  <c:v>0.31394903875672864</c:v>
                </c:pt>
                <c:pt idx="2359">
                  <c:v>0.31394903875672864</c:v>
                </c:pt>
                <c:pt idx="2360">
                  <c:v>0.31394903875672864</c:v>
                </c:pt>
                <c:pt idx="2361">
                  <c:v>0.31394903875672864</c:v>
                </c:pt>
                <c:pt idx="2362">
                  <c:v>0.31394903875672864</c:v>
                </c:pt>
                <c:pt idx="2363">
                  <c:v>0.31394903875672864</c:v>
                </c:pt>
                <c:pt idx="2364">
                  <c:v>0.31394903875672864</c:v>
                </c:pt>
                <c:pt idx="2365">
                  <c:v>0.31394903875672864</c:v>
                </c:pt>
                <c:pt idx="2366">
                  <c:v>0.31394903875672864</c:v>
                </c:pt>
                <c:pt idx="2367">
                  <c:v>0.31394903875672864</c:v>
                </c:pt>
                <c:pt idx="2368">
                  <c:v>0.31394903875672864</c:v>
                </c:pt>
                <c:pt idx="2369">
                  <c:v>0.31394903875672864</c:v>
                </c:pt>
                <c:pt idx="2370">
                  <c:v>0.31394903875672864</c:v>
                </c:pt>
                <c:pt idx="2371">
                  <c:v>0.31394903875672864</c:v>
                </c:pt>
                <c:pt idx="2372">
                  <c:v>0.31394903875672864</c:v>
                </c:pt>
                <c:pt idx="2373">
                  <c:v>0.31394903875672864</c:v>
                </c:pt>
                <c:pt idx="2374">
                  <c:v>0.31394903875672864</c:v>
                </c:pt>
                <c:pt idx="2375">
                  <c:v>0.31394903875672864</c:v>
                </c:pt>
                <c:pt idx="2376">
                  <c:v>0.31394903875672864</c:v>
                </c:pt>
                <c:pt idx="2377">
                  <c:v>0.31394903875672864</c:v>
                </c:pt>
                <c:pt idx="2378">
                  <c:v>0.31394903875672864</c:v>
                </c:pt>
                <c:pt idx="2379">
                  <c:v>0.31394903875672864</c:v>
                </c:pt>
                <c:pt idx="2380">
                  <c:v>0.31394903875672864</c:v>
                </c:pt>
                <c:pt idx="2381">
                  <c:v>0.31394903875672864</c:v>
                </c:pt>
                <c:pt idx="2382">
                  <c:v>0.31394903875672864</c:v>
                </c:pt>
                <c:pt idx="2383">
                  <c:v>0.31394903875672864</c:v>
                </c:pt>
                <c:pt idx="2384">
                  <c:v>0.31394903875672864</c:v>
                </c:pt>
                <c:pt idx="2385">
                  <c:v>0.31394903875672864</c:v>
                </c:pt>
                <c:pt idx="2386">
                  <c:v>0.31394903875672864</c:v>
                </c:pt>
                <c:pt idx="2387">
                  <c:v>0.31394903875672864</c:v>
                </c:pt>
                <c:pt idx="2388">
                  <c:v>0.31394903875672864</c:v>
                </c:pt>
                <c:pt idx="2389">
                  <c:v>0.31394903875672864</c:v>
                </c:pt>
                <c:pt idx="2390">
                  <c:v>0.31394903875672864</c:v>
                </c:pt>
                <c:pt idx="2391">
                  <c:v>0.31394903875672864</c:v>
                </c:pt>
                <c:pt idx="2392">
                  <c:v>0.31394903875672864</c:v>
                </c:pt>
                <c:pt idx="2393">
                  <c:v>0.31394903875672864</c:v>
                </c:pt>
                <c:pt idx="2394">
                  <c:v>0.31394903875672864</c:v>
                </c:pt>
                <c:pt idx="2395">
                  <c:v>0.31394903875672864</c:v>
                </c:pt>
                <c:pt idx="2396">
                  <c:v>0.31394903875672864</c:v>
                </c:pt>
                <c:pt idx="2397">
                  <c:v>0.31394903875672864</c:v>
                </c:pt>
                <c:pt idx="2398">
                  <c:v>0.31394903875672864</c:v>
                </c:pt>
                <c:pt idx="2399">
                  <c:v>0.31394903875672864</c:v>
                </c:pt>
                <c:pt idx="2400">
                  <c:v>0.31394903875672864</c:v>
                </c:pt>
                <c:pt idx="2401">
                  <c:v>0.31394903875672864</c:v>
                </c:pt>
                <c:pt idx="2402">
                  <c:v>0.31394903875672864</c:v>
                </c:pt>
                <c:pt idx="2403">
                  <c:v>0.31394903875672864</c:v>
                </c:pt>
                <c:pt idx="2404">
                  <c:v>0.31394903875672864</c:v>
                </c:pt>
                <c:pt idx="2405">
                  <c:v>0.31394903875672864</c:v>
                </c:pt>
                <c:pt idx="2406">
                  <c:v>0.31394903875672864</c:v>
                </c:pt>
                <c:pt idx="2407">
                  <c:v>0.31394903875672864</c:v>
                </c:pt>
                <c:pt idx="2408">
                  <c:v>0.31394903875672864</c:v>
                </c:pt>
                <c:pt idx="2409">
                  <c:v>0.31394903875672864</c:v>
                </c:pt>
                <c:pt idx="2410">
                  <c:v>0.31394903875672864</c:v>
                </c:pt>
                <c:pt idx="2411">
                  <c:v>0.31394903875672864</c:v>
                </c:pt>
                <c:pt idx="2412">
                  <c:v>0.31394903875672864</c:v>
                </c:pt>
                <c:pt idx="2413">
                  <c:v>0.31394903875672864</c:v>
                </c:pt>
                <c:pt idx="2414">
                  <c:v>0.31394903875672864</c:v>
                </c:pt>
                <c:pt idx="2415">
                  <c:v>0.31394903875672864</c:v>
                </c:pt>
                <c:pt idx="2416">
                  <c:v>0.31394903875672864</c:v>
                </c:pt>
                <c:pt idx="2417">
                  <c:v>0.31394903875672864</c:v>
                </c:pt>
                <c:pt idx="2418">
                  <c:v>0.31394903875672864</c:v>
                </c:pt>
                <c:pt idx="2419">
                  <c:v>0.31394903875672864</c:v>
                </c:pt>
                <c:pt idx="2420">
                  <c:v>0.31394903875672864</c:v>
                </c:pt>
                <c:pt idx="2421">
                  <c:v>0.31394903875672864</c:v>
                </c:pt>
                <c:pt idx="2422">
                  <c:v>0.31394903875672864</c:v>
                </c:pt>
                <c:pt idx="2423">
                  <c:v>0.31394903875672864</c:v>
                </c:pt>
                <c:pt idx="2424">
                  <c:v>0.31394903875672864</c:v>
                </c:pt>
                <c:pt idx="2425">
                  <c:v>0.31394903875672864</c:v>
                </c:pt>
                <c:pt idx="2426">
                  <c:v>0.31394903875672864</c:v>
                </c:pt>
                <c:pt idx="2427">
                  <c:v>0.31394903875672864</c:v>
                </c:pt>
                <c:pt idx="2428">
                  <c:v>0.31394903875672864</c:v>
                </c:pt>
                <c:pt idx="2429">
                  <c:v>0.31394903875672864</c:v>
                </c:pt>
                <c:pt idx="2430">
                  <c:v>0.31394903875672864</c:v>
                </c:pt>
                <c:pt idx="2431">
                  <c:v>0.31394903875672864</c:v>
                </c:pt>
                <c:pt idx="2432">
                  <c:v>0.31394903875672864</c:v>
                </c:pt>
                <c:pt idx="2433">
                  <c:v>0.31394903875672864</c:v>
                </c:pt>
                <c:pt idx="2434">
                  <c:v>0.31394903875672864</c:v>
                </c:pt>
                <c:pt idx="2435">
                  <c:v>0.31394903875672864</c:v>
                </c:pt>
                <c:pt idx="2436">
                  <c:v>0.31394903875672864</c:v>
                </c:pt>
                <c:pt idx="2437">
                  <c:v>0.31394903875672864</c:v>
                </c:pt>
                <c:pt idx="2438">
                  <c:v>0.31394903875672864</c:v>
                </c:pt>
                <c:pt idx="2439">
                  <c:v>0.31394903875672864</c:v>
                </c:pt>
                <c:pt idx="2440">
                  <c:v>0.31394903875672864</c:v>
                </c:pt>
                <c:pt idx="2441">
                  <c:v>0.31394903875672864</c:v>
                </c:pt>
                <c:pt idx="2442">
                  <c:v>0.31394903875672864</c:v>
                </c:pt>
                <c:pt idx="2443">
                  <c:v>0.31394903875672864</c:v>
                </c:pt>
                <c:pt idx="2444">
                  <c:v>0.31394903875672864</c:v>
                </c:pt>
                <c:pt idx="2445">
                  <c:v>0.31394903875672864</c:v>
                </c:pt>
                <c:pt idx="2446">
                  <c:v>0.31394903875672864</c:v>
                </c:pt>
                <c:pt idx="2447">
                  <c:v>0.31394903875672864</c:v>
                </c:pt>
                <c:pt idx="2448">
                  <c:v>0.31394903875672864</c:v>
                </c:pt>
                <c:pt idx="2449">
                  <c:v>0.31394903875672864</c:v>
                </c:pt>
                <c:pt idx="2450">
                  <c:v>0.31394903875672864</c:v>
                </c:pt>
                <c:pt idx="2451">
                  <c:v>0.31394903875672864</c:v>
                </c:pt>
                <c:pt idx="2452">
                  <c:v>0.31394903875672864</c:v>
                </c:pt>
                <c:pt idx="2453">
                  <c:v>0.31394903875672864</c:v>
                </c:pt>
                <c:pt idx="2454">
                  <c:v>0.31394903875672864</c:v>
                </c:pt>
                <c:pt idx="2455">
                  <c:v>0.31394903875672864</c:v>
                </c:pt>
                <c:pt idx="2456">
                  <c:v>0.31394903875672864</c:v>
                </c:pt>
                <c:pt idx="2457">
                  <c:v>0.31394903875672864</c:v>
                </c:pt>
                <c:pt idx="2458">
                  <c:v>0.31394903875672864</c:v>
                </c:pt>
                <c:pt idx="2459">
                  <c:v>0.31394903875672864</c:v>
                </c:pt>
                <c:pt idx="2460">
                  <c:v>0.31394903875672864</c:v>
                </c:pt>
                <c:pt idx="2461">
                  <c:v>0.31394903875672864</c:v>
                </c:pt>
                <c:pt idx="2462">
                  <c:v>0.31394903875672864</c:v>
                </c:pt>
                <c:pt idx="2463">
                  <c:v>0.31394903875672864</c:v>
                </c:pt>
                <c:pt idx="2464">
                  <c:v>0.31394903875672864</c:v>
                </c:pt>
                <c:pt idx="2465">
                  <c:v>0.31394903875672864</c:v>
                </c:pt>
                <c:pt idx="2466">
                  <c:v>0.31394903875672864</c:v>
                </c:pt>
                <c:pt idx="2467">
                  <c:v>0.31394903875672864</c:v>
                </c:pt>
                <c:pt idx="2468">
                  <c:v>0.31394903875672864</c:v>
                </c:pt>
                <c:pt idx="2469">
                  <c:v>0.31394903875672864</c:v>
                </c:pt>
                <c:pt idx="2470">
                  <c:v>0.31394903875672864</c:v>
                </c:pt>
                <c:pt idx="2471">
                  <c:v>0.31394903875672864</c:v>
                </c:pt>
                <c:pt idx="2472">
                  <c:v>0.31394903875672864</c:v>
                </c:pt>
                <c:pt idx="2473">
                  <c:v>0.31394903875672864</c:v>
                </c:pt>
                <c:pt idx="2474">
                  <c:v>0.31394903875672864</c:v>
                </c:pt>
                <c:pt idx="2475">
                  <c:v>0.31394903875672864</c:v>
                </c:pt>
                <c:pt idx="2476">
                  <c:v>0.31394903875672864</c:v>
                </c:pt>
                <c:pt idx="2477">
                  <c:v>0.31394903875672864</c:v>
                </c:pt>
                <c:pt idx="2478">
                  <c:v>0.31394903875672864</c:v>
                </c:pt>
                <c:pt idx="2479">
                  <c:v>0.31394903875672864</c:v>
                </c:pt>
                <c:pt idx="2480">
                  <c:v>0.31394903875672864</c:v>
                </c:pt>
                <c:pt idx="2481">
                  <c:v>0.31394903875672864</c:v>
                </c:pt>
                <c:pt idx="2482">
                  <c:v>0.31394903875672864</c:v>
                </c:pt>
                <c:pt idx="2483">
                  <c:v>0.31394903875672864</c:v>
                </c:pt>
                <c:pt idx="2484">
                  <c:v>0.31394903875672864</c:v>
                </c:pt>
                <c:pt idx="2485">
                  <c:v>0.31394903875672864</c:v>
                </c:pt>
                <c:pt idx="2486">
                  <c:v>0.31394903875672864</c:v>
                </c:pt>
                <c:pt idx="2487">
                  <c:v>0.31394903875672864</c:v>
                </c:pt>
                <c:pt idx="2488">
                  <c:v>0.31394903875672864</c:v>
                </c:pt>
                <c:pt idx="2489">
                  <c:v>0.31394903875672864</c:v>
                </c:pt>
                <c:pt idx="2490">
                  <c:v>0.31394903875672864</c:v>
                </c:pt>
                <c:pt idx="2491">
                  <c:v>0.31394903875672864</c:v>
                </c:pt>
                <c:pt idx="2492">
                  <c:v>0.31394903875672864</c:v>
                </c:pt>
                <c:pt idx="2493">
                  <c:v>0.31394903875672864</c:v>
                </c:pt>
                <c:pt idx="2494">
                  <c:v>0.31394903875672864</c:v>
                </c:pt>
                <c:pt idx="2495">
                  <c:v>0.31394903875672864</c:v>
                </c:pt>
                <c:pt idx="2496">
                  <c:v>0.31394903875672864</c:v>
                </c:pt>
                <c:pt idx="2497">
                  <c:v>0.31394903875672864</c:v>
                </c:pt>
                <c:pt idx="2498">
                  <c:v>0.31394903875672864</c:v>
                </c:pt>
                <c:pt idx="2499">
                  <c:v>0.31394903875672864</c:v>
                </c:pt>
                <c:pt idx="2500">
                  <c:v>0.31394903875672864</c:v>
                </c:pt>
                <c:pt idx="2501">
                  <c:v>0.31394903875672864</c:v>
                </c:pt>
                <c:pt idx="2502">
                  <c:v>0.31394903875672864</c:v>
                </c:pt>
                <c:pt idx="2503">
                  <c:v>0.31394903875672864</c:v>
                </c:pt>
                <c:pt idx="2504">
                  <c:v>0.31394903875672864</c:v>
                </c:pt>
                <c:pt idx="2505">
                  <c:v>0.31394903875672864</c:v>
                </c:pt>
                <c:pt idx="2506">
                  <c:v>0.31394903875672864</c:v>
                </c:pt>
                <c:pt idx="2507">
                  <c:v>0.31394903875672864</c:v>
                </c:pt>
                <c:pt idx="2508">
                  <c:v>0.31394903875672864</c:v>
                </c:pt>
                <c:pt idx="2509">
                  <c:v>0.31394903875672864</c:v>
                </c:pt>
                <c:pt idx="2510">
                  <c:v>0.31394903875672864</c:v>
                </c:pt>
                <c:pt idx="2511">
                  <c:v>0.31394903875672864</c:v>
                </c:pt>
                <c:pt idx="2512">
                  <c:v>0.31394903875672864</c:v>
                </c:pt>
                <c:pt idx="2513">
                  <c:v>0.31394903875672864</c:v>
                </c:pt>
                <c:pt idx="2514">
                  <c:v>0.31394903875672864</c:v>
                </c:pt>
                <c:pt idx="2515">
                  <c:v>0.31394903875672864</c:v>
                </c:pt>
                <c:pt idx="2516">
                  <c:v>0.31394903875672864</c:v>
                </c:pt>
                <c:pt idx="2517">
                  <c:v>0.31394903875672864</c:v>
                </c:pt>
                <c:pt idx="2518">
                  <c:v>0.31394903875672864</c:v>
                </c:pt>
                <c:pt idx="2519">
                  <c:v>0.31394903875672864</c:v>
                </c:pt>
                <c:pt idx="2520">
                  <c:v>0.31394903875672864</c:v>
                </c:pt>
                <c:pt idx="2521">
                  <c:v>0.31394903875672864</c:v>
                </c:pt>
                <c:pt idx="2522">
                  <c:v>0.31394903875672864</c:v>
                </c:pt>
                <c:pt idx="2523">
                  <c:v>0.31394903875672864</c:v>
                </c:pt>
                <c:pt idx="2524">
                  <c:v>0.31394903875672864</c:v>
                </c:pt>
                <c:pt idx="2525">
                  <c:v>0.31394903875672864</c:v>
                </c:pt>
                <c:pt idx="2526">
                  <c:v>0.31394903875672864</c:v>
                </c:pt>
                <c:pt idx="2527">
                  <c:v>0.31394903875672864</c:v>
                </c:pt>
                <c:pt idx="2528">
                  <c:v>0.31394903875672864</c:v>
                </c:pt>
                <c:pt idx="2529">
                  <c:v>0.31394903875672864</c:v>
                </c:pt>
                <c:pt idx="2530">
                  <c:v>0.31394903875672864</c:v>
                </c:pt>
                <c:pt idx="2531">
                  <c:v>0.31394903875672864</c:v>
                </c:pt>
                <c:pt idx="2532">
                  <c:v>0.31394903875672864</c:v>
                </c:pt>
                <c:pt idx="2533">
                  <c:v>0.31394903875672864</c:v>
                </c:pt>
                <c:pt idx="2534">
                  <c:v>0.31394903875672864</c:v>
                </c:pt>
                <c:pt idx="2535">
                  <c:v>0.31394903875672864</c:v>
                </c:pt>
                <c:pt idx="2536">
                  <c:v>0.31394903875672864</c:v>
                </c:pt>
                <c:pt idx="2537">
                  <c:v>0.31394903875672864</c:v>
                </c:pt>
                <c:pt idx="2538">
                  <c:v>0.31394903875672864</c:v>
                </c:pt>
                <c:pt idx="2539">
                  <c:v>0.31394903875672864</c:v>
                </c:pt>
                <c:pt idx="2540">
                  <c:v>0.31394903875672864</c:v>
                </c:pt>
                <c:pt idx="2541">
                  <c:v>0.31394903875672864</c:v>
                </c:pt>
                <c:pt idx="2542">
                  <c:v>0.31394903875672864</c:v>
                </c:pt>
                <c:pt idx="2543">
                  <c:v>0.31394903875672864</c:v>
                </c:pt>
                <c:pt idx="2544">
                  <c:v>0.31394903875672864</c:v>
                </c:pt>
                <c:pt idx="2545">
                  <c:v>0.31394903875672864</c:v>
                </c:pt>
                <c:pt idx="2546">
                  <c:v>0.31394903875672864</c:v>
                </c:pt>
                <c:pt idx="2547">
                  <c:v>0.31394903875672864</c:v>
                </c:pt>
                <c:pt idx="2548">
                  <c:v>0.31394903875672864</c:v>
                </c:pt>
                <c:pt idx="2549">
                  <c:v>0.31394903875672864</c:v>
                </c:pt>
                <c:pt idx="2550">
                  <c:v>0.31394903875672864</c:v>
                </c:pt>
                <c:pt idx="2551">
                  <c:v>0.31394903875672864</c:v>
                </c:pt>
                <c:pt idx="2552">
                  <c:v>0.31394903875672864</c:v>
                </c:pt>
                <c:pt idx="2553">
                  <c:v>0.31394903875672864</c:v>
                </c:pt>
                <c:pt idx="2554">
                  <c:v>0.31394903875672864</c:v>
                </c:pt>
                <c:pt idx="2555">
                  <c:v>0.31394903875672864</c:v>
                </c:pt>
                <c:pt idx="2556">
                  <c:v>0.31394903875672864</c:v>
                </c:pt>
                <c:pt idx="2557">
                  <c:v>0.31394903875672864</c:v>
                </c:pt>
                <c:pt idx="2558">
                  <c:v>0.31394903875672864</c:v>
                </c:pt>
                <c:pt idx="2559">
                  <c:v>0.31394903875672864</c:v>
                </c:pt>
                <c:pt idx="2560">
                  <c:v>0.31394903875672864</c:v>
                </c:pt>
                <c:pt idx="2561">
                  <c:v>0.31394903875672864</c:v>
                </c:pt>
                <c:pt idx="2562">
                  <c:v>0.31394903875672864</c:v>
                </c:pt>
                <c:pt idx="2563">
                  <c:v>0.31394903875672864</c:v>
                </c:pt>
                <c:pt idx="2564">
                  <c:v>0.31394903875672864</c:v>
                </c:pt>
                <c:pt idx="2565">
                  <c:v>0.31394903875672864</c:v>
                </c:pt>
                <c:pt idx="2566">
                  <c:v>0.31394903875672864</c:v>
                </c:pt>
                <c:pt idx="2567">
                  <c:v>0.31394903875672864</c:v>
                </c:pt>
                <c:pt idx="2568">
                  <c:v>0.31394903875672864</c:v>
                </c:pt>
                <c:pt idx="2569">
                  <c:v>0.31394903875672864</c:v>
                </c:pt>
                <c:pt idx="2570">
                  <c:v>0.31394903875672864</c:v>
                </c:pt>
                <c:pt idx="2571">
                  <c:v>0.31394903875672864</c:v>
                </c:pt>
                <c:pt idx="2572">
                  <c:v>0.31394903875672864</c:v>
                </c:pt>
                <c:pt idx="2573">
                  <c:v>0.31394903875672864</c:v>
                </c:pt>
                <c:pt idx="2574">
                  <c:v>0.31394903875672864</c:v>
                </c:pt>
                <c:pt idx="2575">
                  <c:v>0.31394903875672864</c:v>
                </c:pt>
                <c:pt idx="2576">
                  <c:v>0.31394903875672864</c:v>
                </c:pt>
                <c:pt idx="2577">
                  <c:v>0.31394903875672864</c:v>
                </c:pt>
                <c:pt idx="2578">
                  <c:v>0.31394903875672864</c:v>
                </c:pt>
                <c:pt idx="2579">
                  <c:v>0.31394903875672864</c:v>
                </c:pt>
                <c:pt idx="2580">
                  <c:v>0.31394903875672864</c:v>
                </c:pt>
                <c:pt idx="2581">
                  <c:v>0.31394903875672864</c:v>
                </c:pt>
                <c:pt idx="2582">
                  <c:v>0.31394903875672864</c:v>
                </c:pt>
                <c:pt idx="2583">
                  <c:v>0.31394903875672864</c:v>
                </c:pt>
                <c:pt idx="2584">
                  <c:v>0.31394903875672864</c:v>
                </c:pt>
                <c:pt idx="2585">
                  <c:v>0.31394903875672864</c:v>
                </c:pt>
                <c:pt idx="2586">
                  <c:v>0.31394903875672864</c:v>
                </c:pt>
                <c:pt idx="2587">
                  <c:v>0.31394903875672864</c:v>
                </c:pt>
                <c:pt idx="2588">
                  <c:v>0.31394903875672864</c:v>
                </c:pt>
                <c:pt idx="2589">
                  <c:v>0.31394903875672864</c:v>
                </c:pt>
                <c:pt idx="2590">
                  <c:v>0.31394903875672864</c:v>
                </c:pt>
                <c:pt idx="2591">
                  <c:v>0.31394903875672864</c:v>
                </c:pt>
                <c:pt idx="2592">
                  <c:v>0.31394903875672864</c:v>
                </c:pt>
                <c:pt idx="2593">
                  <c:v>0.31394903875672864</c:v>
                </c:pt>
                <c:pt idx="2594">
                  <c:v>0.31394903875672864</c:v>
                </c:pt>
                <c:pt idx="2595">
                  <c:v>0.31394903875672864</c:v>
                </c:pt>
                <c:pt idx="2596">
                  <c:v>0.31394903875672864</c:v>
                </c:pt>
                <c:pt idx="2597">
                  <c:v>0.31394903875672864</c:v>
                </c:pt>
                <c:pt idx="2598">
                  <c:v>0.31394903875672864</c:v>
                </c:pt>
                <c:pt idx="2599">
                  <c:v>0.31394903875672864</c:v>
                </c:pt>
                <c:pt idx="2600">
                  <c:v>0.31394903875672864</c:v>
                </c:pt>
                <c:pt idx="2601">
                  <c:v>0.31394903875672864</c:v>
                </c:pt>
                <c:pt idx="2602">
                  <c:v>0.31394903875672864</c:v>
                </c:pt>
                <c:pt idx="2603">
                  <c:v>0.31394903875672864</c:v>
                </c:pt>
                <c:pt idx="2604">
                  <c:v>0.31394903875672864</c:v>
                </c:pt>
                <c:pt idx="2605">
                  <c:v>0.31394903875672864</c:v>
                </c:pt>
                <c:pt idx="2606">
                  <c:v>0.31394903875672864</c:v>
                </c:pt>
                <c:pt idx="2607">
                  <c:v>0.31394903875672864</c:v>
                </c:pt>
                <c:pt idx="2608">
                  <c:v>0.31394903875672864</c:v>
                </c:pt>
                <c:pt idx="2609">
                  <c:v>0.31394903875672864</c:v>
                </c:pt>
                <c:pt idx="2610">
                  <c:v>0.31394903875672864</c:v>
                </c:pt>
                <c:pt idx="2611">
                  <c:v>0.31394903875672864</c:v>
                </c:pt>
                <c:pt idx="2612">
                  <c:v>0.31394903875672864</c:v>
                </c:pt>
                <c:pt idx="2613">
                  <c:v>0.31394903875672864</c:v>
                </c:pt>
                <c:pt idx="2614">
                  <c:v>0.31394903875672864</c:v>
                </c:pt>
                <c:pt idx="2615">
                  <c:v>0.31394903875672864</c:v>
                </c:pt>
                <c:pt idx="2616">
                  <c:v>0.31394903875672864</c:v>
                </c:pt>
                <c:pt idx="2617">
                  <c:v>0.31394903875672864</c:v>
                </c:pt>
                <c:pt idx="2618">
                  <c:v>0.31394903875672864</c:v>
                </c:pt>
                <c:pt idx="2619">
                  <c:v>0.31394903875672864</c:v>
                </c:pt>
                <c:pt idx="2620">
                  <c:v>0.31394903875672864</c:v>
                </c:pt>
                <c:pt idx="2621">
                  <c:v>0.31394903875672864</c:v>
                </c:pt>
                <c:pt idx="2622">
                  <c:v>0.31394903875672864</c:v>
                </c:pt>
                <c:pt idx="2623">
                  <c:v>0.31394903875672864</c:v>
                </c:pt>
                <c:pt idx="2624">
                  <c:v>0.31394903875672864</c:v>
                </c:pt>
                <c:pt idx="2625">
                  <c:v>0.31394903875672864</c:v>
                </c:pt>
                <c:pt idx="2626">
                  <c:v>0.31394903875672864</c:v>
                </c:pt>
                <c:pt idx="2627">
                  <c:v>0.31394903875672864</c:v>
                </c:pt>
                <c:pt idx="2628">
                  <c:v>0.31394903875672864</c:v>
                </c:pt>
                <c:pt idx="2629">
                  <c:v>0.31394903875672864</c:v>
                </c:pt>
                <c:pt idx="2630">
                  <c:v>0.31394903875672864</c:v>
                </c:pt>
                <c:pt idx="2631">
                  <c:v>0.31394903875672864</c:v>
                </c:pt>
                <c:pt idx="2632">
                  <c:v>0.31394903875672864</c:v>
                </c:pt>
                <c:pt idx="2633">
                  <c:v>0.31394903875672864</c:v>
                </c:pt>
                <c:pt idx="2634">
                  <c:v>0.31394903875672864</c:v>
                </c:pt>
                <c:pt idx="2635">
                  <c:v>0.31394903875672864</c:v>
                </c:pt>
                <c:pt idx="2636">
                  <c:v>0.31394903875672864</c:v>
                </c:pt>
                <c:pt idx="2637">
                  <c:v>0.31394903875672864</c:v>
                </c:pt>
                <c:pt idx="2638">
                  <c:v>0.31394903875672864</c:v>
                </c:pt>
                <c:pt idx="2639">
                  <c:v>0.31394903875672864</c:v>
                </c:pt>
                <c:pt idx="2640">
                  <c:v>0.31394903875672864</c:v>
                </c:pt>
                <c:pt idx="2641">
                  <c:v>0.31394903875672864</c:v>
                </c:pt>
                <c:pt idx="2642">
                  <c:v>0.31394903875672864</c:v>
                </c:pt>
                <c:pt idx="2643">
                  <c:v>0.31394903875672864</c:v>
                </c:pt>
                <c:pt idx="2644">
                  <c:v>0.31394903875672864</c:v>
                </c:pt>
                <c:pt idx="2645">
                  <c:v>0.31394903875672864</c:v>
                </c:pt>
                <c:pt idx="2646">
                  <c:v>0.31394903875672864</c:v>
                </c:pt>
                <c:pt idx="2647">
                  <c:v>0.31394903875672864</c:v>
                </c:pt>
                <c:pt idx="2648">
                  <c:v>0.31394903875672864</c:v>
                </c:pt>
                <c:pt idx="2649">
                  <c:v>0.31394903875672864</c:v>
                </c:pt>
                <c:pt idx="2650">
                  <c:v>0.31394903875672864</c:v>
                </c:pt>
                <c:pt idx="2651">
                  <c:v>0.31394903875672864</c:v>
                </c:pt>
                <c:pt idx="2652">
                  <c:v>0.31394903875672864</c:v>
                </c:pt>
                <c:pt idx="2653">
                  <c:v>0.31394903875672864</c:v>
                </c:pt>
                <c:pt idx="2654">
                  <c:v>0.31394903875672864</c:v>
                </c:pt>
                <c:pt idx="2655">
                  <c:v>0.31394903875672864</c:v>
                </c:pt>
                <c:pt idx="2656">
                  <c:v>0.31394903875672864</c:v>
                </c:pt>
                <c:pt idx="2657">
                  <c:v>0.31394903875672864</c:v>
                </c:pt>
                <c:pt idx="2658">
                  <c:v>0.31394903875672864</c:v>
                </c:pt>
                <c:pt idx="2659">
                  <c:v>0.31394903875672864</c:v>
                </c:pt>
                <c:pt idx="2660">
                  <c:v>0.31394903875672864</c:v>
                </c:pt>
                <c:pt idx="2661">
                  <c:v>0.31394903875672864</c:v>
                </c:pt>
                <c:pt idx="2662">
                  <c:v>0.31394903875672864</c:v>
                </c:pt>
                <c:pt idx="2663">
                  <c:v>0.31394903875672864</c:v>
                </c:pt>
                <c:pt idx="2664">
                  <c:v>0.31394903875672864</c:v>
                </c:pt>
                <c:pt idx="2665">
                  <c:v>0.31394903875672864</c:v>
                </c:pt>
                <c:pt idx="2666">
                  <c:v>0.31394903875672864</c:v>
                </c:pt>
                <c:pt idx="2667">
                  <c:v>0.31394903875672864</c:v>
                </c:pt>
                <c:pt idx="2668">
                  <c:v>0.31394903875672864</c:v>
                </c:pt>
                <c:pt idx="2669">
                  <c:v>0.31394903875672864</c:v>
                </c:pt>
                <c:pt idx="2670">
                  <c:v>0.31394903875672864</c:v>
                </c:pt>
                <c:pt idx="2671">
                  <c:v>0.31394903875672864</c:v>
                </c:pt>
                <c:pt idx="2672">
                  <c:v>0.31394903875672864</c:v>
                </c:pt>
                <c:pt idx="2673">
                  <c:v>0.31394903875672864</c:v>
                </c:pt>
                <c:pt idx="2674">
                  <c:v>0.31394903875672864</c:v>
                </c:pt>
                <c:pt idx="2675">
                  <c:v>0.31394903875672864</c:v>
                </c:pt>
                <c:pt idx="2676">
                  <c:v>0.31394903875672864</c:v>
                </c:pt>
                <c:pt idx="2677">
                  <c:v>0.31394903875672864</c:v>
                </c:pt>
                <c:pt idx="2678">
                  <c:v>0.31394903875672864</c:v>
                </c:pt>
                <c:pt idx="2679">
                  <c:v>0.31394903875672864</c:v>
                </c:pt>
                <c:pt idx="2680">
                  <c:v>0.31394903875672864</c:v>
                </c:pt>
                <c:pt idx="2681">
                  <c:v>0.31394903875672864</c:v>
                </c:pt>
                <c:pt idx="2682">
                  <c:v>0.31394903875672864</c:v>
                </c:pt>
                <c:pt idx="2683">
                  <c:v>0.31394903875672864</c:v>
                </c:pt>
                <c:pt idx="2684">
                  <c:v>0.31394903875672864</c:v>
                </c:pt>
                <c:pt idx="2685">
                  <c:v>0.31394903875672864</c:v>
                </c:pt>
                <c:pt idx="2686">
                  <c:v>0.31394903875672864</c:v>
                </c:pt>
                <c:pt idx="2687">
                  <c:v>0.31394903875672864</c:v>
                </c:pt>
                <c:pt idx="2688">
                  <c:v>0.31394903875672864</c:v>
                </c:pt>
                <c:pt idx="2689">
                  <c:v>0.31394903875672864</c:v>
                </c:pt>
                <c:pt idx="2690">
                  <c:v>0.31394903875672864</c:v>
                </c:pt>
                <c:pt idx="2691">
                  <c:v>0.31394903875672864</c:v>
                </c:pt>
                <c:pt idx="2692">
                  <c:v>0.31394903875672864</c:v>
                </c:pt>
                <c:pt idx="2693">
                  <c:v>0.31394903875672864</c:v>
                </c:pt>
                <c:pt idx="2694">
                  <c:v>0.31394903875672864</c:v>
                </c:pt>
                <c:pt idx="2695">
                  <c:v>0.31394903875672864</c:v>
                </c:pt>
                <c:pt idx="2696">
                  <c:v>0.31394903875672864</c:v>
                </c:pt>
                <c:pt idx="2697">
                  <c:v>0.31394903875672864</c:v>
                </c:pt>
                <c:pt idx="2698">
                  <c:v>0.31394903875672864</c:v>
                </c:pt>
                <c:pt idx="2699">
                  <c:v>0.31394903875672864</c:v>
                </c:pt>
                <c:pt idx="2700">
                  <c:v>0.31394903875672864</c:v>
                </c:pt>
                <c:pt idx="2701">
                  <c:v>0.31394903875672864</c:v>
                </c:pt>
                <c:pt idx="2702">
                  <c:v>0.31394903875672864</c:v>
                </c:pt>
                <c:pt idx="2703">
                  <c:v>0.31394903875672864</c:v>
                </c:pt>
                <c:pt idx="2704">
                  <c:v>0.31394903875672864</c:v>
                </c:pt>
                <c:pt idx="2705">
                  <c:v>0.31394903875672864</c:v>
                </c:pt>
                <c:pt idx="2706">
                  <c:v>0.31394903875672864</c:v>
                </c:pt>
                <c:pt idx="2707">
                  <c:v>0.31394903875672864</c:v>
                </c:pt>
                <c:pt idx="2708">
                  <c:v>0.31394903875672864</c:v>
                </c:pt>
                <c:pt idx="2709">
                  <c:v>0.31394903875672864</c:v>
                </c:pt>
                <c:pt idx="2710">
                  <c:v>0.31394903875672864</c:v>
                </c:pt>
                <c:pt idx="2711">
                  <c:v>0.31394903875672864</c:v>
                </c:pt>
                <c:pt idx="2712">
                  <c:v>0.31394903875672864</c:v>
                </c:pt>
                <c:pt idx="2713">
                  <c:v>0.31394903875672864</c:v>
                </c:pt>
                <c:pt idx="2714">
                  <c:v>0.31394903875672864</c:v>
                </c:pt>
                <c:pt idx="2715">
                  <c:v>0.31394903875672864</c:v>
                </c:pt>
                <c:pt idx="2716">
                  <c:v>0.31394903875672864</c:v>
                </c:pt>
                <c:pt idx="2717">
                  <c:v>0.31394903875672864</c:v>
                </c:pt>
                <c:pt idx="2718">
                  <c:v>0.31394903875672864</c:v>
                </c:pt>
                <c:pt idx="2719">
                  <c:v>0.31394903875672864</c:v>
                </c:pt>
                <c:pt idx="2720">
                  <c:v>0.31394903875672864</c:v>
                </c:pt>
                <c:pt idx="2721">
                  <c:v>0.31394903875672864</c:v>
                </c:pt>
                <c:pt idx="2722">
                  <c:v>0.31394903875672864</c:v>
                </c:pt>
                <c:pt idx="2723">
                  <c:v>0.31394903875672864</c:v>
                </c:pt>
                <c:pt idx="2724">
                  <c:v>0.31394903875672864</c:v>
                </c:pt>
                <c:pt idx="2725">
                  <c:v>0.31394903875672864</c:v>
                </c:pt>
                <c:pt idx="2726">
                  <c:v>0.31394903875672864</c:v>
                </c:pt>
                <c:pt idx="2727">
                  <c:v>0.31394903875672864</c:v>
                </c:pt>
                <c:pt idx="2728">
                  <c:v>0.31394903875672864</c:v>
                </c:pt>
                <c:pt idx="2729">
                  <c:v>0.31394903875672864</c:v>
                </c:pt>
                <c:pt idx="2730">
                  <c:v>0.31394903875672864</c:v>
                </c:pt>
                <c:pt idx="2731">
                  <c:v>0.31394903875672864</c:v>
                </c:pt>
                <c:pt idx="2732">
                  <c:v>0.31394903875672864</c:v>
                </c:pt>
                <c:pt idx="2733">
                  <c:v>0.31394903875672864</c:v>
                </c:pt>
                <c:pt idx="2734">
                  <c:v>0.31394903875672864</c:v>
                </c:pt>
                <c:pt idx="2735">
                  <c:v>0.31394903875672864</c:v>
                </c:pt>
                <c:pt idx="2736">
                  <c:v>0.31394903875672864</c:v>
                </c:pt>
                <c:pt idx="2737">
                  <c:v>0.31394903875672864</c:v>
                </c:pt>
                <c:pt idx="2738">
                  <c:v>0.31394903875672864</c:v>
                </c:pt>
                <c:pt idx="2739">
                  <c:v>0.31394903875672864</c:v>
                </c:pt>
                <c:pt idx="2740">
                  <c:v>0.31394903875672864</c:v>
                </c:pt>
                <c:pt idx="2741">
                  <c:v>0.31394903875672864</c:v>
                </c:pt>
                <c:pt idx="2742">
                  <c:v>0.31394903875672864</c:v>
                </c:pt>
                <c:pt idx="2743">
                  <c:v>0.31394903875672864</c:v>
                </c:pt>
                <c:pt idx="2744">
                  <c:v>0.31394903875672864</c:v>
                </c:pt>
                <c:pt idx="2745">
                  <c:v>0.31394903875672864</c:v>
                </c:pt>
                <c:pt idx="2746">
                  <c:v>0.31394903875672864</c:v>
                </c:pt>
                <c:pt idx="2747">
                  <c:v>0.31394903875672864</c:v>
                </c:pt>
                <c:pt idx="2748">
                  <c:v>0.31394903875672864</c:v>
                </c:pt>
                <c:pt idx="2749">
                  <c:v>0.31394903875672864</c:v>
                </c:pt>
                <c:pt idx="2750">
                  <c:v>0.31394903875672864</c:v>
                </c:pt>
                <c:pt idx="2751">
                  <c:v>0.31394903875672864</c:v>
                </c:pt>
                <c:pt idx="2752">
                  <c:v>0.31394903875672864</c:v>
                </c:pt>
                <c:pt idx="2753">
                  <c:v>0.31394903875672864</c:v>
                </c:pt>
                <c:pt idx="2754">
                  <c:v>0.31394903875672864</c:v>
                </c:pt>
                <c:pt idx="2755">
                  <c:v>0.31394903875672864</c:v>
                </c:pt>
                <c:pt idx="2756">
                  <c:v>0.31394903875672864</c:v>
                </c:pt>
                <c:pt idx="2757">
                  <c:v>0.31394903875672864</c:v>
                </c:pt>
                <c:pt idx="2758">
                  <c:v>0.31394903875672864</c:v>
                </c:pt>
                <c:pt idx="2759">
                  <c:v>0.31394903875672864</c:v>
                </c:pt>
                <c:pt idx="2760">
                  <c:v>0.31394903875672864</c:v>
                </c:pt>
                <c:pt idx="2761">
                  <c:v>0.31394903875672864</c:v>
                </c:pt>
                <c:pt idx="2762">
                  <c:v>0.31394903875672864</c:v>
                </c:pt>
                <c:pt idx="2763">
                  <c:v>0.31394903875672864</c:v>
                </c:pt>
                <c:pt idx="2764">
                  <c:v>0.31394903875672864</c:v>
                </c:pt>
                <c:pt idx="2765">
                  <c:v>0.31394903875672864</c:v>
                </c:pt>
                <c:pt idx="2766">
                  <c:v>0.31394903875672864</c:v>
                </c:pt>
                <c:pt idx="2767">
                  <c:v>0.31394903875672864</c:v>
                </c:pt>
                <c:pt idx="2768">
                  <c:v>0.31394903875672864</c:v>
                </c:pt>
                <c:pt idx="2769">
                  <c:v>0.31394903875672864</c:v>
                </c:pt>
                <c:pt idx="2770">
                  <c:v>0.31394903875672864</c:v>
                </c:pt>
                <c:pt idx="2771">
                  <c:v>0.31394903875672864</c:v>
                </c:pt>
                <c:pt idx="2772">
                  <c:v>0.31394903875672864</c:v>
                </c:pt>
                <c:pt idx="2773">
                  <c:v>0.31394903875672864</c:v>
                </c:pt>
                <c:pt idx="2774">
                  <c:v>0.31394903875672864</c:v>
                </c:pt>
                <c:pt idx="2775">
                  <c:v>0.31394903875672864</c:v>
                </c:pt>
                <c:pt idx="2776">
                  <c:v>0.31394903875672864</c:v>
                </c:pt>
                <c:pt idx="2777">
                  <c:v>0.31394903875672864</c:v>
                </c:pt>
                <c:pt idx="2778">
                  <c:v>0.31394903875672864</c:v>
                </c:pt>
                <c:pt idx="2779">
                  <c:v>0.31394903875672864</c:v>
                </c:pt>
                <c:pt idx="2780">
                  <c:v>0.31394903875672864</c:v>
                </c:pt>
                <c:pt idx="2781">
                  <c:v>0.31394903875672864</c:v>
                </c:pt>
                <c:pt idx="2782">
                  <c:v>0.31394903875672864</c:v>
                </c:pt>
                <c:pt idx="2783">
                  <c:v>0.31394903875672864</c:v>
                </c:pt>
                <c:pt idx="2784">
                  <c:v>0.31394903875672864</c:v>
                </c:pt>
                <c:pt idx="2785">
                  <c:v>0.31394903875672864</c:v>
                </c:pt>
                <c:pt idx="2786">
                  <c:v>0.31394903875672864</c:v>
                </c:pt>
                <c:pt idx="2787">
                  <c:v>0.31394903875672864</c:v>
                </c:pt>
                <c:pt idx="2788">
                  <c:v>0.31394903875672864</c:v>
                </c:pt>
                <c:pt idx="2789">
                  <c:v>0.31394903875672864</c:v>
                </c:pt>
                <c:pt idx="2790">
                  <c:v>0.31394903875672864</c:v>
                </c:pt>
                <c:pt idx="2791">
                  <c:v>0.31394903875672864</c:v>
                </c:pt>
                <c:pt idx="2792">
                  <c:v>0.31394903875672864</c:v>
                </c:pt>
                <c:pt idx="2793">
                  <c:v>0.31394903875672864</c:v>
                </c:pt>
                <c:pt idx="2794">
                  <c:v>0.31394903875672864</c:v>
                </c:pt>
                <c:pt idx="2795">
                  <c:v>0.31394903875672864</c:v>
                </c:pt>
                <c:pt idx="2796">
                  <c:v>0.31394903875672864</c:v>
                </c:pt>
                <c:pt idx="2797">
                  <c:v>0.31394903875672864</c:v>
                </c:pt>
                <c:pt idx="2798">
                  <c:v>0.31394903875672864</c:v>
                </c:pt>
                <c:pt idx="2799">
                  <c:v>0.31394903875672864</c:v>
                </c:pt>
                <c:pt idx="2800">
                  <c:v>0.31394903875672864</c:v>
                </c:pt>
                <c:pt idx="2801">
                  <c:v>0.31394903875672864</c:v>
                </c:pt>
                <c:pt idx="2802">
                  <c:v>0.31394903875672864</c:v>
                </c:pt>
                <c:pt idx="2803">
                  <c:v>0.31394903875672864</c:v>
                </c:pt>
                <c:pt idx="2804">
                  <c:v>0.31394903875672864</c:v>
                </c:pt>
                <c:pt idx="2805">
                  <c:v>0.31394903875672864</c:v>
                </c:pt>
                <c:pt idx="2806">
                  <c:v>0.31394903875672864</c:v>
                </c:pt>
                <c:pt idx="2807">
                  <c:v>0.31394903875672864</c:v>
                </c:pt>
                <c:pt idx="2808">
                  <c:v>0.31394903875672864</c:v>
                </c:pt>
                <c:pt idx="2809">
                  <c:v>0.31394903875672864</c:v>
                </c:pt>
                <c:pt idx="2810">
                  <c:v>0.31394903875672864</c:v>
                </c:pt>
                <c:pt idx="2811">
                  <c:v>0.31394903875672864</c:v>
                </c:pt>
                <c:pt idx="2812">
                  <c:v>0.31394903875672864</c:v>
                </c:pt>
                <c:pt idx="2813">
                  <c:v>0.31394903875672864</c:v>
                </c:pt>
                <c:pt idx="2814">
                  <c:v>0.31394903875672864</c:v>
                </c:pt>
                <c:pt idx="2815">
                  <c:v>0.31394903875672864</c:v>
                </c:pt>
                <c:pt idx="2816">
                  <c:v>0.31394903875672864</c:v>
                </c:pt>
                <c:pt idx="2817">
                  <c:v>0.31394903875672864</c:v>
                </c:pt>
                <c:pt idx="2818">
                  <c:v>0.31394903875672864</c:v>
                </c:pt>
                <c:pt idx="2819">
                  <c:v>0.31394903875672864</c:v>
                </c:pt>
                <c:pt idx="2820">
                  <c:v>0.31394903875672864</c:v>
                </c:pt>
                <c:pt idx="2821">
                  <c:v>0.31394903875672864</c:v>
                </c:pt>
                <c:pt idx="2822">
                  <c:v>0.31394903875672864</c:v>
                </c:pt>
                <c:pt idx="2823">
                  <c:v>0.31394903875672864</c:v>
                </c:pt>
                <c:pt idx="2824">
                  <c:v>0.31394903875672864</c:v>
                </c:pt>
                <c:pt idx="2825">
                  <c:v>0.31394903875672864</c:v>
                </c:pt>
                <c:pt idx="2826">
                  <c:v>0.31394903875672864</c:v>
                </c:pt>
                <c:pt idx="2827">
                  <c:v>0.31394903875672864</c:v>
                </c:pt>
                <c:pt idx="2828">
                  <c:v>0.31394903875672864</c:v>
                </c:pt>
                <c:pt idx="2829">
                  <c:v>0.31394903875672864</c:v>
                </c:pt>
                <c:pt idx="2830">
                  <c:v>0.31394903875672864</c:v>
                </c:pt>
                <c:pt idx="2831">
                  <c:v>0.31394903875672864</c:v>
                </c:pt>
                <c:pt idx="2832">
                  <c:v>0.31394903875672864</c:v>
                </c:pt>
                <c:pt idx="2833">
                  <c:v>0.31394903875672864</c:v>
                </c:pt>
                <c:pt idx="2834">
                  <c:v>0.31394903875672864</c:v>
                </c:pt>
                <c:pt idx="2835">
                  <c:v>0.31394903875672864</c:v>
                </c:pt>
                <c:pt idx="2836">
                  <c:v>0.31394903875672864</c:v>
                </c:pt>
                <c:pt idx="2837">
                  <c:v>0.31394903875672864</c:v>
                </c:pt>
                <c:pt idx="2838">
                  <c:v>0.31394903875672864</c:v>
                </c:pt>
                <c:pt idx="2839">
                  <c:v>0.31394903875672864</c:v>
                </c:pt>
                <c:pt idx="2840">
                  <c:v>0.31394903875672864</c:v>
                </c:pt>
                <c:pt idx="2841">
                  <c:v>0.31394903875672864</c:v>
                </c:pt>
                <c:pt idx="2842">
                  <c:v>0.31394903875672864</c:v>
                </c:pt>
                <c:pt idx="2843">
                  <c:v>0.31394903875672864</c:v>
                </c:pt>
                <c:pt idx="2844">
                  <c:v>0.31394903875672864</c:v>
                </c:pt>
                <c:pt idx="2845">
                  <c:v>0.31394903875672864</c:v>
                </c:pt>
                <c:pt idx="2846">
                  <c:v>0.31394903875672864</c:v>
                </c:pt>
                <c:pt idx="2847">
                  <c:v>0.31394903875672864</c:v>
                </c:pt>
                <c:pt idx="2848">
                  <c:v>0.31394903875672864</c:v>
                </c:pt>
                <c:pt idx="2849">
                  <c:v>0.31394903875672864</c:v>
                </c:pt>
                <c:pt idx="2850">
                  <c:v>0.31394903875672864</c:v>
                </c:pt>
                <c:pt idx="2851">
                  <c:v>0.31394903875672864</c:v>
                </c:pt>
                <c:pt idx="2852">
                  <c:v>0.31394903875672864</c:v>
                </c:pt>
                <c:pt idx="2853">
                  <c:v>0.31394903875672864</c:v>
                </c:pt>
                <c:pt idx="2854">
                  <c:v>0.31394903875672864</c:v>
                </c:pt>
                <c:pt idx="2855">
                  <c:v>0.31394903875672864</c:v>
                </c:pt>
                <c:pt idx="2856">
                  <c:v>0.31394903875672864</c:v>
                </c:pt>
                <c:pt idx="2857">
                  <c:v>0.31394903875672864</c:v>
                </c:pt>
                <c:pt idx="2858">
                  <c:v>0.31394903875672864</c:v>
                </c:pt>
                <c:pt idx="2859">
                  <c:v>0.31394903875672864</c:v>
                </c:pt>
                <c:pt idx="2860">
                  <c:v>0.31394903875672864</c:v>
                </c:pt>
                <c:pt idx="2861">
                  <c:v>0.31394903875672864</c:v>
                </c:pt>
                <c:pt idx="2862">
                  <c:v>0.31394903875672864</c:v>
                </c:pt>
                <c:pt idx="2863">
                  <c:v>0.31394903875672864</c:v>
                </c:pt>
                <c:pt idx="2864">
                  <c:v>0.31394903875672864</c:v>
                </c:pt>
                <c:pt idx="2865">
                  <c:v>0.31394903875672864</c:v>
                </c:pt>
                <c:pt idx="2866">
                  <c:v>0.31394903875672864</c:v>
                </c:pt>
                <c:pt idx="2867">
                  <c:v>0.31394903875672864</c:v>
                </c:pt>
                <c:pt idx="2868">
                  <c:v>0.31394903875672864</c:v>
                </c:pt>
                <c:pt idx="2869">
                  <c:v>0.31394903875672864</c:v>
                </c:pt>
                <c:pt idx="2870">
                  <c:v>0.31394903875672864</c:v>
                </c:pt>
                <c:pt idx="2871">
                  <c:v>0.31394903875672864</c:v>
                </c:pt>
                <c:pt idx="2872">
                  <c:v>0.31394903875672864</c:v>
                </c:pt>
                <c:pt idx="2873">
                  <c:v>0.31394903875672864</c:v>
                </c:pt>
                <c:pt idx="2874">
                  <c:v>0.31394903875672864</c:v>
                </c:pt>
                <c:pt idx="2875">
                  <c:v>0.31394903875672864</c:v>
                </c:pt>
                <c:pt idx="2876">
                  <c:v>0.31394903875672864</c:v>
                </c:pt>
                <c:pt idx="2877">
                  <c:v>0.31394903875672864</c:v>
                </c:pt>
                <c:pt idx="2878">
                  <c:v>0.31394903875672864</c:v>
                </c:pt>
                <c:pt idx="2879">
                  <c:v>0.31394903875672864</c:v>
                </c:pt>
                <c:pt idx="2880">
                  <c:v>0.31394903875672864</c:v>
                </c:pt>
                <c:pt idx="2881">
                  <c:v>0.31394903875672864</c:v>
                </c:pt>
                <c:pt idx="2882">
                  <c:v>0.31394903875672864</c:v>
                </c:pt>
                <c:pt idx="2883">
                  <c:v>0.31394903875672864</c:v>
                </c:pt>
                <c:pt idx="2884">
                  <c:v>0.31394903875672864</c:v>
                </c:pt>
                <c:pt idx="2885">
                  <c:v>0.31394903875672864</c:v>
                </c:pt>
                <c:pt idx="2886">
                  <c:v>0.31394903875672864</c:v>
                </c:pt>
                <c:pt idx="2887">
                  <c:v>0.31394903875672864</c:v>
                </c:pt>
                <c:pt idx="2888">
                  <c:v>0.31394903875672864</c:v>
                </c:pt>
                <c:pt idx="2889">
                  <c:v>0.31394903875672864</c:v>
                </c:pt>
                <c:pt idx="2890">
                  <c:v>0.31394903875672864</c:v>
                </c:pt>
                <c:pt idx="2891">
                  <c:v>0.31394903875672864</c:v>
                </c:pt>
                <c:pt idx="2892">
                  <c:v>0.31394903875672864</c:v>
                </c:pt>
                <c:pt idx="2893">
                  <c:v>0.31394903875672864</c:v>
                </c:pt>
                <c:pt idx="2894">
                  <c:v>0.31394903875672864</c:v>
                </c:pt>
                <c:pt idx="2895">
                  <c:v>0.31394903875672864</c:v>
                </c:pt>
                <c:pt idx="2896">
                  <c:v>0.31394903875672864</c:v>
                </c:pt>
                <c:pt idx="2897">
                  <c:v>0.31394903875672864</c:v>
                </c:pt>
                <c:pt idx="2898">
                  <c:v>0.31394903875672864</c:v>
                </c:pt>
                <c:pt idx="2899">
                  <c:v>0.31394903875672864</c:v>
                </c:pt>
                <c:pt idx="2900">
                  <c:v>0.31394903875672864</c:v>
                </c:pt>
                <c:pt idx="2901">
                  <c:v>0.31394903875672864</c:v>
                </c:pt>
                <c:pt idx="2902">
                  <c:v>0.31394903875672864</c:v>
                </c:pt>
                <c:pt idx="2903">
                  <c:v>0.31394903875672864</c:v>
                </c:pt>
                <c:pt idx="2904">
                  <c:v>0.31394903875672864</c:v>
                </c:pt>
                <c:pt idx="2905">
                  <c:v>0.31394903875672864</c:v>
                </c:pt>
                <c:pt idx="2906">
                  <c:v>0.31394903875672864</c:v>
                </c:pt>
                <c:pt idx="2907">
                  <c:v>0.31394903875672864</c:v>
                </c:pt>
                <c:pt idx="2908">
                  <c:v>0.31394903875672864</c:v>
                </c:pt>
                <c:pt idx="2909">
                  <c:v>0.31394903875672864</c:v>
                </c:pt>
                <c:pt idx="2910">
                  <c:v>0.31394903875672864</c:v>
                </c:pt>
                <c:pt idx="2911">
                  <c:v>0.31394903875672864</c:v>
                </c:pt>
                <c:pt idx="2912">
                  <c:v>0.31394903875672864</c:v>
                </c:pt>
                <c:pt idx="2913">
                  <c:v>0.31394903875672864</c:v>
                </c:pt>
                <c:pt idx="2914">
                  <c:v>0.31394903875672864</c:v>
                </c:pt>
                <c:pt idx="2915">
                  <c:v>0.31394903875672864</c:v>
                </c:pt>
                <c:pt idx="2916">
                  <c:v>0.31394903875672864</c:v>
                </c:pt>
                <c:pt idx="2917">
                  <c:v>0.31394903875672864</c:v>
                </c:pt>
                <c:pt idx="2918">
                  <c:v>0.31394903875672864</c:v>
                </c:pt>
                <c:pt idx="2919">
                  <c:v>0.31394903875672864</c:v>
                </c:pt>
                <c:pt idx="2920">
                  <c:v>0.31394903875672864</c:v>
                </c:pt>
                <c:pt idx="2921">
                  <c:v>0.31394903875672864</c:v>
                </c:pt>
                <c:pt idx="2922">
                  <c:v>0.31394903875672864</c:v>
                </c:pt>
                <c:pt idx="2923">
                  <c:v>0.31394903875672864</c:v>
                </c:pt>
                <c:pt idx="2924">
                  <c:v>0.31394903875672864</c:v>
                </c:pt>
                <c:pt idx="2925">
                  <c:v>0.31394903875672864</c:v>
                </c:pt>
                <c:pt idx="2926">
                  <c:v>0.31394903875672864</c:v>
                </c:pt>
                <c:pt idx="2927">
                  <c:v>0.31394903875672864</c:v>
                </c:pt>
                <c:pt idx="2928">
                  <c:v>0.31394903875672864</c:v>
                </c:pt>
                <c:pt idx="2929">
                  <c:v>0.31394903875672864</c:v>
                </c:pt>
                <c:pt idx="2930">
                  <c:v>0.31394903875672864</c:v>
                </c:pt>
                <c:pt idx="2931">
                  <c:v>0.31394903875672864</c:v>
                </c:pt>
                <c:pt idx="2932">
                  <c:v>0.31394903875672864</c:v>
                </c:pt>
                <c:pt idx="2933">
                  <c:v>0.31394903875672864</c:v>
                </c:pt>
                <c:pt idx="2934">
                  <c:v>0.31394903875672864</c:v>
                </c:pt>
                <c:pt idx="2935">
                  <c:v>0.31394903875672864</c:v>
                </c:pt>
                <c:pt idx="2936">
                  <c:v>0.31394903875672864</c:v>
                </c:pt>
                <c:pt idx="2937">
                  <c:v>0.31394903875672864</c:v>
                </c:pt>
                <c:pt idx="2938">
                  <c:v>0.31394903875672864</c:v>
                </c:pt>
                <c:pt idx="2939">
                  <c:v>0.31394903875672864</c:v>
                </c:pt>
                <c:pt idx="2940">
                  <c:v>0.31394903875672864</c:v>
                </c:pt>
                <c:pt idx="2941">
                  <c:v>0.31394903875672864</c:v>
                </c:pt>
                <c:pt idx="2942">
                  <c:v>0.31394903875672864</c:v>
                </c:pt>
                <c:pt idx="2943">
                  <c:v>0.31394903875672864</c:v>
                </c:pt>
                <c:pt idx="2944">
                  <c:v>0.31394903875672864</c:v>
                </c:pt>
                <c:pt idx="2945">
                  <c:v>0.31394903875672864</c:v>
                </c:pt>
                <c:pt idx="2946">
                  <c:v>0.31394903875672864</c:v>
                </c:pt>
                <c:pt idx="2947">
                  <c:v>0.31394903875672864</c:v>
                </c:pt>
                <c:pt idx="2948">
                  <c:v>0.31394903875672864</c:v>
                </c:pt>
                <c:pt idx="2949">
                  <c:v>0.31394903875672864</c:v>
                </c:pt>
                <c:pt idx="2950">
                  <c:v>0.31394903875672864</c:v>
                </c:pt>
                <c:pt idx="2951">
                  <c:v>0.31394903875672864</c:v>
                </c:pt>
                <c:pt idx="2952">
                  <c:v>0.31394903875672864</c:v>
                </c:pt>
                <c:pt idx="2953">
                  <c:v>0.31394903875672864</c:v>
                </c:pt>
                <c:pt idx="2954">
                  <c:v>0.31394903875672864</c:v>
                </c:pt>
                <c:pt idx="2955">
                  <c:v>0.31394903875672864</c:v>
                </c:pt>
                <c:pt idx="2956">
                  <c:v>0.31394903875672864</c:v>
                </c:pt>
                <c:pt idx="2957">
                  <c:v>0.31394903875672864</c:v>
                </c:pt>
                <c:pt idx="2958">
                  <c:v>0.31394903875672864</c:v>
                </c:pt>
                <c:pt idx="2959">
                  <c:v>0.31394903875672864</c:v>
                </c:pt>
                <c:pt idx="2960">
                  <c:v>0.31394903875672864</c:v>
                </c:pt>
                <c:pt idx="2961">
                  <c:v>0.31394903875672864</c:v>
                </c:pt>
                <c:pt idx="2962">
                  <c:v>0.31394903875672864</c:v>
                </c:pt>
                <c:pt idx="2963">
                  <c:v>0.31394903875672864</c:v>
                </c:pt>
                <c:pt idx="2964">
                  <c:v>0.31394903875672864</c:v>
                </c:pt>
                <c:pt idx="2965">
                  <c:v>0.31394903875672864</c:v>
                </c:pt>
                <c:pt idx="2966">
                  <c:v>0.31394903875672864</c:v>
                </c:pt>
                <c:pt idx="2967">
                  <c:v>0.31394903875672864</c:v>
                </c:pt>
                <c:pt idx="2968">
                  <c:v>0.31394903875672864</c:v>
                </c:pt>
                <c:pt idx="2969">
                  <c:v>0.31394903875672864</c:v>
                </c:pt>
                <c:pt idx="2970">
                  <c:v>0.31394903875672864</c:v>
                </c:pt>
                <c:pt idx="2971">
                  <c:v>0.31394903875672864</c:v>
                </c:pt>
                <c:pt idx="2972">
                  <c:v>0.31394903875672864</c:v>
                </c:pt>
                <c:pt idx="2973">
                  <c:v>0.31394903875672864</c:v>
                </c:pt>
                <c:pt idx="2974">
                  <c:v>0.31394903875672864</c:v>
                </c:pt>
                <c:pt idx="2975">
                  <c:v>0.31394903875672864</c:v>
                </c:pt>
                <c:pt idx="2976">
                  <c:v>0.31394903875672864</c:v>
                </c:pt>
                <c:pt idx="2977">
                  <c:v>0.31394903875672864</c:v>
                </c:pt>
                <c:pt idx="2978">
                  <c:v>0.31394903875672864</c:v>
                </c:pt>
                <c:pt idx="2979">
                  <c:v>0.31394903875672864</c:v>
                </c:pt>
                <c:pt idx="2980">
                  <c:v>0.31394903875672864</c:v>
                </c:pt>
                <c:pt idx="2981">
                  <c:v>0.31394903875672864</c:v>
                </c:pt>
                <c:pt idx="2982">
                  <c:v>0.31394903875672864</c:v>
                </c:pt>
                <c:pt idx="2983">
                  <c:v>0.31394903875672864</c:v>
                </c:pt>
                <c:pt idx="2984">
                  <c:v>0.31394903875672864</c:v>
                </c:pt>
                <c:pt idx="2985">
                  <c:v>0.31394903875672864</c:v>
                </c:pt>
                <c:pt idx="2986">
                  <c:v>0.31394903875672864</c:v>
                </c:pt>
                <c:pt idx="2987">
                  <c:v>0.31394903875672864</c:v>
                </c:pt>
                <c:pt idx="2988">
                  <c:v>0.31394903875672864</c:v>
                </c:pt>
                <c:pt idx="2989">
                  <c:v>0.31394903875672864</c:v>
                </c:pt>
                <c:pt idx="2990">
                  <c:v>0.31394903875672864</c:v>
                </c:pt>
                <c:pt idx="2991">
                  <c:v>0.31394903875672864</c:v>
                </c:pt>
                <c:pt idx="2992">
                  <c:v>0.31394903875672864</c:v>
                </c:pt>
                <c:pt idx="2993">
                  <c:v>0.31394903875672864</c:v>
                </c:pt>
                <c:pt idx="2994">
                  <c:v>0.31394903875672864</c:v>
                </c:pt>
                <c:pt idx="2995">
                  <c:v>0.31394903875672864</c:v>
                </c:pt>
                <c:pt idx="2996">
                  <c:v>0.31394903875672864</c:v>
                </c:pt>
                <c:pt idx="2997">
                  <c:v>0.31394903875672864</c:v>
                </c:pt>
                <c:pt idx="2998">
                  <c:v>0.31394903875672864</c:v>
                </c:pt>
                <c:pt idx="2999">
                  <c:v>0.31394903875672864</c:v>
                </c:pt>
                <c:pt idx="3000">
                  <c:v>0.31394903875672864</c:v>
                </c:pt>
                <c:pt idx="3001">
                  <c:v>0.31394903875672864</c:v>
                </c:pt>
                <c:pt idx="3002">
                  <c:v>0.31394903875672864</c:v>
                </c:pt>
                <c:pt idx="3003">
                  <c:v>0.31394903875672864</c:v>
                </c:pt>
                <c:pt idx="3004">
                  <c:v>0.31394903875672864</c:v>
                </c:pt>
                <c:pt idx="3005">
                  <c:v>0.31394903875672864</c:v>
                </c:pt>
                <c:pt idx="3006">
                  <c:v>0.31394903875672864</c:v>
                </c:pt>
                <c:pt idx="3007">
                  <c:v>0.31394903875672864</c:v>
                </c:pt>
                <c:pt idx="3008">
                  <c:v>0.31394903875672864</c:v>
                </c:pt>
                <c:pt idx="3009">
                  <c:v>0.31394903875672864</c:v>
                </c:pt>
                <c:pt idx="3010">
                  <c:v>0.31394903875672864</c:v>
                </c:pt>
                <c:pt idx="3011">
                  <c:v>0.31394903875672864</c:v>
                </c:pt>
                <c:pt idx="3012">
                  <c:v>0.31394903875672864</c:v>
                </c:pt>
                <c:pt idx="3013">
                  <c:v>0.31394903875672864</c:v>
                </c:pt>
                <c:pt idx="3014">
                  <c:v>0.31394903875672864</c:v>
                </c:pt>
                <c:pt idx="3015">
                  <c:v>0.31394903875672864</c:v>
                </c:pt>
                <c:pt idx="3016">
                  <c:v>0.31394903875672864</c:v>
                </c:pt>
                <c:pt idx="3017">
                  <c:v>0.31394903875672864</c:v>
                </c:pt>
                <c:pt idx="3018">
                  <c:v>0.31394903875672864</c:v>
                </c:pt>
                <c:pt idx="3019">
                  <c:v>0.31394903875672864</c:v>
                </c:pt>
                <c:pt idx="3020">
                  <c:v>0.31394903875672864</c:v>
                </c:pt>
                <c:pt idx="3021">
                  <c:v>0.31394903875672864</c:v>
                </c:pt>
                <c:pt idx="3022">
                  <c:v>0.31394903875672864</c:v>
                </c:pt>
                <c:pt idx="3023">
                  <c:v>0.31394903875672864</c:v>
                </c:pt>
                <c:pt idx="3024">
                  <c:v>0.31394903875672864</c:v>
                </c:pt>
                <c:pt idx="3025">
                  <c:v>0.31394903875672864</c:v>
                </c:pt>
                <c:pt idx="3026">
                  <c:v>0.31394903875672864</c:v>
                </c:pt>
                <c:pt idx="3027">
                  <c:v>0.31394903875672864</c:v>
                </c:pt>
                <c:pt idx="3028">
                  <c:v>0.31394903875672864</c:v>
                </c:pt>
                <c:pt idx="3029">
                  <c:v>0.31394903875672864</c:v>
                </c:pt>
                <c:pt idx="3030">
                  <c:v>0.31394903875672864</c:v>
                </c:pt>
                <c:pt idx="3031">
                  <c:v>0.31394903875672864</c:v>
                </c:pt>
                <c:pt idx="3032">
                  <c:v>0.31394903875672864</c:v>
                </c:pt>
                <c:pt idx="3033">
                  <c:v>0.31394903875672864</c:v>
                </c:pt>
                <c:pt idx="3034">
                  <c:v>0.31394903875672864</c:v>
                </c:pt>
                <c:pt idx="3035">
                  <c:v>0.31394903875672864</c:v>
                </c:pt>
                <c:pt idx="3036">
                  <c:v>0.31394903875672864</c:v>
                </c:pt>
                <c:pt idx="3037">
                  <c:v>0.31394903875672864</c:v>
                </c:pt>
                <c:pt idx="3038">
                  <c:v>0.31394903875672864</c:v>
                </c:pt>
                <c:pt idx="3039">
                  <c:v>0.31394903875672864</c:v>
                </c:pt>
                <c:pt idx="3040">
                  <c:v>0.31394903875672864</c:v>
                </c:pt>
                <c:pt idx="3041">
                  <c:v>0.31394903875672864</c:v>
                </c:pt>
                <c:pt idx="3042">
                  <c:v>0.31394903875672864</c:v>
                </c:pt>
                <c:pt idx="3043">
                  <c:v>0.31394903875672864</c:v>
                </c:pt>
                <c:pt idx="3044">
                  <c:v>0.31394903875672864</c:v>
                </c:pt>
                <c:pt idx="3045">
                  <c:v>0.31394903875672864</c:v>
                </c:pt>
                <c:pt idx="3046">
                  <c:v>0.31394903875672864</c:v>
                </c:pt>
                <c:pt idx="3047">
                  <c:v>0.31394903875672864</c:v>
                </c:pt>
                <c:pt idx="3048">
                  <c:v>0.31394903875672864</c:v>
                </c:pt>
                <c:pt idx="3049">
                  <c:v>0.31394903875672864</c:v>
                </c:pt>
                <c:pt idx="3050">
                  <c:v>0.31394903875672864</c:v>
                </c:pt>
                <c:pt idx="3051">
                  <c:v>0.31394903875672864</c:v>
                </c:pt>
                <c:pt idx="3052">
                  <c:v>0.31394903875672864</c:v>
                </c:pt>
                <c:pt idx="3053">
                  <c:v>0.31394903875672864</c:v>
                </c:pt>
                <c:pt idx="3054">
                  <c:v>0.31394903875672864</c:v>
                </c:pt>
                <c:pt idx="3055">
                  <c:v>0.31394903875672864</c:v>
                </c:pt>
                <c:pt idx="3056">
                  <c:v>0.31394903875672864</c:v>
                </c:pt>
                <c:pt idx="3057">
                  <c:v>0.31394903875672864</c:v>
                </c:pt>
                <c:pt idx="3058">
                  <c:v>0.31394903875672864</c:v>
                </c:pt>
                <c:pt idx="3059">
                  <c:v>0.31394903875672864</c:v>
                </c:pt>
                <c:pt idx="3060">
                  <c:v>0.31394903875672864</c:v>
                </c:pt>
                <c:pt idx="3061">
                  <c:v>0.31394903875672864</c:v>
                </c:pt>
                <c:pt idx="3062">
                  <c:v>0.31394903875672864</c:v>
                </c:pt>
                <c:pt idx="3063">
                  <c:v>0.31394903875672864</c:v>
                </c:pt>
                <c:pt idx="3064">
                  <c:v>0.31394903875672864</c:v>
                </c:pt>
                <c:pt idx="3065">
                  <c:v>0.31394903875672864</c:v>
                </c:pt>
                <c:pt idx="3066">
                  <c:v>0.31394903875672864</c:v>
                </c:pt>
                <c:pt idx="3067">
                  <c:v>0.31394903875672864</c:v>
                </c:pt>
                <c:pt idx="3068">
                  <c:v>0.31394903875672864</c:v>
                </c:pt>
                <c:pt idx="3069">
                  <c:v>0.31394903875672864</c:v>
                </c:pt>
                <c:pt idx="3070">
                  <c:v>0.31394903875672864</c:v>
                </c:pt>
                <c:pt idx="3071">
                  <c:v>0.31394903875672864</c:v>
                </c:pt>
                <c:pt idx="3072">
                  <c:v>0.31394903875672864</c:v>
                </c:pt>
                <c:pt idx="3073">
                  <c:v>0.31394903875672864</c:v>
                </c:pt>
                <c:pt idx="3074">
                  <c:v>0.31394903875672864</c:v>
                </c:pt>
                <c:pt idx="3075">
                  <c:v>0.31394903875672864</c:v>
                </c:pt>
                <c:pt idx="3076">
                  <c:v>0.31394903875672864</c:v>
                </c:pt>
                <c:pt idx="3077">
                  <c:v>0.31394903875672864</c:v>
                </c:pt>
                <c:pt idx="3078">
                  <c:v>0.31394903875672864</c:v>
                </c:pt>
                <c:pt idx="3079">
                  <c:v>0.31394903875672864</c:v>
                </c:pt>
                <c:pt idx="3080">
                  <c:v>0.31394903875672864</c:v>
                </c:pt>
                <c:pt idx="3081">
                  <c:v>0.31394903875672864</c:v>
                </c:pt>
                <c:pt idx="3082">
                  <c:v>0.31394903875672864</c:v>
                </c:pt>
                <c:pt idx="3083">
                  <c:v>0.31394903875672864</c:v>
                </c:pt>
                <c:pt idx="3084">
                  <c:v>0.31394903875672864</c:v>
                </c:pt>
                <c:pt idx="3085">
                  <c:v>0.31394903875672864</c:v>
                </c:pt>
                <c:pt idx="3086">
                  <c:v>0.31394903875672864</c:v>
                </c:pt>
                <c:pt idx="3087">
                  <c:v>0.31394903875672864</c:v>
                </c:pt>
                <c:pt idx="3088">
                  <c:v>0.31394903875672864</c:v>
                </c:pt>
                <c:pt idx="3089">
                  <c:v>0.31394903875672864</c:v>
                </c:pt>
                <c:pt idx="3090">
                  <c:v>0.31394903875672864</c:v>
                </c:pt>
                <c:pt idx="3091">
                  <c:v>0.31394903875672864</c:v>
                </c:pt>
                <c:pt idx="3092">
                  <c:v>0.31394903875672864</c:v>
                </c:pt>
                <c:pt idx="3093">
                  <c:v>0.31394903875672864</c:v>
                </c:pt>
                <c:pt idx="3094">
                  <c:v>0.31394903875672864</c:v>
                </c:pt>
                <c:pt idx="3095">
                  <c:v>0.31394903875672864</c:v>
                </c:pt>
                <c:pt idx="3096">
                  <c:v>0.31394903875672864</c:v>
                </c:pt>
                <c:pt idx="3097">
                  <c:v>0.31394903875672864</c:v>
                </c:pt>
                <c:pt idx="3098">
                  <c:v>0.31394903875672864</c:v>
                </c:pt>
                <c:pt idx="3099">
                  <c:v>0.31394903875672864</c:v>
                </c:pt>
                <c:pt idx="3100">
                  <c:v>0.31394903875672864</c:v>
                </c:pt>
                <c:pt idx="3101">
                  <c:v>0.31394903875672864</c:v>
                </c:pt>
                <c:pt idx="3102">
                  <c:v>0.31394903875672864</c:v>
                </c:pt>
                <c:pt idx="3103">
                  <c:v>0.31394903875672864</c:v>
                </c:pt>
                <c:pt idx="3104">
                  <c:v>0.31394903875672864</c:v>
                </c:pt>
                <c:pt idx="3105">
                  <c:v>0.31394903875672864</c:v>
                </c:pt>
                <c:pt idx="3106">
                  <c:v>0.31394903875672864</c:v>
                </c:pt>
                <c:pt idx="3107">
                  <c:v>0.31394903875672864</c:v>
                </c:pt>
                <c:pt idx="3108">
                  <c:v>0.31394903875672864</c:v>
                </c:pt>
                <c:pt idx="3109">
                  <c:v>0.31394903875672864</c:v>
                </c:pt>
                <c:pt idx="3110">
                  <c:v>0.31394903875672864</c:v>
                </c:pt>
                <c:pt idx="3111">
                  <c:v>0.31394903875672864</c:v>
                </c:pt>
                <c:pt idx="3112">
                  <c:v>0.31394903875672864</c:v>
                </c:pt>
                <c:pt idx="3113">
                  <c:v>0.31394903875672864</c:v>
                </c:pt>
                <c:pt idx="3114">
                  <c:v>0.31394903875672864</c:v>
                </c:pt>
                <c:pt idx="3115">
                  <c:v>0.31394903875672864</c:v>
                </c:pt>
                <c:pt idx="3116">
                  <c:v>0.31394903875672864</c:v>
                </c:pt>
                <c:pt idx="3117">
                  <c:v>0.31394903875672864</c:v>
                </c:pt>
                <c:pt idx="3118">
                  <c:v>0.31394903875672864</c:v>
                </c:pt>
                <c:pt idx="3119">
                  <c:v>0.31394903875672864</c:v>
                </c:pt>
                <c:pt idx="3120">
                  <c:v>0.31394903875672864</c:v>
                </c:pt>
                <c:pt idx="3121">
                  <c:v>0.31394903875672864</c:v>
                </c:pt>
                <c:pt idx="3122">
                  <c:v>0.31394903875672864</c:v>
                </c:pt>
                <c:pt idx="3123">
                  <c:v>0.31394903875672864</c:v>
                </c:pt>
                <c:pt idx="3124">
                  <c:v>0.31394903875672864</c:v>
                </c:pt>
                <c:pt idx="3125">
                  <c:v>0.31394903875672864</c:v>
                </c:pt>
                <c:pt idx="3126">
                  <c:v>0.31394903875672864</c:v>
                </c:pt>
                <c:pt idx="3127">
                  <c:v>0.31394903875672864</c:v>
                </c:pt>
                <c:pt idx="3128">
                  <c:v>0.31394903875672864</c:v>
                </c:pt>
                <c:pt idx="3129">
                  <c:v>0.31394903875672864</c:v>
                </c:pt>
                <c:pt idx="3130">
                  <c:v>0.31394903875672864</c:v>
                </c:pt>
                <c:pt idx="3131">
                  <c:v>0.31394903875672864</c:v>
                </c:pt>
                <c:pt idx="3132">
                  <c:v>0.31394903875672864</c:v>
                </c:pt>
                <c:pt idx="3133">
                  <c:v>0.31394903875672864</c:v>
                </c:pt>
                <c:pt idx="3134">
                  <c:v>0.31394903875672864</c:v>
                </c:pt>
                <c:pt idx="3135">
                  <c:v>0.31394903875672864</c:v>
                </c:pt>
                <c:pt idx="3136">
                  <c:v>0.31394903875672864</c:v>
                </c:pt>
                <c:pt idx="3137">
                  <c:v>0.31394903875672864</c:v>
                </c:pt>
                <c:pt idx="3138">
                  <c:v>0.31394903875672864</c:v>
                </c:pt>
                <c:pt idx="3139">
                  <c:v>0.31394903875672864</c:v>
                </c:pt>
                <c:pt idx="3140">
                  <c:v>0.31394903875672864</c:v>
                </c:pt>
                <c:pt idx="3141">
                  <c:v>0.31394903875672864</c:v>
                </c:pt>
                <c:pt idx="3142">
                  <c:v>0.31394903875672864</c:v>
                </c:pt>
                <c:pt idx="3143">
                  <c:v>0.31394903875672864</c:v>
                </c:pt>
                <c:pt idx="3144">
                  <c:v>0.31394903875672864</c:v>
                </c:pt>
                <c:pt idx="3145">
                  <c:v>0.31394903875672864</c:v>
                </c:pt>
                <c:pt idx="3146">
                  <c:v>0.31394903875672864</c:v>
                </c:pt>
                <c:pt idx="3147">
                  <c:v>0.31394903875672864</c:v>
                </c:pt>
                <c:pt idx="3148">
                  <c:v>0.31394903875672864</c:v>
                </c:pt>
                <c:pt idx="3149">
                  <c:v>0.31394903875672864</c:v>
                </c:pt>
                <c:pt idx="3150">
                  <c:v>0.31394903875672864</c:v>
                </c:pt>
                <c:pt idx="3151">
                  <c:v>0.13721359998497878</c:v>
                </c:pt>
                <c:pt idx="3152">
                  <c:v>0.13721359998497878</c:v>
                </c:pt>
                <c:pt idx="3153">
                  <c:v>0.13721359998497878</c:v>
                </c:pt>
                <c:pt idx="3154">
                  <c:v>0.13721359998497878</c:v>
                </c:pt>
                <c:pt idx="3155">
                  <c:v>0.13721359998497878</c:v>
                </c:pt>
                <c:pt idx="3156">
                  <c:v>0.13721359998497878</c:v>
                </c:pt>
                <c:pt idx="3157">
                  <c:v>0.13721359998497878</c:v>
                </c:pt>
                <c:pt idx="3158">
                  <c:v>0.13721359998497878</c:v>
                </c:pt>
                <c:pt idx="3159">
                  <c:v>0.13721359998497878</c:v>
                </c:pt>
                <c:pt idx="3160">
                  <c:v>0.13721359998497878</c:v>
                </c:pt>
                <c:pt idx="3161">
                  <c:v>0.13721359998497878</c:v>
                </c:pt>
                <c:pt idx="3162">
                  <c:v>0.13721359998497878</c:v>
                </c:pt>
                <c:pt idx="3163">
                  <c:v>0.13721359998497878</c:v>
                </c:pt>
                <c:pt idx="3164">
                  <c:v>0.13721359998497878</c:v>
                </c:pt>
                <c:pt idx="3165">
                  <c:v>0.13721359998497878</c:v>
                </c:pt>
                <c:pt idx="3166">
                  <c:v>0.13721359998497878</c:v>
                </c:pt>
                <c:pt idx="3167">
                  <c:v>0.13721359998497878</c:v>
                </c:pt>
                <c:pt idx="3168">
                  <c:v>0.13721359998497878</c:v>
                </c:pt>
                <c:pt idx="3169">
                  <c:v>0.13721359998497878</c:v>
                </c:pt>
                <c:pt idx="3170">
                  <c:v>0.13721359998497878</c:v>
                </c:pt>
                <c:pt idx="3171">
                  <c:v>0.13721359998497878</c:v>
                </c:pt>
                <c:pt idx="3172">
                  <c:v>0.13721359998497878</c:v>
                </c:pt>
                <c:pt idx="3173">
                  <c:v>0.13721359998497878</c:v>
                </c:pt>
                <c:pt idx="3174">
                  <c:v>0.13721359998497878</c:v>
                </c:pt>
                <c:pt idx="3175">
                  <c:v>0.13721359998497878</c:v>
                </c:pt>
                <c:pt idx="3176">
                  <c:v>0.13721359998497878</c:v>
                </c:pt>
                <c:pt idx="3177">
                  <c:v>0.13721359998497878</c:v>
                </c:pt>
                <c:pt idx="3178">
                  <c:v>0.13721359998497878</c:v>
                </c:pt>
                <c:pt idx="3179">
                  <c:v>0.13721359998497878</c:v>
                </c:pt>
                <c:pt idx="3180">
                  <c:v>0.13721359998497878</c:v>
                </c:pt>
                <c:pt idx="3181">
                  <c:v>0.13721359998497878</c:v>
                </c:pt>
                <c:pt idx="3182">
                  <c:v>0.13721359998497878</c:v>
                </c:pt>
                <c:pt idx="3183">
                  <c:v>0.13721359998497878</c:v>
                </c:pt>
                <c:pt idx="3184">
                  <c:v>0.13721359998497878</c:v>
                </c:pt>
                <c:pt idx="3185">
                  <c:v>0.13721359998497878</c:v>
                </c:pt>
                <c:pt idx="3186">
                  <c:v>0.13721359998497878</c:v>
                </c:pt>
                <c:pt idx="3187">
                  <c:v>0.13721359998497878</c:v>
                </c:pt>
                <c:pt idx="3188">
                  <c:v>0.13721359998497878</c:v>
                </c:pt>
                <c:pt idx="3189">
                  <c:v>0.13721359998497878</c:v>
                </c:pt>
                <c:pt idx="3190">
                  <c:v>0.13721359998497878</c:v>
                </c:pt>
                <c:pt idx="3191">
                  <c:v>0.13721359998497878</c:v>
                </c:pt>
                <c:pt idx="3192">
                  <c:v>0.13721359998497878</c:v>
                </c:pt>
                <c:pt idx="3193">
                  <c:v>0.13721359998497878</c:v>
                </c:pt>
                <c:pt idx="3194">
                  <c:v>0.13721359998497878</c:v>
                </c:pt>
                <c:pt idx="3195">
                  <c:v>0.13721359998497878</c:v>
                </c:pt>
                <c:pt idx="3196">
                  <c:v>0.13721359998497878</c:v>
                </c:pt>
                <c:pt idx="3197">
                  <c:v>0.13721359998497878</c:v>
                </c:pt>
                <c:pt idx="3198">
                  <c:v>0.13721359998497878</c:v>
                </c:pt>
                <c:pt idx="3199">
                  <c:v>0.13721359998497878</c:v>
                </c:pt>
                <c:pt idx="3200">
                  <c:v>0.13721359998497878</c:v>
                </c:pt>
                <c:pt idx="3201">
                  <c:v>0.13721359998497878</c:v>
                </c:pt>
                <c:pt idx="3202">
                  <c:v>0.13721359998497878</c:v>
                </c:pt>
                <c:pt idx="3203">
                  <c:v>0.13721359998497878</c:v>
                </c:pt>
                <c:pt idx="3204">
                  <c:v>0.13721359998497878</c:v>
                </c:pt>
                <c:pt idx="3205">
                  <c:v>0.13721359998497878</c:v>
                </c:pt>
                <c:pt idx="3206">
                  <c:v>0.13721359998497878</c:v>
                </c:pt>
                <c:pt idx="3207">
                  <c:v>0.13721359998497878</c:v>
                </c:pt>
                <c:pt idx="3208">
                  <c:v>0.13721359998497878</c:v>
                </c:pt>
                <c:pt idx="3209">
                  <c:v>0.13721359998497878</c:v>
                </c:pt>
                <c:pt idx="3210">
                  <c:v>0.13721359998497878</c:v>
                </c:pt>
                <c:pt idx="3211">
                  <c:v>0.13721359998497878</c:v>
                </c:pt>
                <c:pt idx="3212">
                  <c:v>0.13721359998497878</c:v>
                </c:pt>
                <c:pt idx="3213">
                  <c:v>0.13721359998497878</c:v>
                </c:pt>
                <c:pt idx="3214">
                  <c:v>0.13721359998497878</c:v>
                </c:pt>
                <c:pt idx="3215">
                  <c:v>0.13721359998497878</c:v>
                </c:pt>
                <c:pt idx="3216">
                  <c:v>0.13721359998497878</c:v>
                </c:pt>
                <c:pt idx="3217">
                  <c:v>0.13721359998497878</c:v>
                </c:pt>
                <c:pt idx="3218">
                  <c:v>0.13721359998497878</c:v>
                </c:pt>
                <c:pt idx="3219">
                  <c:v>0.13721359998497878</c:v>
                </c:pt>
                <c:pt idx="3220">
                  <c:v>0.13721359998497878</c:v>
                </c:pt>
                <c:pt idx="3221">
                  <c:v>0.13721359998497878</c:v>
                </c:pt>
                <c:pt idx="3222">
                  <c:v>0.13721359998497878</c:v>
                </c:pt>
                <c:pt idx="3223">
                  <c:v>0.13721359998497878</c:v>
                </c:pt>
                <c:pt idx="3224">
                  <c:v>0.13721359998497878</c:v>
                </c:pt>
                <c:pt idx="3225">
                  <c:v>0.13721359998497878</c:v>
                </c:pt>
                <c:pt idx="3226">
                  <c:v>0.13721359998497878</c:v>
                </c:pt>
                <c:pt idx="3227">
                  <c:v>0.13721359998497878</c:v>
                </c:pt>
                <c:pt idx="3228">
                  <c:v>0.13721359998497878</c:v>
                </c:pt>
                <c:pt idx="3229">
                  <c:v>0.13721359998497878</c:v>
                </c:pt>
                <c:pt idx="3230">
                  <c:v>0.13721359998497878</c:v>
                </c:pt>
                <c:pt idx="3231">
                  <c:v>0.13721359998497878</c:v>
                </c:pt>
                <c:pt idx="3232">
                  <c:v>0.13721359998497878</c:v>
                </c:pt>
                <c:pt idx="3233">
                  <c:v>0.13721359998497878</c:v>
                </c:pt>
                <c:pt idx="3234">
                  <c:v>0.13721359998497878</c:v>
                </c:pt>
                <c:pt idx="3235">
                  <c:v>0.13721359998497878</c:v>
                </c:pt>
                <c:pt idx="3236">
                  <c:v>0.13721359998497878</c:v>
                </c:pt>
                <c:pt idx="3237">
                  <c:v>0.13721359998497878</c:v>
                </c:pt>
                <c:pt idx="3238">
                  <c:v>0.13721359998497878</c:v>
                </c:pt>
                <c:pt idx="3239">
                  <c:v>0.13721359998497878</c:v>
                </c:pt>
                <c:pt idx="3240">
                  <c:v>0.13721359998497878</c:v>
                </c:pt>
                <c:pt idx="3241">
                  <c:v>0.13721359998497878</c:v>
                </c:pt>
                <c:pt idx="3242">
                  <c:v>0.13721359998497878</c:v>
                </c:pt>
                <c:pt idx="3243">
                  <c:v>0.13721359998497878</c:v>
                </c:pt>
                <c:pt idx="3244">
                  <c:v>0.13721359998497878</c:v>
                </c:pt>
                <c:pt idx="3245">
                  <c:v>0.13721359998497878</c:v>
                </c:pt>
                <c:pt idx="3246">
                  <c:v>0.13721359998497878</c:v>
                </c:pt>
                <c:pt idx="3247">
                  <c:v>0.13721359998497878</c:v>
                </c:pt>
                <c:pt idx="3248">
                  <c:v>0.13721359998497878</c:v>
                </c:pt>
                <c:pt idx="3249">
                  <c:v>0.13721359998497878</c:v>
                </c:pt>
                <c:pt idx="3250">
                  <c:v>0.13721359998497878</c:v>
                </c:pt>
                <c:pt idx="3251">
                  <c:v>0.13721359998497878</c:v>
                </c:pt>
                <c:pt idx="3252">
                  <c:v>0.13721359998497878</c:v>
                </c:pt>
                <c:pt idx="3253">
                  <c:v>0.13721359998497878</c:v>
                </c:pt>
                <c:pt idx="3254">
                  <c:v>0.13721359998497878</c:v>
                </c:pt>
                <c:pt idx="3255">
                  <c:v>0.13721359998497878</c:v>
                </c:pt>
                <c:pt idx="3256">
                  <c:v>0.13721359998497878</c:v>
                </c:pt>
                <c:pt idx="3257">
                  <c:v>0.13721359998497878</c:v>
                </c:pt>
                <c:pt idx="3258">
                  <c:v>0.13721359998497878</c:v>
                </c:pt>
                <c:pt idx="3259">
                  <c:v>0.13721359998497878</c:v>
                </c:pt>
                <c:pt idx="3260">
                  <c:v>0.13721359998497878</c:v>
                </c:pt>
                <c:pt idx="3261">
                  <c:v>0.13721359998497878</c:v>
                </c:pt>
                <c:pt idx="3262">
                  <c:v>0.13721359998497878</c:v>
                </c:pt>
                <c:pt idx="3263">
                  <c:v>0.13721359998497878</c:v>
                </c:pt>
                <c:pt idx="3264">
                  <c:v>0.13721359998497878</c:v>
                </c:pt>
                <c:pt idx="3265">
                  <c:v>0.13721359998497878</c:v>
                </c:pt>
                <c:pt idx="3266">
                  <c:v>0.13721359998497878</c:v>
                </c:pt>
                <c:pt idx="3267">
                  <c:v>0.22248588538473191</c:v>
                </c:pt>
                <c:pt idx="3268">
                  <c:v>0.22248588538473191</c:v>
                </c:pt>
                <c:pt idx="3269">
                  <c:v>0.22248588538473191</c:v>
                </c:pt>
                <c:pt idx="3270">
                  <c:v>0.22248588538473191</c:v>
                </c:pt>
                <c:pt idx="3271">
                  <c:v>0.22248588538473191</c:v>
                </c:pt>
                <c:pt idx="3272">
                  <c:v>0.22248588538473191</c:v>
                </c:pt>
                <c:pt idx="3273">
                  <c:v>0.22248588538473191</c:v>
                </c:pt>
                <c:pt idx="3274">
                  <c:v>0.22248588538473191</c:v>
                </c:pt>
                <c:pt idx="3275">
                  <c:v>0.22248588538473191</c:v>
                </c:pt>
                <c:pt idx="3276">
                  <c:v>0.22248588538473191</c:v>
                </c:pt>
                <c:pt idx="3277">
                  <c:v>0.22248588538473191</c:v>
                </c:pt>
                <c:pt idx="3278">
                  <c:v>0.22248588538473191</c:v>
                </c:pt>
                <c:pt idx="3279">
                  <c:v>0.22248588538473191</c:v>
                </c:pt>
                <c:pt idx="3280">
                  <c:v>0.22248588538473191</c:v>
                </c:pt>
                <c:pt idx="3281">
                  <c:v>0.22248588538473191</c:v>
                </c:pt>
                <c:pt idx="3282">
                  <c:v>0.22248588538473191</c:v>
                </c:pt>
                <c:pt idx="3283">
                  <c:v>0.22248588538473191</c:v>
                </c:pt>
                <c:pt idx="3284">
                  <c:v>0.22248588538473191</c:v>
                </c:pt>
                <c:pt idx="3285">
                  <c:v>0.22248588538473191</c:v>
                </c:pt>
                <c:pt idx="3286">
                  <c:v>0.22248588538473191</c:v>
                </c:pt>
                <c:pt idx="3287">
                  <c:v>0.22248588538473191</c:v>
                </c:pt>
                <c:pt idx="3288">
                  <c:v>0.22248588538473191</c:v>
                </c:pt>
                <c:pt idx="3289">
                  <c:v>0.22248588538473191</c:v>
                </c:pt>
                <c:pt idx="3290">
                  <c:v>0.22248588538473191</c:v>
                </c:pt>
                <c:pt idx="3291">
                  <c:v>0.22248588538473191</c:v>
                </c:pt>
                <c:pt idx="3292">
                  <c:v>0.22248588538473191</c:v>
                </c:pt>
                <c:pt idx="3293">
                  <c:v>0.22248588538473191</c:v>
                </c:pt>
                <c:pt idx="3294">
                  <c:v>0.22248588538473191</c:v>
                </c:pt>
                <c:pt idx="3295">
                  <c:v>0.22248588538473191</c:v>
                </c:pt>
                <c:pt idx="3296">
                  <c:v>0.22248588538473191</c:v>
                </c:pt>
                <c:pt idx="3297">
                  <c:v>0.22248588538473191</c:v>
                </c:pt>
                <c:pt idx="3298">
                  <c:v>0.22248588538473191</c:v>
                </c:pt>
                <c:pt idx="3299">
                  <c:v>0.22248588538473191</c:v>
                </c:pt>
                <c:pt idx="3300">
                  <c:v>0.22248588538473191</c:v>
                </c:pt>
                <c:pt idx="3301">
                  <c:v>0.22248588538473191</c:v>
                </c:pt>
                <c:pt idx="3302">
                  <c:v>0.22248588538473191</c:v>
                </c:pt>
                <c:pt idx="3303">
                  <c:v>0.22248588538473191</c:v>
                </c:pt>
                <c:pt idx="3304">
                  <c:v>0.22248588538473191</c:v>
                </c:pt>
                <c:pt idx="3305">
                  <c:v>0.22248588538473191</c:v>
                </c:pt>
                <c:pt idx="3306">
                  <c:v>0.22248588538473191</c:v>
                </c:pt>
                <c:pt idx="3307">
                  <c:v>0.22248588538473191</c:v>
                </c:pt>
                <c:pt idx="3308">
                  <c:v>0.22248588538473191</c:v>
                </c:pt>
                <c:pt idx="3309">
                  <c:v>0.22248588538473191</c:v>
                </c:pt>
                <c:pt idx="3310">
                  <c:v>0.22248588538473191</c:v>
                </c:pt>
                <c:pt idx="3311">
                  <c:v>0.22248588538473191</c:v>
                </c:pt>
                <c:pt idx="3312">
                  <c:v>0.22248588538473191</c:v>
                </c:pt>
                <c:pt idx="3313">
                  <c:v>0.22248588538473191</c:v>
                </c:pt>
                <c:pt idx="3314">
                  <c:v>0.22248588538473191</c:v>
                </c:pt>
                <c:pt idx="3315">
                  <c:v>0.22248588538473191</c:v>
                </c:pt>
                <c:pt idx="3316">
                  <c:v>0.22248588538473191</c:v>
                </c:pt>
                <c:pt idx="3317">
                  <c:v>0.22248588538473191</c:v>
                </c:pt>
                <c:pt idx="3318">
                  <c:v>0.22248588538473191</c:v>
                </c:pt>
                <c:pt idx="3319">
                  <c:v>0.22248588538473191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81-466A-837F-8678A6E1F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156319"/>
        <c:axId val="1931919295"/>
      </c:areaChart>
      <c:dateAx>
        <c:axId val="1925156319"/>
        <c:scaling>
          <c:orientation val="minMax"/>
          <c:max val="100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18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19295"/>
        <c:crosses val="autoZero"/>
        <c:auto val="0"/>
        <c:lblOffset val="100"/>
        <c:baseTimeUnit val="days"/>
        <c:majorUnit val="100"/>
        <c:majorTimeUnit val="days"/>
      </c:dateAx>
      <c:valAx>
        <c:axId val="1931919295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56319"/>
        <c:crosses val="autoZero"/>
        <c:crossBetween val="midCat"/>
      </c:valAx>
      <c:spPr>
        <a:noFill/>
        <a:ln w="12700"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'4c. Results for area chart'!$D$3</c:f>
              <c:strCache>
                <c:ptCount val="1"/>
                <c:pt idx="0">
                  <c:v>Transaction fees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chart'!$D$4:$D$3323</c:f>
              <c:numCache>
                <c:formatCode>0%</c:formatCode>
                <c:ptCount val="3320"/>
                <c:pt idx="0">
                  <c:v>0</c:v>
                </c:pt>
                <c:pt idx="1">
                  <c:v>0.89313934641449388</c:v>
                </c:pt>
                <c:pt idx="2">
                  <c:v>0.92641024681334028</c:v>
                </c:pt>
                <c:pt idx="3">
                  <c:v>0.79257675423337226</c:v>
                </c:pt>
                <c:pt idx="4">
                  <c:v>0.63654910409477838</c:v>
                </c:pt>
                <c:pt idx="5">
                  <c:v>0.8522828678673674</c:v>
                </c:pt>
                <c:pt idx="6">
                  <c:v>0.12560684308353637</c:v>
                </c:pt>
                <c:pt idx="7">
                  <c:v>0.82643155862863937</c:v>
                </c:pt>
                <c:pt idx="8">
                  <c:v>0.84250525335704907</c:v>
                </c:pt>
                <c:pt idx="9">
                  <c:v>0.26160170160023388</c:v>
                </c:pt>
                <c:pt idx="10">
                  <c:v>0.33231950905187668</c:v>
                </c:pt>
                <c:pt idx="11">
                  <c:v>0.33231950905187668</c:v>
                </c:pt>
                <c:pt idx="12">
                  <c:v>0.33231950905187668</c:v>
                </c:pt>
                <c:pt idx="13">
                  <c:v>0.82944618206576937</c:v>
                </c:pt>
                <c:pt idx="14">
                  <c:v>0.73132695540975956</c:v>
                </c:pt>
                <c:pt idx="15">
                  <c:v>0.17327823553050575</c:v>
                </c:pt>
                <c:pt idx="16">
                  <c:v>0.85369416562973255</c:v>
                </c:pt>
                <c:pt idx="17">
                  <c:v>0.87231999256760362</c:v>
                </c:pt>
                <c:pt idx="18">
                  <c:v>0.87231999256760362</c:v>
                </c:pt>
                <c:pt idx="19">
                  <c:v>0.80819392307931137</c:v>
                </c:pt>
                <c:pt idx="20">
                  <c:v>0.80819392307931137</c:v>
                </c:pt>
                <c:pt idx="21">
                  <c:v>0.80819392307931137</c:v>
                </c:pt>
                <c:pt idx="22">
                  <c:v>0.58791649231537035</c:v>
                </c:pt>
                <c:pt idx="23">
                  <c:v>0.58791649231537035</c:v>
                </c:pt>
                <c:pt idx="24">
                  <c:v>0.58791649231537035</c:v>
                </c:pt>
                <c:pt idx="25">
                  <c:v>0.69920443902766605</c:v>
                </c:pt>
                <c:pt idx="26">
                  <c:v>4.7354074931865844E-2</c:v>
                </c:pt>
                <c:pt idx="27">
                  <c:v>4.7354074931865844E-2</c:v>
                </c:pt>
                <c:pt idx="28">
                  <c:v>4.7354074931865844E-2</c:v>
                </c:pt>
                <c:pt idx="29">
                  <c:v>4.7354074931865844E-2</c:v>
                </c:pt>
                <c:pt idx="30">
                  <c:v>0.24910098489394653</c:v>
                </c:pt>
                <c:pt idx="31">
                  <c:v>0.24910098489394653</c:v>
                </c:pt>
                <c:pt idx="32">
                  <c:v>0.24910098489394653</c:v>
                </c:pt>
                <c:pt idx="33">
                  <c:v>0.24910098489394653</c:v>
                </c:pt>
                <c:pt idx="34">
                  <c:v>0.19074388245839696</c:v>
                </c:pt>
                <c:pt idx="35">
                  <c:v>0.19074388245839696</c:v>
                </c:pt>
                <c:pt idx="36">
                  <c:v>0.19074388245839696</c:v>
                </c:pt>
                <c:pt idx="37">
                  <c:v>0.19074388245839696</c:v>
                </c:pt>
                <c:pt idx="38">
                  <c:v>0.19074388245839696</c:v>
                </c:pt>
                <c:pt idx="39">
                  <c:v>0.19074388245839696</c:v>
                </c:pt>
                <c:pt idx="40">
                  <c:v>0.19074388245839696</c:v>
                </c:pt>
                <c:pt idx="41">
                  <c:v>0.19074388245839696</c:v>
                </c:pt>
                <c:pt idx="42">
                  <c:v>0.19074388245839696</c:v>
                </c:pt>
                <c:pt idx="43">
                  <c:v>0.69226817908978089</c:v>
                </c:pt>
                <c:pt idx="44">
                  <c:v>0.69226817908978089</c:v>
                </c:pt>
                <c:pt idx="45">
                  <c:v>0.69226817908978089</c:v>
                </c:pt>
                <c:pt idx="46">
                  <c:v>0.69226817908978089</c:v>
                </c:pt>
                <c:pt idx="47">
                  <c:v>0.69226817908978089</c:v>
                </c:pt>
                <c:pt idx="48">
                  <c:v>0.69226817908978089</c:v>
                </c:pt>
                <c:pt idx="49">
                  <c:v>0.16904307522787501</c:v>
                </c:pt>
                <c:pt idx="50">
                  <c:v>0.16904307522787501</c:v>
                </c:pt>
                <c:pt idx="51">
                  <c:v>0.16904307522787501</c:v>
                </c:pt>
                <c:pt idx="52">
                  <c:v>0.16904307522787501</c:v>
                </c:pt>
                <c:pt idx="53">
                  <c:v>0.16904307522787501</c:v>
                </c:pt>
                <c:pt idx="54">
                  <c:v>0.16904307522787501</c:v>
                </c:pt>
                <c:pt idx="55">
                  <c:v>0.31124808676414295</c:v>
                </c:pt>
                <c:pt idx="56">
                  <c:v>0.31124808676414295</c:v>
                </c:pt>
                <c:pt idx="57">
                  <c:v>0.31124808676414295</c:v>
                </c:pt>
                <c:pt idx="58">
                  <c:v>0.31124808676414295</c:v>
                </c:pt>
                <c:pt idx="59">
                  <c:v>0.31124808676414295</c:v>
                </c:pt>
                <c:pt idx="60">
                  <c:v>0.31124808676414295</c:v>
                </c:pt>
                <c:pt idx="61">
                  <c:v>0.31124808676414295</c:v>
                </c:pt>
                <c:pt idx="62">
                  <c:v>0.31124808676414295</c:v>
                </c:pt>
                <c:pt idx="63">
                  <c:v>0.31124808676414295</c:v>
                </c:pt>
                <c:pt idx="64">
                  <c:v>0.31124808676414295</c:v>
                </c:pt>
                <c:pt idx="65">
                  <c:v>0.31124808676414295</c:v>
                </c:pt>
                <c:pt idx="66">
                  <c:v>0.43225949375191569</c:v>
                </c:pt>
                <c:pt idx="67">
                  <c:v>0.43225949375191569</c:v>
                </c:pt>
                <c:pt idx="68">
                  <c:v>0.53635372339308507</c:v>
                </c:pt>
                <c:pt idx="69">
                  <c:v>0.53635372339308507</c:v>
                </c:pt>
                <c:pt idx="70">
                  <c:v>0.53635372339308507</c:v>
                </c:pt>
                <c:pt idx="71">
                  <c:v>0.53635372339308507</c:v>
                </c:pt>
                <c:pt idx="72">
                  <c:v>0.53635372339308507</c:v>
                </c:pt>
                <c:pt idx="73">
                  <c:v>0.53635372339308507</c:v>
                </c:pt>
                <c:pt idx="74">
                  <c:v>0.53635372339308507</c:v>
                </c:pt>
                <c:pt idx="75">
                  <c:v>0.53635372339308507</c:v>
                </c:pt>
                <c:pt idx="76">
                  <c:v>0.53635372339308507</c:v>
                </c:pt>
                <c:pt idx="77">
                  <c:v>0.53635372339308507</c:v>
                </c:pt>
                <c:pt idx="78">
                  <c:v>0.53635372339308507</c:v>
                </c:pt>
                <c:pt idx="79">
                  <c:v>0.53635372339308507</c:v>
                </c:pt>
                <c:pt idx="80">
                  <c:v>0.53635372339308507</c:v>
                </c:pt>
                <c:pt idx="81">
                  <c:v>6.4197722646743935E-2</c:v>
                </c:pt>
                <c:pt idx="82">
                  <c:v>6.4197722646743935E-2</c:v>
                </c:pt>
                <c:pt idx="83">
                  <c:v>6.4197722646743935E-2</c:v>
                </c:pt>
                <c:pt idx="84">
                  <c:v>6.4197722646743935E-2</c:v>
                </c:pt>
                <c:pt idx="85">
                  <c:v>0.49731287140213498</c:v>
                </c:pt>
                <c:pt idx="86">
                  <c:v>0.49731287140213498</c:v>
                </c:pt>
                <c:pt idx="87">
                  <c:v>0.49731287140213498</c:v>
                </c:pt>
                <c:pt idx="88">
                  <c:v>9.5735825752408146E-2</c:v>
                </c:pt>
                <c:pt idx="89">
                  <c:v>9.5735825752408146E-2</c:v>
                </c:pt>
                <c:pt idx="90">
                  <c:v>9.5735825752408146E-2</c:v>
                </c:pt>
                <c:pt idx="91">
                  <c:v>0.51304250048420752</c:v>
                </c:pt>
                <c:pt idx="92">
                  <c:v>0.51304250048420752</c:v>
                </c:pt>
                <c:pt idx="93">
                  <c:v>0.51304250048420752</c:v>
                </c:pt>
                <c:pt idx="94">
                  <c:v>0.51304250048420752</c:v>
                </c:pt>
                <c:pt idx="95">
                  <c:v>0.51304250048420752</c:v>
                </c:pt>
                <c:pt idx="96">
                  <c:v>0.51304250048420752</c:v>
                </c:pt>
                <c:pt idx="97">
                  <c:v>0.51304250048420752</c:v>
                </c:pt>
                <c:pt idx="98">
                  <c:v>0.44573687572233472</c:v>
                </c:pt>
                <c:pt idx="99">
                  <c:v>0.44573687572233472</c:v>
                </c:pt>
                <c:pt idx="100">
                  <c:v>0.44573687572233472</c:v>
                </c:pt>
                <c:pt idx="101">
                  <c:v>0.44573687572233472</c:v>
                </c:pt>
                <c:pt idx="102">
                  <c:v>0.44573687572233472</c:v>
                </c:pt>
                <c:pt idx="103">
                  <c:v>0.44573687572233472</c:v>
                </c:pt>
                <c:pt idx="104">
                  <c:v>1.940187056499262E-2</c:v>
                </c:pt>
                <c:pt idx="105">
                  <c:v>1.940187056499262E-2</c:v>
                </c:pt>
                <c:pt idx="106">
                  <c:v>1.940187056499262E-2</c:v>
                </c:pt>
                <c:pt idx="107">
                  <c:v>1.940187056499262E-2</c:v>
                </c:pt>
                <c:pt idx="108">
                  <c:v>1.940187056499262E-2</c:v>
                </c:pt>
                <c:pt idx="109">
                  <c:v>1.940187056499262E-2</c:v>
                </c:pt>
                <c:pt idx="110">
                  <c:v>1.940187056499262E-2</c:v>
                </c:pt>
                <c:pt idx="111">
                  <c:v>1.940187056499262E-2</c:v>
                </c:pt>
                <c:pt idx="112">
                  <c:v>1.940187056499262E-2</c:v>
                </c:pt>
                <c:pt idx="113">
                  <c:v>1.940187056499262E-2</c:v>
                </c:pt>
                <c:pt idx="114">
                  <c:v>1.940187056499262E-2</c:v>
                </c:pt>
                <c:pt idx="115">
                  <c:v>1.940187056499262E-2</c:v>
                </c:pt>
                <c:pt idx="116">
                  <c:v>1.940187056499262E-2</c:v>
                </c:pt>
                <c:pt idx="117">
                  <c:v>1.940187056499262E-2</c:v>
                </c:pt>
                <c:pt idx="118">
                  <c:v>1.940187056499262E-2</c:v>
                </c:pt>
                <c:pt idx="119">
                  <c:v>1.940187056499262E-2</c:v>
                </c:pt>
                <c:pt idx="120">
                  <c:v>1.940187056499262E-2</c:v>
                </c:pt>
                <c:pt idx="121">
                  <c:v>1.940187056499262E-2</c:v>
                </c:pt>
                <c:pt idx="122">
                  <c:v>1.940187056499262E-2</c:v>
                </c:pt>
                <c:pt idx="123">
                  <c:v>1.940187056499262E-2</c:v>
                </c:pt>
                <c:pt idx="124">
                  <c:v>1.940187056499262E-2</c:v>
                </c:pt>
                <c:pt idx="125">
                  <c:v>1.940187056499262E-2</c:v>
                </c:pt>
                <c:pt idx="126">
                  <c:v>1.940187056499262E-2</c:v>
                </c:pt>
                <c:pt idx="127">
                  <c:v>1.940187056499262E-2</c:v>
                </c:pt>
                <c:pt idx="128">
                  <c:v>1.940187056499262E-2</c:v>
                </c:pt>
                <c:pt idx="129">
                  <c:v>1.940187056499262E-2</c:v>
                </c:pt>
                <c:pt idx="130">
                  <c:v>1.940187056499262E-2</c:v>
                </c:pt>
                <c:pt idx="131">
                  <c:v>1.940187056499262E-2</c:v>
                </c:pt>
                <c:pt idx="132">
                  <c:v>1.940187056499262E-2</c:v>
                </c:pt>
                <c:pt idx="133">
                  <c:v>1.940187056499262E-2</c:v>
                </c:pt>
                <c:pt idx="134">
                  <c:v>1.940187056499262E-2</c:v>
                </c:pt>
                <c:pt idx="135">
                  <c:v>1.940187056499262E-2</c:v>
                </c:pt>
                <c:pt idx="136">
                  <c:v>0.3921908614776527</c:v>
                </c:pt>
                <c:pt idx="137">
                  <c:v>0.3921908614776527</c:v>
                </c:pt>
                <c:pt idx="138">
                  <c:v>0.3921908614776527</c:v>
                </c:pt>
                <c:pt idx="139">
                  <c:v>0.3921908614776527</c:v>
                </c:pt>
                <c:pt idx="140">
                  <c:v>0.3921908614776527</c:v>
                </c:pt>
                <c:pt idx="141">
                  <c:v>0.3921908614776527</c:v>
                </c:pt>
                <c:pt idx="142">
                  <c:v>0.14587948801327985</c:v>
                </c:pt>
                <c:pt idx="143">
                  <c:v>0.14587948801327985</c:v>
                </c:pt>
                <c:pt idx="144">
                  <c:v>0.14587948801327985</c:v>
                </c:pt>
                <c:pt idx="145">
                  <c:v>0.14587948801327985</c:v>
                </c:pt>
                <c:pt idx="146">
                  <c:v>0.14587948801327985</c:v>
                </c:pt>
                <c:pt idx="147">
                  <c:v>0.14587948801327985</c:v>
                </c:pt>
                <c:pt idx="148">
                  <c:v>0.14587948801327985</c:v>
                </c:pt>
                <c:pt idx="149">
                  <c:v>0.14587948801327985</c:v>
                </c:pt>
                <c:pt idx="150">
                  <c:v>0.14587948801327985</c:v>
                </c:pt>
                <c:pt idx="151">
                  <c:v>0.14587948801327985</c:v>
                </c:pt>
                <c:pt idx="152">
                  <c:v>0.14587948801327985</c:v>
                </c:pt>
                <c:pt idx="153">
                  <c:v>0.14587948801327985</c:v>
                </c:pt>
                <c:pt idx="154">
                  <c:v>0.32504737788055821</c:v>
                </c:pt>
                <c:pt idx="155">
                  <c:v>0.32504737788055821</c:v>
                </c:pt>
                <c:pt idx="156">
                  <c:v>0.32504737788055821</c:v>
                </c:pt>
                <c:pt idx="157">
                  <c:v>0.32504737788055821</c:v>
                </c:pt>
                <c:pt idx="158">
                  <c:v>0.32504737788055821</c:v>
                </c:pt>
                <c:pt idx="159">
                  <c:v>0.32504737788055821</c:v>
                </c:pt>
                <c:pt idx="160">
                  <c:v>0.32504737788055821</c:v>
                </c:pt>
                <c:pt idx="161">
                  <c:v>0.32504737788055821</c:v>
                </c:pt>
                <c:pt idx="162">
                  <c:v>0.32504737788055821</c:v>
                </c:pt>
                <c:pt idx="163">
                  <c:v>0.32504737788055821</c:v>
                </c:pt>
                <c:pt idx="164">
                  <c:v>0.32504737788055821</c:v>
                </c:pt>
                <c:pt idx="165">
                  <c:v>0.32504737788055821</c:v>
                </c:pt>
                <c:pt idx="166">
                  <c:v>0.32504737788055821</c:v>
                </c:pt>
                <c:pt idx="167">
                  <c:v>0.32504737788055821</c:v>
                </c:pt>
                <c:pt idx="168">
                  <c:v>0.32504737788055821</c:v>
                </c:pt>
                <c:pt idx="169">
                  <c:v>0.32504737788055821</c:v>
                </c:pt>
                <c:pt idx="170">
                  <c:v>0.32504737788055821</c:v>
                </c:pt>
                <c:pt idx="171">
                  <c:v>0.32504737788055821</c:v>
                </c:pt>
                <c:pt idx="172">
                  <c:v>0.32504737788055821</c:v>
                </c:pt>
                <c:pt idx="173">
                  <c:v>0.32504737788055821</c:v>
                </c:pt>
                <c:pt idx="174">
                  <c:v>0.32504737788055821</c:v>
                </c:pt>
                <c:pt idx="175">
                  <c:v>0.32504737788055821</c:v>
                </c:pt>
                <c:pt idx="176">
                  <c:v>0.32504737788055821</c:v>
                </c:pt>
                <c:pt idx="177">
                  <c:v>0.32504737788055821</c:v>
                </c:pt>
                <c:pt idx="178">
                  <c:v>0.32504737788055821</c:v>
                </c:pt>
                <c:pt idx="179">
                  <c:v>0.32504737788055821</c:v>
                </c:pt>
                <c:pt idx="180">
                  <c:v>0.32504737788055821</c:v>
                </c:pt>
                <c:pt idx="181">
                  <c:v>0.32504737788055821</c:v>
                </c:pt>
                <c:pt idx="182">
                  <c:v>0.32504737788055821</c:v>
                </c:pt>
                <c:pt idx="183">
                  <c:v>0.32504737788055821</c:v>
                </c:pt>
                <c:pt idx="184">
                  <c:v>0.32504737788055821</c:v>
                </c:pt>
                <c:pt idx="185">
                  <c:v>0.32504737788055821</c:v>
                </c:pt>
                <c:pt idx="186">
                  <c:v>0.32504737788055821</c:v>
                </c:pt>
                <c:pt idx="187">
                  <c:v>0.32504737788055821</c:v>
                </c:pt>
                <c:pt idx="188">
                  <c:v>0.32504737788055821</c:v>
                </c:pt>
                <c:pt idx="189">
                  <c:v>0.32504737788055821</c:v>
                </c:pt>
                <c:pt idx="190">
                  <c:v>0.32504737788055821</c:v>
                </c:pt>
                <c:pt idx="191">
                  <c:v>0.32504737788055821</c:v>
                </c:pt>
                <c:pt idx="192">
                  <c:v>0.32504737788055821</c:v>
                </c:pt>
                <c:pt idx="193">
                  <c:v>0.32504737788055821</c:v>
                </c:pt>
                <c:pt idx="194">
                  <c:v>0.32504737788055821</c:v>
                </c:pt>
                <c:pt idx="195">
                  <c:v>0.32504737788055821</c:v>
                </c:pt>
                <c:pt idx="196">
                  <c:v>0.32504737788055821</c:v>
                </c:pt>
                <c:pt idx="197">
                  <c:v>0.32504737788055821</c:v>
                </c:pt>
                <c:pt idx="198">
                  <c:v>0.32504737788055821</c:v>
                </c:pt>
                <c:pt idx="199">
                  <c:v>0.32504737788055821</c:v>
                </c:pt>
                <c:pt idx="200">
                  <c:v>0.32504737788055821</c:v>
                </c:pt>
                <c:pt idx="201">
                  <c:v>0.32504737788055821</c:v>
                </c:pt>
                <c:pt idx="202">
                  <c:v>0.32504737788055821</c:v>
                </c:pt>
                <c:pt idx="203">
                  <c:v>0.32504737788055821</c:v>
                </c:pt>
                <c:pt idx="204">
                  <c:v>0.32504737788055821</c:v>
                </c:pt>
                <c:pt idx="205">
                  <c:v>0.32504737788055821</c:v>
                </c:pt>
                <c:pt idx="206">
                  <c:v>0.32504737788055821</c:v>
                </c:pt>
                <c:pt idx="207">
                  <c:v>0.32504737788055821</c:v>
                </c:pt>
                <c:pt idx="208">
                  <c:v>0.32504737788055821</c:v>
                </c:pt>
                <c:pt idx="209">
                  <c:v>0.32504737788055821</c:v>
                </c:pt>
                <c:pt idx="210">
                  <c:v>0.32504737788055821</c:v>
                </c:pt>
                <c:pt idx="211">
                  <c:v>0.32504737788055821</c:v>
                </c:pt>
                <c:pt idx="212">
                  <c:v>0.32504737788055821</c:v>
                </c:pt>
                <c:pt idx="213">
                  <c:v>0.32504737788055821</c:v>
                </c:pt>
                <c:pt idx="214">
                  <c:v>0.32504737788055821</c:v>
                </c:pt>
                <c:pt idx="215">
                  <c:v>0.32504737788055821</c:v>
                </c:pt>
                <c:pt idx="216">
                  <c:v>0.32504737788055821</c:v>
                </c:pt>
                <c:pt idx="217">
                  <c:v>0.32504737788055821</c:v>
                </c:pt>
                <c:pt idx="218">
                  <c:v>0.32504737788055821</c:v>
                </c:pt>
                <c:pt idx="219">
                  <c:v>0.32504737788055821</c:v>
                </c:pt>
                <c:pt idx="220">
                  <c:v>0.32504737788055821</c:v>
                </c:pt>
                <c:pt idx="221">
                  <c:v>0.32504737788055821</c:v>
                </c:pt>
                <c:pt idx="222">
                  <c:v>0.32504737788055821</c:v>
                </c:pt>
                <c:pt idx="223">
                  <c:v>0.32504737788055821</c:v>
                </c:pt>
                <c:pt idx="224">
                  <c:v>0.32504737788055821</c:v>
                </c:pt>
                <c:pt idx="225">
                  <c:v>0.32504737788055821</c:v>
                </c:pt>
                <c:pt idx="226">
                  <c:v>0.32504737788055821</c:v>
                </c:pt>
                <c:pt idx="227">
                  <c:v>0.32504737788055821</c:v>
                </c:pt>
                <c:pt idx="228">
                  <c:v>0.32504737788055821</c:v>
                </c:pt>
                <c:pt idx="229">
                  <c:v>0.32504737788055821</c:v>
                </c:pt>
                <c:pt idx="230">
                  <c:v>0.32504737788055821</c:v>
                </c:pt>
                <c:pt idx="231">
                  <c:v>0.32504737788055821</c:v>
                </c:pt>
                <c:pt idx="232">
                  <c:v>0.32504737788055821</c:v>
                </c:pt>
                <c:pt idx="233">
                  <c:v>0.32504737788055821</c:v>
                </c:pt>
                <c:pt idx="234">
                  <c:v>0.32504737788055821</c:v>
                </c:pt>
                <c:pt idx="235">
                  <c:v>0.32504737788055821</c:v>
                </c:pt>
                <c:pt idx="236">
                  <c:v>0.32504737788055821</c:v>
                </c:pt>
                <c:pt idx="237">
                  <c:v>0.32504737788055821</c:v>
                </c:pt>
                <c:pt idx="238">
                  <c:v>0.32504737788055821</c:v>
                </c:pt>
                <c:pt idx="239">
                  <c:v>0.32504737788055821</c:v>
                </c:pt>
                <c:pt idx="240">
                  <c:v>0.32504737788055821</c:v>
                </c:pt>
                <c:pt idx="241">
                  <c:v>0.32504737788055821</c:v>
                </c:pt>
                <c:pt idx="242">
                  <c:v>0.32504737788055821</c:v>
                </c:pt>
                <c:pt idx="243">
                  <c:v>0.32504737788055821</c:v>
                </c:pt>
                <c:pt idx="244">
                  <c:v>0.32504737788055821</c:v>
                </c:pt>
                <c:pt idx="245">
                  <c:v>0.32504737788055821</c:v>
                </c:pt>
                <c:pt idx="246">
                  <c:v>0.32504737788055821</c:v>
                </c:pt>
                <c:pt idx="247">
                  <c:v>0.32504737788055821</c:v>
                </c:pt>
                <c:pt idx="248">
                  <c:v>0.32504737788055821</c:v>
                </c:pt>
                <c:pt idx="249">
                  <c:v>0.32504737788055821</c:v>
                </c:pt>
                <c:pt idx="250">
                  <c:v>0.32504737788055821</c:v>
                </c:pt>
                <c:pt idx="251">
                  <c:v>0.32504737788055821</c:v>
                </c:pt>
                <c:pt idx="252">
                  <c:v>0.32504737788055821</c:v>
                </c:pt>
                <c:pt idx="253">
                  <c:v>0.32504737788055821</c:v>
                </c:pt>
                <c:pt idx="254">
                  <c:v>0.32504737788055821</c:v>
                </c:pt>
                <c:pt idx="255">
                  <c:v>0.32504737788055821</c:v>
                </c:pt>
                <c:pt idx="256">
                  <c:v>0.32504737788055821</c:v>
                </c:pt>
                <c:pt idx="257">
                  <c:v>0.32504737788055821</c:v>
                </c:pt>
                <c:pt idx="258">
                  <c:v>0.32504737788055821</c:v>
                </c:pt>
                <c:pt idx="259">
                  <c:v>0.32504737788055821</c:v>
                </c:pt>
                <c:pt idx="260">
                  <c:v>0.32504737788055821</c:v>
                </c:pt>
                <c:pt idx="261">
                  <c:v>0.32504737788055821</c:v>
                </c:pt>
                <c:pt idx="262">
                  <c:v>0.32504737788055821</c:v>
                </c:pt>
                <c:pt idx="263">
                  <c:v>0.32504737788055821</c:v>
                </c:pt>
                <c:pt idx="264">
                  <c:v>0.32504737788055821</c:v>
                </c:pt>
                <c:pt idx="265">
                  <c:v>0.32504737788055821</c:v>
                </c:pt>
                <c:pt idx="266">
                  <c:v>0.32504737788055821</c:v>
                </c:pt>
                <c:pt idx="267">
                  <c:v>0.32504737788055821</c:v>
                </c:pt>
                <c:pt idx="268">
                  <c:v>0.32504737788055821</c:v>
                </c:pt>
                <c:pt idx="269">
                  <c:v>0.32504737788055821</c:v>
                </c:pt>
                <c:pt idx="270">
                  <c:v>0.32504737788055821</c:v>
                </c:pt>
                <c:pt idx="271">
                  <c:v>0.32504737788055821</c:v>
                </c:pt>
                <c:pt idx="272">
                  <c:v>7.6348384136696479E-2</c:v>
                </c:pt>
                <c:pt idx="273">
                  <c:v>7.6348384136696479E-2</c:v>
                </c:pt>
                <c:pt idx="274">
                  <c:v>7.6348384136696479E-2</c:v>
                </c:pt>
                <c:pt idx="275">
                  <c:v>7.6348384136696479E-2</c:v>
                </c:pt>
                <c:pt idx="276">
                  <c:v>7.6348384136696479E-2</c:v>
                </c:pt>
                <c:pt idx="277">
                  <c:v>7.6348384136696479E-2</c:v>
                </c:pt>
                <c:pt idx="278">
                  <c:v>7.6348384136696479E-2</c:v>
                </c:pt>
                <c:pt idx="279">
                  <c:v>7.6348384136696479E-2</c:v>
                </c:pt>
                <c:pt idx="280">
                  <c:v>7.6348384136696479E-2</c:v>
                </c:pt>
                <c:pt idx="281">
                  <c:v>7.6348384136696479E-2</c:v>
                </c:pt>
                <c:pt idx="282">
                  <c:v>7.6348384136696479E-2</c:v>
                </c:pt>
                <c:pt idx="283">
                  <c:v>7.6348384136696479E-2</c:v>
                </c:pt>
                <c:pt idx="284">
                  <c:v>7.6348384136696479E-2</c:v>
                </c:pt>
                <c:pt idx="285">
                  <c:v>7.6348384136696479E-2</c:v>
                </c:pt>
                <c:pt idx="286">
                  <c:v>7.6348384136696479E-2</c:v>
                </c:pt>
                <c:pt idx="287">
                  <c:v>7.6348384136696479E-2</c:v>
                </c:pt>
                <c:pt idx="288">
                  <c:v>7.6348384136696479E-2</c:v>
                </c:pt>
                <c:pt idx="289">
                  <c:v>7.6348384136696479E-2</c:v>
                </c:pt>
                <c:pt idx="290">
                  <c:v>7.6348384136696479E-2</c:v>
                </c:pt>
                <c:pt idx="291">
                  <c:v>7.6348384136696479E-2</c:v>
                </c:pt>
                <c:pt idx="292">
                  <c:v>7.6348384136696479E-2</c:v>
                </c:pt>
                <c:pt idx="293">
                  <c:v>7.6348384136696479E-2</c:v>
                </c:pt>
                <c:pt idx="294">
                  <c:v>7.6348384136696479E-2</c:v>
                </c:pt>
                <c:pt idx="295">
                  <c:v>7.6348384136696479E-2</c:v>
                </c:pt>
                <c:pt idx="296">
                  <c:v>7.6348384136696479E-2</c:v>
                </c:pt>
                <c:pt idx="297">
                  <c:v>7.6348384136696479E-2</c:v>
                </c:pt>
                <c:pt idx="298">
                  <c:v>7.6348384136696479E-2</c:v>
                </c:pt>
                <c:pt idx="299">
                  <c:v>7.6348384136696479E-2</c:v>
                </c:pt>
                <c:pt idx="300">
                  <c:v>7.6348384136696479E-2</c:v>
                </c:pt>
                <c:pt idx="301">
                  <c:v>7.6348384136696479E-2</c:v>
                </c:pt>
                <c:pt idx="302">
                  <c:v>7.6348384136696479E-2</c:v>
                </c:pt>
                <c:pt idx="303">
                  <c:v>7.6348384136696479E-2</c:v>
                </c:pt>
                <c:pt idx="304">
                  <c:v>7.6348384136696479E-2</c:v>
                </c:pt>
                <c:pt idx="305">
                  <c:v>7.6348384136696479E-2</c:v>
                </c:pt>
                <c:pt idx="306">
                  <c:v>7.6348384136696479E-2</c:v>
                </c:pt>
                <c:pt idx="307">
                  <c:v>0.18063298475234385</c:v>
                </c:pt>
                <c:pt idx="308">
                  <c:v>0.18063298475234385</c:v>
                </c:pt>
                <c:pt idx="309">
                  <c:v>0.18063298475234385</c:v>
                </c:pt>
                <c:pt idx="310">
                  <c:v>0.18063298475234385</c:v>
                </c:pt>
                <c:pt idx="311">
                  <c:v>0.18063298475234385</c:v>
                </c:pt>
                <c:pt idx="312">
                  <c:v>0.18063298475234385</c:v>
                </c:pt>
                <c:pt idx="313">
                  <c:v>0.18063298475234385</c:v>
                </c:pt>
                <c:pt idx="314">
                  <c:v>0.18063298475234385</c:v>
                </c:pt>
                <c:pt idx="315">
                  <c:v>0.18063298475234385</c:v>
                </c:pt>
                <c:pt idx="316">
                  <c:v>0.18063298475234385</c:v>
                </c:pt>
                <c:pt idx="317">
                  <c:v>0.18063298475234385</c:v>
                </c:pt>
                <c:pt idx="318">
                  <c:v>0.18063298475234385</c:v>
                </c:pt>
                <c:pt idx="319">
                  <c:v>0.18063298475234385</c:v>
                </c:pt>
                <c:pt idx="320">
                  <c:v>0.18063298475234385</c:v>
                </c:pt>
                <c:pt idx="321">
                  <c:v>0.18063298475234385</c:v>
                </c:pt>
                <c:pt idx="322">
                  <c:v>0.18063298475234385</c:v>
                </c:pt>
                <c:pt idx="323">
                  <c:v>0.18063298475234385</c:v>
                </c:pt>
                <c:pt idx="324">
                  <c:v>0.18063298475234385</c:v>
                </c:pt>
                <c:pt idx="325">
                  <c:v>0.18063298475234385</c:v>
                </c:pt>
                <c:pt idx="326">
                  <c:v>0.18063298475234385</c:v>
                </c:pt>
                <c:pt idx="327">
                  <c:v>0.18063298475234385</c:v>
                </c:pt>
                <c:pt idx="328">
                  <c:v>0.18063298475234385</c:v>
                </c:pt>
                <c:pt idx="329">
                  <c:v>0.18063298475234385</c:v>
                </c:pt>
                <c:pt idx="330">
                  <c:v>0.18063298475234385</c:v>
                </c:pt>
                <c:pt idx="331">
                  <c:v>8.526296172835391E-3</c:v>
                </c:pt>
                <c:pt idx="332">
                  <c:v>8.526296172835391E-3</c:v>
                </c:pt>
                <c:pt idx="333">
                  <c:v>8.526296172835391E-3</c:v>
                </c:pt>
                <c:pt idx="334">
                  <c:v>8.526296172835391E-3</c:v>
                </c:pt>
                <c:pt idx="335">
                  <c:v>8.526296172835391E-3</c:v>
                </c:pt>
                <c:pt idx="336">
                  <c:v>8.526296172835391E-3</c:v>
                </c:pt>
                <c:pt idx="337">
                  <c:v>8.526296172835391E-3</c:v>
                </c:pt>
                <c:pt idx="338">
                  <c:v>8.526296172835391E-3</c:v>
                </c:pt>
                <c:pt idx="339">
                  <c:v>8.526296172835391E-3</c:v>
                </c:pt>
                <c:pt idx="340">
                  <c:v>8.526296172835391E-3</c:v>
                </c:pt>
                <c:pt idx="341">
                  <c:v>8.526296172835391E-3</c:v>
                </c:pt>
                <c:pt idx="342">
                  <c:v>8.526296172835391E-3</c:v>
                </c:pt>
                <c:pt idx="343">
                  <c:v>8.526296172835391E-3</c:v>
                </c:pt>
                <c:pt idx="344">
                  <c:v>8.526296172835391E-3</c:v>
                </c:pt>
                <c:pt idx="345">
                  <c:v>8.526296172835391E-3</c:v>
                </c:pt>
                <c:pt idx="346">
                  <c:v>8.526296172835391E-3</c:v>
                </c:pt>
                <c:pt idx="347">
                  <c:v>8.526296172835391E-3</c:v>
                </c:pt>
                <c:pt idx="348">
                  <c:v>8.526296172835391E-3</c:v>
                </c:pt>
                <c:pt idx="349">
                  <c:v>0.38311330125125659</c:v>
                </c:pt>
                <c:pt idx="350">
                  <c:v>0.38311330125125659</c:v>
                </c:pt>
                <c:pt idx="351">
                  <c:v>0.38311330125125659</c:v>
                </c:pt>
                <c:pt idx="352">
                  <c:v>0.38311330125125659</c:v>
                </c:pt>
                <c:pt idx="353">
                  <c:v>0.38311330125125659</c:v>
                </c:pt>
                <c:pt idx="354">
                  <c:v>0.38311330125125659</c:v>
                </c:pt>
                <c:pt idx="355">
                  <c:v>0.38311330125125659</c:v>
                </c:pt>
                <c:pt idx="356">
                  <c:v>0.38311330125125659</c:v>
                </c:pt>
                <c:pt idx="357">
                  <c:v>0.38311330125125659</c:v>
                </c:pt>
                <c:pt idx="358">
                  <c:v>0.38311330125125659</c:v>
                </c:pt>
                <c:pt idx="359">
                  <c:v>0.38311330125125659</c:v>
                </c:pt>
                <c:pt idx="360">
                  <c:v>0.38311330125125659</c:v>
                </c:pt>
                <c:pt idx="361">
                  <c:v>0.38311330125125659</c:v>
                </c:pt>
                <c:pt idx="362">
                  <c:v>0.38311330125125659</c:v>
                </c:pt>
                <c:pt idx="363">
                  <c:v>0.38311330125125659</c:v>
                </c:pt>
                <c:pt idx="364">
                  <c:v>0.38311330125125659</c:v>
                </c:pt>
                <c:pt idx="365">
                  <c:v>0.38311330125125659</c:v>
                </c:pt>
                <c:pt idx="366">
                  <c:v>0.38311330125125659</c:v>
                </c:pt>
                <c:pt idx="367">
                  <c:v>0.38311330125125659</c:v>
                </c:pt>
                <c:pt idx="368">
                  <c:v>0.38311330125125659</c:v>
                </c:pt>
                <c:pt idx="369">
                  <c:v>0.38311330125125659</c:v>
                </c:pt>
                <c:pt idx="370">
                  <c:v>0.38311330125125659</c:v>
                </c:pt>
                <c:pt idx="371">
                  <c:v>0.38311330125125659</c:v>
                </c:pt>
                <c:pt idx="372">
                  <c:v>0.38311330125125659</c:v>
                </c:pt>
                <c:pt idx="373">
                  <c:v>0.38311330125125659</c:v>
                </c:pt>
                <c:pt idx="374">
                  <c:v>0.38311330125125659</c:v>
                </c:pt>
                <c:pt idx="375">
                  <c:v>0.38311330125125659</c:v>
                </c:pt>
                <c:pt idx="376">
                  <c:v>0.38311330125125659</c:v>
                </c:pt>
                <c:pt idx="377">
                  <c:v>0.38311330125125659</c:v>
                </c:pt>
                <c:pt idx="378">
                  <c:v>0.38311330125125659</c:v>
                </c:pt>
                <c:pt idx="379">
                  <c:v>0.38311330125125659</c:v>
                </c:pt>
                <c:pt idx="380">
                  <c:v>0.38311330125125659</c:v>
                </c:pt>
                <c:pt idx="381">
                  <c:v>0.38311330125125659</c:v>
                </c:pt>
                <c:pt idx="382">
                  <c:v>0.38311330125125659</c:v>
                </c:pt>
                <c:pt idx="383">
                  <c:v>0.38311330125125659</c:v>
                </c:pt>
                <c:pt idx="384">
                  <c:v>0.38311330125125659</c:v>
                </c:pt>
                <c:pt idx="385">
                  <c:v>0.38311330125125659</c:v>
                </c:pt>
                <c:pt idx="386">
                  <c:v>0.38311330125125659</c:v>
                </c:pt>
                <c:pt idx="387">
                  <c:v>0.38311330125125659</c:v>
                </c:pt>
                <c:pt idx="388">
                  <c:v>0.38311330125125659</c:v>
                </c:pt>
                <c:pt idx="389">
                  <c:v>0.38311330125125659</c:v>
                </c:pt>
                <c:pt idx="390">
                  <c:v>0.38311330125125659</c:v>
                </c:pt>
                <c:pt idx="391">
                  <c:v>0.38311330125125659</c:v>
                </c:pt>
                <c:pt idx="392">
                  <c:v>0.38311330125125659</c:v>
                </c:pt>
                <c:pt idx="393">
                  <c:v>0.38311330125125659</c:v>
                </c:pt>
                <c:pt idx="394">
                  <c:v>0.38311330125125659</c:v>
                </c:pt>
                <c:pt idx="395">
                  <c:v>0.38311330125125659</c:v>
                </c:pt>
                <c:pt idx="396">
                  <c:v>0.38311330125125659</c:v>
                </c:pt>
                <c:pt idx="397">
                  <c:v>0.38311330125125659</c:v>
                </c:pt>
                <c:pt idx="398">
                  <c:v>0.38311330125125659</c:v>
                </c:pt>
                <c:pt idx="399">
                  <c:v>0.38311330125125659</c:v>
                </c:pt>
                <c:pt idx="400">
                  <c:v>0.38311330125125659</c:v>
                </c:pt>
                <c:pt idx="401">
                  <c:v>0.38311330125125659</c:v>
                </c:pt>
                <c:pt idx="402">
                  <c:v>0.38311330125125659</c:v>
                </c:pt>
                <c:pt idx="403">
                  <c:v>0.38311330125125659</c:v>
                </c:pt>
                <c:pt idx="404">
                  <c:v>0.38311330125125659</c:v>
                </c:pt>
                <c:pt idx="405">
                  <c:v>0.38311330125125659</c:v>
                </c:pt>
                <c:pt idx="406">
                  <c:v>0.38311330125125659</c:v>
                </c:pt>
                <c:pt idx="407">
                  <c:v>0.38311330125125659</c:v>
                </c:pt>
                <c:pt idx="408">
                  <c:v>0.38311330125125659</c:v>
                </c:pt>
                <c:pt idx="409">
                  <c:v>0.38311330125125659</c:v>
                </c:pt>
                <c:pt idx="410">
                  <c:v>0.38311330125125659</c:v>
                </c:pt>
                <c:pt idx="411">
                  <c:v>0.38311330125125659</c:v>
                </c:pt>
                <c:pt idx="412">
                  <c:v>0.38311330125125659</c:v>
                </c:pt>
                <c:pt idx="413">
                  <c:v>0.38311330125125659</c:v>
                </c:pt>
                <c:pt idx="414">
                  <c:v>0.38311330125125659</c:v>
                </c:pt>
                <c:pt idx="415">
                  <c:v>0.38311330125125659</c:v>
                </c:pt>
                <c:pt idx="416">
                  <c:v>0.38311330125125659</c:v>
                </c:pt>
                <c:pt idx="417">
                  <c:v>0.38311330125125659</c:v>
                </c:pt>
                <c:pt idx="418">
                  <c:v>0.38311330125125659</c:v>
                </c:pt>
                <c:pt idx="419">
                  <c:v>0.38311330125125659</c:v>
                </c:pt>
                <c:pt idx="420">
                  <c:v>0.38311330125125659</c:v>
                </c:pt>
                <c:pt idx="421">
                  <c:v>0.38311330125125659</c:v>
                </c:pt>
                <c:pt idx="422">
                  <c:v>0.38311330125125659</c:v>
                </c:pt>
                <c:pt idx="423">
                  <c:v>0.38311330125125659</c:v>
                </c:pt>
                <c:pt idx="424">
                  <c:v>0.38311330125125659</c:v>
                </c:pt>
                <c:pt idx="425">
                  <c:v>0.38311330125125659</c:v>
                </c:pt>
                <c:pt idx="426">
                  <c:v>0.38311330125125659</c:v>
                </c:pt>
                <c:pt idx="427">
                  <c:v>0.38311330125125659</c:v>
                </c:pt>
                <c:pt idx="428">
                  <c:v>0.38311330125125659</c:v>
                </c:pt>
                <c:pt idx="429">
                  <c:v>0.38311330125125659</c:v>
                </c:pt>
                <c:pt idx="430">
                  <c:v>0.38311330125125659</c:v>
                </c:pt>
                <c:pt idx="431">
                  <c:v>0.38311330125125659</c:v>
                </c:pt>
                <c:pt idx="432">
                  <c:v>0.38311330125125659</c:v>
                </c:pt>
                <c:pt idx="433">
                  <c:v>0.38311330125125659</c:v>
                </c:pt>
                <c:pt idx="434">
                  <c:v>0.38311330125125659</c:v>
                </c:pt>
                <c:pt idx="435">
                  <c:v>0.38311330125125659</c:v>
                </c:pt>
                <c:pt idx="436">
                  <c:v>0.38311330125125659</c:v>
                </c:pt>
                <c:pt idx="437">
                  <c:v>0.38311330125125659</c:v>
                </c:pt>
                <c:pt idx="438">
                  <c:v>0.38311330125125659</c:v>
                </c:pt>
                <c:pt idx="439">
                  <c:v>0.38311330125125659</c:v>
                </c:pt>
                <c:pt idx="440">
                  <c:v>0.38311330125125659</c:v>
                </c:pt>
                <c:pt idx="441">
                  <c:v>0.38311330125125659</c:v>
                </c:pt>
                <c:pt idx="442">
                  <c:v>0.38311330125125659</c:v>
                </c:pt>
                <c:pt idx="443">
                  <c:v>0.38311330125125659</c:v>
                </c:pt>
                <c:pt idx="444">
                  <c:v>0.38311330125125659</c:v>
                </c:pt>
                <c:pt idx="445">
                  <c:v>0.38311330125125659</c:v>
                </c:pt>
                <c:pt idx="446">
                  <c:v>0.38311330125125659</c:v>
                </c:pt>
                <c:pt idx="447">
                  <c:v>0.38311330125125659</c:v>
                </c:pt>
                <c:pt idx="448">
                  <c:v>0.38311330125125659</c:v>
                </c:pt>
                <c:pt idx="449">
                  <c:v>0.38311330125125659</c:v>
                </c:pt>
                <c:pt idx="450">
                  <c:v>0.38311330125125659</c:v>
                </c:pt>
                <c:pt idx="451">
                  <c:v>0.38311330125125659</c:v>
                </c:pt>
                <c:pt idx="452">
                  <c:v>0.38311330125125659</c:v>
                </c:pt>
                <c:pt idx="453">
                  <c:v>1.6798824534877851E-2</c:v>
                </c:pt>
                <c:pt idx="454">
                  <c:v>1.6798824534877851E-2</c:v>
                </c:pt>
                <c:pt idx="455">
                  <c:v>1.6798824534877851E-2</c:v>
                </c:pt>
                <c:pt idx="456">
                  <c:v>1.6798824534877851E-2</c:v>
                </c:pt>
                <c:pt idx="457">
                  <c:v>1.6798824534877851E-2</c:v>
                </c:pt>
                <c:pt idx="458">
                  <c:v>1.6798824534877851E-2</c:v>
                </c:pt>
                <c:pt idx="459">
                  <c:v>1.6798824534877851E-2</c:v>
                </c:pt>
                <c:pt idx="460">
                  <c:v>1.6798824534877851E-2</c:v>
                </c:pt>
                <c:pt idx="461">
                  <c:v>1.6798824534877851E-2</c:v>
                </c:pt>
                <c:pt idx="462">
                  <c:v>1.6798824534877851E-2</c:v>
                </c:pt>
                <c:pt idx="463">
                  <c:v>1.6798824534877851E-2</c:v>
                </c:pt>
                <c:pt idx="464">
                  <c:v>1.6798824534877851E-2</c:v>
                </c:pt>
                <c:pt idx="465">
                  <c:v>1.6798824534877851E-2</c:v>
                </c:pt>
                <c:pt idx="466">
                  <c:v>1.6798824534877851E-2</c:v>
                </c:pt>
                <c:pt idx="467">
                  <c:v>1.6798824534877851E-2</c:v>
                </c:pt>
                <c:pt idx="468">
                  <c:v>1.6798824534877851E-2</c:v>
                </c:pt>
                <c:pt idx="469">
                  <c:v>1.6798824534877851E-2</c:v>
                </c:pt>
                <c:pt idx="470">
                  <c:v>1.6798824534877851E-2</c:v>
                </c:pt>
                <c:pt idx="471">
                  <c:v>1.6798824534877851E-2</c:v>
                </c:pt>
                <c:pt idx="472">
                  <c:v>1.6798824534877851E-2</c:v>
                </c:pt>
                <c:pt idx="473">
                  <c:v>1.6798824534877851E-2</c:v>
                </c:pt>
                <c:pt idx="474">
                  <c:v>1.6798824534877851E-2</c:v>
                </c:pt>
                <c:pt idx="475">
                  <c:v>1.6798824534877851E-2</c:v>
                </c:pt>
                <c:pt idx="476">
                  <c:v>1.6798824534877851E-2</c:v>
                </c:pt>
                <c:pt idx="477">
                  <c:v>1.6798824534877851E-2</c:v>
                </c:pt>
                <c:pt idx="478">
                  <c:v>1.6798824534877851E-2</c:v>
                </c:pt>
                <c:pt idx="479">
                  <c:v>1.6798824534877851E-2</c:v>
                </c:pt>
                <c:pt idx="480">
                  <c:v>1.6798824534877851E-2</c:v>
                </c:pt>
                <c:pt idx="481">
                  <c:v>1.6798824534877851E-2</c:v>
                </c:pt>
                <c:pt idx="482">
                  <c:v>1.6798824534877851E-2</c:v>
                </c:pt>
                <c:pt idx="483">
                  <c:v>1.6798824534877851E-2</c:v>
                </c:pt>
                <c:pt idx="484">
                  <c:v>1.6798824534877851E-2</c:v>
                </c:pt>
                <c:pt idx="485">
                  <c:v>1.6798824534877851E-2</c:v>
                </c:pt>
                <c:pt idx="486">
                  <c:v>1.6798824534877851E-2</c:v>
                </c:pt>
                <c:pt idx="487">
                  <c:v>1.6798824534877851E-2</c:v>
                </c:pt>
                <c:pt idx="488">
                  <c:v>1.6798824534877851E-2</c:v>
                </c:pt>
                <c:pt idx="489">
                  <c:v>1.6798824534877851E-2</c:v>
                </c:pt>
                <c:pt idx="490">
                  <c:v>1.6798824534877851E-2</c:v>
                </c:pt>
                <c:pt idx="491">
                  <c:v>1.6798824534877851E-2</c:v>
                </c:pt>
                <c:pt idx="492">
                  <c:v>1.6798824534877851E-2</c:v>
                </c:pt>
                <c:pt idx="493">
                  <c:v>1.6798824534877851E-2</c:v>
                </c:pt>
                <c:pt idx="494">
                  <c:v>1.6798824534877851E-2</c:v>
                </c:pt>
                <c:pt idx="495">
                  <c:v>1.6798824534877851E-2</c:v>
                </c:pt>
                <c:pt idx="496">
                  <c:v>1.6798824534877851E-2</c:v>
                </c:pt>
                <c:pt idx="497">
                  <c:v>1.6798824534877851E-2</c:v>
                </c:pt>
                <c:pt idx="498">
                  <c:v>1.6798824534877851E-2</c:v>
                </c:pt>
                <c:pt idx="499">
                  <c:v>1.6798824534877851E-2</c:v>
                </c:pt>
                <c:pt idx="500">
                  <c:v>1.6798824534877851E-2</c:v>
                </c:pt>
                <c:pt idx="501">
                  <c:v>1.6798824534877851E-2</c:v>
                </c:pt>
                <c:pt idx="502">
                  <c:v>1.6798824534877851E-2</c:v>
                </c:pt>
                <c:pt idx="503">
                  <c:v>1.6798824534877851E-2</c:v>
                </c:pt>
                <c:pt idx="504">
                  <c:v>1.6798824534877851E-2</c:v>
                </c:pt>
                <c:pt idx="505">
                  <c:v>1.6798824534877851E-2</c:v>
                </c:pt>
                <c:pt idx="506">
                  <c:v>1.6798824534877851E-2</c:v>
                </c:pt>
                <c:pt idx="507">
                  <c:v>1.6798824534877851E-2</c:v>
                </c:pt>
                <c:pt idx="508">
                  <c:v>1.6798824534877851E-2</c:v>
                </c:pt>
                <c:pt idx="509">
                  <c:v>1.6798824534877851E-2</c:v>
                </c:pt>
                <c:pt idx="510">
                  <c:v>1.6798824534877851E-2</c:v>
                </c:pt>
                <c:pt idx="511">
                  <c:v>1.6798824534877851E-2</c:v>
                </c:pt>
                <c:pt idx="512">
                  <c:v>1.6798824534877851E-2</c:v>
                </c:pt>
                <c:pt idx="513">
                  <c:v>1.6798824534877851E-2</c:v>
                </c:pt>
                <c:pt idx="514">
                  <c:v>1.6798824534877851E-2</c:v>
                </c:pt>
                <c:pt idx="515">
                  <c:v>1.6798824534877851E-2</c:v>
                </c:pt>
                <c:pt idx="516">
                  <c:v>1.6798824534877851E-2</c:v>
                </c:pt>
                <c:pt idx="517">
                  <c:v>1.6798824534877851E-2</c:v>
                </c:pt>
                <c:pt idx="518">
                  <c:v>1.6798824534877851E-2</c:v>
                </c:pt>
                <c:pt idx="519">
                  <c:v>1.6798824534877851E-2</c:v>
                </c:pt>
                <c:pt idx="520">
                  <c:v>1.6798824534877851E-2</c:v>
                </c:pt>
                <c:pt idx="521">
                  <c:v>1.6798824534877851E-2</c:v>
                </c:pt>
                <c:pt idx="522">
                  <c:v>1.6798824534877851E-2</c:v>
                </c:pt>
                <c:pt idx="523">
                  <c:v>1.6798824534877851E-2</c:v>
                </c:pt>
                <c:pt idx="524">
                  <c:v>1.6798824534877851E-2</c:v>
                </c:pt>
                <c:pt idx="525">
                  <c:v>1.6798824534877851E-2</c:v>
                </c:pt>
                <c:pt idx="526">
                  <c:v>1.6798824534877851E-2</c:v>
                </c:pt>
                <c:pt idx="527">
                  <c:v>1.6798824534877851E-2</c:v>
                </c:pt>
                <c:pt idx="528">
                  <c:v>1.6798824534877851E-2</c:v>
                </c:pt>
                <c:pt idx="529">
                  <c:v>1.6798824534877851E-2</c:v>
                </c:pt>
                <c:pt idx="530">
                  <c:v>1.6798824534877851E-2</c:v>
                </c:pt>
                <c:pt idx="531">
                  <c:v>1.6798824534877851E-2</c:v>
                </c:pt>
                <c:pt idx="532">
                  <c:v>1.6798824534877851E-2</c:v>
                </c:pt>
                <c:pt idx="533">
                  <c:v>1.6798824534877851E-2</c:v>
                </c:pt>
                <c:pt idx="534">
                  <c:v>1.6798824534877851E-2</c:v>
                </c:pt>
                <c:pt idx="535">
                  <c:v>1.6798824534877851E-2</c:v>
                </c:pt>
                <c:pt idx="536">
                  <c:v>1.6798824534877851E-2</c:v>
                </c:pt>
                <c:pt idx="537">
                  <c:v>1.6798824534877851E-2</c:v>
                </c:pt>
                <c:pt idx="538">
                  <c:v>1.6798824534877851E-2</c:v>
                </c:pt>
                <c:pt idx="539">
                  <c:v>1.6798824534877851E-2</c:v>
                </c:pt>
                <c:pt idx="540">
                  <c:v>1.6798824534877851E-2</c:v>
                </c:pt>
                <c:pt idx="541">
                  <c:v>1.6798824534877851E-2</c:v>
                </c:pt>
                <c:pt idx="542">
                  <c:v>1.6798824534877851E-2</c:v>
                </c:pt>
                <c:pt idx="543">
                  <c:v>1.6798824534877851E-2</c:v>
                </c:pt>
                <c:pt idx="544">
                  <c:v>1.6798824534877851E-2</c:v>
                </c:pt>
                <c:pt idx="545">
                  <c:v>1.6798824534877851E-2</c:v>
                </c:pt>
                <c:pt idx="546">
                  <c:v>1.6798824534877851E-2</c:v>
                </c:pt>
                <c:pt idx="547">
                  <c:v>1.6798824534877851E-2</c:v>
                </c:pt>
                <c:pt idx="548">
                  <c:v>1.6798824534877851E-2</c:v>
                </c:pt>
                <c:pt idx="549">
                  <c:v>1.6798824534877851E-2</c:v>
                </c:pt>
                <c:pt idx="550">
                  <c:v>1.6798824534877851E-2</c:v>
                </c:pt>
                <c:pt idx="551">
                  <c:v>1.6798824534877851E-2</c:v>
                </c:pt>
                <c:pt idx="552">
                  <c:v>1.6798824534877851E-2</c:v>
                </c:pt>
                <c:pt idx="553">
                  <c:v>1.6798824534877851E-2</c:v>
                </c:pt>
                <c:pt idx="554">
                  <c:v>1.6798824534877851E-2</c:v>
                </c:pt>
                <c:pt idx="555">
                  <c:v>1.6798824534877851E-2</c:v>
                </c:pt>
                <c:pt idx="556">
                  <c:v>1.6798824534877851E-2</c:v>
                </c:pt>
                <c:pt idx="557">
                  <c:v>1.6798824534877851E-2</c:v>
                </c:pt>
                <c:pt idx="558">
                  <c:v>1.6798824534877851E-2</c:v>
                </c:pt>
                <c:pt idx="559">
                  <c:v>1.6798824534877851E-2</c:v>
                </c:pt>
                <c:pt idx="560">
                  <c:v>1.6798824534877851E-2</c:v>
                </c:pt>
                <c:pt idx="561">
                  <c:v>1.6798824534877851E-2</c:v>
                </c:pt>
                <c:pt idx="562">
                  <c:v>1.6798824534877851E-2</c:v>
                </c:pt>
                <c:pt idx="563">
                  <c:v>1.6798824534877851E-2</c:v>
                </c:pt>
                <c:pt idx="564">
                  <c:v>1.6798824534877851E-2</c:v>
                </c:pt>
                <c:pt idx="565">
                  <c:v>1.6798824534877851E-2</c:v>
                </c:pt>
                <c:pt idx="566">
                  <c:v>1.6798824534877851E-2</c:v>
                </c:pt>
                <c:pt idx="567">
                  <c:v>1.6798824534877851E-2</c:v>
                </c:pt>
                <c:pt idx="568">
                  <c:v>1.6798824534877851E-2</c:v>
                </c:pt>
                <c:pt idx="569">
                  <c:v>1.6798824534877851E-2</c:v>
                </c:pt>
                <c:pt idx="570">
                  <c:v>1.6798824534877851E-2</c:v>
                </c:pt>
                <c:pt idx="571">
                  <c:v>1.6798824534877851E-2</c:v>
                </c:pt>
                <c:pt idx="572">
                  <c:v>1.6798824534877851E-2</c:v>
                </c:pt>
                <c:pt idx="573">
                  <c:v>1.6798824534877851E-2</c:v>
                </c:pt>
                <c:pt idx="574">
                  <c:v>1.6798824534877851E-2</c:v>
                </c:pt>
                <c:pt idx="575">
                  <c:v>1.6798824534877851E-2</c:v>
                </c:pt>
                <c:pt idx="576">
                  <c:v>1.6798824534877851E-2</c:v>
                </c:pt>
                <c:pt idx="577">
                  <c:v>1.6798824534877851E-2</c:v>
                </c:pt>
                <c:pt idx="578">
                  <c:v>1.6798824534877851E-2</c:v>
                </c:pt>
                <c:pt idx="579">
                  <c:v>1.6798824534877851E-2</c:v>
                </c:pt>
                <c:pt idx="580">
                  <c:v>1.6798824534877851E-2</c:v>
                </c:pt>
                <c:pt idx="581">
                  <c:v>1.6798824534877851E-2</c:v>
                </c:pt>
                <c:pt idx="582">
                  <c:v>1.6798824534877851E-2</c:v>
                </c:pt>
                <c:pt idx="583">
                  <c:v>1.6798824534877851E-2</c:v>
                </c:pt>
                <c:pt idx="584">
                  <c:v>1.6798824534877851E-2</c:v>
                </c:pt>
                <c:pt idx="585">
                  <c:v>1.6798824534877851E-2</c:v>
                </c:pt>
                <c:pt idx="586">
                  <c:v>1.6798824534877851E-2</c:v>
                </c:pt>
                <c:pt idx="587">
                  <c:v>1.6798824534877851E-2</c:v>
                </c:pt>
                <c:pt idx="588">
                  <c:v>1.6798824534877851E-2</c:v>
                </c:pt>
                <c:pt idx="589">
                  <c:v>1.6798824534877851E-2</c:v>
                </c:pt>
                <c:pt idx="590">
                  <c:v>1.6798824534877851E-2</c:v>
                </c:pt>
                <c:pt idx="591">
                  <c:v>1.6798824534877851E-2</c:v>
                </c:pt>
                <c:pt idx="592">
                  <c:v>1.6798824534877851E-2</c:v>
                </c:pt>
                <c:pt idx="593">
                  <c:v>1.6798824534877851E-2</c:v>
                </c:pt>
                <c:pt idx="594">
                  <c:v>1.6798824534877851E-2</c:v>
                </c:pt>
                <c:pt idx="595">
                  <c:v>1.6798824534877851E-2</c:v>
                </c:pt>
                <c:pt idx="596">
                  <c:v>1.6798824534877851E-2</c:v>
                </c:pt>
                <c:pt idx="597">
                  <c:v>1.6798824534877851E-2</c:v>
                </c:pt>
                <c:pt idx="598">
                  <c:v>1.6798824534877851E-2</c:v>
                </c:pt>
                <c:pt idx="599">
                  <c:v>1.6798824534877851E-2</c:v>
                </c:pt>
                <c:pt idx="600">
                  <c:v>1.6798824534877851E-2</c:v>
                </c:pt>
                <c:pt idx="601">
                  <c:v>1.6798824534877851E-2</c:v>
                </c:pt>
                <c:pt idx="602">
                  <c:v>1.6798824534877851E-2</c:v>
                </c:pt>
                <c:pt idx="603">
                  <c:v>1.6798824534877851E-2</c:v>
                </c:pt>
                <c:pt idx="604">
                  <c:v>1.6798824534877851E-2</c:v>
                </c:pt>
                <c:pt idx="605">
                  <c:v>1.6798824534877851E-2</c:v>
                </c:pt>
                <c:pt idx="606">
                  <c:v>3.0044206007083893E-2</c:v>
                </c:pt>
                <c:pt idx="607">
                  <c:v>3.0044206007083893E-2</c:v>
                </c:pt>
                <c:pt idx="608">
                  <c:v>3.0044206007083893E-2</c:v>
                </c:pt>
                <c:pt idx="609">
                  <c:v>3.0044206007083893E-2</c:v>
                </c:pt>
                <c:pt idx="610">
                  <c:v>3.0044206007083893E-2</c:v>
                </c:pt>
                <c:pt idx="611">
                  <c:v>3.0044206007083893E-2</c:v>
                </c:pt>
                <c:pt idx="612">
                  <c:v>3.0044206007083893E-2</c:v>
                </c:pt>
                <c:pt idx="613">
                  <c:v>3.0044206007083893E-2</c:v>
                </c:pt>
                <c:pt idx="614">
                  <c:v>3.0044206007083893E-2</c:v>
                </c:pt>
                <c:pt idx="615">
                  <c:v>3.0044206007083893E-2</c:v>
                </c:pt>
                <c:pt idx="616">
                  <c:v>3.0044206007083893E-2</c:v>
                </c:pt>
                <c:pt idx="617">
                  <c:v>1.1452910756927309E-2</c:v>
                </c:pt>
                <c:pt idx="618">
                  <c:v>1.1452910756927309E-2</c:v>
                </c:pt>
                <c:pt idx="619">
                  <c:v>1.1452910756927309E-2</c:v>
                </c:pt>
                <c:pt idx="620">
                  <c:v>1.1452910756927309E-2</c:v>
                </c:pt>
                <c:pt idx="621">
                  <c:v>1.1452910756927309E-2</c:v>
                </c:pt>
                <c:pt idx="622">
                  <c:v>1.1452910756927309E-2</c:v>
                </c:pt>
                <c:pt idx="623">
                  <c:v>1.1452910756927309E-2</c:v>
                </c:pt>
                <c:pt idx="624">
                  <c:v>1.1452910756927309E-2</c:v>
                </c:pt>
                <c:pt idx="625">
                  <c:v>1.1452910756927309E-2</c:v>
                </c:pt>
                <c:pt idx="626">
                  <c:v>1.1452910756927309E-2</c:v>
                </c:pt>
                <c:pt idx="627">
                  <c:v>1.1452910756927309E-2</c:v>
                </c:pt>
                <c:pt idx="628">
                  <c:v>1.1452910756927309E-2</c:v>
                </c:pt>
                <c:pt idx="629">
                  <c:v>1.1452910756927309E-2</c:v>
                </c:pt>
                <c:pt idx="630">
                  <c:v>1.1452910756927309E-2</c:v>
                </c:pt>
                <c:pt idx="631">
                  <c:v>1.1452910756927309E-2</c:v>
                </c:pt>
                <c:pt idx="632">
                  <c:v>1.1452910756927309E-2</c:v>
                </c:pt>
                <c:pt idx="633">
                  <c:v>1.1452910756927309E-2</c:v>
                </c:pt>
                <c:pt idx="634">
                  <c:v>1.1452910756927309E-2</c:v>
                </c:pt>
                <c:pt idx="635">
                  <c:v>1.1452910756927309E-2</c:v>
                </c:pt>
                <c:pt idx="636">
                  <c:v>1.1452910756927309E-2</c:v>
                </c:pt>
                <c:pt idx="637">
                  <c:v>1.1452910756927309E-2</c:v>
                </c:pt>
                <c:pt idx="638">
                  <c:v>1.1452910756927309E-2</c:v>
                </c:pt>
                <c:pt idx="639">
                  <c:v>1.1452910756927309E-2</c:v>
                </c:pt>
                <c:pt idx="640">
                  <c:v>1.1452910756927309E-2</c:v>
                </c:pt>
                <c:pt idx="641">
                  <c:v>1.1452910756927309E-2</c:v>
                </c:pt>
                <c:pt idx="642">
                  <c:v>1.1452910756927309E-2</c:v>
                </c:pt>
                <c:pt idx="643">
                  <c:v>1.1452910756927309E-2</c:v>
                </c:pt>
                <c:pt idx="644">
                  <c:v>1.1452910756927309E-2</c:v>
                </c:pt>
                <c:pt idx="645">
                  <c:v>1.1452910756927309E-2</c:v>
                </c:pt>
                <c:pt idx="646">
                  <c:v>1.1452910756927309E-2</c:v>
                </c:pt>
                <c:pt idx="647">
                  <c:v>1.1452910756927309E-2</c:v>
                </c:pt>
                <c:pt idx="648">
                  <c:v>1.1452910756927309E-2</c:v>
                </c:pt>
                <c:pt idx="649">
                  <c:v>1.1452910756927309E-2</c:v>
                </c:pt>
                <c:pt idx="650">
                  <c:v>1.1452910756927309E-2</c:v>
                </c:pt>
                <c:pt idx="651">
                  <c:v>1.1452910756927309E-2</c:v>
                </c:pt>
                <c:pt idx="652">
                  <c:v>1.1452910756927309E-2</c:v>
                </c:pt>
                <c:pt idx="653">
                  <c:v>1.1452910756927309E-2</c:v>
                </c:pt>
                <c:pt idx="654">
                  <c:v>1.1452910756927309E-2</c:v>
                </c:pt>
                <c:pt idx="655">
                  <c:v>1.1452910756927309E-2</c:v>
                </c:pt>
                <c:pt idx="656">
                  <c:v>1.1452910756927309E-2</c:v>
                </c:pt>
                <c:pt idx="657">
                  <c:v>1.1452910756927309E-2</c:v>
                </c:pt>
                <c:pt idx="658">
                  <c:v>1.1452910756927309E-2</c:v>
                </c:pt>
                <c:pt idx="659">
                  <c:v>1.1452910756927309E-2</c:v>
                </c:pt>
                <c:pt idx="660">
                  <c:v>1.1452910756927309E-2</c:v>
                </c:pt>
                <c:pt idx="661">
                  <c:v>1.1452910756927309E-2</c:v>
                </c:pt>
                <c:pt idx="662">
                  <c:v>1.1452910756927309E-2</c:v>
                </c:pt>
                <c:pt idx="663">
                  <c:v>1.1452910756927309E-2</c:v>
                </c:pt>
                <c:pt idx="664">
                  <c:v>1.1452910756927309E-2</c:v>
                </c:pt>
                <c:pt idx="665">
                  <c:v>1.1452910756927309E-2</c:v>
                </c:pt>
                <c:pt idx="666">
                  <c:v>1.1452910756927309E-2</c:v>
                </c:pt>
                <c:pt idx="667">
                  <c:v>1.1452910756927309E-2</c:v>
                </c:pt>
                <c:pt idx="668">
                  <c:v>1.1452910756927309E-2</c:v>
                </c:pt>
                <c:pt idx="669">
                  <c:v>1.1452910756927309E-2</c:v>
                </c:pt>
                <c:pt idx="670">
                  <c:v>1.1452910756927309E-2</c:v>
                </c:pt>
                <c:pt idx="671">
                  <c:v>1.1452910756927309E-2</c:v>
                </c:pt>
                <c:pt idx="672">
                  <c:v>1.1452910756927309E-2</c:v>
                </c:pt>
                <c:pt idx="673">
                  <c:v>1.1452910756927309E-2</c:v>
                </c:pt>
                <c:pt idx="674">
                  <c:v>1.1452910756927309E-2</c:v>
                </c:pt>
                <c:pt idx="675">
                  <c:v>1.1452910756927309E-2</c:v>
                </c:pt>
                <c:pt idx="676">
                  <c:v>1.1452910756927309E-2</c:v>
                </c:pt>
                <c:pt idx="677">
                  <c:v>1.1452910756927309E-2</c:v>
                </c:pt>
                <c:pt idx="678">
                  <c:v>1.1452910756927309E-2</c:v>
                </c:pt>
                <c:pt idx="679">
                  <c:v>1.1452910756927309E-2</c:v>
                </c:pt>
                <c:pt idx="680">
                  <c:v>1.1452910756927309E-2</c:v>
                </c:pt>
                <c:pt idx="681">
                  <c:v>1.1452910756927309E-2</c:v>
                </c:pt>
                <c:pt idx="682">
                  <c:v>1.1452910756927309E-2</c:v>
                </c:pt>
                <c:pt idx="683">
                  <c:v>1.1452910756927309E-2</c:v>
                </c:pt>
                <c:pt idx="684">
                  <c:v>1.1452910756927309E-2</c:v>
                </c:pt>
                <c:pt idx="685">
                  <c:v>1.1452910756927309E-2</c:v>
                </c:pt>
                <c:pt idx="686">
                  <c:v>1.1452910756927309E-2</c:v>
                </c:pt>
                <c:pt idx="687">
                  <c:v>1.1452910756927309E-2</c:v>
                </c:pt>
                <c:pt idx="688">
                  <c:v>1.1452910756927309E-2</c:v>
                </c:pt>
                <c:pt idx="689">
                  <c:v>1.1452910756927309E-2</c:v>
                </c:pt>
                <c:pt idx="690">
                  <c:v>1.1452910756927309E-2</c:v>
                </c:pt>
                <c:pt idx="691">
                  <c:v>1.1452910756927309E-2</c:v>
                </c:pt>
                <c:pt idx="692">
                  <c:v>1.1452910756927309E-2</c:v>
                </c:pt>
                <c:pt idx="693">
                  <c:v>1.1452910756927309E-2</c:v>
                </c:pt>
                <c:pt idx="694">
                  <c:v>2.6769369773304096E-2</c:v>
                </c:pt>
                <c:pt idx="695">
                  <c:v>2.6769369773304096E-2</c:v>
                </c:pt>
                <c:pt idx="696">
                  <c:v>2.6769369773304096E-2</c:v>
                </c:pt>
                <c:pt idx="697">
                  <c:v>2.6769369773304096E-2</c:v>
                </c:pt>
                <c:pt idx="698">
                  <c:v>2.6769369773304096E-2</c:v>
                </c:pt>
                <c:pt idx="699">
                  <c:v>2.6769369773304096E-2</c:v>
                </c:pt>
                <c:pt idx="700">
                  <c:v>2.6769369773304096E-2</c:v>
                </c:pt>
                <c:pt idx="701">
                  <c:v>2.6769369773304096E-2</c:v>
                </c:pt>
                <c:pt idx="702">
                  <c:v>2.6769369773304096E-2</c:v>
                </c:pt>
                <c:pt idx="703">
                  <c:v>2.6769369773304096E-2</c:v>
                </c:pt>
                <c:pt idx="704">
                  <c:v>2.6769369773304096E-2</c:v>
                </c:pt>
                <c:pt idx="705">
                  <c:v>2.6769369773304096E-2</c:v>
                </c:pt>
                <c:pt idx="706">
                  <c:v>2.6769369773304096E-2</c:v>
                </c:pt>
                <c:pt idx="707">
                  <c:v>2.6769369773304096E-2</c:v>
                </c:pt>
                <c:pt idx="708">
                  <c:v>2.6769369773304096E-2</c:v>
                </c:pt>
                <c:pt idx="709">
                  <c:v>2.6769369773304096E-2</c:v>
                </c:pt>
                <c:pt idx="710">
                  <c:v>2.6769369773304096E-2</c:v>
                </c:pt>
                <c:pt idx="711">
                  <c:v>2.6769369773304096E-2</c:v>
                </c:pt>
                <c:pt idx="712">
                  <c:v>2.6769369773304096E-2</c:v>
                </c:pt>
                <c:pt idx="713">
                  <c:v>2.6769369773304096E-2</c:v>
                </c:pt>
                <c:pt idx="714">
                  <c:v>2.6769369773304096E-2</c:v>
                </c:pt>
                <c:pt idx="715">
                  <c:v>2.6769369773304096E-2</c:v>
                </c:pt>
                <c:pt idx="716">
                  <c:v>2.6769369773304096E-2</c:v>
                </c:pt>
                <c:pt idx="717">
                  <c:v>2.6769369773304096E-2</c:v>
                </c:pt>
                <c:pt idx="718">
                  <c:v>2.6769369773304096E-2</c:v>
                </c:pt>
                <c:pt idx="719">
                  <c:v>2.6769369773304096E-2</c:v>
                </c:pt>
                <c:pt idx="720">
                  <c:v>2.6769369773304096E-2</c:v>
                </c:pt>
                <c:pt idx="721">
                  <c:v>2.6769369773304096E-2</c:v>
                </c:pt>
                <c:pt idx="722">
                  <c:v>2.6769369773304096E-2</c:v>
                </c:pt>
                <c:pt idx="723">
                  <c:v>2.6769369773304096E-2</c:v>
                </c:pt>
                <c:pt idx="724">
                  <c:v>2.6769369773304096E-2</c:v>
                </c:pt>
                <c:pt idx="725">
                  <c:v>2.6769369773304096E-2</c:v>
                </c:pt>
                <c:pt idx="726">
                  <c:v>2.6769369773304096E-2</c:v>
                </c:pt>
                <c:pt idx="727">
                  <c:v>2.6769369773304096E-2</c:v>
                </c:pt>
                <c:pt idx="728">
                  <c:v>2.6769369773304096E-2</c:v>
                </c:pt>
                <c:pt idx="729">
                  <c:v>2.6769369773304096E-2</c:v>
                </c:pt>
                <c:pt idx="730">
                  <c:v>2.6769369773304096E-2</c:v>
                </c:pt>
                <c:pt idx="731">
                  <c:v>2.6769369773304096E-2</c:v>
                </c:pt>
                <c:pt idx="732">
                  <c:v>2.6769369773304096E-2</c:v>
                </c:pt>
                <c:pt idx="733">
                  <c:v>2.6769369773304096E-2</c:v>
                </c:pt>
                <c:pt idx="734">
                  <c:v>2.6769369773304096E-2</c:v>
                </c:pt>
                <c:pt idx="735">
                  <c:v>2.6769369773304096E-2</c:v>
                </c:pt>
                <c:pt idx="736">
                  <c:v>2.6769369773304096E-2</c:v>
                </c:pt>
                <c:pt idx="737">
                  <c:v>2.6769369773304096E-2</c:v>
                </c:pt>
                <c:pt idx="738">
                  <c:v>2.6769369773304096E-2</c:v>
                </c:pt>
                <c:pt idx="739">
                  <c:v>2.6769369773304096E-2</c:v>
                </c:pt>
                <c:pt idx="740">
                  <c:v>2.6769369773304096E-2</c:v>
                </c:pt>
                <c:pt idx="741">
                  <c:v>2.6769369773304096E-2</c:v>
                </c:pt>
                <c:pt idx="742">
                  <c:v>2.6769369773304096E-2</c:v>
                </c:pt>
                <c:pt idx="743">
                  <c:v>2.6769369773304096E-2</c:v>
                </c:pt>
                <c:pt idx="744">
                  <c:v>2.6769369773304096E-2</c:v>
                </c:pt>
                <c:pt idx="745">
                  <c:v>2.6769369773304096E-2</c:v>
                </c:pt>
                <c:pt idx="746">
                  <c:v>2.6769369773304096E-2</c:v>
                </c:pt>
                <c:pt idx="747">
                  <c:v>2.6769369773304096E-2</c:v>
                </c:pt>
                <c:pt idx="748">
                  <c:v>2.6769369773304096E-2</c:v>
                </c:pt>
                <c:pt idx="749">
                  <c:v>2.6769369773304096E-2</c:v>
                </c:pt>
                <c:pt idx="750">
                  <c:v>2.6769369773304096E-2</c:v>
                </c:pt>
                <c:pt idx="751">
                  <c:v>2.6769369773304096E-2</c:v>
                </c:pt>
                <c:pt idx="752">
                  <c:v>2.6769369773304096E-2</c:v>
                </c:pt>
                <c:pt idx="753">
                  <c:v>2.6769369773304096E-2</c:v>
                </c:pt>
                <c:pt idx="754">
                  <c:v>2.6769369773304096E-2</c:v>
                </c:pt>
                <c:pt idx="755">
                  <c:v>2.6769369773304096E-2</c:v>
                </c:pt>
                <c:pt idx="756">
                  <c:v>2.6769369773304096E-2</c:v>
                </c:pt>
                <c:pt idx="757">
                  <c:v>2.6769369773304096E-2</c:v>
                </c:pt>
                <c:pt idx="758">
                  <c:v>2.6769369773304096E-2</c:v>
                </c:pt>
                <c:pt idx="759">
                  <c:v>2.6769369773304096E-2</c:v>
                </c:pt>
                <c:pt idx="760">
                  <c:v>2.6769369773304096E-2</c:v>
                </c:pt>
                <c:pt idx="761">
                  <c:v>2.6769369773304096E-2</c:v>
                </c:pt>
                <c:pt idx="762">
                  <c:v>2.6769369773304096E-2</c:v>
                </c:pt>
                <c:pt idx="763">
                  <c:v>2.6769369773304096E-2</c:v>
                </c:pt>
                <c:pt idx="764">
                  <c:v>2.6769369773304096E-2</c:v>
                </c:pt>
                <c:pt idx="765">
                  <c:v>2.6769369773304096E-2</c:v>
                </c:pt>
                <c:pt idx="766">
                  <c:v>2.6769369773304096E-2</c:v>
                </c:pt>
                <c:pt idx="767">
                  <c:v>2.6769369773304096E-2</c:v>
                </c:pt>
                <c:pt idx="768">
                  <c:v>2.6769369773304096E-2</c:v>
                </c:pt>
                <c:pt idx="769">
                  <c:v>2.6769369773304096E-2</c:v>
                </c:pt>
                <c:pt idx="770">
                  <c:v>2.6769369773304096E-2</c:v>
                </c:pt>
                <c:pt idx="771">
                  <c:v>2.6769369773304096E-2</c:v>
                </c:pt>
                <c:pt idx="772">
                  <c:v>2.6769369773304096E-2</c:v>
                </c:pt>
                <c:pt idx="773">
                  <c:v>2.6769369773304096E-2</c:v>
                </c:pt>
                <c:pt idx="774">
                  <c:v>2.6769369773304096E-2</c:v>
                </c:pt>
                <c:pt idx="775">
                  <c:v>2.6769369773304096E-2</c:v>
                </c:pt>
                <c:pt idx="776">
                  <c:v>2.6769369773304096E-2</c:v>
                </c:pt>
                <c:pt idx="777">
                  <c:v>2.6769369773304096E-2</c:v>
                </c:pt>
                <c:pt idx="778">
                  <c:v>2.6769369773304096E-2</c:v>
                </c:pt>
                <c:pt idx="779">
                  <c:v>2.6769369773304096E-2</c:v>
                </c:pt>
                <c:pt idx="780">
                  <c:v>2.6769369773304096E-2</c:v>
                </c:pt>
                <c:pt idx="781">
                  <c:v>2.6769369773304096E-2</c:v>
                </c:pt>
                <c:pt idx="782">
                  <c:v>2.6769369773304096E-2</c:v>
                </c:pt>
                <c:pt idx="783">
                  <c:v>2.6769369773304096E-2</c:v>
                </c:pt>
                <c:pt idx="784">
                  <c:v>2.6769369773304096E-2</c:v>
                </c:pt>
                <c:pt idx="785">
                  <c:v>2.6769369773304096E-2</c:v>
                </c:pt>
                <c:pt idx="786">
                  <c:v>2.6769369773304096E-2</c:v>
                </c:pt>
                <c:pt idx="787">
                  <c:v>2.6769369773304096E-2</c:v>
                </c:pt>
                <c:pt idx="788">
                  <c:v>2.6769369773304096E-2</c:v>
                </c:pt>
                <c:pt idx="789">
                  <c:v>2.6769369773304096E-2</c:v>
                </c:pt>
                <c:pt idx="790">
                  <c:v>2.6769369773304096E-2</c:v>
                </c:pt>
                <c:pt idx="791">
                  <c:v>2.6769369773304096E-2</c:v>
                </c:pt>
                <c:pt idx="792">
                  <c:v>2.6769369773304096E-2</c:v>
                </c:pt>
                <c:pt idx="793">
                  <c:v>2.6769369773304096E-2</c:v>
                </c:pt>
                <c:pt idx="794">
                  <c:v>2.6769369773304096E-2</c:v>
                </c:pt>
                <c:pt idx="795">
                  <c:v>2.6769369773304096E-2</c:v>
                </c:pt>
                <c:pt idx="796">
                  <c:v>2.6769369773304096E-2</c:v>
                </c:pt>
                <c:pt idx="797">
                  <c:v>2.6769369773304096E-2</c:v>
                </c:pt>
                <c:pt idx="798">
                  <c:v>2.6769369773304096E-2</c:v>
                </c:pt>
                <c:pt idx="799">
                  <c:v>2.6769369773304096E-2</c:v>
                </c:pt>
                <c:pt idx="800">
                  <c:v>2.6769369773304096E-2</c:v>
                </c:pt>
                <c:pt idx="801">
                  <c:v>2.6769369773304096E-2</c:v>
                </c:pt>
                <c:pt idx="802">
                  <c:v>2.6769369773304096E-2</c:v>
                </c:pt>
                <c:pt idx="803">
                  <c:v>2.6769369773304096E-2</c:v>
                </c:pt>
                <c:pt idx="804">
                  <c:v>2.6769369773304096E-2</c:v>
                </c:pt>
                <c:pt idx="805">
                  <c:v>2.6769369773304096E-2</c:v>
                </c:pt>
                <c:pt idx="806">
                  <c:v>2.6769369773304096E-2</c:v>
                </c:pt>
                <c:pt idx="807">
                  <c:v>2.6769369773304096E-2</c:v>
                </c:pt>
                <c:pt idx="808">
                  <c:v>2.6769369773304096E-2</c:v>
                </c:pt>
                <c:pt idx="809">
                  <c:v>2.6769369773304096E-2</c:v>
                </c:pt>
                <c:pt idx="810">
                  <c:v>2.6769369773304096E-2</c:v>
                </c:pt>
                <c:pt idx="811">
                  <c:v>2.6769369773304096E-2</c:v>
                </c:pt>
                <c:pt idx="812">
                  <c:v>2.6769369773304096E-2</c:v>
                </c:pt>
                <c:pt idx="813">
                  <c:v>2.6769369773304096E-2</c:v>
                </c:pt>
                <c:pt idx="814">
                  <c:v>2.6769369773304096E-2</c:v>
                </c:pt>
                <c:pt idx="815">
                  <c:v>2.6769369773304096E-2</c:v>
                </c:pt>
                <c:pt idx="816">
                  <c:v>2.6769369773304096E-2</c:v>
                </c:pt>
                <c:pt idx="817">
                  <c:v>2.6769369773304096E-2</c:v>
                </c:pt>
                <c:pt idx="818">
                  <c:v>2.6769369773304096E-2</c:v>
                </c:pt>
                <c:pt idx="819">
                  <c:v>2.6769369773304096E-2</c:v>
                </c:pt>
                <c:pt idx="820">
                  <c:v>2.6769369773304096E-2</c:v>
                </c:pt>
                <c:pt idx="821">
                  <c:v>2.6769369773304096E-2</c:v>
                </c:pt>
                <c:pt idx="822">
                  <c:v>2.6769369773304096E-2</c:v>
                </c:pt>
                <c:pt idx="823">
                  <c:v>2.6769369773304096E-2</c:v>
                </c:pt>
                <c:pt idx="824">
                  <c:v>2.6769369773304096E-2</c:v>
                </c:pt>
                <c:pt idx="825">
                  <c:v>2.6769369773304096E-2</c:v>
                </c:pt>
                <c:pt idx="826">
                  <c:v>2.6769369773304096E-2</c:v>
                </c:pt>
                <c:pt idx="827">
                  <c:v>2.6769369773304096E-2</c:v>
                </c:pt>
                <c:pt idx="828">
                  <c:v>2.6769369773304096E-2</c:v>
                </c:pt>
                <c:pt idx="829">
                  <c:v>2.6769369773304096E-2</c:v>
                </c:pt>
                <c:pt idx="830">
                  <c:v>1.2852641779378947E-2</c:v>
                </c:pt>
                <c:pt idx="831">
                  <c:v>1.2852641779378947E-2</c:v>
                </c:pt>
                <c:pt idx="832">
                  <c:v>1.2852641779378947E-2</c:v>
                </c:pt>
                <c:pt idx="833">
                  <c:v>1.2852641779378947E-2</c:v>
                </c:pt>
                <c:pt idx="834">
                  <c:v>1.2852641779378947E-2</c:v>
                </c:pt>
                <c:pt idx="835">
                  <c:v>1.2852641779378947E-2</c:v>
                </c:pt>
                <c:pt idx="836">
                  <c:v>1.2852641779378947E-2</c:v>
                </c:pt>
                <c:pt idx="837">
                  <c:v>1.2852641779378947E-2</c:v>
                </c:pt>
                <c:pt idx="838">
                  <c:v>1.2852641779378947E-2</c:v>
                </c:pt>
                <c:pt idx="839">
                  <c:v>1.2852641779378947E-2</c:v>
                </c:pt>
                <c:pt idx="840">
                  <c:v>1.2852641779378947E-2</c:v>
                </c:pt>
                <c:pt idx="841">
                  <c:v>1.2852641779378947E-2</c:v>
                </c:pt>
                <c:pt idx="842">
                  <c:v>1.2852641779378947E-2</c:v>
                </c:pt>
                <c:pt idx="843">
                  <c:v>1.2852641779378947E-2</c:v>
                </c:pt>
                <c:pt idx="844">
                  <c:v>1.2852641779378947E-2</c:v>
                </c:pt>
                <c:pt idx="845">
                  <c:v>1.2852641779378947E-2</c:v>
                </c:pt>
                <c:pt idx="846">
                  <c:v>1.2852641779378947E-2</c:v>
                </c:pt>
                <c:pt idx="847">
                  <c:v>1.2852641779378947E-2</c:v>
                </c:pt>
                <c:pt idx="848">
                  <c:v>1.2852641779378947E-2</c:v>
                </c:pt>
                <c:pt idx="849">
                  <c:v>1.2852641779378947E-2</c:v>
                </c:pt>
                <c:pt idx="850">
                  <c:v>1.2852641779378947E-2</c:v>
                </c:pt>
                <c:pt idx="851">
                  <c:v>1.2852641779378947E-2</c:v>
                </c:pt>
                <c:pt idx="852">
                  <c:v>1.2852641779378947E-2</c:v>
                </c:pt>
                <c:pt idx="853">
                  <c:v>1.2852641779378947E-2</c:v>
                </c:pt>
                <c:pt idx="854">
                  <c:v>1.2852641779378947E-2</c:v>
                </c:pt>
                <c:pt idx="855">
                  <c:v>1.2852641779378947E-2</c:v>
                </c:pt>
                <c:pt idx="856">
                  <c:v>1.2852641779378947E-2</c:v>
                </c:pt>
                <c:pt idx="857">
                  <c:v>1.2852641779378947E-2</c:v>
                </c:pt>
                <c:pt idx="858">
                  <c:v>1.2852641779378947E-2</c:v>
                </c:pt>
                <c:pt idx="859">
                  <c:v>1.2852641779378947E-2</c:v>
                </c:pt>
                <c:pt idx="860">
                  <c:v>1.2852641779378947E-2</c:v>
                </c:pt>
                <c:pt idx="861">
                  <c:v>1.2852641779378947E-2</c:v>
                </c:pt>
                <c:pt idx="862">
                  <c:v>1.2852641779378947E-2</c:v>
                </c:pt>
                <c:pt idx="863">
                  <c:v>1.2852641779378947E-2</c:v>
                </c:pt>
                <c:pt idx="864">
                  <c:v>1.2852641779378947E-2</c:v>
                </c:pt>
                <c:pt idx="865">
                  <c:v>1.2852641779378947E-2</c:v>
                </c:pt>
                <c:pt idx="866">
                  <c:v>1.2852641779378947E-2</c:v>
                </c:pt>
                <c:pt idx="867">
                  <c:v>1.2852641779378947E-2</c:v>
                </c:pt>
                <c:pt idx="868">
                  <c:v>1.2852641779378947E-2</c:v>
                </c:pt>
                <c:pt idx="869">
                  <c:v>1.2852641779378947E-2</c:v>
                </c:pt>
                <c:pt idx="870">
                  <c:v>1.2852641779378947E-2</c:v>
                </c:pt>
                <c:pt idx="871">
                  <c:v>1.2852641779378947E-2</c:v>
                </c:pt>
                <c:pt idx="872">
                  <c:v>1.2852641779378947E-2</c:v>
                </c:pt>
                <c:pt idx="873">
                  <c:v>1.2852641779378947E-2</c:v>
                </c:pt>
                <c:pt idx="874">
                  <c:v>1.2852641779378947E-2</c:v>
                </c:pt>
                <c:pt idx="875">
                  <c:v>1.2852641779378947E-2</c:v>
                </c:pt>
                <c:pt idx="876">
                  <c:v>1.2852641779378947E-2</c:v>
                </c:pt>
                <c:pt idx="877">
                  <c:v>1.2852641779378947E-2</c:v>
                </c:pt>
                <c:pt idx="878">
                  <c:v>1.2852641779378947E-2</c:v>
                </c:pt>
                <c:pt idx="879">
                  <c:v>1.2852641779378947E-2</c:v>
                </c:pt>
                <c:pt idx="880">
                  <c:v>1.2852641779378947E-2</c:v>
                </c:pt>
                <c:pt idx="881">
                  <c:v>1.2852641779378947E-2</c:v>
                </c:pt>
                <c:pt idx="882">
                  <c:v>1.2852641779378947E-2</c:v>
                </c:pt>
                <c:pt idx="883">
                  <c:v>1.2852641779378947E-2</c:v>
                </c:pt>
                <c:pt idx="884">
                  <c:v>1.2852641779378947E-2</c:v>
                </c:pt>
                <c:pt idx="885">
                  <c:v>1.2852641779378947E-2</c:v>
                </c:pt>
                <c:pt idx="886">
                  <c:v>1.2852641779378947E-2</c:v>
                </c:pt>
                <c:pt idx="887">
                  <c:v>1.2852641779378947E-2</c:v>
                </c:pt>
                <c:pt idx="888">
                  <c:v>1.2852641779378947E-2</c:v>
                </c:pt>
                <c:pt idx="889">
                  <c:v>1.2852641779378947E-2</c:v>
                </c:pt>
                <c:pt idx="890">
                  <c:v>1.2852641779378947E-2</c:v>
                </c:pt>
                <c:pt idx="891">
                  <c:v>1.2852641779378947E-2</c:v>
                </c:pt>
                <c:pt idx="892">
                  <c:v>1.2852641779378947E-2</c:v>
                </c:pt>
                <c:pt idx="893">
                  <c:v>1.2852641779378947E-2</c:v>
                </c:pt>
                <c:pt idx="894">
                  <c:v>1.2852641779378947E-2</c:v>
                </c:pt>
                <c:pt idx="895">
                  <c:v>1.2852641779378947E-2</c:v>
                </c:pt>
                <c:pt idx="896">
                  <c:v>1.2852641779378947E-2</c:v>
                </c:pt>
                <c:pt idx="897">
                  <c:v>1.2852641779378947E-2</c:v>
                </c:pt>
                <c:pt idx="898">
                  <c:v>1.2852641779378947E-2</c:v>
                </c:pt>
                <c:pt idx="899">
                  <c:v>1.2852641779378947E-2</c:v>
                </c:pt>
                <c:pt idx="900">
                  <c:v>1.2852641779378947E-2</c:v>
                </c:pt>
                <c:pt idx="901">
                  <c:v>1.2852641779378947E-2</c:v>
                </c:pt>
                <c:pt idx="902">
                  <c:v>1.2852641779378947E-2</c:v>
                </c:pt>
                <c:pt idx="903">
                  <c:v>1.2852641779378947E-2</c:v>
                </c:pt>
                <c:pt idx="904">
                  <c:v>1.2852641779378947E-2</c:v>
                </c:pt>
                <c:pt idx="905">
                  <c:v>1.2852641779378947E-2</c:v>
                </c:pt>
                <c:pt idx="906">
                  <c:v>1.2852641779378947E-2</c:v>
                </c:pt>
                <c:pt idx="907">
                  <c:v>1.2852641779378947E-2</c:v>
                </c:pt>
                <c:pt idx="908">
                  <c:v>1.2852641779378947E-2</c:v>
                </c:pt>
                <c:pt idx="909">
                  <c:v>1.2852641779378947E-2</c:v>
                </c:pt>
                <c:pt idx="910">
                  <c:v>1.2852641779378947E-2</c:v>
                </c:pt>
                <c:pt idx="911">
                  <c:v>1.2852641779378947E-2</c:v>
                </c:pt>
                <c:pt idx="912">
                  <c:v>1.2852641779378947E-2</c:v>
                </c:pt>
                <c:pt idx="913">
                  <c:v>1.2852641779378947E-2</c:v>
                </c:pt>
                <c:pt idx="914">
                  <c:v>1.2852641779378947E-2</c:v>
                </c:pt>
                <c:pt idx="915">
                  <c:v>1.2852641779378947E-2</c:v>
                </c:pt>
                <c:pt idx="916">
                  <c:v>1.2852641779378947E-2</c:v>
                </c:pt>
                <c:pt idx="917">
                  <c:v>1.2852641779378947E-2</c:v>
                </c:pt>
                <c:pt idx="918">
                  <c:v>1.2852641779378947E-2</c:v>
                </c:pt>
                <c:pt idx="919">
                  <c:v>1.2852641779378947E-2</c:v>
                </c:pt>
                <c:pt idx="920">
                  <c:v>1.2852641779378947E-2</c:v>
                </c:pt>
                <c:pt idx="921">
                  <c:v>1.2852641779378947E-2</c:v>
                </c:pt>
                <c:pt idx="922">
                  <c:v>1.2852641779378947E-2</c:v>
                </c:pt>
                <c:pt idx="923">
                  <c:v>1.2852641779378947E-2</c:v>
                </c:pt>
                <c:pt idx="924">
                  <c:v>1.2852641779378947E-2</c:v>
                </c:pt>
                <c:pt idx="925">
                  <c:v>1.2852641779378947E-2</c:v>
                </c:pt>
                <c:pt idx="926">
                  <c:v>1.2852641779378947E-2</c:v>
                </c:pt>
                <c:pt idx="927">
                  <c:v>1.2852641779378947E-2</c:v>
                </c:pt>
                <c:pt idx="928">
                  <c:v>1.2852641779378947E-2</c:v>
                </c:pt>
                <c:pt idx="929">
                  <c:v>1.2852641779378947E-2</c:v>
                </c:pt>
                <c:pt idx="930">
                  <c:v>1.2852641779378947E-2</c:v>
                </c:pt>
                <c:pt idx="931">
                  <c:v>1.2852641779378947E-2</c:v>
                </c:pt>
                <c:pt idx="932">
                  <c:v>1.2852641779378947E-2</c:v>
                </c:pt>
                <c:pt idx="933">
                  <c:v>1.2852641779378947E-2</c:v>
                </c:pt>
                <c:pt idx="934">
                  <c:v>1.2852641779378947E-2</c:v>
                </c:pt>
                <c:pt idx="935">
                  <c:v>1.2852641779378947E-2</c:v>
                </c:pt>
                <c:pt idx="936">
                  <c:v>1.2852641779378947E-2</c:v>
                </c:pt>
                <c:pt idx="937">
                  <c:v>1.2852641779378947E-2</c:v>
                </c:pt>
                <c:pt idx="938">
                  <c:v>1.2852641779378947E-2</c:v>
                </c:pt>
                <c:pt idx="939">
                  <c:v>1.2852641779378947E-2</c:v>
                </c:pt>
                <c:pt idx="940">
                  <c:v>1.2852641779378947E-2</c:v>
                </c:pt>
                <c:pt idx="941">
                  <c:v>1.2852641779378947E-2</c:v>
                </c:pt>
                <c:pt idx="942">
                  <c:v>1.2852641779378947E-2</c:v>
                </c:pt>
                <c:pt idx="943">
                  <c:v>1.2852641779378947E-2</c:v>
                </c:pt>
                <c:pt idx="944">
                  <c:v>1.5828351279388045E-2</c:v>
                </c:pt>
                <c:pt idx="945">
                  <c:v>1.5828351279388045E-2</c:v>
                </c:pt>
                <c:pt idx="946">
                  <c:v>1.5828351279388045E-2</c:v>
                </c:pt>
                <c:pt idx="947">
                  <c:v>1.5828351279388045E-2</c:v>
                </c:pt>
                <c:pt idx="948">
                  <c:v>1.5828351279388045E-2</c:v>
                </c:pt>
                <c:pt idx="949">
                  <c:v>1.5828351279388045E-2</c:v>
                </c:pt>
                <c:pt idx="950">
                  <c:v>1.5828351279388045E-2</c:v>
                </c:pt>
                <c:pt idx="951">
                  <c:v>1.5828351279388045E-2</c:v>
                </c:pt>
                <c:pt idx="952">
                  <c:v>1.5828351279388045E-2</c:v>
                </c:pt>
                <c:pt idx="953">
                  <c:v>1.5828351279388045E-2</c:v>
                </c:pt>
                <c:pt idx="954">
                  <c:v>1.5828351279388045E-2</c:v>
                </c:pt>
                <c:pt idx="955">
                  <c:v>1.5828351279388045E-2</c:v>
                </c:pt>
                <c:pt idx="956">
                  <c:v>1.5828351279388045E-2</c:v>
                </c:pt>
                <c:pt idx="957">
                  <c:v>1.5828351279388045E-2</c:v>
                </c:pt>
                <c:pt idx="958">
                  <c:v>1.5828351279388045E-2</c:v>
                </c:pt>
                <c:pt idx="959">
                  <c:v>1.5828351279388045E-2</c:v>
                </c:pt>
                <c:pt idx="960">
                  <c:v>1.5828351279388045E-2</c:v>
                </c:pt>
                <c:pt idx="961">
                  <c:v>1.5828351279388045E-2</c:v>
                </c:pt>
                <c:pt idx="962">
                  <c:v>1.5828351279388045E-2</c:v>
                </c:pt>
                <c:pt idx="963">
                  <c:v>1.5828351279388045E-2</c:v>
                </c:pt>
                <c:pt idx="964">
                  <c:v>1.5828351279388045E-2</c:v>
                </c:pt>
                <c:pt idx="965">
                  <c:v>7.3737592785380803E-3</c:v>
                </c:pt>
                <c:pt idx="966">
                  <c:v>7.3737592785380803E-3</c:v>
                </c:pt>
                <c:pt idx="967">
                  <c:v>7.3737592785380803E-3</c:v>
                </c:pt>
                <c:pt idx="968">
                  <c:v>7.3737592785380803E-3</c:v>
                </c:pt>
                <c:pt idx="969">
                  <c:v>7.3737592785380803E-3</c:v>
                </c:pt>
                <c:pt idx="970">
                  <c:v>7.3737592785380803E-3</c:v>
                </c:pt>
                <c:pt idx="971">
                  <c:v>7.3737592785380803E-3</c:v>
                </c:pt>
                <c:pt idx="972">
                  <c:v>7.3737592785380803E-3</c:v>
                </c:pt>
                <c:pt idx="973">
                  <c:v>7.3737592785380803E-3</c:v>
                </c:pt>
                <c:pt idx="974">
                  <c:v>4.737496315431574E-2</c:v>
                </c:pt>
                <c:pt idx="975">
                  <c:v>4.737496315431574E-2</c:v>
                </c:pt>
                <c:pt idx="976">
                  <c:v>4.737496315431574E-2</c:v>
                </c:pt>
                <c:pt idx="977">
                  <c:v>4.737496315431574E-2</c:v>
                </c:pt>
                <c:pt idx="978">
                  <c:v>4.737496315431574E-2</c:v>
                </c:pt>
                <c:pt idx="979">
                  <c:v>4.737496315431574E-2</c:v>
                </c:pt>
                <c:pt idx="980">
                  <c:v>4.737496315431574E-2</c:v>
                </c:pt>
                <c:pt idx="981">
                  <c:v>4.737496315431574E-2</c:v>
                </c:pt>
                <c:pt idx="982">
                  <c:v>4.737496315431574E-2</c:v>
                </c:pt>
                <c:pt idx="983">
                  <c:v>4.737496315431574E-2</c:v>
                </c:pt>
                <c:pt idx="984">
                  <c:v>4.737496315431574E-2</c:v>
                </c:pt>
                <c:pt idx="985">
                  <c:v>4.737496315431574E-2</c:v>
                </c:pt>
                <c:pt idx="986">
                  <c:v>4.737496315431574E-2</c:v>
                </c:pt>
                <c:pt idx="987">
                  <c:v>4.737496315431574E-2</c:v>
                </c:pt>
                <c:pt idx="988">
                  <c:v>4.737496315431574E-2</c:v>
                </c:pt>
                <c:pt idx="989">
                  <c:v>4.737496315431574E-2</c:v>
                </c:pt>
                <c:pt idx="990">
                  <c:v>4.737496315431574E-2</c:v>
                </c:pt>
                <c:pt idx="991">
                  <c:v>4.737496315431574E-2</c:v>
                </c:pt>
                <c:pt idx="992">
                  <c:v>4.737496315431574E-2</c:v>
                </c:pt>
                <c:pt idx="993">
                  <c:v>4.737496315431574E-2</c:v>
                </c:pt>
                <c:pt idx="994">
                  <c:v>4.737496315431574E-2</c:v>
                </c:pt>
                <c:pt idx="995">
                  <c:v>4.737496315431574E-2</c:v>
                </c:pt>
                <c:pt idx="996">
                  <c:v>4.737496315431574E-2</c:v>
                </c:pt>
                <c:pt idx="997">
                  <c:v>4.737496315431574E-2</c:v>
                </c:pt>
                <c:pt idx="998">
                  <c:v>4.737496315431574E-2</c:v>
                </c:pt>
                <c:pt idx="999">
                  <c:v>4.737496315431574E-2</c:v>
                </c:pt>
                <c:pt idx="1000">
                  <c:v>4.737496315431574E-2</c:v>
                </c:pt>
                <c:pt idx="1001">
                  <c:v>4.737496315431574E-2</c:v>
                </c:pt>
                <c:pt idx="1002">
                  <c:v>4.737496315431574E-2</c:v>
                </c:pt>
                <c:pt idx="1003">
                  <c:v>4.737496315431574E-2</c:v>
                </c:pt>
                <c:pt idx="1004">
                  <c:v>4.737496315431574E-2</c:v>
                </c:pt>
                <c:pt idx="1005">
                  <c:v>4.737496315431574E-2</c:v>
                </c:pt>
                <c:pt idx="1006">
                  <c:v>4.737496315431574E-2</c:v>
                </c:pt>
                <c:pt idx="1007">
                  <c:v>4.737496315431574E-2</c:v>
                </c:pt>
                <c:pt idx="1008">
                  <c:v>4.737496315431574E-2</c:v>
                </c:pt>
                <c:pt idx="1009">
                  <c:v>4.737496315431574E-2</c:v>
                </c:pt>
                <c:pt idx="1010">
                  <c:v>4.737496315431574E-2</c:v>
                </c:pt>
                <c:pt idx="1011">
                  <c:v>4.737496315431574E-2</c:v>
                </c:pt>
                <c:pt idx="1012">
                  <c:v>4.737496315431574E-2</c:v>
                </c:pt>
                <c:pt idx="1013">
                  <c:v>4.737496315431574E-2</c:v>
                </c:pt>
                <c:pt idx="1014">
                  <c:v>4.737496315431574E-2</c:v>
                </c:pt>
                <c:pt idx="1015">
                  <c:v>4.737496315431574E-2</c:v>
                </c:pt>
                <c:pt idx="1016">
                  <c:v>4.737496315431574E-2</c:v>
                </c:pt>
                <c:pt idx="1017">
                  <c:v>4.737496315431574E-2</c:v>
                </c:pt>
                <c:pt idx="1018">
                  <c:v>4.737496315431574E-2</c:v>
                </c:pt>
                <c:pt idx="1019">
                  <c:v>4.737496315431574E-2</c:v>
                </c:pt>
                <c:pt idx="1020">
                  <c:v>4.737496315431574E-2</c:v>
                </c:pt>
                <c:pt idx="1021">
                  <c:v>4.737496315431574E-2</c:v>
                </c:pt>
                <c:pt idx="1022">
                  <c:v>4.737496315431574E-2</c:v>
                </c:pt>
                <c:pt idx="1023">
                  <c:v>4.737496315431574E-2</c:v>
                </c:pt>
                <c:pt idx="1024">
                  <c:v>4.737496315431574E-2</c:v>
                </c:pt>
                <c:pt idx="1025">
                  <c:v>4.737496315431574E-2</c:v>
                </c:pt>
                <c:pt idx="1026">
                  <c:v>4.737496315431574E-2</c:v>
                </c:pt>
                <c:pt idx="1027">
                  <c:v>4.737496315431574E-2</c:v>
                </c:pt>
                <c:pt idx="1028">
                  <c:v>4.737496315431574E-2</c:v>
                </c:pt>
                <c:pt idx="1029">
                  <c:v>4.737496315431574E-2</c:v>
                </c:pt>
                <c:pt idx="1030">
                  <c:v>4.737496315431574E-2</c:v>
                </c:pt>
                <c:pt idx="1031">
                  <c:v>4.737496315431574E-2</c:v>
                </c:pt>
                <c:pt idx="1032">
                  <c:v>4.737496315431574E-2</c:v>
                </c:pt>
                <c:pt idx="1033">
                  <c:v>4.737496315431574E-2</c:v>
                </c:pt>
                <c:pt idx="1034">
                  <c:v>4.737496315431574E-2</c:v>
                </c:pt>
                <c:pt idx="1035">
                  <c:v>4.737496315431574E-2</c:v>
                </c:pt>
                <c:pt idx="1036">
                  <c:v>4.737496315431574E-2</c:v>
                </c:pt>
                <c:pt idx="1037">
                  <c:v>4.737496315431574E-2</c:v>
                </c:pt>
                <c:pt idx="1038">
                  <c:v>4.737496315431574E-2</c:v>
                </c:pt>
                <c:pt idx="1039">
                  <c:v>4.737496315431574E-2</c:v>
                </c:pt>
                <c:pt idx="1040">
                  <c:v>4.737496315431574E-2</c:v>
                </c:pt>
                <c:pt idx="1041">
                  <c:v>4.737496315431574E-2</c:v>
                </c:pt>
                <c:pt idx="1042">
                  <c:v>4.737496315431574E-2</c:v>
                </c:pt>
                <c:pt idx="1043">
                  <c:v>4.737496315431574E-2</c:v>
                </c:pt>
                <c:pt idx="1044">
                  <c:v>4.737496315431574E-2</c:v>
                </c:pt>
                <c:pt idx="1045">
                  <c:v>4.737496315431574E-2</c:v>
                </c:pt>
                <c:pt idx="1046">
                  <c:v>4.737496315431574E-2</c:v>
                </c:pt>
                <c:pt idx="1047">
                  <c:v>4.737496315431574E-2</c:v>
                </c:pt>
                <c:pt idx="1048">
                  <c:v>4.737496315431574E-2</c:v>
                </c:pt>
                <c:pt idx="1049">
                  <c:v>4.737496315431574E-2</c:v>
                </c:pt>
                <c:pt idx="1050">
                  <c:v>4.737496315431574E-2</c:v>
                </c:pt>
                <c:pt idx="1051">
                  <c:v>4.737496315431574E-2</c:v>
                </c:pt>
                <c:pt idx="1052">
                  <c:v>4.737496315431574E-2</c:v>
                </c:pt>
                <c:pt idx="1053">
                  <c:v>4.737496315431574E-2</c:v>
                </c:pt>
                <c:pt idx="1054">
                  <c:v>4.737496315431574E-2</c:v>
                </c:pt>
                <c:pt idx="1055">
                  <c:v>4.737496315431574E-2</c:v>
                </c:pt>
                <c:pt idx="1056">
                  <c:v>4.737496315431574E-2</c:v>
                </c:pt>
                <c:pt idx="1057">
                  <c:v>4.737496315431574E-2</c:v>
                </c:pt>
                <c:pt idx="1058">
                  <c:v>4.737496315431574E-2</c:v>
                </c:pt>
                <c:pt idx="1059">
                  <c:v>4.737496315431574E-2</c:v>
                </c:pt>
                <c:pt idx="1060">
                  <c:v>4.737496315431574E-2</c:v>
                </c:pt>
                <c:pt idx="1061">
                  <c:v>4.737496315431574E-2</c:v>
                </c:pt>
                <c:pt idx="1062">
                  <c:v>4.737496315431574E-2</c:v>
                </c:pt>
                <c:pt idx="1063">
                  <c:v>4.737496315431574E-2</c:v>
                </c:pt>
                <c:pt idx="1064">
                  <c:v>4.737496315431574E-2</c:v>
                </c:pt>
                <c:pt idx="1065">
                  <c:v>4.737496315431574E-2</c:v>
                </c:pt>
                <c:pt idx="1066">
                  <c:v>4.737496315431574E-2</c:v>
                </c:pt>
                <c:pt idx="1067">
                  <c:v>4.737496315431574E-2</c:v>
                </c:pt>
                <c:pt idx="1068">
                  <c:v>4.737496315431574E-2</c:v>
                </c:pt>
                <c:pt idx="1069">
                  <c:v>4.737496315431574E-2</c:v>
                </c:pt>
                <c:pt idx="1070">
                  <c:v>4.737496315431574E-2</c:v>
                </c:pt>
                <c:pt idx="1071">
                  <c:v>4.737496315431574E-2</c:v>
                </c:pt>
                <c:pt idx="1072">
                  <c:v>4.737496315431574E-2</c:v>
                </c:pt>
                <c:pt idx="1073">
                  <c:v>4.737496315431574E-2</c:v>
                </c:pt>
                <c:pt idx="1074">
                  <c:v>4.737496315431574E-2</c:v>
                </c:pt>
                <c:pt idx="1075">
                  <c:v>4.737496315431574E-2</c:v>
                </c:pt>
                <c:pt idx="1076">
                  <c:v>4.737496315431574E-2</c:v>
                </c:pt>
                <c:pt idx="1077">
                  <c:v>4.737496315431574E-2</c:v>
                </c:pt>
                <c:pt idx="1078">
                  <c:v>4.737496315431574E-2</c:v>
                </c:pt>
                <c:pt idx="1079">
                  <c:v>4.737496315431574E-2</c:v>
                </c:pt>
                <c:pt idx="1080">
                  <c:v>4.737496315431574E-2</c:v>
                </c:pt>
                <c:pt idx="1081">
                  <c:v>4.737496315431574E-2</c:v>
                </c:pt>
                <c:pt idx="1082">
                  <c:v>4.737496315431574E-2</c:v>
                </c:pt>
                <c:pt idx="1083">
                  <c:v>4.737496315431574E-2</c:v>
                </c:pt>
                <c:pt idx="1084">
                  <c:v>4.737496315431574E-2</c:v>
                </c:pt>
                <c:pt idx="1085">
                  <c:v>4.737496315431574E-2</c:v>
                </c:pt>
                <c:pt idx="1086">
                  <c:v>4.737496315431574E-2</c:v>
                </c:pt>
                <c:pt idx="1087">
                  <c:v>4.737496315431574E-2</c:v>
                </c:pt>
                <c:pt idx="1088">
                  <c:v>4.737496315431574E-2</c:v>
                </c:pt>
                <c:pt idx="1089">
                  <c:v>4.737496315431574E-2</c:v>
                </c:pt>
                <c:pt idx="1090">
                  <c:v>4.737496315431574E-2</c:v>
                </c:pt>
                <c:pt idx="1091">
                  <c:v>4.737496315431574E-2</c:v>
                </c:pt>
                <c:pt idx="1092">
                  <c:v>4.737496315431574E-2</c:v>
                </c:pt>
                <c:pt idx="1093">
                  <c:v>4.737496315431574E-2</c:v>
                </c:pt>
                <c:pt idx="1094">
                  <c:v>4.737496315431574E-2</c:v>
                </c:pt>
                <c:pt idx="1095">
                  <c:v>4.737496315431574E-2</c:v>
                </c:pt>
                <c:pt idx="1096">
                  <c:v>4.737496315431574E-2</c:v>
                </c:pt>
                <c:pt idx="1097">
                  <c:v>4.737496315431574E-2</c:v>
                </c:pt>
                <c:pt idx="1098">
                  <c:v>4.737496315431574E-2</c:v>
                </c:pt>
                <c:pt idx="1099">
                  <c:v>4.737496315431574E-2</c:v>
                </c:pt>
                <c:pt idx="1100">
                  <c:v>4.737496315431574E-2</c:v>
                </c:pt>
                <c:pt idx="1101">
                  <c:v>4.737496315431574E-2</c:v>
                </c:pt>
                <c:pt idx="1102">
                  <c:v>4.737496315431574E-2</c:v>
                </c:pt>
                <c:pt idx="1103">
                  <c:v>4.737496315431574E-2</c:v>
                </c:pt>
                <c:pt idx="1104">
                  <c:v>4.737496315431574E-2</c:v>
                </c:pt>
                <c:pt idx="1105">
                  <c:v>4.737496315431574E-2</c:v>
                </c:pt>
                <c:pt idx="1106">
                  <c:v>4.737496315431574E-2</c:v>
                </c:pt>
                <c:pt idx="1107">
                  <c:v>4.737496315431574E-2</c:v>
                </c:pt>
                <c:pt idx="1108">
                  <c:v>4.737496315431574E-2</c:v>
                </c:pt>
                <c:pt idx="1109">
                  <c:v>4.737496315431574E-2</c:v>
                </c:pt>
                <c:pt idx="1110">
                  <c:v>4.737496315431574E-2</c:v>
                </c:pt>
                <c:pt idx="1111">
                  <c:v>4.737496315431574E-2</c:v>
                </c:pt>
                <c:pt idx="1112">
                  <c:v>4.737496315431574E-2</c:v>
                </c:pt>
                <c:pt idx="1113">
                  <c:v>4.737496315431574E-2</c:v>
                </c:pt>
                <c:pt idx="1114">
                  <c:v>4.737496315431574E-2</c:v>
                </c:pt>
                <c:pt idx="1115">
                  <c:v>4.737496315431574E-2</c:v>
                </c:pt>
                <c:pt idx="1116">
                  <c:v>4.737496315431574E-2</c:v>
                </c:pt>
                <c:pt idx="1117">
                  <c:v>4.737496315431574E-2</c:v>
                </c:pt>
                <c:pt idx="1118">
                  <c:v>4.737496315431574E-2</c:v>
                </c:pt>
                <c:pt idx="1119">
                  <c:v>4.737496315431574E-2</c:v>
                </c:pt>
                <c:pt idx="1120">
                  <c:v>4.737496315431574E-2</c:v>
                </c:pt>
                <c:pt idx="1121">
                  <c:v>4.737496315431574E-2</c:v>
                </c:pt>
                <c:pt idx="1122">
                  <c:v>4.737496315431574E-2</c:v>
                </c:pt>
                <c:pt idx="1123">
                  <c:v>4.737496315431574E-2</c:v>
                </c:pt>
                <c:pt idx="1124">
                  <c:v>4.737496315431574E-2</c:v>
                </c:pt>
                <c:pt idx="1125">
                  <c:v>4.737496315431574E-2</c:v>
                </c:pt>
                <c:pt idx="1126">
                  <c:v>4.737496315431574E-2</c:v>
                </c:pt>
                <c:pt idx="1127">
                  <c:v>4.737496315431574E-2</c:v>
                </c:pt>
                <c:pt idx="1128">
                  <c:v>4.737496315431574E-2</c:v>
                </c:pt>
                <c:pt idx="1129">
                  <c:v>4.737496315431574E-2</c:v>
                </c:pt>
                <c:pt idx="1130">
                  <c:v>4.737496315431574E-2</c:v>
                </c:pt>
                <c:pt idx="1131">
                  <c:v>4.737496315431574E-2</c:v>
                </c:pt>
                <c:pt idx="1132">
                  <c:v>4.737496315431574E-2</c:v>
                </c:pt>
                <c:pt idx="1133">
                  <c:v>4.737496315431574E-2</c:v>
                </c:pt>
                <c:pt idx="1134">
                  <c:v>4.737496315431574E-2</c:v>
                </c:pt>
                <c:pt idx="1135">
                  <c:v>4.737496315431574E-2</c:v>
                </c:pt>
                <c:pt idx="1136">
                  <c:v>4.737496315431574E-2</c:v>
                </c:pt>
                <c:pt idx="1137">
                  <c:v>4.737496315431574E-2</c:v>
                </c:pt>
                <c:pt idx="1138">
                  <c:v>4.737496315431574E-2</c:v>
                </c:pt>
                <c:pt idx="1139">
                  <c:v>4.737496315431574E-2</c:v>
                </c:pt>
                <c:pt idx="1140">
                  <c:v>4.737496315431574E-2</c:v>
                </c:pt>
                <c:pt idx="1141">
                  <c:v>4.737496315431574E-2</c:v>
                </c:pt>
                <c:pt idx="1142">
                  <c:v>4.737496315431574E-2</c:v>
                </c:pt>
                <c:pt idx="1143">
                  <c:v>4.737496315431574E-2</c:v>
                </c:pt>
                <c:pt idx="1144">
                  <c:v>4.737496315431574E-2</c:v>
                </c:pt>
                <c:pt idx="1145">
                  <c:v>4.737496315431574E-2</c:v>
                </c:pt>
                <c:pt idx="1146">
                  <c:v>4.737496315431574E-2</c:v>
                </c:pt>
                <c:pt idx="1147">
                  <c:v>4.737496315431574E-2</c:v>
                </c:pt>
                <c:pt idx="1148">
                  <c:v>4.737496315431574E-2</c:v>
                </c:pt>
                <c:pt idx="1149">
                  <c:v>4.737496315431574E-2</c:v>
                </c:pt>
                <c:pt idx="1150">
                  <c:v>4.737496315431574E-2</c:v>
                </c:pt>
                <c:pt idx="1151">
                  <c:v>4.737496315431574E-2</c:v>
                </c:pt>
                <c:pt idx="1152">
                  <c:v>4.737496315431574E-2</c:v>
                </c:pt>
                <c:pt idx="1153">
                  <c:v>4.737496315431574E-2</c:v>
                </c:pt>
                <c:pt idx="1154">
                  <c:v>4.737496315431574E-2</c:v>
                </c:pt>
                <c:pt idx="1155">
                  <c:v>4.737496315431574E-2</c:v>
                </c:pt>
                <c:pt idx="1156">
                  <c:v>4.737496315431574E-2</c:v>
                </c:pt>
                <c:pt idx="1157">
                  <c:v>4.737496315431574E-2</c:v>
                </c:pt>
                <c:pt idx="1158">
                  <c:v>4.737496315431574E-2</c:v>
                </c:pt>
                <c:pt idx="1159">
                  <c:v>4.737496315431574E-2</c:v>
                </c:pt>
                <c:pt idx="1160">
                  <c:v>4.737496315431574E-2</c:v>
                </c:pt>
                <c:pt idx="1161">
                  <c:v>4.737496315431574E-2</c:v>
                </c:pt>
                <c:pt idx="1162">
                  <c:v>4.737496315431574E-2</c:v>
                </c:pt>
                <c:pt idx="1163">
                  <c:v>4.737496315431574E-2</c:v>
                </c:pt>
                <c:pt idx="1164">
                  <c:v>4.737496315431574E-2</c:v>
                </c:pt>
                <c:pt idx="1165">
                  <c:v>4.737496315431574E-2</c:v>
                </c:pt>
                <c:pt idx="1166">
                  <c:v>4.737496315431574E-2</c:v>
                </c:pt>
                <c:pt idx="1167">
                  <c:v>4.737496315431574E-2</c:v>
                </c:pt>
                <c:pt idx="1168">
                  <c:v>4.737496315431574E-2</c:v>
                </c:pt>
                <c:pt idx="1169">
                  <c:v>4.737496315431574E-2</c:v>
                </c:pt>
                <c:pt idx="1170">
                  <c:v>4.737496315431574E-2</c:v>
                </c:pt>
                <c:pt idx="1171">
                  <c:v>4.737496315431574E-2</c:v>
                </c:pt>
                <c:pt idx="1172">
                  <c:v>4.737496315431574E-2</c:v>
                </c:pt>
                <c:pt idx="1173">
                  <c:v>4.737496315431574E-2</c:v>
                </c:pt>
                <c:pt idx="1174">
                  <c:v>4.737496315431574E-2</c:v>
                </c:pt>
                <c:pt idx="1175">
                  <c:v>4.737496315431574E-2</c:v>
                </c:pt>
                <c:pt idx="1176">
                  <c:v>4.737496315431574E-2</c:v>
                </c:pt>
                <c:pt idx="1177">
                  <c:v>4.737496315431574E-2</c:v>
                </c:pt>
                <c:pt idx="1178">
                  <c:v>4.737496315431574E-2</c:v>
                </c:pt>
                <c:pt idx="1179">
                  <c:v>4.737496315431574E-2</c:v>
                </c:pt>
                <c:pt idx="1180">
                  <c:v>4.737496315431574E-2</c:v>
                </c:pt>
                <c:pt idx="1181">
                  <c:v>4.737496315431574E-2</c:v>
                </c:pt>
                <c:pt idx="1182">
                  <c:v>4.737496315431574E-2</c:v>
                </c:pt>
                <c:pt idx="1183">
                  <c:v>4.737496315431574E-2</c:v>
                </c:pt>
                <c:pt idx="1184">
                  <c:v>4.737496315431574E-2</c:v>
                </c:pt>
                <c:pt idx="1185">
                  <c:v>4.737496315431574E-2</c:v>
                </c:pt>
                <c:pt idx="1186">
                  <c:v>4.737496315431574E-2</c:v>
                </c:pt>
                <c:pt idx="1187">
                  <c:v>4.737496315431574E-2</c:v>
                </c:pt>
                <c:pt idx="1188">
                  <c:v>4.737496315431574E-2</c:v>
                </c:pt>
                <c:pt idx="1189">
                  <c:v>4.737496315431574E-2</c:v>
                </c:pt>
                <c:pt idx="1190">
                  <c:v>4.737496315431574E-2</c:v>
                </c:pt>
                <c:pt idx="1191">
                  <c:v>4.737496315431574E-2</c:v>
                </c:pt>
                <c:pt idx="1192">
                  <c:v>4.737496315431574E-2</c:v>
                </c:pt>
                <c:pt idx="1193">
                  <c:v>4.737496315431574E-2</c:v>
                </c:pt>
                <c:pt idx="1194">
                  <c:v>4.737496315431574E-2</c:v>
                </c:pt>
                <c:pt idx="1195">
                  <c:v>4.737496315431574E-2</c:v>
                </c:pt>
                <c:pt idx="1196">
                  <c:v>4.737496315431574E-2</c:v>
                </c:pt>
                <c:pt idx="1197">
                  <c:v>4.737496315431574E-2</c:v>
                </c:pt>
                <c:pt idx="1198">
                  <c:v>4.737496315431574E-2</c:v>
                </c:pt>
                <c:pt idx="1199">
                  <c:v>4.737496315431574E-2</c:v>
                </c:pt>
                <c:pt idx="1200">
                  <c:v>4.737496315431574E-2</c:v>
                </c:pt>
                <c:pt idx="1201">
                  <c:v>4.737496315431574E-2</c:v>
                </c:pt>
                <c:pt idx="1202">
                  <c:v>4.737496315431574E-2</c:v>
                </c:pt>
                <c:pt idx="1203">
                  <c:v>4.737496315431574E-2</c:v>
                </c:pt>
                <c:pt idx="1204">
                  <c:v>4.737496315431574E-2</c:v>
                </c:pt>
                <c:pt idx="1205">
                  <c:v>4.737496315431574E-2</c:v>
                </c:pt>
                <c:pt idx="1206">
                  <c:v>4.737496315431574E-2</c:v>
                </c:pt>
                <c:pt idx="1207">
                  <c:v>4.737496315431574E-2</c:v>
                </c:pt>
                <c:pt idx="1208">
                  <c:v>4.737496315431574E-2</c:v>
                </c:pt>
                <c:pt idx="1209">
                  <c:v>4.737496315431574E-2</c:v>
                </c:pt>
                <c:pt idx="1210">
                  <c:v>4.737496315431574E-2</c:v>
                </c:pt>
                <c:pt idx="1211">
                  <c:v>4.737496315431574E-2</c:v>
                </c:pt>
                <c:pt idx="1212">
                  <c:v>4.737496315431574E-2</c:v>
                </c:pt>
                <c:pt idx="1213">
                  <c:v>4.737496315431574E-2</c:v>
                </c:pt>
                <c:pt idx="1214">
                  <c:v>4.737496315431574E-2</c:v>
                </c:pt>
                <c:pt idx="1215">
                  <c:v>4.737496315431574E-2</c:v>
                </c:pt>
                <c:pt idx="1216">
                  <c:v>4.737496315431574E-2</c:v>
                </c:pt>
                <c:pt idx="1217">
                  <c:v>4.737496315431574E-2</c:v>
                </c:pt>
                <c:pt idx="1218">
                  <c:v>4.737496315431574E-2</c:v>
                </c:pt>
                <c:pt idx="1219">
                  <c:v>4.737496315431574E-2</c:v>
                </c:pt>
                <c:pt idx="1220">
                  <c:v>4.737496315431574E-2</c:v>
                </c:pt>
                <c:pt idx="1221">
                  <c:v>4.737496315431574E-2</c:v>
                </c:pt>
                <c:pt idx="1222">
                  <c:v>4.737496315431574E-2</c:v>
                </c:pt>
                <c:pt idx="1223">
                  <c:v>4.737496315431574E-2</c:v>
                </c:pt>
                <c:pt idx="1224">
                  <c:v>4.737496315431574E-2</c:v>
                </c:pt>
                <c:pt idx="1225">
                  <c:v>4.737496315431574E-2</c:v>
                </c:pt>
                <c:pt idx="1226">
                  <c:v>4.737496315431574E-2</c:v>
                </c:pt>
                <c:pt idx="1227">
                  <c:v>4.737496315431574E-2</c:v>
                </c:pt>
                <c:pt idx="1228">
                  <c:v>4.737496315431574E-2</c:v>
                </c:pt>
                <c:pt idx="1229">
                  <c:v>4.737496315431574E-2</c:v>
                </c:pt>
                <c:pt idx="1230">
                  <c:v>4.737496315431574E-2</c:v>
                </c:pt>
                <c:pt idx="1231">
                  <c:v>4.737496315431574E-2</c:v>
                </c:pt>
                <c:pt idx="1232">
                  <c:v>4.737496315431574E-2</c:v>
                </c:pt>
                <c:pt idx="1233">
                  <c:v>4.737496315431574E-2</c:v>
                </c:pt>
                <c:pt idx="1234">
                  <c:v>4.737496315431574E-2</c:v>
                </c:pt>
                <c:pt idx="1235">
                  <c:v>4.737496315431574E-2</c:v>
                </c:pt>
                <c:pt idx="1236">
                  <c:v>4.737496315431574E-2</c:v>
                </c:pt>
                <c:pt idx="1237">
                  <c:v>4.737496315431574E-2</c:v>
                </c:pt>
                <c:pt idx="1238">
                  <c:v>4.737496315431574E-2</c:v>
                </c:pt>
                <c:pt idx="1239">
                  <c:v>4.737496315431574E-2</c:v>
                </c:pt>
                <c:pt idx="1240">
                  <c:v>4.737496315431574E-2</c:v>
                </c:pt>
                <c:pt idx="1241">
                  <c:v>4.737496315431574E-2</c:v>
                </c:pt>
                <c:pt idx="1242">
                  <c:v>4.737496315431574E-2</c:v>
                </c:pt>
                <c:pt idx="1243">
                  <c:v>4.737496315431574E-2</c:v>
                </c:pt>
                <c:pt idx="1244">
                  <c:v>4.737496315431574E-2</c:v>
                </c:pt>
                <c:pt idx="1245">
                  <c:v>4.737496315431574E-2</c:v>
                </c:pt>
                <c:pt idx="1246">
                  <c:v>4.737496315431574E-2</c:v>
                </c:pt>
                <c:pt idx="1247">
                  <c:v>4.737496315431574E-2</c:v>
                </c:pt>
                <c:pt idx="1248">
                  <c:v>4.737496315431574E-2</c:v>
                </c:pt>
                <c:pt idx="1249">
                  <c:v>4.737496315431574E-2</c:v>
                </c:pt>
                <c:pt idx="1250">
                  <c:v>4.737496315431574E-2</c:v>
                </c:pt>
                <c:pt idx="1251">
                  <c:v>4.737496315431574E-2</c:v>
                </c:pt>
                <c:pt idx="1252">
                  <c:v>4.737496315431574E-2</c:v>
                </c:pt>
                <c:pt idx="1253">
                  <c:v>4.737496315431574E-2</c:v>
                </c:pt>
                <c:pt idx="1254">
                  <c:v>4.737496315431574E-2</c:v>
                </c:pt>
                <c:pt idx="1255">
                  <c:v>4.737496315431574E-2</c:v>
                </c:pt>
                <c:pt idx="1256">
                  <c:v>4.737496315431574E-2</c:v>
                </c:pt>
                <c:pt idx="1257">
                  <c:v>4.737496315431574E-2</c:v>
                </c:pt>
                <c:pt idx="1258">
                  <c:v>4.737496315431574E-2</c:v>
                </c:pt>
                <c:pt idx="1259">
                  <c:v>4.737496315431574E-2</c:v>
                </c:pt>
                <c:pt idx="1260">
                  <c:v>4.737496315431574E-2</c:v>
                </c:pt>
                <c:pt idx="1261">
                  <c:v>4.737496315431574E-2</c:v>
                </c:pt>
                <c:pt idx="1262">
                  <c:v>4.737496315431574E-2</c:v>
                </c:pt>
                <c:pt idx="1263">
                  <c:v>4.737496315431574E-2</c:v>
                </c:pt>
                <c:pt idx="1264">
                  <c:v>4.737496315431574E-2</c:v>
                </c:pt>
                <c:pt idx="1265">
                  <c:v>4.737496315431574E-2</c:v>
                </c:pt>
                <c:pt idx="1266">
                  <c:v>4.737496315431574E-2</c:v>
                </c:pt>
                <c:pt idx="1267">
                  <c:v>4.737496315431574E-2</c:v>
                </c:pt>
                <c:pt idx="1268">
                  <c:v>4.737496315431574E-2</c:v>
                </c:pt>
                <c:pt idx="1269">
                  <c:v>4.737496315431574E-2</c:v>
                </c:pt>
                <c:pt idx="1270">
                  <c:v>4.737496315431574E-2</c:v>
                </c:pt>
                <c:pt idx="1271">
                  <c:v>4.737496315431574E-2</c:v>
                </c:pt>
                <c:pt idx="1272">
                  <c:v>4.737496315431574E-2</c:v>
                </c:pt>
                <c:pt idx="1273">
                  <c:v>4.737496315431574E-2</c:v>
                </c:pt>
                <c:pt idx="1274">
                  <c:v>4.737496315431574E-2</c:v>
                </c:pt>
                <c:pt idx="1275">
                  <c:v>4.737496315431574E-2</c:v>
                </c:pt>
                <c:pt idx="1276">
                  <c:v>4.737496315431574E-2</c:v>
                </c:pt>
                <c:pt idx="1277">
                  <c:v>4.737496315431574E-2</c:v>
                </c:pt>
                <c:pt idx="1278">
                  <c:v>4.737496315431574E-2</c:v>
                </c:pt>
                <c:pt idx="1279">
                  <c:v>4.737496315431574E-2</c:v>
                </c:pt>
                <c:pt idx="1280">
                  <c:v>4.737496315431574E-2</c:v>
                </c:pt>
                <c:pt idx="1281">
                  <c:v>4.737496315431574E-2</c:v>
                </c:pt>
                <c:pt idx="1282">
                  <c:v>4.737496315431574E-2</c:v>
                </c:pt>
                <c:pt idx="1283">
                  <c:v>4.737496315431574E-2</c:v>
                </c:pt>
                <c:pt idx="1284">
                  <c:v>4.737496315431574E-2</c:v>
                </c:pt>
                <c:pt idx="1285">
                  <c:v>4.737496315431574E-2</c:v>
                </c:pt>
                <c:pt idx="1286">
                  <c:v>4.737496315431574E-2</c:v>
                </c:pt>
                <c:pt idx="1287">
                  <c:v>4.737496315431574E-2</c:v>
                </c:pt>
                <c:pt idx="1288">
                  <c:v>4.737496315431574E-2</c:v>
                </c:pt>
                <c:pt idx="1289">
                  <c:v>4.737496315431574E-2</c:v>
                </c:pt>
                <c:pt idx="1290">
                  <c:v>4.737496315431574E-2</c:v>
                </c:pt>
                <c:pt idx="1291">
                  <c:v>4.737496315431574E-2</c:v>
                </c:pt>
                <c:pt idx="1292">
                  <c:v>4.737496315431574E-2</c:v>
                </c:pt>
                <c:pt idx="1293">
                  <c:v>4.737496315431574E-2</c:v>
                </c:pt>
                <c:pt idx="1294">
                  <c:v>4.737496315431574E-2</c:v>
                </c:pt>
                <c:pt idx="1295">
                  <c:v>4.737496315431574E-2</c:v>
                </c:pt>
                <c:pt idx="1296">
                  <c:v>4.737496315431574E-2</c:v>
                </c:pt>
                <c:pt idx="1297">
                  <c:v>4.737496315431574E-2</c:v>
                </c:pt>
                <c:pt idx="1298">
                  <c:v>4.737496315431574E-2</c:v>
                </c:pt>
                <c:pt idx="1299">
                  <c:v>4.737496315431574E-2</c:v>
                </c:pt>
                <c:pt idx="1300">
                  <c:v>4.737496315431574E-2</c:v>
                </c:pt>
                <c:pt idx="1301">
                  <c:v>4.737496315431574E-2</c:v>
                </c:pt>
                <c:pt idx="1302">
                  <c:v>4.737496315431574E-2</c:v>
                </c:pt>
                <c:pt idx="1303">
                  <c:v>4.737496315431574E-2</c:v>
                </c:pt>
                <c:pt idx="1304">
                  <c:v>4.737496315431574E-2</c:v>
                </c:pt>
                <c:pt idx="1305">
                  <c:v>4.737496315431574E-2</c:v>
                </c:pt>
                <c:pt idx="1306">
                  <c:v>4.737496315431574E-2</c:v>
                </c:pt>
                <c:pt idx="1307">
                  <c:v>4.737496315431574E-2</c:v>
                </c:pt>
                <c:pt idx="1308">
                  <c:v>4.737496315431574E-2</c:v>
                </c:pt>
                <c:pt idx="1309">
                  <c:v>4.737496315431574E-2</c:v>
                </c:pt>
                <c:pt idx="1310">
                  <c:v>4.737496315431574E-2</c:v>
                </c:pt>
                <c:pt idx="1311">
                  <c:v>4.737496315431574E-2</c:v>
                </c:pt>
                <c:pt idx="1312">
                  <c:v>4.737496315431574E-2</c:v>
                </c:pt>
                <c:pt idx="1313">
                  <c:v>4.737496315431574E-2</c:v>
                </c:pt>
                <c:pt idx="1314">
                  <c:v>4.737496315431574E-2</c:v>
                </c:pt>
                <c:pt idx="1315">
                  <c:v>4.737496315431574E-2</c:v>
                </c:pt>
                <c:pt idx="1316">
                  <c:v>4.737496315431574E-2</c:v>
                </c:pt>
                <c:pt idx="1317">
                  <c:v>4.737496315431574E-2</c:v>
                </c:pt>
                <c:pt idx="1318">
                  <c:v>4.737496315431574E-2</c:v>
                </c:pt>
                <c:pt idx="1319">
                  <c:v>4.737496315431574E-2</c:v>
                </c:pt>
                <c:pt idx="1320">
                  <c:v>4.737496315431574E-2</c:v>
                </c:pt>
                <c:pt idx="1321">
                  <c:v>4.737496315431574E-2</c:v>
                </c:pt>
                <c:pt idx="1322">
                  <c:v>4.737496315431574E-2</c:v>
                </c:pt>
                <c:pt idx="1323">
                  <c:v>4.737496315431574E-2</c:v>
                </c:pt>
                <c:pt idx="1324">
                  <c:v>4.737496315431574E-2</c:v>
                </c:pt>
                <c:pt idx="1325">
                  <c:v>4.737496315431574E-2</c:v>
                </c:pt>
                <c:pt idx="1326">
                  <c:v>4.737496315431574E-2</c:v>
                </c:pt>
                <c:pt idx="1327">
                  <c:v>4.737496315431574E-2</c:v>
                </c:pt>
                <c:pt idx="1328">
                  <c:v>4.737496315431574E-2</c:v>
                </c:pt>
                <c:pt idx="1329">
                  <c:v>4.737496315431574E-2</c:v>
                </c:pt>
                <c:pt idx="1330">
                  <c:v>4.737496315431574E-2</c:v>
                </c:pt>
                <c:pt idx="1331">
                  <c:v>4.737496315431574E-2</c:v>
                </c:pt>
                <c:pt idx="1332">
                  <c:v>4.737496315431574E-2</c:v>
                </c:pt>
                <c:pt idx="1333">
                  <c:v>4.737496315431574E-2</c:v>
                </c:pt>
                <c:pt idx="1334">
                  <c:v>4.737496315431574E-2</c:v>
                </c:pt>
                <c:pt idx="1335">
                  <c:v>4.737496315431574E-2</c:v>
                </c:pt>
                <c:pt idx="1336">
                  <c:v>4.737496315431574E-2</c:v>
                </c:pt>
                <c:pt idx="1337">
                  <c:v>4.737496315431574E-2</c:v>
                </c:pt>
                <c:pt idx="1338">
                  <c:v>4.737496315431574E-2</c:v>
                </c:pt>
                <c:pt idx="1339">
                  <c:v>4.737496315431574E-2</c:v>
                </c:pt>
                <c:pt idx="1340">
                  <c:v>4.737496315431574E-2</c:v>
                </c:pt>
                <c:pt idx="1341">
                  <c:v>4.737496315431574E-2</c:v>
                </c:pt>
                <c:pt idx="1342">
                  <c:v>4.737496315431574E-2</c:v>
                </c:pt>
                <c:pt idx="1343">
                  <c:v>4.737496315431574E-2</c:v>
                </c:pt>
                <c:pt idx="1344">
                  <c:v>4.737496315431574E-2</c:v>
                </c:pt>
                <c:pt idx="1345">
                  <c:v>4.737496315431574E-2</c:v>
                </c:pt>
                <c:pt idx="1346">
                  <c:v>4.737496315431574E-2</c:v>
                </c:pt>
                <c:pt idx="1347">
                  <c:v>4.737496315431574E-2</c:v>
                </c:pt>
                <c:pt idx="1348">
                  <c:v>4.737496315431574E-2</c:v>
                </c:pt>
                <c:pt idx="1349">
                  <c:v>4.737496315431574E-2</c:v>
                </c:pt>
                <c:pt idx="1350">
                  <c:v>4.737496315431574E-2</c:v>
                </c:pt>
                <c:pt idx="1351">
                  <c:v>4.737496315431574E-2</c:v>
                </c:pt>
                <c:pt idx="1352">
                  <c:v>4.737496315431574E-2</c:v>
                </c:pt>
                <c:pt idx="1353">
                  <c:v>4.737496315431574E-2</c:v>
                </c:pt>
                <c:pt idx="1354">
                  <c:v>4.737496315431574E-2</c:v>
                </c:pt>
                <c:pt idx="1355">
                  <c:v>4.737496315431574E-2</c:v>
                </c:pt>
                <c:pt idx="1356">
                  <c:v>4.737496315431574E-2</c:v>
                </c:pt>
                <c:pt idx="1357">
                  <c:v>4.737496315431574E-2</c:v>
                </c:pt>
                <c:pt idx="1358">
                  <c:v>4.737496315431574E-2</c:v>
                </c:pt>
                <c:pt idx="1359">
                  <c:v>4.737496315431574E-2</c:v>
                </c:pt>
                <c:pt idx="1360">
                  <c:v>4.737496315431574E-2</c:v>
                </c:pt>
                <c:pt idx="1361">
                  <c:v>4.737496315431574E-2</c:v>
                </c:pt>
                <c:pt idx="1362">
                  <c:v>4.737496315431574E-2</c:v>
                </c:pt>
                <c:pt idx="1363">
                  <c:v>4.737496315431574E-2</c:v>
                </c:pt>
                <c:pt idx="1364">
                  <c:v>4.737496315431574E-2</c:v>
                </c:pt>
                <c:pt idx="1365">
                  <c:v>4.737496315431574E-2</c:v>
                </c:pt>
                <c:pt idx="1366">
                  <c:v>4.737496315431574E-2</c:v>
                </c:pt>
                <c:pt idx="1367">
                  <c:v>4.737496315431574E-2</c:v>
                </c:pt>
                <c:pt idx="1368">
                  <c:v>4.737496315431574E-2</c:v>
                </c:pt>
                <c:pt idx="1369">
                  <c:v>4.737496315431574E-2</c:v>
                </c:pt>
                <c:pt idx="1370">
                  <c:v>4.737496315431574E-2</c:v>
                </c:pt>
                <c:pt idx="1371">
                  <c:v>4.737496315431574E-2</c:v>
                </c:pt>
                <c:pt idx="1372">
                  <c:v>4.737496315431574E-2</c:v>
                </c:pt>
                <c:pt idx="1373">
                  <c:v>4.737496315431574E-2</c:v>
                </c:pt>
                <c:pt idx="1374">
                  <c:v>4.737496315431574E-2</c:v>
                </c:pt>
                <c:pt idx="1375">
                  <c:v>4.737496315431574E-2</c:v>
                </c:pt>
                <c:pt idx="1376">
                  <c:v>4.737496315431574E-2</c:v>
                </c:pt>
                <c:pt idx="1377">
                  <c:v>4.737496315431574E-2</c:v>
                </c:pt>
                <c:pt idx="1378">
                  <c:v>4.737496315431574E-2</c:v>
                </c:pt>
                <c:pt idx="1379">
                  <c:v>4.737496315431574E-2</c:v>
                </c:pt>
                <c:pt idx="1380">
                  <c:v>4.737496315431574E-2</c:v>
                </c:pt>
                <c:pt idx="1381">
                  <c:v>4.737496315431574E-2</c:v>
                </c:pt>
                <c:pt idx="1382">
                  <c:v>4.737496315431574E-2</c:v>
                </c:pt>
                <c:pt idx="1383">
                  <c:v>4.737496315431574E-2</c:v>
                </c:pt>
                <c:pt idx="1384">
                  <c:v>4.737496315431574E-2</c:v>
                </c:pt>
                <c:pt idx="1385">
                  <c:v>4.737496315431574E-2</c:v>
                </c:pt>
                <c:pt idx="1386">
                  <c:v>4.737496315431574E-2</c:v>
                </c:pt>
                <c:pt idx="1387">
                  <c:v>4.737496315431574E-2</c:v>
                </c:pt>
                <c:pt idx="1388">
                  <c:v>4.737496315431574E-2</c:v>
                </c:pt>
                <c:pt idx="1389">
                  <c:v>4.737496315431574E-2</c:v>
                </c:pt>
                <c:pt idx="1390">
                  <c:v>4.737496315431574E-2</c:v>
                </c:pt>
                <c:pt idx="1391">
                  <c:v>4.737496315431574E-2</c:v>
                </c:pt>
                <c:pt idx="1392">
                  <c:v>4.737496315431574E-2</c:v>
                </c:pt>
                <c:pt idx="1393">
                  <c:v>4.737496315431574E-2</c:v>
                </c:pt>
                <c:pt idx="1394">
                  <c:v>4.737496315431574E-2</c:v>
                </c:pt>
                <c:pt idx="1395">
                  <c:v>4.737496315431574E-2</c:v>
                </c:pt>
                <c:pt idx="1396">
                  <c:v>4.737496315431574E-2</c:v>
                </c:pt>
                <c:pt idx="1397">
                  <c:v>4.737496315431574E-2</c:v>
                </c:pt>
                <c:pt idx="1398">
                  <c:v>4.737496315431574E-2</c:v>
                </c:pt>
                <c:pt idx="1399">
                  <c:v>4.737496315431574E-2</c:v>
                </c:pt>
                <c:pt idx="1400">
                  <c:v>4.737496315431574E-2</c:v>
                </c:pt>
                <c:pt idx="1401">
                  <c:v>4.737496315431574E-2</c:v>
                </c:pt>
                <c:pt idx="1402">
                  <c:v>4.737496315431574E-2</c:v>
                </c:pt>
                <c:pt idx="1403">
                  <c:v>4.737496315431574E-2</c:v>
                </c:pt>
                <c:pt idx="1404">
                  <c:v>4.737496315431574E-2</c:v>
                </c:pt>
                <c:pt idx="1405">
                  <c:v>4.737496315431574E-2</c:v>
                </c:pt>
                <c:pt idx="1406">
                  <c:v>4.737496315431574E-2</c:v>
                </c:pt>
                <c:pt idx="1407">
                  <c:v>4.737496315431574E-2</c:v>
                </c:pt>
                <c:pt idx="1408">
                  <c:v>4.737496315431574E-2</c:v>
                </c:pt>
                <c:pt idx="1409">
                  <c:v>4.737496315431574E-2</c:v>
                </c:pt>
                <c:pt idx="1410">
                  <c:v>4.737496315431574E-2</c:v>
                </c:pt>
                <c:pt idx="1411">
                  <c:v>4.737496315431574E-2</c:v>
                </c:pt>
                <c:pt idx="1412">
                  <c:v>4.737496315431574E-2</c:v>
                </c:pt>
                <c:pt idx="1413">
                  <c:v>4.737496315431574E-2</c:v>
                </c:pt>
                <c:pt idx="1414">
                  <c:v>4.737496315431574E-2</c:v>
                </c:pt>
                <c:pt idx="1415">
                  <c:v>4.737496315431574E-2</c:v>
                </c:pt>
                <c:pt idx="1416">
                  <c:v>4.737496315431574E-2</c:v>
                </c:pt>
                <c:pt idx="1417">
                  <c:v>4.737496315431574E-2</c:v>
                </c:pt>
                <c:pt idx="1418">
                  <c:v>4.737496315431574E-2</c:v>
                </c:pt>
                <c:pt idx="1419">
                  <c:v>4.737496315431574E-2</c:v>
                </c:pt>
                <c:pt idx="1420">
                  <c:v>4.737496315431574E-2</c:v>
                </c:pt>
                <c:pt idx="1421">
                  <c:v>4.737496315431574E-2</c:v>
                </c:pt>
                <c:pt idx="1422">
                  <c:v>4.737496315431574E-2</c:v>
                </c:pt>
                <c:pt idx="1423">
                  <c:v>4.737496315431574E-2</c:v>
                </c:pt>
                <c:pt idx="1424">
                  <c:v>4.737496315431574E-2</c:v>
                </c:pt>
                <c:pt idx="1425">
                  <c:v>4.737496315431574E-2</c:v>
                </c:pt>
                <c:pt idx="1426">
                  <c:v>4.737496315431574E-2</c:v>
                </c:pt>
                <c:pt idx="1427">
                  <c:v>4.737496315431574E-2</c:v>
                </c:pt>
                <c:pt idx="1428">
                  <c:v>4.737496315431574E-2</c:v>
                </c:pt>
                <c:pt idx="1429">
                  <c:v>4.737496315431574E-2</c:v>
                </c:pt>
                <c:pt idx="1430">
                  <c:v>4.737496315431574E-2</c:v>
                </c:pt>
                <c:pt idx="1431">
                  <c:v>4.737496315431574E-2</c:v>
                </c:pt>
                <c:pt idx="1432">
                  <c:v>4.737496315431574E-2</c:v>
                </c:pt>
                <c:pt idx="1433">
                  <c:v>4.737496315431574E-2</c:v>
                </c:pt>
                <c:pt idx="1434">
                  <c:v>4.737496315431574E-2</c:v>
                </c:pt>
                <c:pt idx="1435">
                  <c:v>4.737496315431574E-2</c:v>
                </c:pt>
                <c:pt idx="1436">
                  <c:v>4.737496315431574E-2</c:v>
                </c:pt>
                <c:pt idx="1437">
                  <c:v>4.737496315431574E-2</c:v>
                </c:pt>
                <c:pt idx="1438">
                  <c:v>4.737496315431574E-2</c:v>
                </c:pt>
                <c:pt idx="1439">
                  <c:v>4.737496315431574E-2</c:v>
                </c:pt>
                <c:pt idx="1440">
                  <c:v>4.737496315431574E-2</c:v>
                </c:pt>
                <c:pt idx="1441">
                  <c:v>4.737496315431574E-2</c:v>
                </c:pt>
                <c:pt idx="1442">
                  <c:v>4.737496315431574E-2</c:v>
                </c:pt>
                <c:pt idx="1443">
                  <c:v>4.737496315431574E-2</c:v>
                </c:pt>
                <c:pt idx="1444">
                  <c:v>4.737496315431574E-2</c:v>
                </c:pt>
                <c:pt idx="1445">
                  <c:v>4.737496315431574E-2</c:v>
                </c:pt>
                <c:pt idx="1446">
                  <c:v>4.737496315431574E-2</c:v>
                </c:pt>
                <c:pt idx="1447">
                  <c:v>4.737496315431574E-2</c:v>
                </c:pt>
                <c:pt idx="1448">
                  <c:v>4.737496315431574E-2</c:v>
                </c:pt>
                <c:pt idx="1449">
                  <c:v>4.737496315431574E-2</c:v>
                </c:pt>
                <c:pt idx="1450">
                  <c:v>4.737496315431574E-2</c:v>
                </c:pt>
                <c:pt idx="1451">
                  <c:v>4.737496315431574E-2</c:v>
                </c:pt>
                <c:pt idx="1452">
                  <c:v>4.737496315431574E-2</c:v>
                </c:pt>
                <c:pt idx="1453">
                  <c:v>4.737496315431574E-2</c:v>
                </c:pt>
                <c:pt idx="1454">
                  <c:v>4.737496315431574E-2</c:v>
                </c:pt>
                <c:pt idx="1455">
                  <c:v>4.737496315431574E-2</c:v>
                </c:pt>
                <c:pt idx="1456">
                  <c:v>4.737496315431574E-2</c:v>
                </c:pt>
                <c:pt idx="1457">
                  <c:v>4.737496315431574E-2</c:v>
                </c:pt>
                <c:pt idx="1458">
                  <c:v>4.737496315431574E-2</c:v>
                </c:pt>
                <c:pt idx="1459">
                  <c:v>4.737496315431574E-2</c:v>
                </c:pt>
                <c:pt idx="1460">
                  <c:v>4.737496315431574E-2</c:v>
                </c:pt>
                <c:pt idx="1461">
                  <c:v>4.737496315431574E-2</c:v>
                </c:pt>
                <c:pt idx="1462">
                  <c:v>4.737496315431574E-2</c:v>
                </c:pt>
                <c:pt idx="1463">
                  <c:v>4.737496315431574E-2</c:v>
                </c:pt>
                <c:pt idx="1464">
                  <c:v>4.737496315431574E-2</c:v>
                </c:pt>
                <c:pt idx="1465">
                  <c:v>4.737496315431574E-2</c:v>
                </c:pt>
                <c:pt idx="1466">
                  <c:v>4.737496315431574E-2</c:v>
                </c:pt>
                <c:pt idx="1467">
                  <c:v>4.737496315431574E-2</c:v>
                </c:pt>
                <c:pt idx="1468">
                  <c:v>4.737496315431574E-2</c:v>
                </c:pt>
                <c:pt idx="1469">
                  <c:v>4.737496315431574E-2</c:v>
                </c:pt>
                <c:pt idx="1470">
                  <c:v>4.737496315431574E-2</c:v>
                </c:pt>
                <c:pt idx="1471">
                  <c:v>4.737496315431574E-2</c:v>
                </c:pt>
                <c:pt idx="1472">
                  <c:v>4.737496315431574E-2</c:v>
                </c:pt>
                <c:pt idx="1473">
                  <c:v>4.737496315431574E-2</c:v>
                </c:pt>
                <c:pt idx="1474">
                  <c:v>4.737496315431574E-2</c:v>
                </c:pt>
                <c:pt idx="1475">
                  <c:v>4.737496315431574E-2</c:v>
                </c:pt>
                <c:pt idx="1476">
                  <c:v>4.737496315431574E-2</c:v>
                </c:pt>
                <c:pt idx="1477">
                  <c:v>4.737496315431574E-2</c:v>
                </c:pt>
                <c:pt idx="1478">
                  <c:v>4.737496315431574E-2</c:v>
                </c:pt>
                <c:pt idx="1479">
                  <c:v>4.737496315431574E-2</c:v>
                </c:pt>
                <c:pt idx="1480">
                  <c:v>4.737496315431574E-2</c:v>
                </c:pt>
                <c:pt idx="1481">
                  <c:v>4.737496315431574E-2</c:v>
                </c:pt>
                <c:pt idx="1482">
                  <c:v>4.737496315431574E-2</c:v>
                </c:pt>
                <c:pt idx="1483">
                  <c:v>4.737496315431574E-2</c:v>
                </c:pt>
                <c:pt idx="1484">
                  <c:v>4.737496315431574E-2</c:v>
                </c:pt>
                <c:pt idx="1485">
                  <c:v>4.737496315431574E-2</c:v>
                </c:pt>
                <c:pt idx="1486">
                  <c:v>4.737496315431574E-2</c:v>
                </c:pt>
                <c:pt idx="1487">
                  <c:v>4.737496315431574E-2</c:v>
                </c:pt>
                <c:pt idx="1488">
                  <c:v>4.737496315431574E-2</c:v>
                </c:pt>
                <c:pt idx="1489">
                  <c:v>4.737496315431574E-2</c:v>
                </c:pt>
                <c:pt idx="1490">
                  <c:v>4.737496315431574E-2</c:v>
                </c:pt>
                <c:pt idx="1491">
                  <c:v>4.737496315431574E-2</c:v>
                </c:pt>
                <c:pt idx="1492">
                  <c:v>4.737496315431574E-2</c:v>
                </c:pt>
                <c:pt idx="1493">
                  <c:v>4.737496315431574E-2</c:v>
                </c:pt>
                <c:pt idx="1494">
                  <c:v>4.737496315431574E-2</c:v>
                </c:pt>
                <c:pt idx="1495">
                  <c:v>4.737496315431574E-2</c:v>
                </c:pt>
                <c:pt idx="1496">
                  <c:v>4.737496315431574E-2</c:v>
                </c:pt>
                <c:pt idx="1497">
                  <c:v>4.737496315431574E-2</c:v>
                </c:pt>
                <c:pt idx="1498">
                  <c:v>4.737496315431574E-2</c:v>
                </c:pt>
                <c:pt idx="1499">
                  <c:v>4.737496315431574E-2</c:v>
                </c:pt>
                <c:pt idx="1500">
                  <c:v>4.737496315431574E-2</c:v>
                </c:pt>
                <c:pt idx="1501">
                  <c:v>4.737496315431574E-2</c:v>
                </c:pt>
                <c:pt idx="1502">
                  <c:v>4.737496315431574E-2</c:v>
                </c:pt>
                <c:pt idx="1503">
                  <c:v>4.737496315431574E-2</c:v>
                </c:pt>
                <c:pt idx="1504">
                  <c:v>4.737496315431574E-2</c:v>
                </c:pt>
                <c:pt idx="1505">
                  <c:v>4.737496315431574E-2</c:v>
                </c:pt>
                <c:pt idx="1506">
                  <c:v>4.737496315431574E-2</c:v>
                </c:pt>
                <c:pt idx="1507">
                  <c:v>4.737496315431574E-2</c:v>
                </c:pt>
                <c:pt idx="1508">
                  <c:v>3.2460984248195601E-2</c:v>
                </c:pt>
                <c:pt idx="1509">
                  <c:v>3.2460984248195601E-2</c:v>
                </c:pt>
                <c:pt idx="1510">
                  <c:v>3.2460984248195601E-2</c:v>
                </c:pt>
                <c:pt idx="1511">
                  <c:v>3.2460984248195601E-2</c:v>
                </c:pt>
                <c:pt idx="1512">
                  <c:v>3.2460984248195601E-2</c:v>
                </c:pt>
                <c:pt idx="1513">
                  <c:v>3.2460984248195601E-2</c:v>
                </c:pt>
                <c:pt idx="1514">
                  <c:v>3.2460984248195601E-2</c:v>
                </c:pt>
                <c:pt idx="1515">
                  <c:v>3.2460984248195601E-2</c:v>
                </c:pt>
                <c:pt idx="1516">
                  <c:v>3.2460984248195601E-2</c:v>
                </c:pt>
                <c:pt idx="1517">
                  <c:v>3.2460984248195601E-2</c:v>
                </c:pt>
                <c:pt idx="1518">
                  <c:v>3.2460984248195601E-2</c:v>
                </c:pt>
                <c:pt idx="1519">
                  <c:v>3.2460984248195601E-2</c:v>
                </c:pt>
                <c:pt idx="1520">
                  <c:v>3.2460984248195601E-2</c:v>
                </c:pt>
                <c:pt idx="1521">
                  <c:v>3.2460984248195601E-2</c:v>
                </c:pt>
                <c:pt idx="1522">
                  <c:v>3.2460984248195601E-2</c:v>
                </c:pt>
                <c:pt idx="1523">
                  <c:v>3.2460984248195601E-2</c:v>
                </c:pt>
                <c:pt idx="1524">
                  <c:v>3.2460984248195601E-2</c:v>
                </c:pt>
                <c:pt idx="1525">
                  <c:v>3.2460984248195601E-2</c:v>
                </c:pt>
                <c:pt idx="1526">
                  <c:v>3.2460984248195601E-2</c:v>
                </c:pt>
                <c:pt idx="1527">
                  <c:v>3.2460984248195601E-2</c:v>
                </c:pt>
                <c:pt idx="1528">
                  <c:v>3.2460984248195601E-2</c:v>
                </c:pt>
                <c:pt idx="1529">
                  <c:v>3.2460984248195601E-2</c:v>
                </c:pt>
                <c:pt idx="1530">
                  <c:v>3.2460984248195601E-2</c:v>
                </c:pt>
                <c:pt idx="1531">
                  <c:v>3.2460984248195601E-2</c:v>
                </c:pt>
                <c:pt idx="1532">
                  <c:v>3.2460984248195601E-2</c:v>
                </c:pt>
                <c:pt idx="1533">
                  <c:v>3.2460984248195601E-2</c:v>
                </c:pt>
                <c:pt idx="1534">
                  <c:v>3.2460984248195601E-2</c:v>
                </c:pt>
                <c:pt idx="1535">
                  <c:v>3.2460984248195601E-2</c:v>
                </c:pt>
                <c:pt idx="1536">
                  <c:v>3.2460984248195601E-2</c:v>
                </c:pt>
                <c:pt idx="1537">
                  <c:v>3.2460984248195601E-2</c:v>
                </c:pt>
                <c:pt idx="1538">
                  <c:v>3.2460984248195601E-2</c:v>
                </c:pt>
                <c:pt idx="1539">
                  <c:v>3.2460984248195601E-2</c:v>
                </c:pt>
                <c:pt idx="1540">
                  <c:v>3.2460984248195601E-2</c:v>
                </c:pt>
                <c:pt idx="1541">
                  <c:v>3.2460984248195601E-2</c:v>
                </c:pt>
                <c:pt idx="1542">
                  <c:v>3.2460984248195601E-2</c:v>
                </c:pt>
                <c:pt idx="1543">
                  <c:v>3.2460984248195601E-2</c:v>
                </c:pt>
                <c:pt idx="1544">
                  <c:v>3.2460984248195601E-2</c:v>
                </c:pt>
                <c:pt idx="1545">
                  <c:v>3.2460984248195601E-2</c:v>
                </c:pt>
                <c:pt idx="1546">
                  <c:v>3.2460984248195601E-2</c:v>
                </c:pt>
                <c:pt idx="1547">
                  <c:v>3.2460984248195601E-2</c:v>
                </c:pt>
                <c:pt idx="1548">
                  <c:v>3.2460984248195601E-2</c:v>
                </c:pt>
                <c:pt idx="1549">
                  <c:v>3.2460984248195601E-2</c:v>
                </c:pt>
                <c:pt idx="1550">
                  <c:v>3.2460984248195601E-2</c:v>
                </c:pt>
                <c:pt idx="1551">
                  <c:v>3.2460984248195601E-2</c:v>
                </c:pt>
                <c:pt idx="1552">
                  <c:v>3.2460984248195601E-2</c:v>
                </c:pt>
                <c:pt idx="1553">
                  <c:v>3.2460984248195601E-2</c:v>
                </c:pt>
                <c:pt idx="1554">
                  <c:v>3.2460984248195601E-2</c:v>
                </c:pt>
                <c:pt idx="1555">
                  <c:v>3.2460984248195601E-2</c:v>
                </c:pt>
                <c:pt idx="1556">
                  <c:v>3.2460984248195601E-2</c:v>
                </c:pt>
                <c:pt idx="1557">
                  <c:v>3.2460984248195601E-2</c:v>
                </c:pt>
                <c:pt idx="1558">
                  <c:v>3.2460984248195601E-2</c:v>
                </c:pt>
                <c:pt idx="1559">
                  <c:v>3.2460984248195601E-2</c:v>
                </c:pt>
                <c:pt idx="1560">
                  <c:v>3.2460984248195601E-2</c:v>
                </c:pt>
                <c:pt idx="1561">
                  <c:v>3.2460984248195601E-2</c:v>
                </c:pt>
                <c:pt idx="1562">
                  <c:v>3.2460984248195601E-2</c:v>
                </c:pt>
                <c:pt idx="1563">
                  <c:v>3.2460984248195601E-2</c:v>
                </c:pt>
                <c:pt idx="1564">
                  <c:v>3.2460984248195601E-2</c:v>
                </c:pt>
                <c:pt idx="1565">
                  <c:v>3.2460984248195601E-2</c:v>
                </c:pt>
                <c:pt idx="1566">
                  <c:v>3.2460984248195601E-2</c:v>
                </c:pt>
                <c:pt idx="1567">
                  <c:v>3.2460984248195601E-2</c:v>
                </c:pt>
                <c:pt idx="1568">
                  <c:v>3.2460984248195601E-2</c:v>
                </c:pt>
                <c:pt idx="1569">
                  <c:v>3.2460984248195601E-2</c:v>
                </c:pt>
                <c:pt idx="1570">
                  <c:v>3.2460984248195601E-2</c:v>
                </c:pt>
                <c:pt idx="1571">
                  <c:v>3.2460984248195601E-2</c:v>
                </c:pt>
                <c:pt idx="1572">
                  <c:v>3.2460984248195601E-2</c:v>
                </c:pt>
                <c:pt idx="1573">
                  <c:v>3.2460984248195601E-2</c:v>
                </c:pt>
                <c:pt idx="1574">
                  <c:v>3.2460984248195601E-2</c:v>
                </c:pt>
                <c:pt idx="1575">
                  <c:v>3.2460984248195601E-2</c:v>
                </c:pt>
                <c:pt idx="1576">
                  <c:v>3.2460984248195601E-2</c:v>
                </c:pt>
                <c:pt idx="1577">
                  <c:v>3.2460984248195601E-2</c:v>
                </c:pt>
                <c:pt idx="1578">
                  <c:v>3.2460984248195601E-2</c:v>
                </c:pt>
                <c:pt idx="1579">
                  <c:v>3.2460984248195601E-2</c:v>
                </c:pt>
                <c:pt idx="1580">
                  <c:v>3.2460984248195601E-2</c:v>
                </c:pt>
                <c:pt idx="1581">
                  <c:v>3.2460984248195601E-2</c:v>
                </c:pt>
                <c:pt idx="1582">
                  <c:v>3.2460984248195601E-2</c:v>
                </c:pt>
                <c:pt idx="1583">
                  <c:v>3.2460984248195601E-2</c:v>
                </c:pt>
                <c:pt idx="1584">
                  <c:v>3.2460984248195601E-2</c:v>
                </c:pt>
                <c:pt idx="1585">
                  <c:v>3.2460984248195601E-2</c:v>
                </c:pt>
                <c:pt idx="1586">
                  <c:v>3.2460984248195601E-2</c:v>
                </c:pt>
                <c:pt idx="1587">
                  <c:v>3.2460984248195601E-2</c:v>
                </c:pt>
                <c:pt idx="1588">
                  <c:v>3.2460984248195601E-2</c:v>
                </c:pt>
                <c:pt idx="1589">
                  <c:v>3.2460984248195601E-2</c:v>
                </c:pt>
                <c:pt idx="1590">
                  <c:v>3.2460984248195601E-2</c:v>
                </c:pt>
                <c:pt idx="1591">
                  <c:v>3.2460984248195601E-2</c:v>
                </c:pt>
                <c:pt idx="1592">
                  <c:v>3.2460984248195601E-2</c:v>
                </c:pt>
                <c:pt idx="1593">
                  <c:v>3.2460984248195601E-2</c:v>
                </c:pt>
                <c:pt idx="1594">
                  <c:v>3.2460984248195601E-2</c:v>
                </c:pt>
                <c:pt idx="1595">
                  <c:v>3.2460984248195601E-2</c:v>
                </c:pt>
                <c:pt idx="1596">
                  <c:v>3.2460984248195601E-2</c:v>
                </c:pt>
                <c:pt idx="1597">
                  <c:v>3.2460984248195601E-2</c:v>
                </c:pt>
                <c:pt idx="1598">
                  <c:v>3.2460984248195601E-2</c:v>
                </c:pt>
                <c:pt idx="1599">
                  <c:v>3.2460984248195601E-2</c:v>
                </c:pt>
                <c:pt idx="1600">
                  <c:v>3.2460984248195601E-2</c:v>
                </c:pt>
                <c:pt idx="1601">
                  <c:v>3.2460984248195601E-2</c:v>
                </c:pt>
                <c:pt idx="1602">
                  <c:v>3.2460984248195601E-2</c:v>
                </c:pt>
                <c:pt idx="1603">
                  <c:v>3.2460984248195601E-2</c:v>
                </c:pt>
                <c:pt idx="1604">
                  <c:v>3.2460984248195601E-2</c:v>
                </c:pt>
                <c:pt idx="1605">
                  <c:v>3.2460984248195601E-2</c:v>
                </c:pt>
                <c:pt idx="1606">
                  <c:v>3.2460984248195601E-2</c:v>
                </c:pt>
                <c:pt idx="1607">
                  <c:v>3.2460984248195601E-2</c:v>
                </c:pt>
                <c:pt idx="1608">
                  <c:v>3.2460984248195601E-2</c:v>
                </c:pt>
                <c:pt idx="1609">
                  <c:v>3.2460984248195601E-2</c:v>
                </c:pt>
                <c:pt idx="1610">
                  <c:v>3.2460984248195601E-2</c:v>
                </c:pt>
                <c:pt idx="1611">
                  <c:v>3.2460984248195601E-2</c:v>
                </c:pt>
                <c:pt idx="1612">
                  <c:v>3.2460984248195601E-2</c:v>
                </c:pt>
                <c:pt idx="1613">
                  <c:v>3.2460984248195601E-2</c:v>
                </c:pt>
                <c:pt idx="1614">
                  <c:v>3.2460984248195601E-2</c:v>
                </c:pt>
                <c:pt idx="1615">
                  <c:v>3.2460984248195601E-2</c:v>
                </c:pt>
                <c:pt idx="1616">
                  <c:v>3.2460984248195601E-2</c:v>
                </c:pt>
                <c:pt idx="1617">
                  <c:v>3.2460984248195601E-2</c:v>
                </c:pt>
                <c:pt idx="1618">
                  <c:v>3.2460984248195601E-2</c:v>
                </c:pt>
                <c:pt idx="1619">
                  <c:v>3.2460984248195601E-2</c:v>
                </c:pt>
                <c:pt idx="1620">
                  <c:v>3.2460984248195601E-2</c:v>
                </c:pt>
                <c:pt idx="1621">
                  <c:v>3.2460984248195601E-2</c:v>
                </c:pt>
                <c:pt idx="1622">
                  <c:v>3.2460984248195601E-2</c:v>
                </c:pt>
                <c:pt idx="1623">
                  <c:v>3.2460984248195601E-2</c:v>
                </c:pt>
                <c:pt idx="1624">
                  <c:v>3.2460984248195601E-2</c:v>
                </c:pt>
                <c:pt idx="1625">
                  <c:v>3.2460984248195601E-2</c:v>
                </c:pt>
                <c:pt idx="1626">
                  <c:v>3.2460984248195601E-2</c:v>
                </c:pt>
                <c:pt idx="1627">
                  <c:v>3.2460984248195601E-2</c:v>
                </c:pt>
                <c:pt idx="1628">
                  <c:v>3.2460984248195601E-2</c:v>
                </c:pt>
                <c:pt idx="1629">
                  <c:v>3.2460984248195601E-2</c:v>
                </c:pt>
                <c:pt idx="1630">
                  <c:v>3.2460984248195601E-2</c:v>
                </c:pt>
                <c:pt idx="1631">
                  <c:v>3.2460984248195601E-2</c:v>
                </c:pt>
                <c:pt idx="1632">
                  <c:v>3.2460984248195601E-2</c:v>
                </c:pt>
                <c:pt idx="1633">
                  <c:v>3.2460984248195601E-2</c:v>
                </c:pt>
                <c:pt idx="1634">
                  <c:v>3.2460984248195601E-2</c:v>
                </c:pt>
                <c:pt idx="1635">
                  <c:v>3.2460984248195601E-2</c:v>
                </c:pt>
                <c:pt idx="1636">
                  <c:v>3.2460984248195601E-2</c:v>
                </c:pt>
                <c:pt idx="1637">
                  <c:v>3.2460984248195601E-2</c:v>
                </c:pt>
                <c:pt idx="1638">
                  <c:v>3.2460984248195601E-2</c:v>
                </c:pt>
                <c:pt idx="1639">
                  <c:v>3.2460984248195601E-2</c:v>
                </c:pt>
                <c:pt idx="1640">
                  <c:v>3.2460984248195601E-2</c:v>
                </c:pt>
                <c:pt idx="1641">
                  <c:v>3.2460984248195601E-2</c:v>
                </c:pt>
                <c:pt idx="1642">
                  <c:v>3.2460984248195601E-2</c:v>
                </c:pt>
                <c:pt idx="1643">
                  <c:v>3.2460984248195601E-2</c:v>
                </c:pt>
                <c:pt idx="1644">
                  <c:v>3.2460984248195601E-2</c:v>
                </c:pt>
                <c:pt idx="1645">
                  <c:v>3.2460984248195601E-2</c:v>
                </c:pt>
                <c:pt idx="1646">
                  <c:v>3.2460984248195601E-2</c:v>
                </c:pt>
                <c:pt idx="1647">
                  <c:v>3.2460984248195601E-2</c:v>
                </c:pt>
                <c:pt idx="1648">
                  <c:v>3.2460984248195601E-2</c:v>
                </c:pt>
                <c:pt idx="1649">
                  <c:v>3.2460984248195601E-2</c:v>
                </c:pt>
                <c:pt idx="1650">
                  <c:v>3.2460984248195601E-2</c:v>
                </c:pt>
                <c:pt idx="1651">
                  <c:v>3.2460984248195601E-2</c:v>
                </c:pt>
                <c:pt idx="1652">
                  <c:v>3.2460984248195601E-2</c:v>
                </c:pt>
                <c:pt idx="1653">
                  <c:v>3.2460984248195601E-2</c:v>
                </c:pt>
                <c:pt idx="1654">
                  <c:v>3.2460984248195601E-2</c:v>
                </c:pt>
                <c:pt idx="1655">
                  <c:v>3.2460984248195601E-2</c:v>
                </c:pt>
                <c:pt idx="1656">
                  <c:v>3.2460984248195601E-2</c:v>
                </c:pt>
                <c:pt idx="1657">
                  <c:v>3.2460984248195601E-2</c:v>
                </c:pt>
                <c:pt idx="1658">
                  <c:v>3.2460984248195601E-2</c:v>
                </c:pt>
                <c:pt idx="1659">
                  <c:v>3.2460984248195601E-2</c:v>
                </c:pt>
                <c:pt idx="1660">
                  <c:v>3.2460984248195601E-2</c:v>
                </c:pt>
                <c:pt idx="1661">
                  <c:v>3.2460984248195601E-2</c:v>
                </c:pt>
                <c:pt idx="1662">
                  <c:v>3.2460984248195601E-2</c:v>
                </c:pt>
                <c:pt idx="1663">
                  <c:v>3.2460984248195601E-2</c:v>
                </c:pt>
                <c:pt idx="1664">
                  <c:v>3.2460984248195601E-2</c:v>
                </c:pt>
                <c:pt idx="1665">
                  <c:v>3.2460984248195601E-2</c:v>
                </c:pt>
                <c:pt idx="1666">
                  <c:v>3.2460984248195601E-2</c:v>
                </c:pt>
                <c:pt idx="1667">
                  <c:v>3.2460984248195601E-2</c:v>
                </c:pt>
                <c:pt idx="1668">
                  <c:v>3.2460984248195601E-2</c:v>
                </c:pt>
                <c:pt idx="1669">
                  <c:v>3.2460984248195601E-2</c:v>
                </c:pt>
                <c:pt idx="1670">
                  <c:v>3.2460984248195601E-2</c:v>
                </c:pt>
                <c:pt idx="1671">
                  <c:v>3.2460984248195601E-2</c:v>
                </c:pt>
                <c:pt idx="1672">
                  <c:v>3.2460984248195601E-2</c:v>
                </c:pt>
                <c:pt idx="1673">
                  <c:v>3.2460984248195601E-2</c:v>
                </c:pt>
                <c:pt idx="1674">
                  <c:v>3.2460984248195601E-2</c:v>
                </c:pt>
                <c:pt idx="1675">
                  <c:v>3.2460984248195601E-2</c:v>
                </c:pt>
                <c:pt idx="1676">
                  <c:v>3.2460984248195601E-2</c:v>
                </c:pt>
                <c:pt idx="1677">
                  <c:v>3.2460984248195601E-2</c:v>
                </c:pt>
                <c:pt idx="1678">
                  <c:v>3.2460984248195601E-2</c:v>
                </c:pt>
                <c:pt idx="1679">
                  <c:v>3.2460984248195601E-2</c:v>
                </c:pt>
                <c:pt idx="1680">
                  <c:v>3.2460984248195601E-2</c:v>
                </c:pt>
                <c:pt idx="1681">
                  <c:v>3.2460984248195601E-2</c:v>
                </c:pt>
                <c:pt idx="1682">
                  <c:v>3.2460984248195601E-2</c:v>
                </c:pt>
                <c:pt idx="1683">
                  <c:v>3.2460984248195601E-2</c:v>
                </c:pt>
                <c:pt idx="1684">
                  <c:v>3.2460984248195601E-2</c:v>
                </c:pt>
                <c:pt idx="1685">
                  <c:v>3.2460984248195601E-2</c:v>
                </c:pt>
                <c:pt idx="1686">
                  <c:v>3.2460984248195601E-2</c:v>
                </c:pt>
                <c:pt idx="1687">
                  <c:v>3.2460984248195601E-2</c:v>
                </c:pt>
                <c:pt idx="1688">
                  <c:v>3.2460984248195601E-2</c:v>
                </c:pt>
                <c:pt idx="1689">
                  <c:v>3.2460984248195601E-2</c:v>
                </c:pt>
                <c:pt idx="1690">
                  <c:v>3.2460984248195601E-2</c:v>
                </c:pt>
                <c:pt idx="1691">
                  <c:v>3.2460984248195601E-2</c:v>
                </c:pt>
                <c:pt idx="1692">
                  <c:v>3.2460984248195601E-2</c:v>
                </c:pt>
                <c:pt idx="1693">
                  <c:v>3.2460984248195601E-2</c:v>
                </c:pt>
                <c:pt idx="1694">
                  <c:v>3.2460984248195601E-2</c:v>
                </c:pt>
                <c:pt idx="1695">
                  <c:v>3.2460984248195601E-2</c:v>
                </c:pt>
                <c:pt idx="1696">
                  <c:v>3.2460984248195601E-2</c:v>
                </c:pt>
                <c:pt idx="1697">
                  <c:v>3.2460984248195601E-2</c:v>
                </c:pt>
                <c:pt idx="1698">
                  <c:v>3.2460984248195601E-2</c:v>
                </c:pt>
                <c:pt idx="1699">
                  <c:v>3.2460984248195601E-2</c:v>
                </c:pt>
                <c:pt idx="1700">
                  <c:v>3.2460984248195601E-2</c:v>
                </c:pt>
                <c:pt idx="1701">
                  <c:v>3.2460984248195601E-2</c:v>
                </c:pt>
                <c:pt idx="1702">
                  <c:v>3.2460984248195601E-2</c:v>
                </c:pt>
                <c:pt idx="1703">
                  <c:v>3.2460984248195601E-2</c:v>
                </c:pt>
                <c:pt idx="1704">
                  <c:v>3.2460984248195601E-2</c:v>
                </c:pt>
                <c:pt idx="1705">
                  <c:v>3.2460984248195601E-2</c:v>
                </c:pt>
                <c:pt idx="1706">
                  <c:v>3.2460984248195601E-2</c:v>
                </c:pt>
                <c:pt idx="1707">
                  <c:v>3.2460984248195601E-2</c:v>
                </c:pt>
                <c:pt idx="1708">
                  <c:v>3.2460984248195601E-2</c:v>
                </c:pt>
                <c:pt idx="1709">
                  <c:v>3.2460984248195601E-2</c:v>
                </c:pt>
                <c:pt idx="1710">
                  <c:v>3.2460984248195601E-2</c:v>
                </c:pt>
                <c:pt idx="1711">
                  <c:v>3.2460984248195601E-2</c:v>
                </c:pt>
                <c:pt idx="1712">
                  <c:v>3.2460984248195601E-2</c:v>
                </c:pt>
                <c:pt idx="1713">
                  <c:v>3.2460984248195601E-2</c:v>
                </c:pt>
                <c:pt idx="1714">
                  <c:v>3.2460984248195601E-2</c:v>
                </c:pt>
                <c:pt idx="1715">
                  <c:v>3.2460984248195601E-2</c:v>
                </c:pt>
                <c:pt idx="1716">
                  <c:v>3.2460984248195601E-2</c:v>
                </c:pt>
                <c:pt idx="1717">
                  <c:v>3.2460984248195601E-2</c:v>
                </c:pt>
                <c:pt idx="1718">
                  <c:v>3.2460984248195601E-2</c:v>
                </c:pt>
                <c:pt idx="1719">
                  <c:v>3.2460984248195601E-2</c:v>
                </c:pt>
                <c:pt idx="1720">
                  <c:v>3.2460984248195601E-2</c:v>
                </c:pt>
                <c:pt idx="1721">
                  <c:v>3.2460984248195601E-2</c:v>
                </c:pt>
                <c:pt idx="1722">
                  <c:v>3.2460984248195601E-2</c:v>
                </c:pt>
                <c:pt idx="1723">
                  <c:v>3.2460984248195601E-2</c:v>
                </c:pt>
                <c:pt idx="1724">
                  <c:v>3.2460984248195601E-2</c:v>
                </c:pt>
                <c:pt idx="1725">
                  <c:v>3.2460984248195601E-2</c:v>
                </c:pt>
                <c:pt idx="1726">
                  <c:v>3.2460984248195601E-2</c:v>
                </c:pt>
                <c:pt idx="1727">
                  <c:v>3.2460984248195601E-2</c:v>
                </c:pt>
                <c:pt idx="1728">
                  <c:v>3.2460984248195601E-2</c:v>
                </c:pt>
                <c:pt idx="1729">
                  <c:v>3.2460984248195601E-2</c:v>
                </c:pt>
                <c:pt idx="1730">
                  <c:v>3.2460984248195601E-2</c:v>
                </c:pt>
                <c:pt idx="1731">
                  <c:v>3.2460984248195601E-2</c:v>
                </c:pt>
                <c:pt idx="1732">
                  <c:v>3.2460984248195601E-2</c:v>
                </c:pt>
                <c:pt idx="1733">
                  <c:v>3.2460984248195601E-2</c:v>
                </c:pt>
                <c:pt idx="1734">
                  <c:v>3.2460984248195601E-2</c:v>
                </c:pt>
                <c:pt idx="1735">
                  <c:v>3.2460984248195601E-2</c:v>
                </c:pt>
                <c:pt idx="1736">
                  <c:v>3.2460984248195601E-2</c:v>
                </c:pt>
                <c:pt idx="1737">
                  <c:v>3.2460984248195601E-2</c:v>
                </c:pt>
                <c:pt idx="1738">
                  <c:v>3.2460984248195601E-2</c:v>
                </c:pt>
                <c:pt idx="1739">
                  <c:v>3.2460984248195601E-2</c:v>
                </c:pt>
                <c:pt idx="1740">
                  <c:v>3.2460984248195601E-2</c:v>
                </c:pt>
                <c:pt idx="1741">
                  <c:v>3.2460984248195601E-2</c:v>
                </c:pt>
                <c:pt idx="1742">
                  <c:v>3.2460984248195601E-2</c:v>
                </c:pt>
                <c:pt idx="1743">
                  <c:v>3.2460984248195601E-2</c:v>
                </c:pt>
                <c:pt idx="1744">
                  <c:v>3.2460984248195601E-2</c:v>
                </c:pt>
                <c:pt idx="1745">
                  <c:v>3.2460984248195601E-2</c:v>
                </c:pt>
                <c:pt idx="1746">
                  <c:v>3.2460984248195601E-2</c:v>
                </c:pt>
                <c:pt idx="1747">
                  <c:v>3.2460984248195601E-2</c:v>
                </c:pt>
                <c:pt idx="1748">
                  <c:v>3.2460984248195601E-2</c:v>
                </c:pt>
                <c:pt idx="1749">
                  <c:v>3.2460984248195601E-2</c:v>
                </c:pt>
                <c:pt idx="1750">
                  <c:v>3.2460984248195601E-2</c:v>
                </c:pt>
                <c:pt idx="1751">
                  <c:v>3.2460984248195601E-2</c:v>
                </c:pt>
                <c:pt idx="1752">
                  <c:v>3.2460984248195601E-2</c:v>
                </c:pt>
                <c:pt idx="1753">
                  <c:v>3.2460984248195601E-2</c:v>
                </c:pt>
                <c:pt idx="1754">
                  <c:v>3.2460984248195601E-2</c:v>
                </c:pt>
                <c:pt idx="1755">
                  <c:v>3.2460984248195601E-2</c:v>
                </c:pt>
                <c:pt idx="1756">
                  <c:v>3.2460984248195601E-2</c:v>
                </c:pt>
                <c:pt idx="1757">
                  <c:v>3.2460984248195601E-2</c:v>
                </c:pt>
                <c:pt idx="1758">
                  <c:v>3.2460984248195601E-2</c:v>
                </c:pt>
                <c:pt idx="1759">
                  <c:v>3.2460984248195601E-2</c:v>
                </c:pt>
                <c:pt idx="1760">
                  <c:v>3.2460984248195601E-2</c:v>
                </c:pt>
                <c:pt idx="1761">
                  <c:v>3.2460984248195601E-2</c:v>
                </c:pt>
                <c:pt idx="1762">
                  <c:v>3.2460984248195601E-2</c:v>
                </c:pt>
                <c:pt idx="1763">
                  <c:v>3.2460984248195601E-2</c:v>
                </c:pt>
                <c:pt idx="1764">
                  <c:v>3.2460984248195601E-2</c:v>
                </c:pt>
                <c:pt idx="1765">
                  <c:v>3.2460984248195601E-2</c:v>
                </c:pt>
                <c:pt idx="1766">
                  <c:v>3.2460984248195601E-2</c:v>
                </c:pt>
                <c:pt idx="1767">
                  <c:v>3.2460984248195601E-2</c:v>
                </c:pt>
                <c:pt idx="1768">
                  <c:v>3.2460984248195601E-2</c:v>
                </c:pt>
                <c:pt idx="1769">
                  <c:v>3.2460984248195601E-2</c:v>
                </c:pt>
                <c:pt idx="1770">
                  <c:v>3.2460984248195601E-2</c:v>
                </c:pt>
                <c:pt idx="1771">
                  <c:v>3.2460984248195601E-2</c:v>
                </c:pt>
                <c:pt idx="1772">
                  <c:v>3.2460984248195601E-2</c:v>
                </c:pt>
                <c:pt idx="1773">
                  <c:v>3.2460984248195601E-2</c:v>
                </c:pt>
                <c:pt idx="1774">
                  <c:v>3.2460984248195601E-2</c:v>
                </c:pt>
                <c:pt idx="1775">
                  <c:v>3.2460984248195601E-2</c:v>
                </c:pt>
                <c:pt idx="1776">
                  <c:v>3.2460984248195601E-2</c:v>
                </c:pt>
                <c:pt idx="1777">
                  <c:v>3.2460984248195601E-2</c:v>
                </c:pt>
                <c:pt idx="1778">
                  <c:v>3.2460984248195601E-2</c:v>
                </c:pt>
                <c:pt idx="1779">
                  <c:v>3.2460984248195601E-2</c:v>
                </c:pt>
                <c:pt idx="1780">
                  <c:v>3.2460984248195601E-2</c:v>
                </c:pt>
                <c:pt idx="1781">
                  <c:v>3.2460984248195601E-2</c:v>
                </c:pt>
                <c:pt idx="1782">
                  <c:v>3.2460984248195601E-2</c:v>
                </c:pt>
                <c:pt idx="1783">
                  <c:v>3.2460984248195601E-2</c:v>
                </c:pt>
                <c:pt idx="1784">
                  <c:v>3.2460984248195601E-2</c:v>
                </c:pt>
                <c:pt idx="1785">
                  <c:v>3.2460984248195601E-2</c:v>
                </c:pt>
                <c:pt idx="1786">
                  <c:v>3.2460984248195601E-2</c:v>
                </c:pt>
                <c:pt idx="1787">
                  <c:v>3.2460984248195601E-2</c:v>
                </c:pt>
                <c:pt idx="1788">
                  <c:v>3.2460984248195601E-2</c:v>
                </c:pt>
                <c:pt idx="1789">
                  <c:v>3.2460984248195601E-2</c:v>
                </c:pt>
                <c:pt idx="1790">
                  <c:v>3.2460984248195601E-2</c:v>
                </c:pt>
                <c:pt idx="1791">
                  <c:v>3.2460984248195601E-2</c:v>
                </c:pt>
                <c:pt idx="1792">
                  <c:v>3.2460984248195601E-2</c:v>
                </c:pt>
                <c:pt idx="1793">
                  <c:v>3.2460984248195601E-2</c:v>
                </c:pt>
                <c:pt idx="1794">
                  <c:v>3.2460984248195601E-2</c:v>
                </c:pt>
                <c:pt idx="1795">
                  <c:v>3.2460984248195601E-2</c:v>
                </c:pt>
                <c:pt idx="1796">
                  <c:v>3.2460984248195601E-2</c:v>
                </c:pt>
                <c:pt idx="1797">
                  <c:v>3.2460984248195601E-2</c:v>
                </c:pt>
                <c:pt idx="1798">
                  <c:v>3.2460984248195601E-2</c:v>
                </c:pt>
                <c:pt idx="1799">
                  <c:v>3.2460984248195601E-2</c:v>
                </c:pt>
                <c:pt idx="1800">
                  <c:v>3.2460984248195601E-2</c:v>
                </c:pt>
                <c:pt idx="1801">
                  <c:v>3.2460984248195601E-2</c:v>
                </c:pt>
                <c:pt idx="1802">
                  <c:v>3.2460984248195601E-2</c:v>
                </c:pt>
                <c:pt idx="1803">
                  <c:v>3.2460984248195601E-2</c:v>
                </c:pt>
                <c:pt idx="1804">
                  <c:v>3.2460984248195601E-2</c:v>
                </c:pt>
                <c:pt idx="1805">
                  <c:v>3.2460984248195601E-2</c:v>
                </c:pt>
                <c:pt idx="1806">
                  <c:v>3.2460984248195601E-2</c:v>
                </c:pt>
                <c:pt idx="1807">
                  <c:v>3.2460984248195601E-2</c:v>
                </c:pt>
                <c:pt idx="1808">
                  <c:v>3.2460984248195601E-2</c:v>
                </c:pt>
                <c:pt idx="1809">
                  <c:v>3.2460984248195601E-2</c:v>
                </c:pt>
                <c:pt idx="1810">
                  <c:v>3.2460984248195601E-2</c:v>
                </c:pt>
                <c:pt idx="1811">
                  <c:v>3.2460984248195601E-2</c:v>
                </c:pt>
                <c:pt idx="1812">
                  <c:v>3.2460984248195601E-2</c:v>
                </c:pt>
                <c:pt idx="1813">
                  <c:v>3.2460984248195601E-2</c:v>
                </c:pt>
                <c:pt idx="1814">
                  <c:v>3.2460984248195601E-2</c:v>
                </c:pt>
                <c:pt idx="1815">
                  <c:v>3.2460984248195601E-2</c:v>
                </c:pt>
                <c:pt idx="1816">
                  <c:v>3.2460984248195601E-2</c:v>
                </c:pt>
                <c:pt idx="1817">
                  <c:v>3.2460984248195601E-2</c:v>
                </c:pt>
                <c:pt idx="1818">
                  <c:v>3.2460984248195601E-2</c:v>
                </c:pt>
                <c:pt idx="1819">
                  <c:v>3.2460984248195601E-2</c:v>
                </c:pt>
                <c:pt idx="1820">
                  <c:v>3.2460984248195601E-2</c:v>
                </c:pt>
                <c:pt idx="1821">
                  <c:v>3.2460984248195601E-2</c:v>
                </c:pt>
                <c:pt idx="1822">
                  <c:v>3.2460984248195601E-2</c:v>
                </c:pt>
                <c:pt idx="1823">
                  <c:v>3.2460984248195601E-2</c:v>
                </c:pt>
                <c:pt idx="1824">
                  <c:v>3.2460984248195601E-2</c:v>
                </c:pt>
                <c:pt idx="1825">
                  <c:v>3.2460984248195601E-2</c:v>
                </c:pt>
                <c:pt idx="1826">
                  <c:v>3.2460984248195601E-2</c:v>
                </c:pt>
                <c:pt idx="1827">
                  <c:v>3.2460984248195601E-2</c:v>
                </c:pt>
                <c:pt idx="1828">
                  <c:v>3.2460984248195601E-2</c:v>
                </c:pt>
                <c:pt idx="1829">
                  <c:v>3.2460984248195601E-2</c:v>
                </c:pt>
                <c:pt idx="1830">
                  <c:v>3.2460984248195601E-2</c:v>
                </c:pt>
                <c:pt idx="1831">
                  <c:v>3.2460984248195601E-2</c:v>
                </c:pt>
                <c:pt idx="1832">
                  <c:v>3.2460984248195601E-2</c:v>
                </c:pt>
                <c:pt idx="1833">
                  <c:v>3.2460984248195601E-2</c:v>
                </c:pt>
                <c:pt idx="1834">
                  <c:v>3.2460984248195601E-2</c:v>
                </c:pt>
                <c:pt idx="1835">
                  <c:v>3.2460984248195601E-2</c:v>
                </c:pt>
                <c:pt idx="1836">
                  <c:v>3.2460984248195601E-2</c:v>
                </c:pt>
                <c:pt idx="1837">
                  <c:v>3.2460984248195601E-2</c:v>
                </c:pt>
                <c:pt idx="1838">
                  <c:v>3.2460984248195601E-2</c:v>
                </c:pt>
                <c:pt idx="1839">
                  <c:v>3.2460984248195601E-2</c:v>
                </c:pt>
                <c:pt idx="1840">
                  <c:v>3.2460984248195601E-2</c:v>
                </c:pt>
                <c:pt idx="1841">
                  <c:v>3.2460984248195601E-2</c:v>
                </c:pt>
                <c:pt idx="1842">
                  <c:v>3.2460984248195601E-2</c:v>
                </c:pt>
                <c:pt idx="1843">
                  <c:v>3.2460984248195601E-2</c:v>
                </c:pt>
                <c:pt idx="1844">
                  <c:v>3.2460984248195601E-2</c:v>
                </c:pt>
                <c:pt idx="1845">
                  <c:v>3.2460984248195601E-2</c:v>
                </c:pt>
                <c:pt idx="1846">
                  <c:v>3.2460984248195601E-2</c:v>
                </c:pt>
                <c:pt idx="1847">
                  <c:v>3.2460984248195601E-2</c:v>
                </c:pt>
                <c:pt idx="1848">
                  <c:v>3.2460984248195601E-2</c:v>
                </c:pt>
                <c:pt idx="1849">
                  <c:v>3.2460984248195601E-2</c:v>
                </c:pt>
                <c:pt idx="1850">
                  <c:v>3.2460984248195601E-2</c:v>
                </c:pt>
                <c:pt idx="1851">
                  <c:v>3.2460984248195601E-2</c:v>
                </c:pt>
                <c:pt idx="1852">
                  <c:v>3.2460984248195601E-2</c:v>
                </c:pt>
                <c:pt idx="1853">
                  <c:v>3.2460984248195601E-2</c:v>
                </c:pt>
                <c:pt idx="1854">
                  <c:v>3.2460984248195601E-2</c:v>
                </c:pt>
                <c:pt idx="1855">
                  <c:v>3.2460984248195601E-2</c:v>
                </c:pt>
                <c:pt idx="1856">
                  <c:v>3.2460984248195601E-2</c:v>
                </c:pt>
                <c:pt idx="1857">
                  <c:v>3.2460984248195601E-2</c:v>
                </c:pt>
                <c:pt idx="1858">
                  <c:v>3.2460984248195601E-2</c:v>
                </c:pt>
                <c:pt idx="1859">
                  <c:v>3.2460984248195601E-2</c:v>
                </c:pt>
                <c:pt idx="1860">
                  <c:v>3.2460984248195601E-2</c:v>
                </c:pt>
                <c:pt idx="1861">
                  <c:v>3.2460984248195601E-2</c:v>
                </c:pt>
                <c:pt idx="1862">
                  <c:v>3.2460984248195601E-2</c:v>
                </c:pt>
                <c:pt idx="1863">
                  <c:v>3.2460984248195601E-2</c:v>
                </c:pt>
                <c:pt idx="1864">
                  <c:v>3.2460984248195601E-2</c:v>
                </c:pt>
                <c:pt idx="1865">
                  <c:v>3.2460984248195601E-2</c:v>
                </c:pt>
                <c:pt idx="1866">
                  <c:v>3.2460984248195601E-2</c:v>
                </c:pt>
                <c:pt idx="1867">
                  <c:v>3.2460984248195601E-2</c:v>
                </c:pt>
                <c:pt idx="1868">
                  <c:v>3.2460984248195601E-2</c:v>
                </c:pt>
                <c:pt idx="1869">
                  <c:v>3.2460984248195601E-2</c:v>
                </c:pt>
                <c:pt idx="1870">
                  <c:v>3.2460984248195601E-2</c:v>
                </c:pt>
                <c:pt idx="1871">
                  <c:v>3.2460984248195601E-2</c:v>
                </c:pt>
                <c:pt idx="1872">
                  <c:v>3.2460984248195601E-2</c:v>
                </c:pt>
                <c:pt idx="1873">
                  <c:v>3.2460984248195601E-2</c:v>
                </c:pt>
                <c:pt idx="1874">
                  <c:v>3.2460984248195601E-2</c:v>
                </c:pt>
                <c:pt idx="1875">
                  <c:v>3.2460984248195601E-2</c:v>
                </c:pt>
                <c:pt idx="1876">
                  <c:v>3.2460984248195601E-2</c:v>
                </c:pt>
                <c:pt idx="1877">
                  <c:v>3.2460984248195601E-2</c:v>
                </c:pt>
                <c:pt idx="1878">
                  <c:v>3.2460984248195601E-2</c:v>
                </c:pt>
                <c:pt idx="1879">
                  <c:v>3.2460984248195601E-2</c:v>
                </c:pt>
                <c:pt idx="1880">
                  <c:v>3.2460984248195601E-2</c:v>
                </c:pt>
                <c:pt idx="1881">
                  <c:v>3.2460984248195601E-2</c:v>
                </c:pt>
                <c:pt idx="1882">
                  <c:v>3.2460984248195601E-2</c:v>
                </c:pt>
                <c:pt idx="1883">
                  <c:v>3.2460984248195601E-2</c:v>
                </c:pt>
                <c:pt idx="1884">
                  <c:v>3.2460984248195601E-2</c:v>
                </c:pt>
                <c:pt idx="1885">
                  <c:v>3.2460984248195601E-2</c:v>
                </c:pt>
                <c:pt idx="1886">
                  <c:v>3.2460984248195601E-2</c:v>
                </c:pt>
                <c:pt idx="1887">
                  <c:v>3.2460984248195601E-2</c:v>
                </c:pt>
                <c:pt idx="1888">
                  <c:v>3.2460984248195601E-2</c:v>
                </c:pt>
                <c:pt idx="1889">
                  <c:v>3.2460984248195601E-2</c:v>
                </c:pt>
                <c:pt idx="1890">
                  <c:v>3.2460984248195601E-2</c:v>
                </c:pt>
                <c:pt idx="1891">
                  <c:v>3.2460984248195601E-2</c:v>
                </c:pt>
                <c:pt idx="1892">
                  <c:v>3.2460984248195601E-2</c:v>
                </c:pt>
                <c:pt idx="1893">
                  <c:v>3.2460984248195601E-2</c:v>
                </c:pt>
                <c:pt idx="1894">
                  <c:v>3.2460984248195601E-2</c:v>
                </c:pt>
                <c:pt idx="1895">
                  <c:v>3.2460984248195601E-2</c:v>
                </c:pt>
                <c:pt idx="1896">
                  <c:v>3.2460984248195601E-2</c:v>
                </c:pt>
                <c:pt idx="1897">
                  <c:v>3.2460984248195601E-2</c:v>
                </c:pt>
                <c:pt idx="1898">
                  <c:v>3.2460984248195601E-2</c:v>
                </c:pt>
                <c:pt idx="1899">
                  <c:v>3.2460984248195601E-2</c:v>
                </c:pt>
                <c:pt idx="1900">
                  <c:v>3.2460984248195601E-2</c:v>
                </c:pt>
                <c:pt idx="1901">
                  <c:v>3.2460984248195601E-2</c:v>
                </c:pt>
                <c:pt idx="1902">
                  <c:v>3.2460984248195601E-2</c:v>
                </c:pt>
                <c:pt idx="1903">
                  <c:v>3.2460984248195601E-2</c:v>
                </c:pt>
                <c:pt idx="1904">
                  <c:v>3.2460984248195601E-2</c:v>
                </c:pt>
                <c:pt idx="1905">
                  <c:v>3.2460984248195601E-2</c:v>
                </c:pt>
                <c:pt idx="1906">
                  <c:v>3.2460984248195601E-2</c:v>
                </c:pt>
                <c:pt idx="1907">
                  <c:v>3.2460984248195601E-2</c:v>
                </c:pt>
                <c:pt idx="1908">
                  <c:v>3.2460984248195601E-2</c:v>
                </c:pt>
                <c:pt idx="1909">
                  <c:v>3.2460984248195601E-2</c:v>
                </c:pt>
                <c:pt idx="1910">
                  <c:v>3.2460984248195601E-2</c:v>
                </c:pt>
                <c:pt idx="1911">
                  <c:v>3.2460984248195601E-2</c:v>
                </c:pt>
                <c:pt idx="1912">
                  <c:v>3.2460984248195601E-2</c:v>
                </c:pt>
                <c:pt idx="1913">
                  <c:v>3.2460984248195601E-2</c:v>
                </c:pt>
                <c:pt idx="1914">
                  <c:v>3.2460984248195601E-2</c:v>
                </c:pt>
                <c:pt idx="1915">
                  <c:v>3.2460984248195601E-2</c:v>
                </c:pt>
                <c:pt idx="1916">
                  <c:v>3.2460984248195601E-2</c:v>
                </c:pt>
                <c:pt idx="1917">
                  <c:v>3.2460984248195601E-2</c:v>
                </c:pt>
                <c:pt idx="1918">
                  <c:v>3.2460984248195601E-2</c:v>
                </c:pt>
                <c:pt idx="1919">
                  <c:v>3.2460984248195601E-2</c:v>
                </c:pt>
                <c:pt idx="1920">
                  <c:v>3.2460984248195601E-2</c:v>
                </c:pt>
                <c:pt idx="1921">
                  <c:v>3.2460984248195601E-2</c:v>
                </c:pt>
                <c:pt idx="1922">
                  <c:v>3.7515185151035572E-3</c:v>
                </c:pt>
                <c:pt idx="1923">
                  <c:v>3.7515185151035572E-3</c:v>
                </c:pt>
                <c:pt idx="1924">
                  <c:v>3.7515185151035572E-3</c:v>
                </c:pt>
                <c:pt idx="1925">
                  <c:v>3.7515185151035572E-3</c:v>
                </c:pt>
                <c:pt idx="1926">
                  <c:v>3.7515185151035572E-3</c:v>
                </c:pt>
                <c:pt idx="1927">
                  <c:v>3.7515185151035572E-3</c:v>
                </c:pt>
                <c:pt idx="1928">
                  <c:v>3.7515185151035572E-3</c:v>
                </c:pt>
                <c:pt idx="1929">
                  <c:v>3.7515185151035572E-3</c:v>
                </c:pt>
                <c:pt idx="1930">
                  <c:v>3.7515185151035572E-3</c:v>
                </c:pt>
                <c:pt idx="1931">
                  <c:v>3.7515185151035572E-3</c:v>
                </c:pt>
                <c:pt idx="1932">
                  <c:v>3.7515185151035572E-3</c:v>
                </c:pt>
                <c:pt idx="1933">
                  <c:v>3.7515185151035572E-3</c:v>
                </c:pt>
                <c:pt idx="1934">
                  <c:v>3.7515185151035572E-3</c:v>
                </c:pt>
                <c:pt idx="1935">
                  <c:v>3.7515185151035572E-3</c:v>
                </c:pt>
                <c:pt idx="1936">
                  <c:v>3.7515185151035572E-3</c:v>
                </c:pt>
                <c:pt idx="1937">
                  <c:v>3.7515185151035572E-3</c:v>
                </c:pt>
                <c:pt idx="1938">
                  <c:v>3.7515185151035572E-3</c:v>
                </c:pt>
                <c:pt idx="1939">
                  <c:v>3.7515185151035572E-3</c:v>
                </c:pt>
                <c:pt idx="1940">
                  <c:v>3.7515185151035572E-3</c:v>
                </c:pt>
                <c:pt idx="1941">
                  <c:v>3.7515185151035572E-3</c:v>
                </c:pt>
                <c:pt idx="1942">
                  <c:v>3.7515185151035572E-3</c:v>
                </c:pt>
                <c:pt idx="1943">
                  <c:v>3.7515185151035572E-3</c:v>
                </c:pt>
                <c:pt idx="1944">
                  <c:v>3.7515185151035572E-3</c:v>
                </c:pt>
                <c:pt idx="1945">
                  <c:v>3.7515185151035572E-3</c:v>
                </c:pt>
                <c:pt idx="1946">
                  <c:v>3.7515185151035572E-3</c:v>
                </c:pt>
                <c:pt idx="1947">
                  <c:v>3.7515185151035572E-3</c:v>
                </c:pt>
                <c:pt idx="1948">
                  <c:v>3.7515185151035572E-3</c:v>
                </c:pt>
                <c:pt idx="1949">
                  <c:v>3.7515185151035572E-3</c:v>
                </c:pt>
                <c:pt idx="1950">
                  <c:v>3.7515185151035572E-3</c:v>
                </c:pt>
                <c:pt idx="1951">
                  <c:v>3.7515185151035572E-3</c:v>
                </c:pt>
                <c:pt idx="1952">
                  <c:v>3.7515185151035572E-3</c:v>
                </c:pt>
                <c:pt idx="1953">
                  <c:v>3.7515185151035572E-3</c:v>
                </c:pt>
                <c:pt idx="1954">
                  <c:v>3.7515185151035572E-3</c:v>
                </c:pt>
                <c:pt idx="1955">
                  <c:v>3.7515185151035572E-3</c:v>
                </c:pt>
                <c:pt idx="1956">
                  <c:v>3.7515185151035572E-3</c:v>
                </c:pt>
                <c:pt idx="1957">
                  <c:v>3.7515185151035572E-3</c:v>
                </c:pt>
                <c:pt idx="1958">
                  <c:v>3.7515185151035572E-3</c:v>
                </c:pt>
                <c:pt idx="1959">
                  <c:v>3.7515185151035572E-3</c:v>
                </c:pt>
                <c:pt idx="1960">
                  <c:v>3.7515185151035572E-3</c:v>
                </c:pt>
                <c:pt idx="1961">
                  <c:v>3.7515185151035572E-3</c:v>
                </c:pt>
                <c:pt idx="1962">
                  <c:v>3.7515185151035572E-3</c:v>
                </c:pt>
                <c:pt idx="1963">
                  <c:v>1.9317259903825452E-2</c:v>
                </c:pt>
                <c:pt idx="1964">
                  <c:v>1.9317259903825452E-2</c:v>
                </c:pt>
                <c:pt idx="1965">
                  <c:v>1.9317259903825452E-2</c:v>
                </c:pt>
                <c:pt idx="1966">
                  <c:v>1.9317259903825452E-2</c:v>
                </c:pt>
                <c:pt idx="1967">
                  <c:v>1.9317259903825452E-2</c:v>
                </c:pt>
                <c:pt idx="1968">
                  <c:v>1.9317259903825452E-2</c:v>
                </c:pt>
                <c:pt idx="1969">
                  <c:v>1.9317259903825452E-2</c:v>
                </c:pt>
                <c:pt idx="1970">
                  <c:v>1.9317259903825452E-2</c:v>
                </c:pt>
                <c:pt idx="1971">
                  <c:v>1.9317259903825452E-2</c:v>
                </c:pt>
                <c:pt idx="1972">
                  <c:v>1.9317259903825452E-2</c:v>
                </c:pt>
                <c:pt idx="1973">
                  <c:v>1.9317259903825452E-2</c:v>
                </c:pt>
                <c:pt idx="1974">
                  <c:v>1.9317259903825452E-2</c:v>
                </c:pt>
                <c:pt idx="1975">
                  <c:v>1.9317259903825452E-2</c:v>
                </c:pt>
                <c:pt idx="1976">
                  <c:v>1.9317259903825452E-2</c:v>
                </c:pt>
                <c:pt idx="1977">
                  <c:v>1.9317259903825452E-2</c:v>
                </c:pt>
                <c:pt idx="1978">
                  <c:v>1.9317259903825452E-2</c:v>
                </c:pt>
                <c:pt idx="1979">
                  <c:v>1.9317259903825452E-2</c:v>
                </c:pt>
                <c:pt idx="1980">
                  <c:v>1.9317259903825452E-2</c:v>
                </c:pt>
                <c:pt idx="1981">
                  <c:v>1.9317259903825452E-2</c:v>
                </c:pt>
                <c:pt idx="1982">
                  <c:v>1.9317259903825452E-2</c:v>
                </c:pt>
                <c:pt idx="1983">
                  <c:v>1.9317259903825452E-2</c:v>
                </c:pt>
                <c:pt idx="1984">
                  <c:v>1.9317259903825452E-2</c:v>
                </c:pt>
                <c:pt idx="1985">
                  <c:v>1.9317259903825452E-2</c:v>
                </c:pt>
                <c:pt idx="1986">
                  <c:v>1.9317259903825452E-2</c:v>
                </c:pt>
                <c:pt idx="1987">
                  <c:v>1.9317259903825452E-2</c:v>
                </c:pt>
                <c:pt idx="1988">
                  <c:v>1.9317259903825452E-2</c:v>
                </c:pt>
                <c:pt idx="1989">
                  <c:v>1.9317259903825452E-2</c:v>
                </c:pt>
                <c:pt idx="1990">
                  <c:v>1.9317259903825452E-2</c:v>
                </c:pt>
                <c:pt idx="1991">
                  <c:v>1.9317259903825452E-2</c:v>
                </c:pt>
                <c:pt idx="1992">
                  <c:v>1.9317259903825452E-2</c:v>
                </c:pt>
                <c:pt idx="1993">
                  <c:v>1.9317259903825452E-2</c:v>
                </c:pt>
                <c:pt idx="1994">
                  <c:v>1.9317259903825452E-2</c:v>
                </c:pt>
                <c:pt idx="1995">
                  <c:v>1.9317259903825452E-2</c:v>
                </c:pt>
                <c:pt idx="1996">
                  <c:v>1.9317259903825452E-2</c:v>
                </c:pt>
                <c:pt idx="1997">
                  <c:v>1.9317259903825452E-2</c:v>
                </c:pt>
                <c:pt idx="1998">
                  <c:v>1.9317259903825452E-2</c:v>
                </c:pt>
                <c:pt idx="1999">
                  <c:v>1.9317259903825452E-2</c:v>
                </c:pt>
                <c:pt idx="2000">
                  <c:v>1.9317259903825452E-2</c:v>
                </c:pt>
                <c:pt idx="2001">
                  <c:v>1.9317259903825452E-2</c:v>
                </c:pt>
                <c:pt idx="2002">
                  <c:v>1.9317259903825452E-2</c:v>
                </c:pt>
                <c:pt idx="2003">
                  <c:v>1.9317259903825452E-2</c:v>
                </c:pt>
                <c:pt idx="2004">
                  <c:v>1.9317259903825452E-2</c:v>
                </c:pt>
                <c:pt idx="2005">
                  <c:v>1.9317259903825452E-2</c:v>
                </c:pt>
                <c:pt idx="2006">
                  <c:v>1.9317259903825452E-2</c:v>
                </c:pt>
                <c:pt idx="2007">
                  <c:v>1.9317259903825452E-2</c:v>
                </c:pt>
                <c:pt idx="2008">
                  <c:v>1.9317259903825452E-2</c:v>
                </c:pt>
                <c:pt idx="2009">
                  <c:v>1.9317259903825452E-2</c:v>
                </c:pt>
                <c:pt idx="2010">
                  <c:v>1.9317259903825452E-2</c:v>
                </c:pt>
                <c:pt idx="2011">
                  <c:v>1.9317259903825452E-2</c:v>
                </c:pt>
                <c:pt idx="2012">
                  <c:v>1.9317259903825452E-2</c:v>
                </c:pt>
                <c:pt idx="2013">
                  <c:v>1.9317259903825452E-2</c:v>
                </c:pt>
                <c:pt idx="2014">
                  <c:v>1.9317259903825452E-2</c:v>
                </c:pt>
                <c:pt idx="2015">
                  <c:v>1.9317259903825452E-2</c:v>
                </c:pt>
                <c:pt idx="2016">
                  <c:v>1.9317259903825452E-2</c:v>
                </c:pt>
                <c:pt idx="2017">
                  <c:v>1.9317259903825452E-2</c:v>
                </c:pt>
                <c:pt idx="2018">
                  <c:v>1.9317259903825452E-2</c:v>
                </c:pt>
                <c:pt idx="2019">
                  <c:v>1.9317259903825452E-2</c:v>
                </c:pt>
                <c:pt idx="2020">
                  <c:v>1.9317259903825452E-2</c:v>
                </c:pt>
                <c:pt idx="2021">
                  <c:v>1.9317259903825452E-2</c:v>
                </c:pt>
                <c:pt idx="2022">
                  <c:v>1.9317259903825452E-2</c:v>
                </c:pt>
                <c:pt idx="2023">
                  <c:v>1.9317259903825452E-2</c:v>
                </c:pt>
                <c:pt idx="2024">
                  <c:v>1.9317259903825452E-2</c:v>
                </c:pt>
                <c:pt idx="2025">
                  <c:v>1.9317259903825452E-2</c:v>
                </c:pt>
                <c:pt idx="2026">
                  <c:v>1.9317259903825452E-2</c:v>
                </c:pt>
                <c:pt idx="2027">
                  <c:v>1.9317259903825452E-2</c:v>
                </c:pt>
                <c:pt idx="2028">
                  <c:v>1.9317259903825452E-2</c:v>
                </c:pt>
                <c:pt idx="2029">
                  <c:v>1.9317259903825452E-2</c:v>
                </c:pt>
                <c:pt idx="2030">
                  <c:v>1.9317259903825452E-2</c:v>
                </c:pt>
                <c:pt idx="2031">
                  <c:v>1.9317259903825452E-2</c:v>
                </c:pt>
                <c:pt idx="2032">
                  <c:v>1.9317259903825452E-2</c:v>
                </c:pt>
                <c:pt idx="2033">
                  <c:v>1.9317259903825452E-2</c:v>
                </c:pt>
                <c:pt idx="2034">
                  <c:v>1.9317259903825452E-2</c:v>
                </c:pt>
                <c:pt idx="2035">
                  <c:v>1.9317259903825452E-2</c:v>
                </c:pt>
                <c:pt idx="2036">
                  <c:v>1.9317259903825452E-2</c:v>
                </c:pt>
                <c:pt idx="2037">
                  <c:v>1.9317259903825452E-2</c:v>
                </c:pt>
                <c:pt idx="2038">
                  <c:v>1.9317259903825452E-2</c:v>
                </c:pt>
                <c:pt idx="2039">
                  <c:v>1.9317259903825452E-2</c:v>
                </c:pt>
                <c:pt idx="2040">
                  <c:v>1.9317259903825452E-2</c:v>
                </c:pt>
                <c:pt idx="2041">
                  <c:v>1.9317259903825452E-2</c:v>
                </c:pt>
                <c:pt idx="2042">
                  <c:v>1.9317259903825452E-2</c:v>
                </c:pt>
                <c:pt idx="2043">
                  <c:v>1.9317259903825452E-2</c:v>
                </c:pt>
                <c:pt idx="2044">
                  <c:v>1.9317259903825452E-2</c:v>
                </c:pt>
                <c:pt idx="2045">
                  <c:v>1.9317259903825452E-2</c:v>
                </c:pt>
                <c:pt idx="2046">
                  <c:v>1.9317259903825452E-2</c:v>
                </c:pt>
                <c:pt idx="2047">
                  <c:v>1.9317259903825452E-2</c:v>
                </c:pt>
                <c:pt idx="2048">
                  <c:v>1.9317259903825452E-2</c:v>
                </c:pt>
                <c:pt idx="2049">
                  <c:v>1.9317259903825452E-2</c:v>
                </c:pt>
                <c:pt idx="2050">
                  <c:v>1.9317259903825452E-2</c:v>
                </c:pt>
                <c:pt idx="2051">
                  <c:v>1.9317259903825452E-2</c:v>
                </c:pt>
                <c:pt idx="2052">
                  <c:v>1.9317259903825452E-2</c:v>
                </c:pt>
                <c:pt idx="2053">
                  <c:v>1.9317259903825452E-2</c:v>
                </c:pt>
                <c:pt idx="2054">
                  <c:v>1.9317259903825452E-2</c:v>
                </c:pt>
                <c:pt idx="2055">
                  <c:v>1.9317259903825452E-2</c:v>
                </c:pt>
                <c:pt idx="2056">
                  <c:v>1.9317259903825452E-2</c:v>
                </c:pt>
                <c:pt idx="2057">
                  <c:v>1.9317259903825452E-2</c:v>
                </c:pt>
                <c:pt idx="2058">
                  <c:v>1.9317259903825452E-2</c:v>
                </c:pt>
                <c:pt idx="2059">
                  <c:v>1.9317259903825452E-2</c:v>
                </c:pt>
                <c:pt idx="2060">
                  <c:v>1.9317259903825452E-2</c:v>
                </c:pt>
                <c:pt idx="2061">
                  <c:v>1.9317259903825452E-2</c:v>
                </c:pt>
                <c:pt idx="2062">
                  <c:v>1.9317259903825452E-2</c:v>
                </c:pt>
                <c:pt idx="2063">
                  <c:v>1.9317259903825452E-2</c:v>
                </c:pt>
                <c:pt idx="2064">
                  <c:v>1.9317259903825452E-2</c:v>
                </c:pt>
                <c:pt idx="2065">
                  <c:v>1.9317259903825452E-2</c:v>
                </c:pt>
                <c:pt idx="2066">
                  <c:v>1.9317259903825452E-2</c:v>
                </c:pt>
                <c:pt idx="2067">
                  <c:v>1.9317259903825452E-2</c:v>
                </c:pt>
                <c:pt idx="2068">
                  <c:v>1.9317259903825452E-2</c:v>
                </c:pt>
                <c:pt idx="2069">
                  <c:v>1.9317259903825452E-2</c:v>
                </c:pt>
                <c:pt idx="2070">
                  <c:v>1.9317259903825452E-2</c:v>
                </c:pt>
                <c:pt idx="2071">
                  <c:v>1.9317259903825452E-2</c:v>
                </c:pt>
                <c:pt idx="2072">
                  <c:v>1.9317259903825452E-2</c:v>
                </c:pt>
                <c:pt idx="2073">
                  <c:v>1.9317259903825452E-2</c:v>
                </c:pt>
                <c:pt idx="2074">
                  <c:v>1.9317259903825452E-2</c:v>
                </c:pt>
                <c:pt idx="2075">
                  <c:v>1.9317259903825452E-2</c:v>
                </c:pt>
                <c:pt idx="2076">
                  <c:v>1.9317259903825452E-2</c:v>
                </c:pt>
                <c:pt idx="2077">
                  <c:v>1.9317259903825452E-2</c:v>
                </c:pt>
                <c:pt idx="2078">
                  <c:v>1.9317259903825452E-2</c:v>
                </c:pt>
                <c:pt idx="2079">
                  <c:v>1.9317259903825452E-2</c:v>
                </c:pt>
                <c:pt idx="2080">
                  <c:v>1.9317259903825452E-2</c:v>
                </c:pt>
                <c:pt idx="2081">
                  <c:v>1.9317259903825452E-2</c:v>
                </c:pt>
                <c:pt idx="2082">
                  <c:v>1.9317259903825452E-2</c:v>
                </c:pt>
                <c:pt idx="2083">
                  <c:v>1.9317259903825452E-2</c:v>
                </c:pt>
                <c:pt idx="2084">
                  <c:v>1.9317259903825452E-2</c:v>
                </c:pt>
                <c:pt idx="2085">
                  <c:v>1.9317259903825452E-2</c:v>
                </c:pt>
                <c:pt idx="2086">
                  <c:v>1.9317259903825452E-2</c:v>
                </c:pt>
                <c:pt idx="2087">
                  <c:v>1.9317259903825452E-2</c:v>
                </c:pt>
                <c:pt idx="2088">
                  <c:v>1.9317259903825452E-2</c:v>
                </c:pt>
                <c:pt idx="2089">
                  <c:v>1.9317259903825452E-2</c:v>
                </c:pt>
                <c:pt idx="2090">
                  <c:v>1.9317259903825452E-2</c:v>
                </c:pt>
                <c:pt idx="2091">
                  <c:v>1.9317259903825452E-2</c:v>
                </c:pt>
                <c:pt idx="2092">
                  <c:v>1.9317259903825452E-2</c:v>
                </c:pt>
                <c:pt idx="2093">
                  <c:v>1.9317259903825452E-2</c:v>
                </c:pt>
                <c:pt idx="2094">
                  <c:v>1.9317259903825452E-2</c:v>
                </c:pt>
                <c:pt idx="2095">
                  <c:v>1.9317259903825452E-2</c:v>
                </c:pt>
                <c:pt idx="2096">
                  <c:v>1.9317259903825452E-2</c:v>
                </c:pt>
                <c:pt idx="2097">
                  <c:v>1.9317259903825452E-2</c:v>
                </c:pt>
                <c:pt idx="2098">
                  <c:v>1.9317259903825452E-2</c:v>
                </c:pt>
                <c:pt idx="2099">
                  <c:v>1.9317259903825452E-2</c:v>
                </c:pt>
                <c:pt idx="2100">
                  <c:v>1.9317259903825452E-2</c:v>
                </c:pt>
                <c:pt idx="2101">
                  <c:v>1.9317259903825452E-2</c:v>
                </c:pt>
                <c:pt idx="2102">
                  <c:v>1.9317259903825452E-2</c:v>
                </c:pt>
                <c:pt idx="2103">
                  <c:v>1.9317259903825452E-2</c:v>
                </c:pt>
                <c:pt idx="2104">
                  <c:v>1.9317259903825452E-2</c:v>
                </c:pt>
                <c:pt idx="2105">
                  <c:v>1.9317259903825452E-2</c:v>
                </c:pt>
                <c:pt idx="2106">
                  <c:v>1.9317259903825452E-2</c:v>
                </c:pt>
                <c:pt idx="2107">
                  <c:v>1.9317259903825452E-2</c:v>
                </c:pt>
                <c:pt idx="2108">
                  <c:v>1.9317259903825452E-2</c:v>
                </c:pt>
                <c:pt idx="2109">
                  <c:v>1.9317259903825452E-2</c:v>
                </c:pt>
                <c:pt idx="2110">
                  <c:v>1.9317259903825452E-2</c:v>
                </c:pt>
                <c:pt idx="2111">
                  <c:v>1.9317259903825452E-2</c:v>
                </c:pt>
                <c:pt idx="2112">
                  <c:v>1.9317259903825452E-2</c:v>
                </c:pt>
                <c:pt idx="2113">
                  <c:v>1.9317259903825452E-2</c:v>
                </c:pt>
                <c:pt idx="2114">
                  <c:v>1.9317259903825452E-2</c:v>
                </c:pt>
                <c:pt idx="2115">
                  <c:v>1.9317259903825452E-2</c:v>
                </c:pt>
                <c:pt idx="2116">
                  <c:v>1.9317259903825452E-2</c:v>
                </c:pt>
                <c:pt idx="2117">
                  <c:v>1.9317259903825452E-2</c:v>
                </c:pt>
                <c:pt idx="2118">
                  <c:v>1.9317259903825452E-2</c:v>
                </c:pt>
                <c:pt idx="2119">
                  <c:v>1.9317259903825452E-2</c:v>
                </c:pt>
                <c:pt idx="2120">
                  <c:v>1.9317259903825452E-2</c:v>
                </c:pt>
                <c:pt idx="2121">
                  <c:v>1.9317259903825452E-2</c:v>
                </c:pt>
                <c:pt idx="2122">
                  <c:v>1.9317259903825452E-2</c:v>
                </c:pt>
                <c:pt idx="2123">
                  <c:v>1.9317259903825452E-2</c:v>
                </c:pt>
                <c:pt idx="2124">
                  <c:v>1.9317259903825452E-2</c:v>
                </c:pt>
                <c:pt idx="2125">
                  <c:v>1.9317259903825452E-2</c:v>
                </c:pt>
                <c:pt idx="2126">
                  <c:v>1.9317259903825452E-2</c:v>
                </c:pt>
                <c:pt idx="2127">
                  <c:v>1.9317259903825452E-2</c:v>
                </c:pt>
                <c:pt idx="2128">
                  <c:v>1.9317259903825452E-2</c:v>
                </c:pt>
                <c:pt idx="2129">
                  <c:v>1.9317259903825452E-2</c:v>
                </c:pt>
                <c:pt idx="2130">
                  <c:v>1.9317259903825452E-2</c:v>
                </c:pt>
                <c:pt idx="2131">
                  <c:v>1.9317259903825452E-2</c:v>
                </c:pt>
                <c:pt idx="2132">
                  <c:v>1.9317259903825452E-2</c:v>
                </c:pt>
                <c:pt idx="2133">
                  <c:v>1.9317259903825452E-2</c:v>
                </c:pt>
                <c:pt idx="2134">
                  <c:v>1.9317259903825452E-2</c:v>
                </c:pt>
                <c:pt idx="2135">
                  <c:v>1.9317259903825452E-2</c:v>
                </c:pt>
                <c:pt idx="2136">
                  <c:v>1.9317259903825452E-2</c:v>
                </c:pt>
                <c:pt idx="2137">
                  <c:v>1.9317259903825452E-2</c:v>
                </c:pt>
                <c:pt idx="2138">
                  <c:v>1.9317259903825452E-2</c:v>
                </c:pt>
                <c:pt idx="2139">
                  <c:v>1.9317259903825452E-2</c:v>
                </c:pt>
                <c:pt idx="2140">
                  <c:v>1.9317259903825452E-2</c:v>
                </c:pt>
                <c:pt idx="2141">
                  <c:v>1.9317259903825452E-2</c:v>
                </c:pt>
                <c:pt idx="2142">
                  <c:v>1.9317259903825452E-2</c:v>
                </c:pt>
                <c:pt idx="2143">
                  <c:v>1.9317259903825452E-2</c:v>
                </c:pt>
                <c:pt idx="2144">
                  <c:v>1.9317259903825452E-2</c:v>
                </c:pt>
                <c:pt idx="2145">
                  <c:v>1.9317259903825452E-2</c:v>
                </c:pt>
                <c:pt idx="2146">
                  <c:v>1.9317259903825452E-2</c:v>
                </c:pt>
                <c:pt idx="2147">
                  <c:v>1.9317259903825452E-2</c:v>
                </c:pt>
                <c:pt idx="2148">
                  <c:v>1.9317259903825452E-2</c:v>
                </c:pt>
                <c:pt idx="2149">
                  <c:v>1.9317259903825452E-2</c:v>
                </c:pt>
                <c:pt idx="2150">
                  <c:v>1.9317259903825452E-2</c:v>
                </c:pt>
                <c:pt idx="2151">
                  <c:v>1.9317259903825452E-2</c:v>
                </c:pt>
                <c:pt idx="2152">
                  <c:v>1.9317259903825452E-2</c:v>
                </c:pt>
                <c:pt idx="2153">
                  <c:v>1.9317259903825452E-2</c:v>
                </c:pt>
                <c:pt idx="2154">
                  <c:v>1.9317259903825452E-2</c:v>
                </c:pt>
                <c:pt idx="2155">
                  <c:v>1.9317259903825452E-2</c:v>
                </c:pt>
                <c:pt idx="2156">
                  <c:v>1.9317259903825452E-2</c:v>
                </c:pt>
                <c:pt idx="2157">
                  <c:v>1.9317259903825452E-2</c:v>
                </c:pt>
                <c:pt idx="2158">
                  <c:v>1.9317259903825452E-2</c:v>
                </c:pt>
                <c:pt idx="2159">
                  <c:v>1.9317259903825452E-2</c:v>
                </c:pt>
                <c:pt idx="2160">
                  <c:v>1.9317259903825452E-2</c:v>
                </c:pt>
                <c:pt idx="2161">
                  <c:v>1.9317259903825452E-2</c:v>
                </c:pt>
                <c:pt idx="2162">
                  <c:v>1.9317259903825452E-2</c:v>
                </c:pt>
                <c:pt idx="2163">
                  <c:v>1.9317259903825452E-2</c:v>
                </c:pt>
                <c:pt idx="2164">
                  <c:v>1.9317259903825452E-2</c:v>
                </c:pt>
                <c:pt idx="2165">
                  <c:v>1.9317259903825452E-2</c:v>
                </c:pt>
                <c:pt idx="2166">
                  <c:v>1.9317259903825452E-2</c:v>
                </c:pt>
                <c:pt idx="2167">
                  <c:v>1.9317259903825452E-2</c:v>
                </c:pt>
                <c:pt idx="2168">
                  <c:v>1.9317259903825452E-2</c:v>
                </c:pt>
                <c:pt idx="2169">
                  <c:v>1.9317259903825452E-2</c:v>
                </c:pt>
                <c:pt idx="2170">
                  <c:v>1.9317259903825452E-2</c:v>
                </c:pt>
                <c:pt idx="2171">
                  <c:v>1.9317259903825452E-2</c:v>
                </c:pt>
                <c:pt idx="2172">
                  <c:v>1.9317259903825452E-2</c:v>
                </c:pt>
                <c:pt idx="2173">
                  <c:v>1.9317259903825452E-2</c:v>
                </c:pt>
                <c:pt idx="2174">
                  <c:v>1.9317259903825452E-2</c:v>
                </c:pt>
                <c:pt idx="2175">
                  <c:v>1.9317259903825452E-2</c:v>
                </c:pt>
                <c:pt idx="2176">
                  <c:v>1.9317259903825452E-2</c:v>
                </c:pt>
                <c:pt idx="2177">
                  <c:v>1.9317259903825452E-2</c:v>
                </c:pt>
                <c:pt idx="2178">
                  <c:v>1.9317259903825452E-2</c:v>
                </c:pt>
                <c:pt idx="2179">
                  <c:v>1.9317259903825452E-2</c:v>
                </c:pt>
                <c:pt idx="2180">
                  <c:v>1.9317259903825452E-2</c:v>
                </c:pt>
                <c:pt idx="2181">
                  <c:v>1.9317259903825452E-2</c:v>
                </c:pt>
                <c:pt idx="2182">
                  <c:v>1.9317259903825452E-2</c:v>
                </c:pt>
                <c:pt idx="2183">
                  <c:v>1.9317259903825452E-2</c:v>
                </c:pt>
                <c:pt idx="2184">
                  <c:v>1.9317259903825452E-2</c:v>
                </c:pt>
                <c:pt idx="2185">
                  <c:v>1.9317259903825452E-2</c:v>
                </c:pt>
                <c:pt idx="2186">
                  <c:v>1.9317259903825452E-2</c:v>
                </c:pt>
                <c:pt idx="2187">
                  <c:v>1.9317259903825452E-2</c:v>
                </c:pt>
                <c:pt idx="2188">
                  <c:v>1.9317259903825452E-2</c:v>
                </c:pt>
                <c:pt idx="2189">
                  <c:v>1.9317259903825452E-2</c:v>
                </c:pt>
                <c:pt idx="2190">
                  <c:v>1.9317259903825452E-2</c:v>
                </c:pt>
                <c:pt idx="2191">
                  <c:v>1.9317259903825452E-2</c:v>
                </c:pt>
                <c:pt idx="2192">
                  <c:v>1.9317259903825452E-2</c:v>
                </c:pt>
                <c:pt idx="2193">
                  <c:v>1.9317259903825452E-2</c:v>
                </c:pt>
                <c:pt idx="2194">
                  <c:v>1.9317259903825452E-2</c:v>
                </c:pt>
                <c:pt idx="2195">
                  <c:v>1.9317259903825452E-2</c:v>
                </c:pt>
                <c:pt idx="2196">
                  <c:v>1.9317259903825452E-2</c:v>
                </c:pt>
                <c:pt idx="2197">
                  <c:v>1.9317259903825452E-2</c:v>
                </c:pt>
                <c:pt idx="2198">
                  <c:v>1.9317259903825452E-2</c:v>
                </c:pt>
                <c:pt idx="2199">
                  <c:v>1.9317259903825452E-2</c:v>
                </c:pt>
                <c:pt idx="2200">
                  <c:v>1.9317259903825452E-2</c:v>
                </c:pt>
                <c:pt idx="2201">
                  <c:v>1.9317259903825452E-2</c:v>
                </c:pt>
                <c:pt idx="2202">
                  <c:v>1.9317259903825452E-2</c:v>
                </c:pt>
                <c:pt idx="2203">
                  <c:v>1.9317259903825452E-2</c:v>
                </c:pt>
                <c:pt idx="2204">
                  <c:v>1.9317259903825452E-2</c:v>
                </c:pt>
                <c:pt idx="2205">
                  <c:v>1.9317259903825452E-2</c:v>
                </c:pt>
                <c:pt idx="2206">
                  <c:v>1.9317259903825452E-2</c:v>
                </c:pt>
                <c:pt idx="2207">
                  <c:v>1.9317259903825452E-2</c:v>
                </c:pt>
                <c:pt idx="2208">
                  <c:v>1.9317259903825452E-2</c:v>
                </c:pt>
                <c:pt idx="2209">
                  <c:v>1.9317259903825452E-2</c:v>
                </c:pt>
                <c:pt idx="2210">
                  <c:v>1.9317259903825452E-2</c:v>
                </c:pt>
                <c:pt idx="2211">
                  <c:v>1.9317259903825452E-2</c:v>
                </c:pt>
                <c:pt idx="2212">
                  <c:v>1.9317259903825452E-2</c:v>
                </c:pt>
                <c:pt idx="2213">
                  <c:v>1.9317259903825452E-2</c:v>
                </c:pt>
                <c:pt idx="2214">
                  <c:v>1.9317259903825452E-2</c:v>
                </c:pt>
                <c:pt idx="2215">
                  <c:v>1.9317259903825452E-2</c:v>
                </c:pt>
                <c:pt idx="2216">
                  <c:v>1.9317259903825452E-2</c:v>
                </c:pt>
                <c:pt idx="2217">
                  <c:v>1.9317259903825452E-2</c:v>
                </c:pt>
                <c:pt idx="2218">
                  <c:v>1.9317259903825452E-2</c:v>
                </c:pt>
                <c:pt idx="2219">
                  <c:v>1.9317259903825452E-2</c:v>
                </c:pt>
                <c:pt idx="2220">
                  <c:v>1.9317259903825452E-2</c:v>
                </c:pt>
                <c:pt idx="2221">
                  <c:v>1.9317259903825452E-2</c:v>
                </c:pt>
                <c:pt idx="2222">
                  <c:v>1.9317259903825452E-2</c:v>
                </c:pt>
                <c:pt idx="2223">
                  <c:v>1.9317259903825452E-2</c:v>
                </c:pt>
                <c:pt idx="2224">
                  <c:v>1.9317259903825452E-2</c:v>
                </c:pt>
                <c:pt idx="2225">
                  <c:v>1.9317259903825452E-2</c:v>
                </c:pt>
                <c:pt idx="2226">
                  <c:v>1.9317259903825452E-2</c:v>
                </c:pt>
                <c:pt idx="2227">
                  <c:v>1.9317259903825452E-2</c:v>
                </c:pt>
                <c:pt idx="2228">
                  <c:v>1.9317259903825452E-2</c:v>
                </c:pt>
                <c:pt idx="2229">
                  <c:v>1.9317259903825452E-2</c:v>
                </c:pt>
                <c:pt idx="2230">
                  <c:v>1.9317259903825452E-2</c:v>
                </c:pt>
                <c:pt idx="2231">
                  <c:v>1.9317259903825452E-2</c:v>
                </c:pt>
                <c:pt idx="2232">
                  <c:v>1.9317259903825452E-2</c:v>
                </c:pt>
                <c:pt idx="2233">
                  <c:v>1.9317259903825452E-2</c:v>
                </c:pt>
                <c:pt idx="2234">
                  <c:v>1.9317259903825452E-2</c:v>
                </c:pt>
                <c:pt idx="2235">
                  <c:v>1.9317259903825452E-2</c:v>
                </c:pt>
                <c:pt idx="2236">
                  <c:v>1.9317259903825452E-2</c:v>
                </c:pt>
                <c:pt idx="2237">
                  <c:v>1.9317259903825452E-2</c:v>
                </c:pt>
                <c:pt idx="2238">
                  <c:v>1.9317259903825452E-2</c:v>
                </c:pt>
                <c:pt idx="2239">
                  <c:v>1.9317259903825452E-2</c:v>
                </c:pt>
                <c:pt idx="2240">
                  <c:v>1.9317259903825452E-2</c:v>
                </c:pt>
                <c:pt idx="2241">
                  <c:v>1.9317259903825452E-2</c:v>
                </c:pt>
                <c:pt idx="2242">
                  <c:v>1.9317259903825452E-2</c:v>
                </c:pt>
                <c:pt idx="2243">
                  <c:v>1.9317259903825452E-2</c:v>
                </c:pt>
                <c:pt idx="2244">
                  <c:v>1.9317259903825452E-2</c:v>
                </c:pt>
                <c:pt idx="2245">
                  <c:v>1.9317259903825452E-2</c:v>
                </c:pt>
                <c:pt idx="2246">
                  <c:v>1.9317259903825452E-2</c:v>
                </c:pt>
                <c:pt idx="2247">
                  <c:v>1.9317259903825452E-2</c:v>
                </c:pt>
                <c:pt idx="2248">
                  <c:v>1.9317259903825452E-2</c:v>
                </c:pt>
                <c:pt idx="2249">
                  <c:v>1.9317259903825452E-2</c:v>
                </c:pt>
                <c:pt idx="2250">
                  <c:v>1.9317259903825452E-2</c:v>
                </c:pt>
                <c:pt idx="2251">
                  <c:v>1.9317259903825452E-2</c:v>
                </c:pt>
                <c:pt idx="2252">
                  <c:v>1.9317259903825452E-2</c:v>
                </c:pt>
                <c:pt idx="2253">
                  <c:v>1.9317259903825452E-2</c:v>
                </c:pt>
                <c:pt idx="2254">
                  <c:v>1.9317259903825452E-2</c:v>
                </c:pt>
                <c:pt idx="2255">
                  <c:v>1.9317259903825452E-2</c:v>
                </c:pt>
                <c:pt idx="2256">
                  <c:v>1.9317259903825452E-2</c:v>
                </c:pt>
                <c:pt idx="2257">
                  <c:v>1.9317259903825452E-2</c:v>
                </c:pt>
                <c:pt idx="2258">
                  <c:v>1.9317259903825452E-2</c:v>
                </c:pt>
                <c:pt idx="2259">
                  <c:v>1.9317259903825452E-2</c:v>
                </c:pt>
                <c:pt idx="2260">
                  <c:v>1.9317259903825452E-2</c:v>
                </c:pt>
                <c:pt idx="2261">
                  <c:v>1.9317259903825452E-2</c:v>
                </c:pt>
                <c:pt idx="2262">
                  <c:v>1.9317259903825452E-2</c:v>
                </c:pt>
                <c:pt idx="2263">
                  <c:v>1.9317259903825452E-2</c:v>
                </c:pt>
                <c:pt idx="2264">
                  <c:v>1.9317259903825452E-2</c:v>
                </c:pt>
                <c:pt idx="2265">
                  <c:v>1.9317259903825452E-2</c:v>
                </c:pt>
                <c:pt idx="2266">
                  <c:v>1.9317259903825452E-2</c:v>
                </c:pt>
                <c:pt idx="2267">
                  <c:v>1.9317259903825452E-2</c:v>
                </c:pt>
                <c:pt idx="2268">
                  <c:v>1.9317259903825452E-2</c:v>
                </c:pt>
                <c:pt idx="2269">
                  <c:v>1.9317259903825452E-2</c:v>
                </c:pt>
                <c:pt idx="2270">
                  <c:v>1.9317259903825452E-2</c:v>
                </c:pt>
                <c:pt idx="2271">
                  <c:v>1.9317259903825452E-2</c:v>
                </c:pt>
                <c:pt idx="2272">
                  <c:v>1.9317259903825452E-2</c:v>
                </c:pt>
                <c:pt idx="2273">
                  <c:v>1.9317259903825452E-2</c:v>
                </c:pt>
                <c:pt idx="2274">
                  <c:v>1.9317259903825452E-2</c:v>
                </c:pt>
                <c:pt idx="2275">
                  <c:v>1.9317259903825452E-2</c:v>
                </c:pt>
                <c:pt idx="2276">
                  <c:v>1.9317259903825452E-2</c:v>
                </c:pt>
                <c:pt idx="2277">
                  <c:v>1.9317259903825452E-2</c:v>
                </c:pt>
                <c:pt idx="2278">
                  <c:v>1.9317259903825452E-2</c:v>
                </c:pt>
                <c:pt idx="2279">
                  <c:v>1.9317259903825452E-2</c:v>
                </c:pt>
                <c:pt idx="2280">
                  <c:v>1.9317259903825452E-2</c:v>
                </c:pt>
                <c:pt idx="2281">
                  <c:v>1.9317259903825452E-2</c:v>
                </c:pt>
                <c:pt idx="2282">
                  <c:v>1.9317259903825452E-2</c:v>
                </c:pt>
                <c:pt idx="2283">
                  <c:v>1.9317259903825452E-2</c:v>
                </c:pt>
                <c:pt idx="2284">
                  <c:v>1.9317259903825452E-2</c:v>
                </c:pt>
                <c:pt idx="2285">
                  <c:v>1.9317259903825452E-2</c:v>
                </c:pt>
                <c:pt idx="2286">
                  <c:v>1.9317259903825452E-2</c:v>
                </c:pt>
                <c:pt idx="2287">
                  <c:v>1.9317259903825452E-2</c:v>
                </c:pt>
                <c:pt idx="2288">
                  <c:v>1.9317259903825452E-2</c:v>
                </c:pt>
                <c:pt idx="2289">
                  <c:v>1.9317259903825452E-2</c:v>
                </c:pt>
                <c:pt idx="2290">
                  <c:v>1.9317259903825452E-2</c:v>
                </c:pt>
                <c:pt idx="2291">
                  <c:v>1.9317259903825452E-2</c:v>
                </c:pt>
                <c:pt idx="2292">
                  <c:v>1.9317259903825452E-2</c:v>
                </c:pt>
                <c:pt idx="2293">
                  <c:v>1.9317259903825452E-2</c:v>
                </c:pt>
                <c:pt idx="2294">
                  <c:v>1.9317259903825452E-2</c:v>
                </c:pt>
                <c:pt idx="2295">
                  <c:v>1.9317259903825452E-2</c:v>
                </c:pt>
                <c:pt idx="2296">
                  <c:v>1.9317259903825452E-2</c:v>
                </c:pt>
                <c:pt idx="2297">
                  <c:v>1.9317259903825452E-2</c:v>
                </c:pt>
                <c:pt idx="2298">
                  <c:v>1.9317259903825452E-2</c:v>
                </c:pt>
                <c:pt idx="2299">
                  <c:v>1.9317259903825452E-2</c:v>
                </c:pt>
                <c:pt idx="2300">
                  <c:v>1.9317259903825452E-2</c:v>
                </c:pt>
                <c:pt idx="2301">
                  <c:v>1.9317259903825452E-2</c:v>
                </c:pt>
                <c:pt idx="2302">
                  <c:v>1.9317259903825452E-2</c:v>
                </c:pt>
                <c:pt idx="2303">
                  <c:v>1.9317259903825452E-2</c:v>
                </c:pt>
                <c:pt idx="2304">
                  <c:v>1.9317259903825452E-2</c:v>
                </c:pt>
                <c:pt idx="2305">
                  <c:v>1.9317259903825452E-2</c:v>
                </c:pt>
                <c:pt idx="2306">
                  <c:v>1.9317259903825452E-2</c:v>
                </c:pt>
                <c:pt idx="2307">
                  <c:v>1.9317259903825452E-2</c:v>
                </c:pt>
                <c:pt idx="2308">
                  <c:v>1.9317259903825452E-2</c:v>
                </c:pt>
                <c:pt idx="2309">
                  <c:v>1.9317259903825452E-2</c:v>
                </c:pt>
                <c:pt idx="2310">
                  <c:v>1.9317259903825452E-2</c:v>
                </c:pt>
                <c:pt idx="2311">
                  <c:v>1.9317259903825452E-2</c:v>
                </c:pt>
                <c:pt idx="2312">
                  <c:v>1.9317259903825452E-2</c:v>
                </c:pt>
                <c:pt idx="2313">
                  <c:v>1.9317259903825452E-2</c:v>
                </c:pt>
                <c:pt idx="2314">
                  <c:v>1.9317259903825452E-2</c:v>
                </c:pt>
                <c:pt idx="2315">
                  <c:v>1.9317259903825452E-2</c:v>
                </c:pt>
                <c:pt idx="2316">
                  <c:v>1.9317259903825452E-2</c:v>
                </c:pt>
                <c:pt idx="2317">
                  <c:v>1.9317259903825452E-2</c:v>
                </c:pt>
                <c:pt idx="2318">
                  <c:v>1.9317259903825452E-2</c:v>
                </c:pt>
                <c:pt idx="2319">
                  <c:v>1.9317259903825452E-2</c:v>
                </c:pt>
                <c:pt idx="2320">
                  <c:v>1.9317259903825452E-2</c:v>
                </c:pt>
                <c:pt idx="2321">
                  <c:v>1.9317259903825452E-2</c:v>
                </c:pt>
                <c:pt idx="2322">
                  <c:v>1.9317259903825452E-2</c:v>
                </c:pt>
                <c:pt idx="2323">
                  <c:v>1.9317259903825452E-2</c:v>
                </c:pt>
                <c:pt idx="2324">
                  <c:v>1.9317259903825452E-2</c:v>
                </c:pt>
                <c:pt idx="2325">
                  <c:v>1.9317259903825452E-2</c:v>
                </c:pt>
                <c:pt idx="2326">
                  <c:v>1.9317259903825452E-2</c:v>
                </c:pt>
                <c:pt idx="2327">
                  <c:v>1.9317259903825452E-2</c:v>
                </c:pt>
                <c:pt idx="2328">
                  <c:v>1.9317259903825452E-2</c:v>
                </c:pt>
                <c:pt idx="2329">
                  <c:v>1.9317259903825452E-2</c:v>
                </c:pt>
                <c:pt idx="2330">
                  <c:v>1.9317259903825452E-2</c:v>
                </c:pt>
                <c:pt idx="2331">
                  <c:v>1.9317259903825452E-2</c:v>
                </c:pt>
                <c:pt idx="2332">
                  <c:v>1.9317259903825452E-2</c:v>
                </c:pt>
                <c:pt idx="2333">
                  <c:v>1.9317259903825452E-2</c:v>
                </c:pt>
                <c:pt idx="2334">
                  <c:v>1.9317259903825452E-2</c:v>
                </c:pt>
                <c:pt idx="2335">
                  <c:v>1.9317259903825452E-2</c:v>
                </c:pt>
                <c:pt idx="2336">
                  <c:v>1.9317259903825452E-2</c:v>
                </c:pt>
                <c:pt idx="2337">
                  <c:v>1.9317259903825452E-2</c:v>
                </c:pt>
                <c:pt idx="2338">
                  <c:v>1.9317259903825452E-2</c:v>
                </c:pt>
                <c:pt idx="2339">
                  <c:v>1.9317259903825452E-2</c:v>
                </c:pt>
                <c:pt idx="2340">
                  <c:v>1.9317259903825452E-2</c:v>
                </c:pt>
                <c:pt idx="2341">
                  <c:v>1.9317259903825452E-2</c:v>
                </c:pt>
                <c:pt idx="2342">
                  <c:v>1.9317259903825452E-2</c:v>
                </c:pt>
                <c:pt idx="2343">
                  <c:v>1.9317259903825452E-2</c:v>
                </c:pt>
                <c:pt idx="2344">
                  <c:v>1.9317259903825452E-2</c:v>
                </c:pt>
                <c:pt idx="2345">
                  <c:v>1.9317259903825452E-2</c:v>
                </c:pt>
                <c:pt idx="2346">
                  <c:v>1.9317259903825452E-2</c:v>
                </c:pt>
                <c:pt idx="2347">
                  <c:v>1.9317259903825452E-2</c:v>
                </c:pt>
                <c:pt idx="2348">
                  <c:v>1.9317259903825452E-2</c:v>
                </c:pt>
                <c:pt idx="2349">
                  <c:v>1.9317259903825452E-2</c:v>
                </c:pt>
                <c:pt idx="2350">
                  <c:v>1.9317259903825452E-2</c:v>
                </c:pt>
                <c:pt idx="2351">
                  <c:v>1.9317259903825452E-2</c:v>
                </c:pt>
                <c:pt idx="2352">
                  <c:v>1.9317259903825452E-2</c:v>
                </c:pt>
                <c:pt idx="2353">
                  <c:v>1.9317259903825452E-2</c:v>
                </c:pt>
                <c:pt idx="2354">
                  <c:v>1.9317259903825452E-2</c:v>
                </c:pt>
                <c:pt idx="2355">
                  <c:v>1.9317259903825452E-2</c:v>
                </c:pt>
                <c:pt idx="2356">
                  <c:v>1.9317259903825452E-2</c:v>
                </c:pt>
                <c:pt idx="2357">
                  <c:v>1.9317259903825452E-2</c:v>
                </c:pt>
                <c:pt idx="2358">
                  <c:v>1.9317259903825452E-2</c:v>
                </c:pt>
                <c:pt idx="2359">
                  <c:v>1.9317259903825452E-2</c:v>
                </c:pt>
                <c:pt idx="2360">
                  <c:v>1.9317259903825452E-2</c:v>
                </c:pt>
                <c:pt idx="2361">
                  <c:v>1.9317259903825452E-2</c:v>
                </c:pt>
                <c:pt idx="2362">
                  <c:v>1.9317259903825452E-2</c:v>
                </c:pt>
                <c:pt idx="2363">
                  <c:v>1.9317259903825452E-2</c:v>
                </c:pt>
                <c:pt idx="2364">
                  <c:v>1.9317259903825452E-2</c:v>
                </c:pt>
                <c:pt idx="2365">
                  <c:v>1.9317259903825452E-2</c:v>
                </c:pt>
                <c:pt idx="2366">
                  <c:v>1.9317259903825452E-2</c:v>
                </c:pt>
                <c:pt idx="2367">
                  <c:v>1.9317259903825452E-2</c:v>
                </c:pt>
                <c:pt idx="2368">
                  <c:v>1.9317259903825452E-2</c:v>
                </c:pt>
                <c:pt idx="2369">
                  <c:v>1.9317259903825452E-2</c:v>
                </c:pt>
                <c:pt idx="2370">
                  <c:v>1.9317259903825452E-2</c:v>
                </c:pt>
                <c:pt idx="2371">
                  <c:v>1.9317259903825452E-2</c:v>
                </c:pt>
                <c:pt idx="2372">
                  <c:v>1.9317259903825452E-2</c:v>
                </c:pt>
                <c:pt idx="2373">
                  <c:v>1.9317259903825452E-2</c:v>
                </c:pt>
                <c:pt idx="2374">
                  <c:v>1.9317259903825452E-2</c:v>
                </c:pt>
                <c:pt idx="2375">
                  <c:v>1.9317259903825452E-2</c:v>
                </c:pt>
                <c:pt idx="2376">
                  <c:v>1.9317259903825452E-2</c:v>
                </c:pt>
                <c:pt idx="2377">
                  <c:v>1.9317259903825452E-2</c:v>
                </c:pt>
                <c:pt idx="2378">
                  <c:v>1.9317259903825452E-2</c:v>
                </c:pt>
                <c:pt idx="2379">
                  <c:v>1.9317259903825452E-2</c:v>
                </c:pt>
                <c:pt idx="2380">
                  <c:v>1.9317259903825452E-2</c:v>
                </c:pt>
                <c:pt idx="2381">
                  <c:v>1.9317259903825452E-2</c:v>
                </c:pt>
                <c:pt idx="2382">
                  <c:v>1.9317259903825452E-2</c:v>
                </c:pt>
                <c:pt idx="2383">
                  <c:v>1.9317259903825452E-2</c:v>
                </c:pt>
                <c:pt idx="2384">
                  <c:v>1.9317259903825452E-2</c:v>
                </c:pt>
                <c:pt idx="2385">
                  <c:v>1.9317259903825452E-2</c:v>
                </c:pt>
                <c:pt idx="2386">
                  <c:v>1.9317259903825452E-2</c:v>
                </c:pt>
                <c:pt idx="2387">
                  <c:v>1.9317259903825452E-2</c:v>
                </c:pt>
                <c:pt idx="2388">
                  <c:v>1.9317259903825452E-2</c:v>
                </c:pt>
                <c:pt idx="2389">
                  <c:v>1.9317259903825452E-2</c:v>
                </c:pt>
                <c:pt idx="2390">
                  <c:v>1.9317259903825452E-2</c:v>
                </c:pt>
                <c:pt idx="2391">
                  <c:v>1.9317259903825452E-2</c:v>
                </c:pt>
                <c:pt idx="2392">
                  <c:v>1.9317259903825452E-2</c:v>
                </c:pt>
                <c:pt idx="2393">
                  <c:v>1.9317259903825452E-2</c:v>
                </c:pt>
                <c:pt idx="2394">
                  <c:v>1.9317259903825452E-2</c:v>
                </c:pt>
                <c:pt idx="2395">
                  <c:v>1.9317259903825452E-2</c:v>
                </c:pt>
                <c:pt idx="2396">
                  <c:v>1.9317259903825452E-2</c:v>
                </c:pt>
                <c:pt idx="2397">
                  <c:v>1.9317259903825452E-2</c:v>
                </c:pt>
                <c:pt idx="2398">
                  <c:v>1.9317259903825452E-2</c:v>
                </c:pt>
                <c:pt idx="2399">
                  <c:v>1.9317259903825452E-2</c:v>
                </c:pt>
                <c:pt idx="2400">
                  <c:v>1.9317259903825452E-2</c:v>
                </c:pt>
                <c:pt idx="2401">
                  <c:v>1.9317259903825452E-2</c:v>
                </c:pt>
                <c:pt idx="2402">
                  <c:v>1.9317259903825452E-2</c:v>
                </c:pt>
                <c:pt idx="2403">
                  <c:v>1.9317259903825452E-2</c:v>
                </c:pt>
                <c:pt idx="2404">
                  <c:v>1.9317259903825452E-2</c:v>
                </c:pt>
                <c:pt idx="2405">
                  <c:v>1.9317259903825452E-2</c:v>
                </c:pt>
                <c:pt idx="2406">
                  <c:v>1.9317259903825452E-2</c:v>
                </c:pt>
                <c:pt idx="2407">
                  <c:v>1.9317259903825452E-2</c:v>
                </c:pt>
                <c:pt idx="2408">
                  <c:v>1.9317259903825452E-2</c:v>
                </c:pt>
                <c:pt idx="2409">
                  <c:v>1.9317259903825452E-2</c:v>
                </c:pt>
                <c:pt idx="2410">
                  <c:v>1.9317259903825452E-2</c:v>
                </c:pt>
                <c:pt idx="2411">
                  <c:v>1.9317259903825452E-2</c:v>
                </c:pt>
                <c:pt idx="2412">
                  <c:v>1.9317259903825452E-2</c:v>
                </c:pt>
                <c:pt idx="2413">
                  <c:v>1.9317259903825452E-2</c:v>
                </c:pt>
                <c:pt idx="2414">
                  <c:v>1.9317259903825452E-2</c:v>
                </c:pt>
                <c:pt idx="2415">
                  <c:v>1.9317259903825452E-2</c:v>
                </c:pt>
                <c:pt idx="2416">
                  <c:v>1.9317259903825452E-2</c:v>
                </c:pt>
                <c:pt idx="2417">
                  <c:v>1.9317259903825452E-2</c:v>
                </c:pt>
                <c:pt idx="2418">
                  <c:v>1.9317259903825452E-2</c:v>
                </c:pt>
                <c:pt idx="2419">
                  <c:v>1.9317259903825452E-2</c:v>
                </c:pt>
                <c:pt idx="2420">
                  <c:v>1.9317259903825452E-2</c:v>
                </c:pt>
                <c:pt idx="2421">
                  <c:v>1.9317259903825452E-2</c:v>
                </c:pt>
                <c:pt idx="2422">
                  <c:v>1.9317259903825452E-2</c:v>
                </c:pt>
                <c:pt idx="2423">
                  <c:v>1.9317259903825452E-2</c:v>
                </c:pt>
                <c:pt idx="2424">
                  <c:v>1.9317259903825452E-2</c:v>
                </c:pt>
                <c:pt idx="2425">
                  <c:v>1.9317259903825452E-2</c:v>
                </c:pt>
                <c:pt idx="2426">
                  <c:v>1.9317259903825452E-2</c:v>
                </c:pt>
                <c:pt idx="2427">
                  <c:v>1.9317259903825452E-2</c:v>
                </c:pt>
                <c:pt idx="2428">
                  <c:v>1.9317259903825452E-2</c:v>
                </c:pt>
                <c:pt idx="2429">
                  <c:v>1.9317259903825452E-2</c:v>
                </c:pt>
                <c:pt idx="2430">
                  <c:v>1.9317259903825452E-2</c:v>
                </c:pt>
                <c:pt idx="2431">
                  <c:v>1.9317259903825452E-2</c:v>
                </c:pt>
                <c:pt idx="2432">
                  <c:v>1.9317259903825452E-2</c:v>
                </c:pt>
                <c:pt idx="2433">
                  <c:v>1.9317259903825452E-2</c:v>
                </c:pt>
                <c:pt idx="2434">
                  <c:v>1.9317259903825452E-2</c:v>
                </c:pt>
                <c:pt idx="2435">
                  <c:v>1.9317259903825452E-2</c:v>
                </c:pt>
                <c:pt idx="2436">
                  <c:v>1.9317259903825452E-2</c:v>
                </c:pt>
                <c:pt idx="2437">
                  <c:v>1.9317259903825452E-2</c:v>
                </c:pt>
                <c:pt idx="2438">
                  <c:v>1.9317259903825452E-2</c:v>
                </c:pt>
                <c:pt idx="2439">
                  <c:v>1.9317259903825452E-2</c:v>
                </c:pt>
                <c:pt idx="2440">
                  <c:v>1.9317259903825452E-2</c:v>
                </c:pt>
                <c:pt idx="2441">
                  <c:v>1.9317259903825452E-2</c:v>
                </c:pt>
                <c:pt idx="2442">
                  <c:v>1.9317259903825452E-2</c:v>
                </c:pt>
                <c:pt idx="2443">
                  <c:v>1.9317259903825452E-2</c:v>
                </c:pt>
                <c:pt idx="2444">
                  <c:v>1.9317259903825452E-2</c:v>
                </c:pt>
                <c:pt idx="2445">
                  <c:v>1.9317259903825452E-2</c:v>
                </c:pt>
                <c:pt idx="2446">
                  <c:v>1.9317259903825452E-2</c:v>
                </c:pt>
                <c:pt idx="2447">
                  <c:v>1.9317259903825452E-2</c:v>
                </c:pt>
                <c:pt idx="2448">
                  <c:v>1.9317259903825452E-2</c:v>
                </c:pt>
                <c:pt idx="2449">
                  <c:v>1.9317259903825452E-2</c:v>
                </c:pt>
                <c:pt idx="2450">
                  <c:v>1.9317259903825452E-2</c:v>
                </c:pt>
                <c:pt idx="2451">
                  <c:v>1.9317259903825452E-2</c:v>
                </c:pt>
                <c:pt idx="2452">
                  <c:v>1.9317259903825452E-2</c:v>
                </c:pt>
                <c:pt idx="2453">
                  <c:v>1.9317259903825452E-2</c:v>
                </c:pt>
                <c:pt idx="2454">
                  <c:v>1.9317259903825452E-2</c:v>
                </c:pt>
                <c:pt idx="2455">
                  <c:v>1.9317259903825452E-2</c:v>
                </c:pt>
                <c:pt idx="2456">
                  <c:v>1.9317259903825452E-2</c:v>
                </c:pt>
                <c:pt idx="2457">
                  <c:v>1.9317259903825452E-2</c:v>
                </c:pt>
                <c:pt idx="2458">
                  <c:v>1.9317259903825452E-2</c:v>
                </c:pt>
                <c:pt idx="2459">
                  <c:v>1.9317259903825452E-2</c:v>
                </c:pt>
                <c:pt idx="2460">
                  <c:v>1.9317259903825452E-2</c:v>
                </c:pt>
                <c:pt idx="2461">
                  <c:v>1.9317259903825452E-2</c:v>
                </c:pt>
                <c:pt idx="2462">
                  <c:v>1.9317259903825452E-2</c:v>
                </c:pt>
                <c:pt idx="2463">
                  <c:v>1.9317259903825452E-2</c:v>
                </c:pt>
                <c:pt idx="2464">
                  <c:v>1.9317259903825452E-2</c:v>
                </c:pt>
                <c:pt idx="2465">
                  <c:v>1.9317259903825452E-2</c:v>
                </c:pt>
                <c:pt idx="2466">
                  <c:v>1.9317259903825452E-2</c:v>
                </c:pt>
                <c:pt idx="2467">
                  <c:v>1.9317259903825452E-2</c:v>
                </c:pt>
                <c:pt idx="2468">
                  <c:v>1.9317259903825452E-2</c:v>
                </c:pt>
                <c:pt idx="2469">
                  <c:v>1.9317259903825452E-2</c:v>
                </c:pt>
                <c:pt idx="2470">
                  <c:v>1.9317259903825452E-2</c:v>
                </c:pt>
                <c:pt idx="2471">
                  <c:v>1.9317259903825452E-2</c:v>
                </c:pt>
                <c:pt idx="2472">
                  <c:v>1.9317259903825452E-2</c:v>
                </c:pt>
                <c:pt idx="2473">
                  <c:v>1.9317259903825452E-2</c:v>
                </c:pt>
                <c:pt idx="2474">
                  <c:v>1.9317259903825452E-2</c:v>
                </c:pt>
                <c:pt idx="2475">
                  <c:v>1.9317259903825452E-2</c:v>
                </c:pt>
                <c:pt idx="2476">
                  <c:v>1.9317259903825452E-2</c:v>
                </c:pt>
                <c:pt idx="2477">
                  <c:v>1.9317259903825452E-2</c:v>
                </c:pt>
                <c:pt idx="2478">
                  <c:v>1.9317259903825452E-2</c:v>
                </c:pt>
                <c:pt idx="2479">
                  <c:v>1.9317259903825452E-2</c:v>
                </c:pt>
                <c:pt idx="2480">
                  <c:v>1.9317259903825452E-2</c:v>
                </c:pt>
                <c:pt idx="2481">
                  <c:v>1.9317259903825452E-2</c:v>
                </c:pt>
                <c:pt idx="2482">
                  <c:v>1.9317259903825452E-2</c:v>
                </c:pt>
                <c:pt idx="2483">
                  <c:v>1.9317259903825452E-2</c:v>
                </c:pt>
                <c:pt idx="2484">
                  <c:v>1.9317259903825452E-2</c:v>
                </c:pt>
                <c:pt idx="2485">
                  <c:v>1.9317259903825452E-2</c:v>
                </c:pt>
                <c:pt idx="2486">
                  <c:v>1.9317259903825452E-2</c:v>
                </c:pt>
                <c:pt idx="2487">
                  <c:v>1.9317259903825452E-2</c:v>
                </c:pt>
                <c:pt idx="2488">
                  <c:v>1.9317259903825452E-2</c:v>
                </c:pt>
                <c:pt idx="2489">
                  <c:v>1.9317259903825452E-2</c:v>
                </c:pt>
                <c:pt idx="2490">
                  <c:v>1.9317259903825452E-2</c:v>
                </c:pt>
                <c:pt idx="2491">
                  <c:v>1.9317259903825452E-2</c:v>
                </c:pt>
                <c:pt idx="2492">
                  <c:v>1.9317259903825452E-2</c:v>
                </c:pt>
                <c:pt idx="2493">
                  <c:v>1.9317259903825452E-2</c:v>
                </c:pt>
                <c:pt idx="2494">
                  <c:v>1.9317259903825452E-2</c:v>
                </c:pt>
                <c:pt idx="2495">
                  <c:v>1.9317259903825452E-2</c:v>
                </c:pt>
                <c:pt idx="2496">
                  <c:v>1.9317259903825452E-2</c:v>
                </c:pt>
                <c:pt idx="2497">
                  <c:v>1.9317259903825452E-2</c:v>
                </c:pt>
                <c:pt idx="2498">
                  <c:v>1.9317259903825452E-2</c:v>
                </c:pt>
                <c:pt idx="2499">
                  <c:v>1.9317259903825452E-2</c:v>
                </c:pt>
                <c:pt idx="2500">
                  <c:v>1.9317259903825452E-2</c:v>
                </c:pt>
                <c:pt idx="2501">
                  <c:v>1.9317259903825452E-2</c:v>
                </c:pt>
                <c:pt idx="2502">
                  <c:v>1.9317259903825452E-2</c:v>
                </c:pt>
                <c:pt idx="2503">
                  <c:v>1.9317259903825452E-2</c:v>
                </c:pt>
                <c:pt idx="2504">
                  <c:v>1.9317259903825452E-2</c:v>
                </c:pt>
                <c:pt idx="2505">
                  <c:v>1.9317259903825452E-2</c:v>
                </c:pt>
                <c:pt idx="2506">
                  <c:v>1.9317259903825452E-2</c:v>
                </c:pt>
                <c:pt idx="2507">
                  <c:v>1.9317259903825452E-2</c:v>
                </c:pt>
                <c:pt idx="2508">
                  <c:v>1.9317259903825452E-2</c:v>
                </c:pt>
                <c:pt idx="2509">
                  <c:v>1.9317259903825452E-2</c:v>
                </c:pt>
                <c:pt idx="2510">
                  <c:v>1.9317259903825452E-2</c:v>
                </c:pt>
                <c:pt idx="2511">
                  <c:v>1.9317259903825452E-2</c:v>
                </c:pt>
                <c:pt idx="2512">
                  <c:v>1.9317259903825452E-2</c:v>
                </c:pt>
                <c:pt idx="2513">
                  <c:v>1.9317259903825452E-2</c:v>
                </c:pt>
                <c:pt idx="2514">
                  <c:v>1.9317259903825452E-2</c:v>
                </c:pt>
                <c:pt idx="2515">
                  <c:v>1.9317259903825452E-2</c:v>
                </c:pt>
                <c:pt idx="2516">
                  <c:v>1.9317259903825452E-2</c:v>
                </c:pt>
                <c:pt idx="2517">
                  <c:v>1.9317259903825452E-2</c:v>
                </c:pt>
                <c:pt idx="2518">
                  <c:v>1.9317259903825452E-2</c:v>
                </c:pt>
                <c:pt idx="2519">
                  <c:v>1.9317259903825452E-2</c:v>
                </c:pt>
                <c:pt idx="2520">
                  <c:v>1.9317259903825452E-2</c:v>
                </c:pt>
                <c:pt idx="2521">
                  <c:v>1.9317259903825452E-2</c:v>
                </c:pt>
                <c:pt idx="2522">
                  <c:v>1.9317259903825452E-2</c:v>
                </c:pt>
                <c:pt idx="2523">
                  <c:v>1.9317259903825452E-2</c:v>
                </c:pt>
                <c:pt idx="2524">
                  <c:v>1.9317259903825452E-2</c:v>
                </c:pt>
                <c:pt idx="2525">
                  <c:v>1.9317259903825452E-2</c:v>
                </c:pt>
                <c:pt idx="2526">
                  <c:v>1.9317259903825452E-2</c:v>
                </c:pt>
                <c:pt idx="2527">
                  <c:v>1.9317259903825452E-2</c:v>
                </c:pt>
                <c:pt idx="2528">
                  <c:v>1.9317259903825452E-2</c:v>
                </c:pt>
                <c:pt idx="2529">
                  <c:v>1.9317259903825452E-2</c:v>
                </c:pt>
                <c:pt idx="2530">
                  <c:v>1.9317259903825452E-2</c:v>
                </c:pt>
                <c:pt idx="2531">
                  <c:v>1.9317259903825452E-2</c:v>
                </c:pt>
                <c:pt idx="2532">
                  <c:v>1.9317259903825452E-2</c:v>
                </c:pt>
                <c:pt idx="2533">
                  <c:v>1.9317259903825452E-2</c:v>
                </c:pt>
                <c:pt idx="2534">
                  <c:v>1.9317259903825452E-2</c:v>
                </c:pt>
                <c:pt idx="2535">
                  <c:v>1.9317259903825452E-2</c:v>
                </c:pt>
                <c:pt idx="2536">
                  <c:v>1.9317259903825452E-2</c:v>
                </c:pt>
                <c:pt idx="2537">
                  <c:v>1.9317259903825452E-2</c:v>
                </c:pt>
                <c:pt idx="2538">
                  <c:v>1.9317259903825452E-2</c:v>
                </c:pt>
                <c:pt idx="2539">
                  <c:v>1.9317259903825452E-2</c:v>
                </c:pt>
                <c:pt idx="2540">
                  <c:v>1.9317259903825452E-2</c:v>
                </c:pt>
                <c:pt idx="2541">
                  <c:v>1.9317259903825452E-2</c:v>
                </c:pt>
                <c:pt idx="2542">
                  <c:v>1.9317259903825452E-2</c:v>
                </c:pt>
                <c:pt idx="2543">
                  <c:v>1.9317259903825452E-2</c:v>
                </c:pt>
                <c:pt idx="2544">
                  <c:v>1.9317259903825452E-2</c:v>
                </c:pt>
                <c:pt idx="2545">
                  <c:v>1.9317259903825452E-2</c:v>
                </c:pt>
                <c:pt idx="2546">
                  <c:v>1.9317259903825452E-2</c:v>
                </c:pt>
                <c:pt idx="2547">
                  <c:v>1.9317259903825452E-2</c:v>
                </c:pt>
                <c:pt idx="2548">
                  <c:v>1.9317259903825452E-2</c:v>
                </c:pt>
                <c:pt idx="2549">
                  <c:v>1.9317259903825452E-2</c:v>
                </c:pt>
                <c:pt idx="2550">
                  <c:v>1.9317259903825452E-2</c:v>
                </c:pt>
                <c:pt idx="2551">
                  <c:v>1.9317259903825452E-2</c:v>
                </c:pt>
                <c:pt idx="2552">
                  <c:v>1.9317259903825452E-2</c:v>
                </c:pt>
                <c:pt idx="2553">
                  <c:v>1.9317259903825452E-2</c:v>
                </c:pt>
                <c:pt idx="2554">
                  <c:v>1.9317259903825452E-2</c:v>
                </c:pt>
                <c:pt idx="2555">
                  <c:v>1.9317259903825452E-2</c:v>
                </c:pt>
                <c:pt idx="2556">
                  <c:v>1.9317259903825452E-2</c:v>
                </c:pt>
                <c:pt idx="2557">
                  <c:v>1.9317259903825452E-2</c:v>
                </c:pt>
                <c:pt idx="2558">
                  <c:v>1.9317259903825452E-2</c:v>
                </c:pt>
                <c:pt idx="2559">
                  <c:v>1.9317259903825452E-2</c:v>
                </c:pt>
                <c:pt idx="2560">
                  <c:v>1.9317259903825452E-2</c:v>
                </c:pt>
                <c:pt idx="2561">
                  <c:v>1.9317259903825452E-2</c:v>
                </c:pt>
                <c:pt idx="2562">
                  <c:v>1.9317259903825452E-2</c:v>
                </c:pt>
                <c:pt idx="2563">
                  <c:v>1.9317259903825452E-2</c:v>
                </c:pt>
                <c:pt idx="2564">
                  <c:v>1.9317259903825452E-2</c:v>
                </c:pt>
                <c:pt idx="2565">
                  <c:v>1.9317259903825452E-2</c:v>
                </c:pt>
                <c:pt idx="2566">
                  <c:v>1.9317259903825452E-2</c:v>
                </c:pt>
                <c:pt idx="2567">
                  <c:v>1.9317259903825452E-2</c:v>
                </c:pt>
                <c:pt idx="2568">
                  <c:v>1.9317259903825452E-2</c:v>
                </c:pt>
                <c:pt idx="2569">
                  <c:v>1.9317259903825452E-2</c:v>
                </c:pt>
                <c:pt idx="2570">
                  <c:v>1.9317259903825452E-2</c:v>
                </c:pt>
                <c:pt idx="2571">
                  <c:v>1.9317259903825452E-2</c:v>
                </c:pt>
                <c:pt idx="2572">
                  <c:v>1.9317259903825452E-2</c:v>
                </c:pt>
                <c:pt idx="2573">
                  <c:v>1.9317259903825452E-2</c:v>
                </c:pt>
                <c:pt idx="2574">
                  <c:v>1.9317259903825452E-2</c:v>
                </c:pt>
                <c:pt idx="2575">
                  <c:v>1.9317259903825452E-2</c:v>
                </c:pt>
                <c:pt idx="2576">
                  <c:v>1.9317259903825452E-2</c:v>
                </c:pt>
                <c:pt idx="2577">
                  <c:v>1.9317259903825452E-2</c:v>
                </c:pt>
                <c:pt idx="2578">
                  <c:v>1.9317259903825452E-2</c:v>
                </c:pt>
                <c:pt idx="2579">
                  <c:v>1.9317259903825452E-2</c:v>
                </c:pt>
                <c:pt idx="2580">
                  <c:v>1.9317259903825452E-2</c:v>
                </c:pt>
                <c:pt idx="2581">
                  <c:v>1.9317259903825452E-2</c:v>
                </c:pt>
                <c:pt idx="2582">
                  <c:v>1.9317259903825452E-2</c:v>
                </c:pt>
                <c:pt idx="2583">
                  <c:v>1.9317259903825452E-2</c:v>
                </c:pt>
                <c:pt idx="2584">
                  <c:v>1.9317259903825452E-2</c:v>
                </c:pt>
                <c:pt idx="2585">
                  <c:v>1.9317259903825452E-2</c:v>
                </c:pt>
                <c:pt idx="2586">
                  <c:v>1.9317259903825452E-2</c:v>
                </c:pt>
                <c:pt idx="2587">
                  <c:v>1.9317259903825452E-2</c:v>
                </c:pt>
                <c:pt idx="2588">
                  <c:v>1.9317259903825452E-2</c:v>
                </c:pt>
                <c:pt idx="2589">
                  <c:v>1.9317259903825452E-2</c:v>
                </c:pt>
                <c:pt idx="2590">
                  <c:v>1.9317259903825452E-2</c:v>
                </c:pt>
                <c:pt idx="2591">
                  <c:v>1.9317259903825452E-2</c:v>
                </c:pt>
                <c:pt idx="2592">
                  <c:v>1.9317259903825452E-2</c:v>
                </c:pt>
                <c:pt idx="2593">
                  <c:v>1.9317259903825452E-2</c:v>
                </c:pt>
                <c:pt idx="2594">
                  <c:v>1.9317259903825452E-2</c:v>
                </c:pt>
                <c:pt idx="2595">
                  <c:v>1.9317259903825452E-2</c:v>
                </c:pt>
                <c:pt idx="2596">
                  <c:v>1.9317259903825452E-2</c:v>
                </c:pt>
                <c:pt idx="2597">
                  <c:v>1.9317259903825452E-2</c:v>
                </c:pt>
                <c:pt idx="2598">
                  <c:v>1.9317259903825452E-2</c:v>
                </c:pt>
                <c:pt idx="2599">
                  <c:v>1.9317259903825452E-2</c:v>
                </c:pt>
                <c:pt idx="2600">
                  <c:v>1.9317259903825452E-2</c:v>
                </c:pt>
                <c:pt idx="2601">
                  <c:v>1.9317259903825452E-2</c:v>
                </c:pt>
                <c:pt idx="2602">
                  <c:v>1.9317259903825452E-2</c:v>
                </c:pt>
                <c:pt idx="2603">
                  <c:v>1.9317259903825452E-2</c:v>
                </c:pt>
                <c:pt idx="2604">
                  <c:v>1.9317259903825452E-2</c:v>
                </c:pt>
                <c:pt idx="2605">
                  <c:v>1.9317259903825452E-2</c:v>
                </c:pt>
                <c:pt idx="2606">
                  <c:v>1.9317259903825452E-2</c:v>
                </c:pt>
                <c:pt idx="2607">
                  <c:v>1.9317259903825452E-2</c:v>
                </c:pt>
                <c:pt idx="2608">
                  <c:v>1.9317259903825452E-2</c:v>
                </c:pt>
                <c:pt idx="2609">
                  <c:v>1.9317259903825452E-2</c:v>
                </c:pt>
                <c:pt idx="2610">
                  <c:v>1.9317259903825452E-2</c:v>
                </c:pt>
                <c:pt idx="2611">
                  <c:v>1.9317259903825452E-2</c:v>
                </c:pt>
                <c:pt idx="2612">
                  <c:v>1.9317259903825452E-2</c:v>
                </c:pt>
                <c:pt idx="2613">
                  <c:v>1.9317259903825452E-2</c:v>
                </c:pt>
                <c:pt idx="2614">
                  <c:v>1.9317259903825452E-2</c:v>
                </c:pt>
                <c:pt idx="2615">
                  <c:v>1.9317259903825452E-2</c:v>
                </c:pt>
                <c:pt idx="2616">
                  <c:v>1.9317259903825452E-2</c:v>
                </c:pt>
                <c:pt idx="2617">
                  <c:v>1.9317259903825452E-2</c:v>
                </c:pt>
                <c:pt idx="2618">
                  <c:v>1.9317259903825452E-2</c:v>
                </c:pt>
                <c:pt idx="2619">
                  <c:v>1.9317259903825452E-2</c:v>
                </c:pt>
                <c:pt idx="2620">
                  <c:v>1.9317259903825452E-2</c:v>
                </c:pt>
                <c:pt idx="2621">
                  <c:v>1.9317259903825452E-2</c:v>
                </c:pt>
                <c:pt idx="2622">
                  <c:v>1.9317259903825452E-2</c:v>
                </c:pt>
                <c:pt idx="2623">
                  <c:v>1.9317259903825452E-2</c:v>
                </c:pt>
                <c:pt idx="2624">
                  <c:v>1.9317259903825452E-2</c:v>
                </c:pt>
                <c:pt idx="2625">
                  <c:v>1.9317259903825452E-2</c:v>
                </c:pt>
                <c:pt idx="2626">
                  <c:v>1.9317259903825452E-2</c:v>
                </c:pt>
                <c:pt idx="2627">
                  <c:v>1.9317259903825452E-2</c:v>
                </c:pt>
                <c:pt idx="2628">
                  <c:v>1.9317259903825452E-2</c:v>
                </c:pt>
                <c:pt idx="2629">
                  <c:v>1.9317259903825452E-2</c:v>
                </c:pt>
                <c:pt idx="2630">
                  <c:v>1.9317259903825452E-2</c:v>
                </c:pt>
                <c:pt idx="2631">
                  <c:v>1.9317259903825452E-2</c:v>
                </c:pt>
                <c:pt idx="2632">
                  <c:v>1.9317259903825452E-2</c:v>
                </c:pt>
                <c:pt idx="2633">
                  <c:v>1.9317259903825452E-2</c:v>
                </c:pt>
                <c:pt idx="2634">
                  <c:v>1.9317259903825452E-2</c:v>
                </c:pt>
                <c:pt idx="2635">
                  <c:v>1.9317259903825452E-2</c:v>
                </c:pt>
                <c:pt idx="2636">
                  <c:v>1.9317259903825452E-2</c:v>
                </c:pt>
                <c:pt idx="2637">
                  <c:v>1.9317259903825452E-2</c:v>
                </c:pt>
                <c:pt idx="2638">
                  <c:v>1.9317259903825452E-2</c:v>
                </c:pt>
                <c:pt idx="2639">
                  <c:v>1.9317259903825452E-2</c:v>
                </c:pt>
                <c:pt idx="2640">
                  <c:v>1.9317259903825452E-2</c:v>
                </c:pt>
                <c:pt idx="2641">
                  <c:v>1.9317259903825452E-2</c:v>
                </c:pt>
                <c:pt idx="2642">
                  <c:v>1.9317259903825452E-2</c:v>
                </c:pt>
                <c:pt idx="2643">
                  <c:v>1.9317259903825452E-2</c:v>
                </c:pt>
                <c:pt idx="2644">
                  <c:v>1.9317259903825452E-2</c:v>
                </c:pt>
                <c:pt idx="2645">
                  <c:v>1.9317259903825452E-2</c:v>
                </c:pt>
                <c:pt idx="2646">
                  <c:v>1.9317259903825452E-2</c:v>
                </c:pt>
                <c:pt idx="2647">
                  <c:v>1.9317259903825452E-2</c:v>
                </c:pt>
                <c:pt idx="2648">
                  <c:v>1.9317259903825452E-2</c:v>
                </c:pt>
                <c:pt idx="2649">
                  <c:v>1.9317259903825452E-2</c:v>
                </c:pt>
                <c:pt idx="2650">
                  <c:v>1.9317259903825452E-2</c:v>
                </c:pt>
                <c:pt idx="2651">
                  <c:v>1.9317259903825452E-2</c:v>
                </c:pt>
                <c:pt idx="2652">
                  <c:v>1.9317259903825452E-2</c:v>
                </c:pt>
                <c:pt idx="2653">
                  <c:v>1.9317259903825452E-2</c:v>
                </c:pt>
                <c:pt idx="2654">
                  <c:v>1.9317259903825452E-2</c:v>
                </c:pt>
                <c:pt idx="2655">
                  <c:v>1.9317259903825452E-2</c:v>
                </c:pt>
                <c:pt idx="2656">
                  <c:v>1.9317259903825452E-2</c:v>
                </c:pt>
                <c:pt idx="2657">
                  <c:v>1.9317259903825452E-2</c:v>
                </c:pt>
                <c:pt idx="2658">
                  <c:v>1.9317259903825452E-2</c:v>
                </c:pt>
                <c:pt idx="2659">
                  <c:v>1.9317259903825452E-2</c:v>
                </c:pt>
                <c:pt idx="2660">
                  <c:v>1.9317259903825452E-2</c:v>
                </c:pt>
                <c:pt idx="2661">
                  <c:v>1.9317259903825452E-2</c:v>
                </c:pt>
                <c:pt idx="2662">
                  <c:v>1.9317259903825452E-2</c:v>
                </c:pt>
                <c:pt idx="2663">
                  <c:v>1.9317259903825452E-2</c:v>
                </c:pt>
                <c:pt idx="2664">
                  <c:v>1.9317259903825452E-2</c:v>
                </c:pt>
                <c:pt idx="2665">
                  <c:v>1.9317259903825452E-2</c:v>
                </c:pt>
                <c:pt idx="2666">
                  <c:v>1.9317259903825452E-2</c:v>
                </c:pt>
                <c:pt idx="2667">
                  <c:v>1.9317259903825452E-2</c:v>
                </c:pt>
                <c:pt idx="2668">
                  <c:v>1.9317259903825452E-2</c:v>
                </c:pt>
                <c:pt idx="2669">
                  <c:v>1.9317259903825452E-2</c:v>
                </c:pt>
                <c:pt idx="2670">
                  <c:v>1.9317259903825452E-2</c:v>
                </c:pt>
                <c:pt idx="2671">
                  <c:v>1.9317259903825452E-2</c:v>
                </c:pt>
                <c:pt idx="2672">
                  <c:v>1.9317259903825452E-2</c:v>
                </c:pt>
                <c:pt idx="2673">
                  <c:v>1.9317259903825452E-2</c:v>
                </c:pt>
                <c:pt idx="2674">
                  <c:v>1.9317259903825452E-2</c:v>
                </c:pt>
                <c:pt idx="2675">
                  <c:v>1.9317259903825452E-2</c:v>
                </c:pt>
                <c:pt idx="2676">
                  <c:v>1.9317259903825452E-2</c:v>
                </c:pt>
                <c:pt idx="2677">
                  <c:v>1.9317259903825452E-2</c:v>
                </c:pt>
                <c:pt idx="2678">
                  <c:v>1.9317259903825452E-2</c:v>
                </c:pt>
                <c:pt idx="2679">
                  <c:v>1.9317259903825452E-2</c:v>
                </c:pt>
                <c:pt idx="2680">
                  <c:v>1.9317259903825452E-2</c:v>
                </c:pt>
                <c:pt idx="2681">
                  <c:v>1.9317259903825452E-2</c:v>
                </c:pt>
                <c:pt idx="2682">
                  <c:v>1.9317259903825452E-2</c:v>
                </c:pt>
                <c:pt idx="2683">
                  <c:v>1.9317259903825452E-2</c:v>
                </c:pt>
                <c:pt idx="2684">
                  <c:v>1.9317259903825452E-2</c:v>
                </c:pt>
                <c:pt idx="2685">
                  <c:v>1.9317259903825452E-2</c:v>
                </c:pt>
                <c:pt idx="2686">
                  <c:v>1.9317259903825452E-2</c:v>
                </c:pt>
                <c:pt idx="2687">
                  <c:v>1.9317259903825452E-2</c:v>
                </c:pt>
                <c:pt idx="2688">
                  <c:v>1.9317259903825452E-2</c:v>
                </c:pt>
                <c:pt idx="2689">
                  <c:v>1.9317259903825452E-2</c:v>
                </c:pt>
                <c:pt idx="2690">
                  <c:v>1.9317259903825452E-2</c:v>
                </c:pt>
                <c:pt idx="2691">
                  <c:v>1.9317259903825452E-2</c:v>
                </c:pt>
                <c:pt idx="2692">
                  <c:v>1.9317259903825452E-2</c:v>
                </c:pt>
                <c:pt idx="2693">
                  <c:v>1.9317259903825452E-2</c:v>
                </c:pt>
                <c:pt idx="2694">
                  <c:v>1.9317259903825452E-2</c:v>
                </c:pt>
                <c:pt idx="2695">
                  <c:v>1.9317259903825452E-2</c:v>
                </c:pt>
                <c:pt idx="2696">
                  <c:v>1.9317259903825452E-2</c:v>
                </c:pt>
                <c:pt idx="2697">
                  <c:v>1.9317259903825452E-2</c:v>
                </c:pt>
                <c:pt idx="2698">
                  <c:v>1.9317259903825452E-2</c:v>
                </c:pt>
                <c:pt idx="2699">
                  <c:v>1.9317259903825452E-2</c:v>
                </c:pt>
                <c:pt idx="2700">
                  <c:v>1.9317259903825452E-2</c:v>
                </c:pt>
                <c:pt idx="2701">
                  <c:v>1.9317259903825452E-2</c:v>
                </c:pt>
                <c:pt idx="2702">
                  <c:v>1.9317259903825452E-2</c:v>
                </c:pt>
                <c:pt idx="2703">
                  <c:v>1.9317259903825452E-2</c:v>
                </c:pt>
                <c:pt idx="2704">
                  <c:v>1.9317259903825452E-2</c:v>
                </c:pt>
                <c:pt idx="2705">
                  <c:v>1.9317259903825452E-2</c:v>
                </c:pt>
                <c:pt idx="2706">
                  <c:v>1.9317259903825452E-2</c:v>
                </c:pt>
                <c:pt idx="2707">
                  <c:v>1.9317259903825452E-2</c:v>
                </c:pt>
                <c:pt idx="2708">
                  <c:v>1.9317259903825452E-2</c:v>
                </c:pt>
                <c:pt idx="2709">
                  <c:v>1.9317259903825452E-2</c:v>
                </c:pt>
                <c:pt idx="2710">
                  <c:v>1.9317259903825452E-2</c:v>
                </c:pt>
                <c:pt idx="2711">
                  <c:v>1.9317259903825452E-2</c:v>
                </c:pt>
                <c:pt idx="2712">
                  <c:v>1.9317259903825452E-2</c:v>
                </c:pt>
                <c:pt idx="2713">
                  <c:v>1.9317259903825452E-2</c:v>
                </c:pt>
                <c:pt idx="2714">
                  <c:v>1.9317259903825452E-2</c:v>
                </c:pt>
                <c:pt idx="2715">
                  <c:v>1.9317259903825452E-2</c:v>
                </c:pt>
                <c:pt idx="2716">
                  <c:v>1.9317259903825452E-2</c:v>
                </c:pt>
                <c:pt idx="2717">
                  <c:v>1.9317259903825452E-2</c:v>
                </c:pt>
                <c:pt idx="2718">
                  <c:v>1.9317259903825452E-2</c:v>
                </c:pt>
                <c:pt idx="2719">
                  <c:v>1.9317259903825452E-2</c:v>
                </c:pt>
                <c:pt idx="2720">
                  <c:v>1.9317259903825452E-2</c:v>
                </c:pt>
                <c:pt idx="2721">
                  <c:v>1.9317259903825452E-2</c:v>
                </c:pt>
                <c:pt idx="2722">
                  <c:v>1.9317259903825452E-2</c:v>
                </c:pt>
                <c:pt idx="2723">
                  <c:v>1.9317259903825452E-2</c:v>
                </c:pt>
                <c:pt idx="2724">
                  <c:v>1.9317259903825452E-2</c:v>
                </c:pt>
                <c:pt idx="2725">
                  <c:v>1.9317259903825452E-2</c:v>
                </c:pt>
                <c:pt idx="2726">
                  <c:v>1.9317259903825452E-2</c:v>
                </c:pt>
                <c:pt idx="2727">
                  <c:v>1.9317259903825452E-2</c:v>
                </c:pt>
                <c:pt idx="2728">
                  <c:v>1.9317259903825452E-2</c:v>
                </c:pt>
                <c:pt idx="2729">
                  <c:v>1.9317259903825452E-2</c:v>
                </c:pt>
                <c:pt idx="2730">
                  <c:v>1.9317259903825452E-2</c:v>
                </c:pt>
                <c:pt idx="2731">
                  <c:v>1.9317259903825452E-2</c:v>
                </c:pt>
                <c:pt idx="2732">
                  <c:v>1.9317259903825452E-2</c:v>
                </c:pt>
                <c:pt idx="2733">
                  <c:v>1.9317259903825452E-2</c:v>
                </c:pt>
                <c:pt idx="2734">
                  <c:v>1.9317259903825452E-2</c:v>
                </c:pt>
                <c:pt idx="2735">
                  <c:v>1.9317259903825452E-2</c:v>
                </c:pt>
                <c:pt idx="2736">
                  <c:v>1.9317259903825452E-2</c:v>
                </c:pt>
                <c:pt idx="2737">
                  <c:v>1.9317259903825452E-2</c:v>
                </c:pt>
                <c:pt idx="2738">
                  <c:v>1.9317259903825452E-2</c:v>
                </c:pt>
                <c:pt idx="2739">
                  <c:v>1.9317259903825452E-2</c:v>
                </c:pt>
                <c:pt idx="2740">
                  <c:v>1.9317259903825452E-2</c:v>
                </c:pt>
                <c:pt idx="2741">
                  <c:v>1.9317259903825452E-2</c:v>
                </c:pt>
                <c:pt idx="2742">
                  <c:v>1.9317259903825452E-2</c:v>
                </c:pt>
                <c:pt idx="2743">
                  <c:v>1.9317259903825452E-2</c:v>
                </c:pt>
                <c:pt idx="2744">
                  <c:v>1.9317259903825452E-2</c:v>
                </c:pt>
                <c:pt idx="2745">
                  <c:v>1.9317259903825452E-2</c:v>
                </c:pt>
                <c:pt idx="2746">
                  <c:v>1.9317259903825452E-2</c:v>
                </c:pt>
                <c:pt idx="2747">
                  <c:v>1.9317259903825452E-2</c:v>
                </c:pt>
                <c:pt idx="2748">
                  <c:v>1.9317259903825452E-2</c:v>
                </c:pt>
                <c:pt idx="2749">
                  <c:v>1.9317259903825452E-2</c:v>
                </c:pt>
                <c:pt idx="2750">
                  <c:v>1.9317259903825452E-2</c:v>
                </c:pt>
                <c:pt idx="2751">
                  <c:v>1.9317259903825452E-2</c:v>
                </c:pt>
                <c:pt idx="2752">
                  <c:v>1.9317259903825452E-2</c:v>
                </c:pt>
                <c:pt idx="2753">
                  <c:v>1.9317259903825452E-2</c:v>
                </c:pt>
                <c:pt idx="2754">
                  <c:v>1.9317259903825452E-2</c:v>
                </c:pt>
                <c:pt idx="2755">
                  <c:v>1.9317259903825452E-2</c:v>
                </c:pt>
                <c:pt idx="2756">
                  <c:v>1.9317259903825452E-2</c:v>
                </c:pt>
                <c:pt idx="2757">
                  <c:v>1.9317259903825452E-2</c:v>
                </c:pt>
                <c:pt idx="2758">
                  <c:v>1.9317259903825452E-2</c:v>
                </c:pt>
                <c:pt idx="2759">
                  <c:v>1.9317259903825452E-2</c:v>
                </c:pt>
                <c:pt idx="2760">
                  <c:v>1.9317259903825452E-2</c:v>
                </c:pt>
                <c:pt idx="2761">
                  <c:v>1.9317259903825452E-2</c:v>
                </c:pt>
                <c:pt idx="2762">
                  <c:v>1.9317259903825452E-2</c:v>
                </c:pt>
                <c:pt idx="2763">
                  <c:v>1.9317259903825452E-2</c:v>
                </c:pt>
                <c:pt idx="2764">
                  <c:v>1.9317259903825452E-2</c:v>
                </c:pt>
                <c:pt idx="2765">
                  <c:v>1.9317259903825452E-2</c:v>
                </c:pt>
                <c:pt idx="2766">
                  <c:v>1.9317259903825452E-2</c:v>
                </c:pt>
                <c:pt idx="2767">
                  <c:v>1.9317259903825452E-2</c:v>
                </c:pt>
                <c:pt idx="2768">
                  <c:v>1.9317259903825452E-2</c:v>
                </c:pt>
                <c:pt idx="2769">
                  <c:v>1.9317259903825452E-2</c:v>
                </c:pt>
                <c:pt idx="2770">
                  <c:v>1.9317259903825452E-2</c:v>
                </c:pt>
                <c:pt idx="2771">
                  <c:v>1.9317259903825452E-2</c:v>
                </c:pt>
                <c:pt idx="2772">
                  <c:v>1.9317259903825452E-2</c:v>
                </c:pt>
                <c:pt idx="2773">
                  <c:v>1.9317259903825452E-2</c:v>
                </c:pt>
                <c:pt idx="2774">
                  <c:v>1.9317259903825452E-2</c:v>
                </c:pt>
                <c:pt idx="2775">
                  <c:v>1.9317259903825452E-2</c:v>
                </c:pt>
                <c:pt idx="2776">
                  <c:v>1.9317259903825452E-2</c:v>
                </c:pt>
                <c:pt idx="2777">
                  <c:v>1.9317259903825452E-2</c:v>
                </c:pt>
                <c:pt idx="2778">
                  <c:v>1.9317259903825452E-2</c:v>
                </c:pt>
                <c:pt idx="2779">
                  <c:v>1.9317259903825452E-2</c:v>
                </c:pt>
                <c:pt idx="2780">
                  <c:v>1.9317259903825452E-2</c:v>
                </c:pt>
                <c:pt idx="2781">
                  <c:v>1.9317259903825452E-2</c:v>
                </c:pt>
                <c:pt idx="2782">
                  <c:v>1.9317259903825452E-2</c:v>
                </c:pt>
                <c:pt idx="2783">
                  <c:v>1.9317259903825452E-2</c:v>
                </c:pt>
                <c:pt idx="2784">
                  <c:v>1.9317259903825452E-2</c:v>
                </c:pt>
                <c:pt idx="2785">
                  <c:v>1.9317259903825452E-2</c:v>
                </c:pt>
                <c:pt idx="2786">
                  <c:v>1.9317259903825452E-2</c:v>
                </c:pt>
                <c:pt idx="2787">
                  <c:v>1.9317259903825452E-2</c:v>
                </c:pt>
                <c:pt idx="2788">
                  <c:v>1.9317259903825452E-2</c:v>
                </c:pt>
                <c:pt idx="2789">
                  <c:v>1.9317259903825452E-2</c:v>
                </c:pt>
                <c:pt idx="2790">
                  <c:v>1.9317259903825452E-2</c:v>
                </c:pt>
                <c:pt idx="2791">
                  <c:v>1.9317259903825452E-2</c:v>
                </c:pt>
                <c:pt idx="2792">
                  <c:v>1.9317259903825452E-2</c:v>
                </c:pt>
                <c:pt idx="2793">
                  <c:v>1.9317259903825452E-2</c:v>
                </c:pt>
                <c:pt idx="2794">
                  <c:v>1.9317259903825452E-2</c:v>
                </c:pt>
                <c:pt idx="2795">
                  <c:v>1.9317259903825452E-2</c:v>
                </c:pt>
                <c:pt idx="2796">
                  <c:v>1.9317259903825452E-2</c:v>
                </c:pt>
                <c:pt idx="2797">
                  <c:v>1.9317259903825452E-2</c:v>
                </c:pt>
                <c:pt idx="2798">
                  <c:v>1.9317259903825452E-2</c:v>
                </c:pt>
                <c:pt idx="2799">
                  <c:v>1.9317259903825452E-2</c:v>
                </c:pt>
                <c:pt idx="2800">
                  <c:v>1.9317259903825452E-2</c:v>
                </c:pt>
                <c:pt idx="2801">
                  <c:v>1.9317259903825452E-2</c:v>
                </c:pt>
                <c:pt idx="2802">
                  <c:v>1.9317259903825452E-2</c:v>
                </c:pt>
                <c:pt idx="2803">
                  <c:v>1.9317259903825452E-2</c:v>
                </c:pt>
                <c:pt idx="2804">
                  <c:v>1.9317259903825452E-2</c:v>
                </c:pt>
                <c:pt idx="2805">
                  <c:v>1.9317259903825452E-2</c:v>
                </c:pt>
                <c:pt idx="2806">
                  <c:v>1.9317259903825452E-2</c:v>
                </c:pt>
                <c:pt idx="2807">
                  <c:v>1.9317259903825452E-2</c:v>
                </c:pt>
                <c:pt idx="2808">
                  <c:v>1.9317259903825452E-2</c:v>
                </c:pt>
                <c:pt idx="2809">
                  <c:v>1.9317259903825452E-2</c:v>
                </c:pt>
                <c:pt idx="2810">
                  <c:v>1.9317259903825452E-2</c:v>
                </c:pt>
                <c:pt idx="2811">
                  <c:v>1.9317259903825452E-2</c:v>
                </c:pt>
                <c:pt idx="2812">
                  <c:v>1.9317259903825452E-2</c:v>
                </c:pt>
                <c:pt idx="2813">
                  <c:v>1.9317259903825452E-2</c:v>
                </c:pt>
                <c:pt idx="2814">
                  <c:v>1.9317259903825452E-2</c:v>
                </c:pt>
                <c:pt idx="2815">
                  <c:v>1.9317259903825452E-2</c:v>
                </c:pt>
                <c:pt idx="2816">
                  <c:v>1.9317259903825452E-2</c:v>
                </c:pt>
                <c:pt idx="2817">
                  <c:v>1.9317259903825452E-2</c:v>
                </c:pt>
                <c:pt idx="2818">
                  <c:v>1.9317259903825452E-2</c:v>
                </c:pt>
                <c:pt idx="2819">
                  <c:v>1.9317259903825452E-2</c:v>
                </c:pt>
                <c:pt idx="2820">
                  <c:v>1.9317259903825452E-2</c:v>
                </c:pt>
                <c:pt idx="2821">
                  <c:v>1.9317259903825452E-2</c:v>
                </c:pt>
                <c:pt idx="2822">
                  <c:v>1.9317259903825452E-2</c:v>
                </c:pt>
                <c:pt idx="2823">
                  <c:v>1.9317259903825452E-2</c:v>
                </c:pt>
                <c:pt idx="2824">
                  <c:v>1.9317259903825452E-2</c:v>
                </c:pt>
                <c:pt idx="2825">
                  <c:v>1.9317259903825452E-2</c:v>
                </c:pt>
                <c:pt idx="2826">
                  <c:v>1.9317259903825452E-2</c:v>
                </c:pt>
                <c:pt idx="2827">
                  <c:v>1.9317259903825452E-2</c:v>
                </c:pt>
                <c:pt idx="2828">
                  <c:v>1.9317259903825452E-2</c:v>
                </c:pt>
                <c:pt idx="2829">
                  <c:v>1.9317259903825452E-2</c:v>
                </c:pt>
                <c:pt idx="2830">
                  <c:v>1.9317259903825452E-2</c:v>
                </c:pt>
                <c:pt idx="2831">
                  <c:v>1.9317259903825452E-2</c:v>
                </c:pt>
                <c:pt idx="2832">
                  <c:v>1.9317259903825452E-2</c:v>
                </c:pt>
                <c:pt idx="2833">
                  <c:v>1.9317259903825452E-2</c:v>
                </c:pt>
                <c:pt idx="2834">
                  <c:v>1.9317259903825452E-2</c:v>
                </c:pt>
                <c:pt idx="2835">
                  <c:v>1.9317259903825452E-2</c:v>
                </c:pt>
                <c:pt idx="2836">
                  <c:v>1.9317259903825452E-2</c:v>
                </c:pt>
                <c:pt idx="2837">
                  <c:v>1.9317259903825452E-2</c:v>
                </c:pt>
                <c:pt idx="2838">
                  <c:v>1.9317259903825452E-2</c:v>
                </c:pt>
                <c:pt idx="2839">
                  <c:v>1.9317259903825452E-2</c:v>
                </c:pt>
                <c:pt idx="2840">
                  <c:v>1.9317259903825452E-2</c:v>
                </c:pt>
                <c:pt idx="2841">
                  <c:v>1.9317259903825452E-2</c:v>
                </c:pt>
                <c:pt idx="2842">
                  <c:v>1.9317259903825452E-2</c:v>
                </c:pt>
                <c:pt idx="2843">
                  <c:v>1.9317259903825452E-2</c:v>
                </c:pt>
                <c:pt idx="2844">
                  <c:v>1.9317259903825452E-2</c:v>
                </c:pt>
                <c:pt idx="2845">
                  <c:v>1.9317259903825452E-2</c:v>
                </c:pt>
                <c:pt idx="2846">
                  <c:v>1.9317259903825452E-2</c:v>
                </c:pt>
                <c:pt idx="2847">
                  <c:v>1.9317259903825452E-2</c:v>
                </c:pt>
                <c:pt idx="2848">
                  <c:v>1.9317259903825452E-2</c:v>
                </c:pt>
                <c:pt idx="2849">
                  <c:v>1.9317259903825452E-2</c:v>
                </c:pt>
                <c:pt idx="2850">
                  <c:v>1.9317259903825452E-2</c:v>
                </c:pt>
                <c:pt idx="2851">
                  <c:v>1.9317259903825452E-2</c:v>
                </c:pt>
                <c:pt idx="2852">
                  <c:v>1.9317259903825452E-2</c:v>
                </c:pt>
                <c:pt idx="2853">
                  <c:v>1.9317259903825452E-2</c:v>
                </c:pt>
                <c:pt idx="2854">
                  <c:v>1.9317259903825452E-2</c:v>
                </c:pt>
                <c:pt idx="2855">
                  <c:v>1.9317259903825452E-2</c:v>
                </c:pt>
                <c:pt idx="2856">
                  <c:v>1.9317259903825452E-2</c:v>
                </c:pt>
                <c:pt idx="2857">
                  <c:v>1.9317259903825452E-2</c:v>
                </c:pt>
                <c:pt idx="2858">
                  <c:v>1.9317259903825452E-2</c:v>
                </c:pt>
                <c:pt idx="2859">
                  <c:v>1.9317259903825452E-2</c:v>
                </c:pt>
                <c:pt idx="2860">
                  <c:v>1.9317259903825452E-2</c:v>
                </c:pt>
                <c:pt idx="2861">
                  <c:v>1.9317259903825452E-2</c:v>
                </c:pt>
                <c:pt idx="2862">
                  <c:v>1.9317259903825452E-2</c:v>
                </c:pt>
                <c:pt idx="2863">
                  <c:v>1.9317259903825452E-2</c:v>
                </c:pt>
                <c:pt idx="2864">
                  <c:v>1.9317259903825452E-2</c:v>
                </c:pt>
                <c:pt idx="2865">
                  <c:v>1.9317259903825452E-2</c:v>
                </c:pt>
                <c:pt idx="2866">
                  <c:v>1.9317259903825452E-2</c:v>
                </c:pt>
                <c:pt idx="2867">
                  <c:v>1.9317259903825452E-2</c:v>
                </c:pt>
                <c:pt idx="2868">
                  <c:v>1.9317259903825452E-2</c:v>
                </c:pt>
                <c:pt idx="2869">
                  <c:v>1.9317259903825452E-2</c:v>
                </c:pt>
                <c:pt idx="2870">
                  <c:v>1.9317259903825452E-2</c:v>
                </c:pt>
                <c:pt idx="2871">
                  <c:v>1.9317259903825452E-2</c:v>
                </c:pt>
                <c:pt idx="2872">
                  <c:v>1.9317259903825452E-2</c:v>
                </c:pt>
                <c:pt idx="2873">
                  <c:v>1.9317259903825452E-2</c:v>
                </c:pt>
                <c:pt idx="2874">
                  <c:v>1.9317259903825452E-2</c:v>
                </c:pt>
                <c:pt idx="2875">
                  <c:v>1.9317259903825452E-2</c:v>
                </c:pt>
                <c:pt idx="2876">
                  <c:v>1.9317259903825452E-2</c:v>
                </c:pt>
                <c:pt idx="2877">
                  <c:v>1.9317259903825452E-2</c:v>
                </c:pt>
                <c:pt idx="2878">
                  <c:v>1.9317259903825452E-2</c:v>
                </c:pt>
                <c:pt idx="2879">
                  <c:v>1.9317259903825452E-2</c:v>
                </c:pt>
                <c:pt idx="2880">
                  <c:v>1.9317259903825452E-2</c:v>
                </c:pt>
                <c:pt idx="2881">
                  <c:v>1.9317259903825452E-2</c:v>
                </c:pt>
                <c:pt idx="2882">
                  <c:v>1.9317259903825452E-2</c:v>
                </c:pt>
                <c:pt idx="2883">
                  <c:v>1.9317259903825452E-2</c:v>
                </c:pt>
                <c:pt idx="2884">
                  <c:v>1.9317259903825452E-2</c:v>
                </c:pt>
                <c:pt idx="2885">
                  <c:v>1.9317259903825452E-2</c:v>
                </c:pt>
                <c:pt idx="2886">
                  <c:v>1.9317259903825452E-2</c:v>
                </c:pt>
                <c:pt idx="2887">
                  <c:v>1.9317259903825452E-2</c:v>
                </c:pt>
                <c:pt idx="2888">
                  <c:v>1.9317259903825452E-2</c:v>
                </c:pt>
                <c:pt idx="2889">
                  <c:v>1.9317259903825452E-2</c:v>
                </c:pt>
                <c:pt idx="2890">
                  <c:v>1.9317259903825452E-2</c:v>
                </c:pt>
                <c:pt idx="2891">
                  <c:v>1.9317259903825452E-2</c:v>
                </c:pt>
                <c:pt idx="2892">
                  <c:v>1.9317259903825452E-2</c:v>
                </c:pt>
                <c:pt idx="2893">
                  <c:v>1.9317259903825452E-2</c:v>
                </c:pt>
                <c:pt idx="2894">
                  <c:v>1.9317259903825452E-2</c:v>
                </c:pt>
                <c:pt idx="2895">
                  <c:v>1.9317259903825452E-2</c:v>
                </c:pt>
                <c:pt idx="2896">
                  <c:v>1.9317259903825452E-2</c:v>
                </c:pt>
                <c:pt idx="2897">
                  <c:v>1.9317259903825452E-2</c:v>
                </c:pt>
                <c:pt idx="2898">
                  <c:v>1.9317259903825452E-2</c:v>
                </c:pt>
                <c:pt idx="2899">
                  <c:v>1.9317259903825452E-2</c:v>
                </c:pt>
                <c:pt idx="2900">
                  <c:v>1.9317259903825452E-2</c:v>
                </c:pt>
                <c:pt idx="2901">
                  <c:v>1.9317259903825452E-2</c:v>
                </c:pt>
                <c:pt idx="2902">
                  <c:v>1.9317259903825452E-2</c:v>
                </c:pt>
                <c:pt idx="2903">
                  <c:v>1.9317259903825452E-2</c:v>
                </c:pt>
                <c:pt idx="2904">
                  <c:v>1.9317259903825452E-2</c:v>
                </c:pt>
                <c:pt idx="2905">
                  <c:v>1.9317259903825452E-2</c:v>
                </c:pt>
                <c:pt idx="2906">
                  <c:v>1.9317259903825452E-2</c:v>
                </c:pt>
                <c:pt idx="2907">
                  <c:v>1.9317259903825452E-2</c:v>
                </c:pt>
                <c:pt idx="2908">
                  <c:v>1.9317259903825452E-2</c:v>
                </c:pt>
                <c:pt idx="2909">
                  <c:v>1.9317259903825452E-2</c:v>
                </c:pt>
                <c:pt idx="2910">
                  <c:v>1.9317259903825452E-2</c:v>
                </c:pt>
                <c:pt idx="2911">
                  <c:v>1.9317259903825452E-2</c:v>
                </c:pt>
                <c:pt idx="2912">
                  <c:v>1.9317259903825452E-2</c:v>
                </c:pt>
                <c:pt idx="2913">
                  <c:v>1.9317259903825452E-2</c:v>
                </c:pt>
                <c:pt idx="2914">
                  <c:v>1.9317259903825452E-2</c:v>
                </c:pt>
                <c:pt idx="2915">
                  <c:v>1.9317259903825452E-2</c:v>
                </c:pt>
                <c:pt idx="2916">
                  <c:v>1.9317259903825452E-2</c:v>
                </c:pt>
                <c:pt idx="2917">
                  <c:v>1.9317259903825452E-2</c:v>
                </c:pt>
                <c:pt idx="2918">
                  <c:v>1.9317259903825452E-2</c:v>
                </c:pt>
                <c:pt idx="2919">
                  <c:v>1.9317259903825452E-2</c:v>
                </c:pt>
                <c:pt idx="2920">
                  <c:v>1.9317259903825452E-2</c:v>
                </c:pt>
                <c:pt idx="2921">
                  <c:v>1.9317259903825452E-2</c:v>
                </c:pt>
                <c:pt idx="2922">
                  <c:v>1.9317259903825452E-2</c:v>
                </c:pt>
                <c:pt idx="2923">
                  <c:v>1.9317259903825452E-2</c:v>
                </c:pt>
                <c:pt idx="2924">
                  <c:v>1.9317259903825452E-2</c:v>
                </c:pt>
                <c:pt idx="2925">
                  <c:v>1.9317259903825452E-2</c:v>
                </c:pt>
                <c:pt idx="2926">
                  <c:v>1.9317259903825452E-2</c:v>
                </c:pt>
                <c:pt idx="2927">
                  <c:v>1.9317259903825452E-2</c:v>
                </c:pt>
                <c:pt idx="2928">
                  <c:v>1.9317259903825452E-2</c:v>
                </c:pt>
                <c:pt idx="2929">
                  <c:v>1.9317259903825452E-2</c:v>
                </c:pt>
                <c:pt idx="2930">
                  <c:v>1.9317259903825452E-2</c:v>
                </c:pt>
                <c:pt idx="2931">
                  <c:v>1.9317259903825452E-2</c:v>
                </c:pt>
                <c:pt idx="2932">
                  <c:v>1.9317259903825452E-2</c:v>
                </c:pt>
                <c:pt idx="2933">
                  <c:v>1.9317259903825452E-2</c:v>
                </c:pt>
                <c:pt idx="2934">
                  <c:v>1.9317259903825452E-2</c:v>
                </c:pt>
                <c:pt idx="2935">
                  <c:v>1.9317259903825452E-2</c:v>
                </c:pt>
                <c:pt idx="2936">
                  <c:v>1.9317259903825452E-2</c:v>
                </c:pt>
                <c:pt idx="2937">
                  <c:v>1.9317259903825452E-2</c:v>
                </c:pt>
                <c:pt idx="2938">
                  <c:v>1.9317259903825452E-2</c:v>
                </c:pt>
                <c:pt idx="2939">
                  <c:v>1.9317259903825452E-2</c:v>
                </c:pt>
                <c:pt idx="2940">
                  <c:v>1.9317259903825452E-2</c:v>
                </c:pt>
                <c:pt idx="2941">
                  <c:v>1.9317259903825452E-2</c:v>
                </c:pt>
                <c:pt idx="2942">
                  <c:v>1.9317259903825452E-2</c:v>
                </c:pt>
                <c:pt idx="2943">
                  <c:v>1.9317259903825452E-2</c:v>
                </c:pt>
                <c:pt idx="2944">
                  <c:v>1.9317259903825452E-2</c:v>
                </c:pt>
                <c:pt idx="2945">
                  <c:v>1.9317259903825452E-2</c:v>
                </c:pt>
                <c:pt idx="2946">
                  <c:v>1.9317259903825452E-2</c:v>
                </c:pt>
                <c:pt idx="2947">
                  <c:v>1.9317259903825452E-2</c:v>
                </c:pt>
                <c:pt idx="2948">
                  <c:v>1.9317259903825452E-2</c:v>
                </c:pt>
                <c:pt idx="2949">
                  <c:v>1.9317259903825452E-2</c:v>
                </c:pt>
                <c:pt idx="2950">
                  <c:v>1.9317259903825452E-2</c:v>
                </c:pt>
                <c:pt idx="2951">
                  <c:v>1.9317259903825452E-2</c:v>
                </c:pt>
                <c:pt idx="2952">
                  <c:v>1.9317259903825452E-2</c:v>
                </c:pt>
                <c:pt idx="2953">
                  <c:v>1.9317259903825452E-2</c:v>
                </c:pt>
                <c:pt idx="2954">
                  <c:v>1.9317259903825452E-2</c:v>
                </c:pt>
                <c:pt idx="2955">
                  <c:v>1.9317259903825452E-2</c:v>
                </c:pt>
                <c:pt idx="2956">
                  <c:v>1.9317259903825452E-2</c:v>
                </c:pt>
                <c:pt idx="2957">
                  <c:v>1.9317259903825452E-2</c:v>
                </c:pt>
                <c:pt idx="2958">
                  <c:v>1.9317259903825452E-2</c:v>
                </c:pt>
                <c:pt idx="2959">
                  <c:v>1.9317259903825452E-2</c:v>
                </c:pt>
                <c:pt idx="2960">
                  <c:v>1.9317259903825452E-2</c:v>
                </c:pt>
                <c:pt idx="2961">
                  <c:v>1.9317259903825452E-2</c:v>
                </c:pt>
                <c:pt idx="2962">
                  <c:v>1.9317259903825452E-2</c:v>
                </c:pt>
                <c:pt idx="2963">
                  <c:v>1.9317259903825452E-2</c:v>
                </c:pt>
                <c:pt idx="2964">
                  <c:v>1.9317259903825452E-2</c:v>
                </c:pt>
                <c:pt idx="2965">
                  <c:v>1.9317259903825452E-2</c:v>
                </c:pt>
                <c:pt idx="2966">
                  <c:v>1.9317259903825452E-2</c:v>
                </c:pt>
                <c:pt idx="2967">
                  <c:v>1.9317259903825452E-2</c:v>
                </c:pt>
                <c:pt idx="2968">
                  <c:v>1.9317259903825452E-2</c:v>
                </c:pt>
                <c:pt idx="2969">
                  <c:v>1.9317259903825452E-2</c:v>
                </c:pt>
                <c:pt idx="2970">
                  <c:v>1.9317259903825452E-2</c:v>
                </c:pt>
                <c:pt idx="2971">
                  <c:v>1.9317259903825452E-2</c:v>
                </c:pt>
                <c:pt idx="2972">
                  <c:v>1.9317259903825452E-2</c:v>
                </c:pt>
                <c:pt idx="2973">
                  <c:v>1.9317259903825452E-2</c:v>
                </c:pt>
                <c:pt idx="2974">
                  <c:v>1.9317259903825452E-2</c:v>
                </c:pt>
                <c:pt idx="2975">
                  <c:v>1.9317259903825452E-2</c:v>
                </c:pt>
                <c:pt idx="2976">
                  <c:v>1.9317259903825452E-2</c:v>
                </c:pt>
                <c:pt idx="2977">
                  <c:v>1.9317259903825452E-2</c:v>
                </c:pt>
                <c:pt idx="2978">
                  <c:v>1.9317259903825452E-2</c:v>
                </c:pt>
                <c:pt idx="2979">
                  <c:v>1.9317259903825452E-2</c:v>
                </c:pt>
                <c:pt idx="2980">
                  <c:v>1.9317259903825452E-2</c:v>
                </c:pt>
                <c:pt idx="2981">
                  <c:v>1.9317259903825452E-2</c:v>
                </c:pt>
                <c:pt idx="2982">
                  <c:v>1.9317259903825452E-2</c:v>
                </c:pt>
                <c:pt idx="2983">
                  <c:v>1.9317259903825452E-2</c:v>
                </c:pt>
                <c:pt idx="2984">
                  <c:v>1.9317259903825452E-2</c:v>
                </c:pt>
                <c:pt idx="2985">
                  <c:v>1.9317259903825452E-2</c:v>
                </c:pt>
                <c:pt idx="2986">
                  <c:v>1.9317259903825452E-2</c:v>
                </c:pt>
                <c:pt idx="2987">
                  <c:v>1.9317259903825452E-2</c:v>
                </c:pt>
                <c:pt idx="2988">
                  <c:v>1.9317259903825452E-2</c:v>
                </c:pt>
                <c:pt idx="2989">
                  <c:v>1.9317259903825452E-2</c:v>
                </c:pt>
                <c:pt idx="2990">
                  <c:v>1.9317259903825452E-2</c:v>
                </c:pt>
                <c:pt idx="2991">
                  <c:v>1.9317259903825452E-2</c:v>
                </c:pt>
                <c:pt idx="2992">
                  <c:v>1.9317259903825452E-2</c:v>
                </c:pt>
                <c:pt idx="2993">
                  <c:v>1.9317259903825452E-2</c:v>
                </c:pt>
                <c:pt idx="2994">
                  <c:v>1.9317259903825452E-2</c:v>
                </c:pt>
                <c:pt idx="2995">
                  <c:v>1.9317259903825452E-2</c:v>
                </c:pt>
                <c:pt idx="2996">
                  <c:v>1.9317259903825452E-2</c:v>
                </c:pt>
                <c:pt idx="2997">
                  <c:v>1.9317259903825452E-2</c:v>
                </c:pt>
                <c:pt idx="2998">
                  <c:v>1.9317259903825452E-2</c:v>
                </c:pt>
                <c:pt idx="2999">
                  <c:v>1.9317259903825452E-2</c:v>
                </c:pt>
                <c:pt idx="3000">
                  <c:v>1.9317259903825452E-2</c:v>
                </c:pt>
                <c:pt idx="3001">
                  <c:v>1.9317259903825452E-2</c:v>
                </c:pt>
                <c:pt idx="3002">
                  <c:v>1.9317259903825452E-2</c:v>
                </c:pt>
                <c:pt idx="3003">
                  <c:v>1.9317259903825452E-2</c:v>
                </c:pt>
                <c:pt idx="3004">
                  <c:v>1.9317259903825452E-2</c:v>
                </c:pt>
                <c:pt idx="3005">
                  <c:v>1.9317259903825452E-2</c:v>
                </c:pt>
                <c:pt idx="3006">
                  <c:v>1.9317259903825452E-2</c:v>
                </c:pt>
                <c:pt idx="3007">
                  <c:v>1.9317259903825452E-2</c:v>
                </c:pt>
                <c:pt idx="3008">
                  <c:v>1.9317259903825452E-2</c:v>
                </c:pt>
                <c:pt idx="3009">
                  <c:v>1.9317259903825452E-2</c:v>
                </c:pt>
                <c:pt idx="3010">
                  <c:v>1.9317259903825452E-2</c:v>
                </c:pt>
                <c:pt idx="3011">
                  <c:v>1.9317259903825452E-2</c:v>
                </c:pt>
                <c:pt idx="3012">
                  <c:v>1.9317259903825452E-2</c:v>
                </c:pt>
                <c:pt idx="3013">
                  <c:v>1.9317259903825452E-2</c:v>
                </c:pt>
                <c:pt idx="3014">
                  <c:v>1.9317259903825452E-2</c:v>
                </c:pt>
                <c:pt idx="3015">
                  <c:v>1.9317259903825452E-2</c:v>
                </c:pt>
                <c:pt idx="3016">
                  <c:v>1.9317259903825452E-2</c:v>
                </c:pt>
                <c:pt idx="3017">
                  <c:v>1.9317259903825452E-2</c:v>
                </c:pt>
                <c:pt idx="3018">
                  <c:v>1.9317259903825452E-2</c:v>
                </c:pt>
                <c:pt idx="3019">
                  <c:v>1.9317259903825452E-2</c:v>
                </c:pt>
                <c:pt idx="3020">
                  <c:v>1.9317259903825452E-2</c:v>
                </c:pt>
                <c:pt idx="3021">
                  <c:v>1.9317259903825452E-2</c:v>
                </c:pt>
                <c:pt idx="3022">
                  <c:v>1.9317259903825452E-2</c:v>
                </c:pt>
                <c:pt idx="3023">
                  <c:v>1.9317259903825452E-2</c:v>
                </c:pt>
                <c:pt idx="3024">
                  <c:v>1.9317259903825452E-2</c:v>
                </c:pt>
                <c:pt idx="3025">
                  <c:v>1.9317259903825452E-2</c:v>
                </c:pt>
                <c:pt idx="3026">
                  <c:v>1.9317259903825452E-2</c:v>
                </c:pt>
                <c:pt idx="3027">
                  <c:v>1.9317259903825452E-2</c:v>
                </c:pt>
                <c:pt idx="3028">
                  <c:v>1.9317259903825452E-2</c:v>
                </c:pt>
                <c:pt idx="3029">
                  <c:v>1.9317259903825452E-2</c:v>
                </c:pt>
                <c:pt idx="3030">
                  <c:v>1.9317259903825452E-2</c:v>
                </c:pt>
                <c:pt idx="3031">
                  <c:v>1.9317259903825452E-2</c:v>
                </c:pt>
                <c:pt idx="3032">
                  <c:v>1.9317259903825452E-2</c:v>
                </c:pt>
                <c:pt idx="3033">
                  <c:v>1.9317259903825452E-2</c:v>
                </c:pt>
                <c:pt idx="3034">
                  <c:v>1.9317259903825452E-2</c:v>
                </c:pt>
                <c:pt idx="3035">
                  <c:v>1.9317259903825452E-2</c:v>
                </c:pt>
                <c:pt idx="3036">
                  <c:v>1.9317259903825452E-2</c:v>
                </c:pt>
                <c:pt idx="3037">
                  <c:v>1.9317259903825452E-2</c:v>
                </c:pt>
                <c:pt idx="3038">
                  <c:v>1.9317259903825452E-2</c:v>
                </c:pt>
                <c:pt idx="3039">
                  <c:v>1.9317259903825452E-2</c:v>
                </c:pt>
                <c:pt idx="3040">
                  <c:v>1.9317259903825452E-2</c:v>
                </c:pt>
                <c:pt idx="3041">
                  <c:v>1.9317259903825452E-2</c:v>
                </c:pt>
                <c:pt idx="3042">
                  <c:v>1.9317259903825452E-2</c:v>
                </c:pt>
                <c:pt idx="3043">
                  <c:v>1.9317259903825452E-2</c:v>
                </c:pt>
                <c:pt idx="3044">
                  <c:v>1.9317259903825452E-2</c:v>
                </c:pt>
                <c:pt idx="3045">
                  <c:v>1.9317259903825452E-2</c:v>
                </c:pt>
                <c:pt idx="3046">
                  <c:v>1.9317259903825452E-2</c:v>
                </c:pt>
                <c:pt idx="3047">
                  <c:v>1.9317259903825452E-2</c:v>
                </c:pt>
                <c:pt idx="3048">
                  <c:v>1.9317259903825452E-2</c:v>
                </c:pt>
                <c:pt idx="3049">
                  <c:v>1.9317259903825452E-2</c:v>
                </c:pt>
                <c:pt idx="3050">
                  <c:v>1.9317259903825452E-2</c:v>
                </c:pt>
                <c:pt idx="3051">
                  <c:v>1.9317259903825452E-2</c:v>
                </c:pt>
                <c:pt idx="3052">
                  <c:v>1.9317259903825452E-2</c:v>
                </c:pt>
                <c:pt idx="3053">
                  <c:v>1.9317259903825452E-2</c:v>
                </c:pt>
                <c:pt idx="3054">
                  <c:v>1.9317259903825452E-2</c:v>
                </c:pt>
                <c:pt idx="3055">
                  <c:v>1.9317259903825452E-2</c:v>
                </c:pt>
                <c:pt idx="3056">
                  <c:v>1.9317259903825452E-2</c:v>
                </c:pt>
                <c:pt idx="3057">
                  <c:v>1.9317259903825452E-2</c:v>
                </c:pt>
                <c:pt idx="3058">
                  <c:v>1.9317259903825452E-2</c:v>
                </c:pt>
                <c:pt idx="3059">
                  <c:v>1.9317259903825452E-2</c:v>
                </c:pt>
                <c:pt idx="3060">
                  <c:v>1.9317259903825452E-2</c:v>
                </c:pt>
                <c:pt idx="3061">
                  <c:v>1.9317259903825452E-2</c:v>
                </c:pt>
                <c:pt idx="3062">
                  <c:v>1.9317259903825452E-2</c:v>
                </c:pt>
                <c:pt idx="3063">
                  <c:v>1.9317259903825452E-2</c:v>
                </c:pt>
                <c:pt idx="3064">
                  <c:v>1.9317259903825452E-2</c:v>
                </c:pt>
                <c:pt idx="3065">
                  <c:v>1.9317259903825452E-2</c:v>
                </c:pt>
                <c:pt idx="3066">
                  <c:v>1.9317259903825452E-2</c:v>
                </c:pt>
                <c:pt idx="3067">
                  <c:v>1.9317259903825452E-2</c:v>
                </c:pt>
                <c:pt idx="3068">
                  <c:v>1.9317259903825452E-2</c:v>
                </c:pt>
                <c:pt idx="3069">
                  <c:v>1.9317259903825452E-2</c:v>
                </c:pt>
                <c:pt idx="3070">
                  <c:v>1.9317259903825452E-2</c:v>
                </c:pt>
                <c:pt idx="3071">
                  <c:v>1.9317259903825452E-2</c:v>
                </c:pt>
                <c:pt idx="3072">
                  <c:v>1.9317259903825452E-2</c:v>
                </c:pt>
                <c:pt idx="3073">
                  <c:v>1.9317259903825452E-2</c:v>
                </c:pt>
                <c:pt idx="3074">
                  <c:v>1.9317259903825452E-2</c:v>
                </c:pt>
                <c:pt idx="3075">
                  <c:v>1.9317259903825452E-2</c:v>
                </c:pt>
                <c:pt idx="3076">
                  <c:v>1.9317259903825452E-2</c:v>
                </c:pt>
                <c:pt idx="3077">
                  <c:v>1.9317259903825452E-2</c:v>
                </c:pt>
                <c:pt idx="3078">
                  <c:v>1.9317259903825452E-2</c:v>
                </c:pt>
                <c:pt idx="3079">
                  <c:v>1.9317259903825452E-2</c:v>
                </c:pt>
                <c:pt idx="3080">
                  <c:v>1.9317259903825452E-2</c:v>
                </c:pt>
                <c:pt idx="3081">
                  <c:v>1.9317259903825452E-2</c:v>
                </c:pt>
                <c:pt idx="3082">
                  <c:v>1.9317259903825452E-2</c:v>
                </c:pt>
                <c:pt idx="3083">
                  <c:v>1.9317259903825452E-2</c:v>
                </c:pt>
                <c:pt idx="3084">
                  <c:v>1.9317259903825452E-2</c:v>
                </c:pt>
                <c:pt idx="3085">
                  <c:v>1.9317259903825452E-2</c:v>
                </c:pt>
                <c:pt idx="3086">
                  <c:v>1.9317259903825452E-2</c:v>
                </c:pt>
                <c:pt idx="3087">
                  <c:v>1.9317259903825452E-2</c:v>
                </c:pt>
                <c:pt idx="3088">
                  <c:v>1.9317259903825452E-2</c:v>
                </c:pt>
                <c:pt idx="3089">
                  <c:v>1.9317259903825452E-2</c:v>
                </c:pt>
                <c:pt idx="3090">
                  <c:v>1.9317259903825452E-2</c:v>
                </c:pt>
                <c:pt idx="3091">
                  <c:v>1.9317259903825452E-2</c:v>
                </c:pt>
                <c:pt idx="3092">
                  <c:v>1.9317259903825452E-2</c:v>
                </c:pt>
                <c:pt idx="3093">
                  <c:v>1.9317259903825452E-2</c:v>
                </c:pt>
                <c:pt idx="3094">
                  <c:v>1.9317259903825452E-2</c:v>
                </c:pt>
                <c:pt idx="3095">
                  <c:v>1.9317259903825452E-2</c:v>
                </c:pt>
                <c:pt idx="3096">
                  <c:v>1.9317259903825452E-2</c:v>
                </c:pt>
                <c:pt idx="3097">
                  <c:v>1.9317259903825452E-2</c:v>
                </c:pt>
                <c:pt idx="3098">
                  <c:v>1.9317259903825452E-2</c:v>
                </c:pt>
                <c:pt idx="3099">
                  <c:v>1.9317259903825452E-2</c:v>
                </c:pt>
                <c:pt idx="3100">
                  <c:v>1.9317259903825452E-2</c:v>
                </c:pt>
                <c:pt idx="3101">
                  <c:v>1.9317259903825452E-2</c:v>
                </c:pt>
                <c:pt idx="3102">
                  <c:v>1.9317259903825452E-2</c:v>
                </c:pt>
                <c:pt idx="3103">
                  <c:v>1.9317259903825452E-2</c:v>
                </c:pt>
                <c:pt idx="3104">
                  <c:v>1.9317259903825452E-2</c:v>
                </c:pt>
                <c:pt idx="3105">
                  <c:v>1.9317259903825452E-2</c:v>
                </c:pt>
                <c:pt idx="3106">
                  <c:v>1.9317259903825452E-2</c:v>
                </c:pt>
                <c:pt idx="3107">
                  <c:v>1.9317259903825452E-2</c:v>
                </c:pt>
                <c:pt idx="3108">
                  <c:v>1.9317259903825452E-2</c:v>
                </c:pt>
                <c:pt idx="3109">
                  <c:v>1.9317259903825452E-2</c:v>
                </c:pt>
                <c:pt idx="3110">
                  <c:v>1.9317259903825452E-2</c:v>
                </c:pt>
                <c:pt idx="3111">
                  <c:v>1.9317259903825452E-2</c:v>
                </c:pt>
                <c:pt idx="3112">
                  <c:v>1.9317259903825452E-2</c:v>
                </c:pt>
                <c:pt idx="3113">
                  <c:v>1.9317259903825452E-2</c:v>
                </c:pt>
                <c:pt idx="3114">
                  <c:v>1.9317259903825452E-2</c:v>
                </c:pt>
                <c:pt idx="3115">
                  <c:v>1.9317259903825452E-2</c:v>
                </c:pt>
                <c:pt idx="3116">
                  <c:v>1.9317259903825452E-2</c:v>
                </c:pt>
                <c:pt idx="3117">
                  <c:v>1.9317259903825452E-2</c:v>
                </c:pt>
                <c:pt idx="3118">
                  <c:v>1.9317259903825452E-2</c:v>
                </c:pt>
                <c:pt idx="3119">
                  <c:v>1.9317259903825452E-2</c:v>
                </c:pt>
                <c:pt idx="3120">
                  <c:v>1.9317259903825452E-2</c:v>
                </c:pt>
                <c:pt idx="3121">
                  <c:v>1.9317259903825452E-2</c:v>
                </c:pt>
                <c:pt idx="3122">
                  <c:v>1.9317259903825452E-2</c:v>
                </c:pt>
                <c:pt idx="3123">
                  <c:v>1.9317259903825452E-2</c:v>
                </c:pt>
                <c:pt idx="3124">
                  <c:v>1.9317259903825452E-2</c:v>
                </c:pt>
                <c:pt idx="3125">
                  <c:v>1.9317259903825452E-2</c:v>
                </c:pt>
                <c:pt idx="3126">
                  <c:v>1.9317259903825452E-2</c:v>
                </c:pt>
                <c:pt idx="3127">
                  <c:v>1.9317259903825452E-2</c:v>
                </c:pt>
                <c:pt idx="3128">
                  <c:v>1.9317259903825452E-2</c:v>
                </c:pt>
                <c:pt idx="3129">
                  <c:v>1.9317259903825452E-2</c:v>
                </c:pt>
                <c:pt idx="3130">
                  <c:v>1.9317259903825452E-2</c:v>
                </c:pt>
                <c:pt idx="3131">
                  <c:v>1.9317259903825452E-2</c:v>
                </c:pt>
                <c:pt idx="3132">
                  <c:v>1.9317259903825452E-2</c:v>
                </c:pt>
                <c:pt idx="3133">
                  <c:v>1.9317259903825452E-2</c:v>
                </c:pt>
                <c:pt idx="3134">
                  <c:v>1.9317259903825452E-2</c:v>
                </c:pt>
                <c:pt idx="3135">
                  <c:v>1.9317259903825452E-2</c:v>
                </c:pt>
                <c:pt idx="3136">
                  <c:v>1.9317259903825452E-2</c:v>
                </c:pt>
                <c:pt idx="3137">
                  <c:v>1.9317259903825452E-2</c:v>
                </c:pt>
                <c:pt idx="3138">
                  <c:v>1.9317259903825452E-2</c:v>
                </c:pt>
                <c:pt idx="3139">
                  <c:v>1.9317259903825452E-2</c:v>
                </c:pt>
                <c:pt idx="3140">
                  <c:v>1.9317259903825452E-2</c:v>
                </c:pt>
                <c:pt idx="3141">
                  <c:v>1.9317259903825452E-2</c:v>
                </c:pt>
                <c:pt idx="3142">
                  <c:v>1.9317259903825452E-2</c:v>
                </c:pt>
                <c:pt idx="3143">
                  <c:v>1.9317259903825452E-2</c:v>
                </c:pt>
                <c:pt idx="3144">
                  <c:v>1.9317259903825452E-2</c:v>
                </c:pt>
                <c:pt idx="3145">
                  <c:v>1.9317259903825452E-2</c:v>
                </c:pt>
                <c:pt idx="3146">
                  <c:v>1.9317259903825452E-2</c:v>
                </c:pt>
                <c:pt idx="3147">
                  <c:v>1.9317259903825452E-2</c:v>
                </c:pt>
                <c:pt idx="3148">
                  <c:v>1.9317259903825452E-2</c:v>
                </c:pt>
                <c:pt idx="3149">
                  <c:v>1.9317259903825452E-2</c:v>
                </c:pt>
                <c:pt idx="3150">
                  <c:v>1.9317259903825452E-2</c:v>
                </c:pt>
                <c:pt idx="3151">
                  <c:v>1.915630312154609E-3</c:v>
                </c:pt>
                <c:pt idx="3152">
                  <c:v>1.915630312154609E-3</c:v>
                </c:pt>
                <c:pt idx="3153">
                  <c:v>1.915630312154609E-3</c:v>
                </c:pt>
                <c:pt idx="3154">
                  <c:v>1.915630312154609E-3</c:v>
                </c:pt>
                <c:pt idx="3155">
                  <c:v>1.915630312154609E-3</c:v>
                </c:pt>
                <c:pt idx="3156">
                  <c:v>1.915630312154609E-3</c:v>
                </c:pt>
                <c:pt idx="3157">
                  <c:v>1.915630312154609E-3</c:v>
                </c:pt>
                <c:pt idx="3158">
                  <c:v>1.915630312154609E-3</c:v>
                </c:pt>
                <c:pt idx="3159">
                  <c:v>1.915630312154609E-3</c:v>
                </c:pt>
                <c:pt idx="3160">
                  <c:v>1.915630312154609E-3</c:v>
                </c:pt>
                <c:pt idx="3161">
                  <c:v>1.915630312154609E-3</c:v>
                </c:pt>
                <c:pt idx="3162">
                  <c:v>1.915630312154609E-3</c:v>
                </c:pt>
                <c:pt idx="3163">
                  <c:v>1.915630312154609E-3</c:v>
                </c:pt>
                <c:pt idx="3164">
                  <c:v>1.915630312154609E-3</c:v>
                </c:pt>
                <c:pt idx="3165">
                  <c:v>1.915630312154609E-3</c:v>
                </c:pt>
                <c:pt idx="3166">
                  <c:v>1.915630312154609E-3</c:v>
                </c:pt>
                <c:pt idx="3167">
                  <c:v>1.915630312154609E-3</c:v>
                </c:pt>
                <c:pt idx="3168">
                  <c:v>1.915630312154609E-3</c:v>
                </c:pt>
                <c:pt idx="3169">
                  <c:v>1.915630312154609E-3</c:v>
                </c:pt>
                <c:pt idx="3170">
                  <c:v>1.915630312154609E-3</c:v>
                </c:pt>
                <c:pt idx="3171">
                  <c:v>1.915630312154609E-3</c:v>
                </c:pt>
                <c:pt idx="3172">
                  <c:v>1.915630312154609E-3</c:v>
                </c:pt>
                <c:pt idx="3173">
                  <c:v>1.915630312154609E-3</c:v>
                </c:pt>
                <c:pt idx="3174">
                  <c:v>1.915630312154609E-3</c:v>
                </c:pt>
                <c:pt idx="3175">
                  <c:v>1.915630312154609E-3</c:v>
                </c:pt>
                <c:pt idx="3176">
                  <c:v>1.915630312154609E-3</c:v>
                </c:pt>
                <c:pt idx="3177">
                  <c:v>1.915630312154609E-3</c:v>
                </c:pt>
                <c:pt idx="3178">
                  <c:v>1.915630312154609E-3</c:v>
                </c:pt>
                <c:pt idx="3179">
                  <c:v>1.915630312154609E-3</c:v>
                </c:pt>
                <c:pt idx="3180">
                  <c:v>1.915630312154609E-3</c:v>
                </c:pt>
                <c:pt idx="3181">
                  <c:v>1.915630312154609E-3</c:v>
                </c:pt>
                <c:pt idx="3182">
                  <c:v>1.915630312154609E-3</c:v>
                </c:pt>
                <c:pt idx="3183">
                  <c:v>1.915630312154609E-3</c:v>
                </c:pt>
                <c:pt idx="3184">
                  <c:v>1.915630312154609E-3</c:v>
                </c:pt>
                <c:pt idx="3185">
                  <c:v>1.915630312154609E-3</c:v>
                </c:pt>
                <c:pt idx="3186">
                  <c:v>1.915630312154609E-3</c:v>
                </c:pt>
                <c:pt idx="3187">
                  <c:v>1.915630312154609E-3</c:v>
                </c:pt>
                <c:pt idx="3188">
                  <c:v>1.915630312154609E-3</c:v>
                </c:pt>
                <c:pt idx="3189">
                  <c:v>1.915630312154609E-3</c:v>
                </c:pt>
                <c:pt idx="3190">
                  <c:v>1.915630312154609E-3</c:v>
                </c:pt>
                <c:pt idx="3191">
                  <c:v>1.915630312154609E-3</c:v>
                </c:pt>
                <c:pt idx="3192">
                  <c:v>1.915630312154609E-3</c:v>
                </c:pt>
                <c:pt idx="3193">
                  <c:v>1.915630312154609E-3</c:v>
                </c:pt>
                <c:pt idx="3194">
                  <c:v>1.915630312154609E-3</c:v>
                </c:pt>
                <c:pt idx="3195">
                  <c:v>1.915630312154609E-3</c:v>
                </c:pt>
                <c:pt idx="3196">
                  <c:v>1.915630312154609E-3</c:v>
                </c:pt>
                <c:pt idx="3197">
                  <c:v>1.915630312154609E-3</c:v>
                </c:pt>
                <c:pt idx="3198">
                  <c:v>1.915630312154609E-3</c:v>
                </c:pt>
                <c:pt idx="3199">
                  <c:v>1.915630312154609E-3</c:v>
                </c:pt>
                <c:pt idx="3200">
                  <c:v>1.915630312154609E-3</c:v>
                </c:pt>
                <c:pt idx="3201">
                  <c:v>1.915630312154609E-3</c:v>
                </c:pt>
                <c:pt idx="3202">
                  <c:v>1.915630312154609E-3</c:v>
                </c:pt>
                <c:pt idx="3203">
                  <c:v>1.915630312154609E-3</c:v>
                </c:pt>
                <c:pt idx="3204">
                  <c:v>1.915630312154609E-3</c:v>
                </c:pt>
                <c:pt idx="3205">
                  <c:v>1.915630312154609E-3</c:v>
                </c:pt>
                <c:pt idx="3206">
                  <c:v>1.915630312154609E-3</c:v>
                </c:pt>
                <c:pt idx="3207">
                  <c:v>1.915630312154609E-3</c:v>
                </c:pt>
                <c:pt idx="3208">
                  <c:v>1.915630312154609E-3</c:v>
                </c:pt>
                <c:pt idx="3209">
                  <c:v>1.915630312154609E-3</c:v>
                </c:pt>
                <c:pt idx="3210">
                  <c:v>1.915630312154609E-3</c:v>
                </c:pt>
                <c:pt idx="3211">
                  <c:v>1.915630312154609E-3</c:v>
                </c:pt>
                <c:pt idx="3212">
                  <c:v>1.915630312154609E-3</c:v>
                </c:pt>
                <c:pt idx="3213">
                  <c:v>1.915630312154609E-3</c:v>
                </c:pt>
                <c:pt idx="3214">
                  <c:v>1.915630312154609E-3</c:v>
                </c:pt>
                <c:pt idx="3215">
                  <c:v>1.915630312154609E-3</c:v>
                </c:pt>
                <c:pt idx="3216">
                  <c:v>1.915630312154609E-3</c:v>
                </c:pt>
                <c:pt idx="3217">
                  <c:v>1.915630312154609E-3</c:v>
                </c:pt>
                <c:pt idx="3218">
                  <c:v>1.915630312154609E-3</c:v>
                </c:pt>
                <c:pt idx="3219">
                  <c:v>1.915630312154609E-3</c:v>
                </c:pt>
                <c:pt idx="3220">
                  <c:v>1.915630312154609E-3</c:v>
                </c:pt>
                <c:pt idx="3221">
                  <c:v>1.915630312154609E-3</c:v>
                </c:pt>
                <c:pt idx="3222">
                  <c:v>1.915630312154609E-3</c:v>
                </c:pt>
                <c:pt idx="3223">
                  <c:v>1.915630312154609E-3</c:v>
                </c:pt>
                <c:pt idx="3224">
                  <c:v>1.915630312154609E-3</c:v>
                </c:pt>
                <c:pt idx="3225">
                  <c:v>1.915630312154609E-3</c:v>
                </c:pt>
                <c:pt idx="3226">
                  <c:v>1.915630312154609E-3</c:v>
                </c:pt>
                <c:pt idx="3227">
                  <c:v>1.915630312154609E-3</c:v>
                </c:pt>
                <c:pt idx="3228">
                  <c:v>1.915630312154609E-3</c:v>
                </c:pt>
                <c:pt idx="3229">
                  <c:v>1.915630312154609E-3</c:v>
                </c:pt>
                <c:pt idx="3230">
                  <c:v>1.915630312154609E-3</c:v>
                </c:pt>
                <c:pt idx="3231">
                  <c:v>1.915630312154609E-3</c:v>
                </c:pt>
                <c:pt idx="3232">
                  <c:v>1.915630312154609E-3</c:v>
                </c:pt>
                <c:pt idx="3233">
                  <c:v>1.915630312154609E-3</c:v>
                </c:pt>
                <c:pt idx="3234">
                  <c:v>1.915630312154609E-3</c:v>
                </c:pt>
                <c:pt idx="3235">
                  <c:v>1.915630312154609E-3</c:v>
                </c:pt>
                <c:pt idx="3236">
                  <c:v>1.915630312154609E-3</c:v>
                </c:pt>
                <c:pt idx="3237">
                  <c:v>1.915630312154609E-3</c:v>
                </c:pt>
                <c:pt idx="3238">
                  <c:v>1.915630312154609E-3</c:v>
                </c:pt>
                <c:pt idx="3239">
                  <c:v>1.915630312154609E-3</c:v>
                </c:pt>
                <c:pt idx="3240">
                  <c:v>1.915630312154609E-3</c:v>
                </c:pt>
                <c:pt idx="3241">
                  <c:v>1.915630312154609E-3</c:v>
                </c:pt>
                <c:pt idx="3242">
                  <c:v>1.915630312154609E-3</c:v>
                </c:pt>
                <c:pt idx="3243">
                  <c:v>1.915630312154609E-3</c:v>
                </c:pt>
                <c:pt idx="3244">
                  <c:v>1.915630312154609E-3</c:v>
                </c:pt>
                <c:pt idx="3245">
                  <c:v>1.915630312154609E-3</c:v>
                </c:pt>
                <c:pt idx="3246">
                  <c:v>1.915630312154609E-3</c:v>
                </c:pt>
                <c:pt idx="3247">
                  <c:v>1.915630312154609E-3</c:v>
                </c:pt>
                <c:pt idx="3248">
                  <c:v>1.915630312154609E-3</c:v>
                </c:pt>
                <c:pt idx="3249">
                  <c:v>1.915630312154609E-3</c:v>
                </c:pt>
                <c:pt idx="3250">
                  <c:v>1.915630312154609E-3</c:v>
                </c:pt>
                <c:pt idx="3251">
                  <c:v>1.915630312154609E-3</c:v>
                </c:pt>
                <c:pt idx="3252">
                  <c:v>1.915630312154609E-3</c:v>
                </c:pt>
                <c:pt idx="3253">
                  <c:v>1.915630312154609E-3</c:v>
                </c:pt>
                <c:pt idx="3254">
                  <c:v>1.915630312154609E-3</c:v>
                </c:pt>
                <c:pt idx="3255">
                  <c:v>1.915630312154609E-3</c:v>
                </c:pt>
                <c:pt idx="3256">
                  <c:v>1.915630312154609E-3</c:v>
                </c:pt>
                <c:pt idx="3257">
                  <c:v>1.915630312154609E-3</c:v>
                </c:pt>
                <c:pt idx="3258">
                  <c:v>1.915630312154609E-3</c:v>
                </c:pt>
                <c:pt idx="3259">
                  <c:v>1.915630312154609E-3</c:v>
                </c:pt>
                <c:pt idx="3260">
                  <c:v>1.915630312154609E-3</c:v>
                </c:pt>
                <c:pt idx="3261">
                  <c:v>1.915630312154609E-3</c:v>
                </c:pt>
                <c:pt idx="3262">
                  <c:v>1.915630312154609E-3</c:v>
                </c:pt>
                <c:pt idx="3263">
                  <c:v>1.915630312154609E-3</c:v>
                </c:pt>
                <c:pt idx="3264">
                  <c:v>1.915630312154609E-3</c:v>
                </c:pt>
                <c:pt idx="3265">
                  <c:v>1.915630312154609E-3</c:v>
                </c:pt>
                <c:pt idx="3266">
                  <c:v>1.915630312154609E-3</c:v>
                </c:pt>
                <c:pt idx="3267">
                  <c:v>8.5840830935528141E-3</c:v>
                </c:pt>
                <c:pt idx="3268">
                  <c:v>8.5840830935528141E-3</c:v>
                </c:pt>
                <c:pt idx="3269">
                  <c:v>8.5840830935528141E-3</c:v>
                </c:pt>
                <c:pt idx="3270">
                  <c:v>8.5840830935528141E-3</c:v>
                </c:pt>
                <c:pt idx="3271">
                  <c:v>8.5840830935528141E-3</c:v>
                </c:pt>
                <c:pt idx="3272">
                  <c:v>8.5840830935528141E-3</c:v>
                </c:pt>
                <c:pt idx="3273">
                  <c:v>8.5840830935528141E-3</c:v>
                </c:pt>
                <c:pt idx="3274">
                  <c:v>8.5840830935528141E-3</c:v>
                </c:pt>
                <c:pt idx="3275">
                  <c:v>8.5840830935528141E-3</c:v>
                </c:pt>
                <c:pt idx="3276">
                  <c:v>8.5840830935528141E-3</c:v>
                </c:pt>
                <c:pt idx="3277">
                  <c:v>8.5840830935528141E-3</c:v>
                </c:pt>
                <c:pt idx="3278">
                  <c:v>8.5840830935528141E-3</c:v>
                </c:pt>
                <c:pt idx="3279">
                  <c:v>8.5840830935528141E-3</c:v>
                </c:pt>
                <c:pt idx="3280">
                  <c:v>8.5840830935528141E-3</c:v>
                </c:pt>
                <c:pt idx="3281">
                  <c:v>8.5840830935528141E-3</c:v>
                </c:pt>
                <c:pt idx="3282">
                  <c:v>8.5840830935528141E-3</c:v>
                </c:pt>
                <c:pt idx="3283">
                  <c:v>8.5840830935528141E-3</c:v>
                </c:pt>
                <c:pt idx="3284">
                  <c:v>8.5840830935528141E-3</c:v>
                </c:pt>
                <c:pt idx="3285">
                  <c:v>8.5840830935528141E-3</c:v>
                </c:pt>
                <c:pt idx="3286">
                  <c:v>8.5840830935528141E-3</c:v>
                </c:pt>
                <c:pt idx="3287">
                  <c:v>8.5840830935528141E-3</c:v>
                </c:pt>
                <c:pt idx="3288">
                  <c:v>8.5840830935528141E-3</c:v>
                </c:pt>
                <c:pt idx="3289">
                  <c:v>8.5840830935528141E-3</c:v>
                </c:pt>
                <c:pt idx="3290">
                  <c:v>8.5840830935528141E-3</c:v>
                </c:pt>
                <c:pt idx="3291">
                  <c:v>8.5840830935528141E-3</c:v>
                </c:pt>
                <c:pt idx="3292">
                  <c:v>8.5840830935528141E-3</c:v>
                </c:pt>
                <c:pt idx="3293">
                  <c:v>8.5840830935528141E-3</c:v>
                </c:pt>
                <c:pt idx="3294">
                  <c:v>8.5840830935528141E-3</c:v>
                </c:pt>
                <c:pt idx="3295">
                  <c:v>8.5840830935528141E-3</c:v>
                </c:pt>
                <c:pt idx="3296">
                  <c:v>8.5840830935528141E-3</c:v>
                </c:pt>
                <c:pt idx="3297">
                  <c:v>8.5840830935528141E-3</c:v>
                </c:pt>
                <c:pt idx="3298">
                  <c:v>8.5840830935528141E-3</c:v>
                </c:pt>
                <c:pt idx="3299">
                  <c:v>8.5840830935528141E-3</c:v>
                </c:pt>
                <c:pt idx="3300">
                  <c:v>8.5840830935528141E-3</c:v>
                </c:pt>
                <c:pt idx="3301">
                  <c:v>8.5840830935528141E-3</c:v>
                </c:pt>
                <c:pt idx="3302">
                  <c:v>8.5840830935528141E-3</c:v>
                </c:pt>
                <c:pt idx="3303">
                  <c:v>8.5840830935528141E-3</c:v>
                </c:pt>
                <c:pt idx="3304">
                  <c:v>8.5840830935528141E-3</c:v>
                </c:pt>
                <c:pt idx="3305">
                  <c:v>8.5840830935528141E-3</c:v>
                </c:pt>
                <c:pt idx="3306">
                  <c:v>8.5840830935528141E-3</c:v>
                </c:pt>
                <c:pt idx="3307">
                  <c:v>8.5840830935528141E-3</c:v>
                </c:pt>
                <c:pt idx="3308">
                  <c:v>8.5840830935528141E-3</c:v>
                </c:pt>
                <c:pt idx="3309">
                  <c:v>8.5840830935528141E-3</c:v>
                </c:pt>
                <c:pt idx="3310">
                  <c:v>8.5840830935528141E-3</c:v>
                </c:pt>
                <c:pt idx="3311">
                  <c:v>8.5840830935528141E-3</c:v>
                </c:pt>
                <c:pt idx="3312">
                  <c:v>8.5840830935528141E-3</c:v>
                </c:pt>
                <c:pt idx="3313">
                  <c:v>8.5840830935528141E-3</c:v>
                </c:pt>
                <c:pt idx="3314">
                  <c:v>8.5840830935528141E-3</c:v>
                </c:pt>
                <c:pt idx="3315">
                  <c:v>8.5840830935528141E-3</c:v>
                </c:pt>
                <c:pt idx="3316">
                  <c:v>8.5840830935528141E-3</c:v>
                </c:pt>
                <c:pt idx="3317">
                  <c:v>8.5840830935528141E-3</c:v>
                </c:pt>
                <c:pt idx="3318">
                  <c:v>8.5840830935528141E-3</c:v>
                </c:pt>
                <c:pt idx="3319">
                  <c:v>8.5840830935528141E-3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6-4138-ACA9-1404F8C38B53}"/>
            </c:ext>
          </c:extLst>
        </c:ser>
        <c:ser>
          <c:idx val="1"/>
          <c:order val="1"/>
          <c:tx>
            <c:strRef>
              <c:f>'4c. Results for area chart'!$E$3</c:f>
              <c:strCache>
                <c:ptCount val="1"/>
                <c:pt idx="0">
                  <c:v>Conversion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chart'!$E$4:$E$3323</c:f>
              <c:numCache>
                <c:formatCode>0%</c:formatCode>
                <c:ptCount val="3320"/>
                <c:pt idx="0">
                  <c:v>0</c:v>
                </c:pt>
                <c:pt idx="1">
                  <c:v>2.61090189542223E-3</c:v>
                </c:pt>
                <c:pt idx="2">
                  <c:v>9.8162164268722832E-4</c:v>
                </c:pt>
                <c:pt idx="3">
                  <c:v>1.3464349098884467E-2</c:v>
                </c:pt>
                <c:pt idx="4">
                  <c:v>0.1081295938108412</c:v>
                </c:pt>
                <c:pt idx="5">
                  <c:v>6.1763898324462595E-3</c:v>
                </c:pt>
                <c:pt idx="6">
                  <c:v>0.26341852021053247</c:v>
                </c:pt>
                <c:pt idx="7">
                  <c:v>9.2030733763188623E-3</c:v>
                </c:pt>
                <c:pt idx="8">
                  <c:v>4.7274923737907218E-2</c:v>
                </c:pt>
                <c:pt idx="9">
                  <c:v>0.22376458235295113</c:v>
                </c:pt>
                <c:pt idx="10">
                  <c:v>0.20069382396433091</c:v>
                </c:pt>
                <c:pt idx="11">
                  <c:v>0.20069382396433091</c:v>
                </c:pt>
                <c:pt idx="12">
                  <c:v>0.20069382396433091</c:v>
                </c:pt>
                <c:pt idx="13">
                  <c:v>5.2190111866922788E-2</c:v>
                </c:pt>
                <c:pt idx="14">
                  <c:v>8.1084888545266104E-2</c:v>
                </c:pt>
                <c:pt idx="15">
                  <c:v>0.25461648838695577</c:v>
                </c:pt>
                <c:pt idx="16">
                  <c:v>4.4607844359834073E-2</c:v>
                </c:pt>
                <c:pt idx="17">
                  <c:v>3.9320936817140398E-2</c:v>
                </c:pt>
                <c:pt idx="18">
                  <c:v>3.9320936817140398E-2</c:v>
                </c:pt>
                <c:pt idx="19">
                  <c:v>1.1761849916596649E-2</c:v>
                </c:pt>
                <c:pt idx="20">
                  <c:v>1.1761849916596649E-2</c:v>
                </c:pt>
                <c:pt idx="21">
                  <c:v>1.1761849916596649E-2</c:v>
                </c:pt>
                <c:pt idx="22">
                  <c:v>0.12567745624079726</c:v>
                </c:pt>
                <c:pt idx="23">
                  <c:v>0.12567745624079726</c:v>
                </c:pt>
                <c:pt idx="24">
                  <c:v>0.12567745624079726</c:v>
                </c:pt>
                <c:pt idx="25">
                  <c:v>9.5972226435168881E-2</c:v>
                </c:pt>
                <c:pt idx="26">
                  <c:v>0.30431465557259574</c:v>
                </c:pt>
                <c:pt idx="27">
                  <c:v>0.30431465557259574</c:v>
                </c:pt>
                <c:pt idx="28">
                  <c:v>0.30431465557259574</c:v>
                </c:pt>
                <c:pt idx="29">
                  <c:v>0.30431465557259574</c:v>
                </c:pt>
                <c:pt idx="30">
                  <c:v>0.23239167223755405</c:v>
                </c:pt>
                <c:pt idx="31">
                  <c:v>0.23239167223755405</c:v>
                </c:pt>
                <c:pt idx="32">
                  <c:v>0.23239167223755405</c:v>
                </c:pt>
                <c:pt idx="33">
                  <c:v>0.23239167223755405</c:v>
                </c:pt>
                <c:pt idx="34">
                  <c:v>0.25178532213567184</c:v>
                </c:pt>
                <c:pt idx="35">
                  <c:v>0.25178532213567184</c:v>
                </c:pt>
                <c:pt idx="36">
                  <c:v>0.25178532213567184</c:v>
                </c:pt>
                <c:pt idx="37">
                  <c:v>0.25178532213567184</c:v>
                </c:pt>
                <c:pt idx="38">
                  <c:v>0.25178532213567184</c:v>
                </c:pt>
                <c:pt idx="39">
                  <c:v>0.25178532213567184</c:v>
                </c:pt>
                <c:pt idx="40">
                  <c:v>0.25178532213567184</c:v>
                </c:pt>
                <c:pt idx="41">
                  <c:v>0.25178532213567184</c:v>
                </c:pt>
                <c:pt idx="42">
                  <c:v>0.25178532213567184</c:v>
                </c:pt>
                <c:pt idx="43">
                  <c:v>0.1063582404833818</c:v>
                </c:pt>
                <c:pt idx="44">
                  <c:v>0.1063582404833818</c:v>
                </c:pt>
                <c:pt idx="45">
                  <c:v>0.1063582404833818</c:v>
                </c:pt>
                <c:pt idx="46">
                  <c:v>0.1063582404833818</c:v>
                </c:pt>
                <c:pt idx="47">
                  <c:v>0.1063582404833818</c:v>
                </c:pt>
                <c:pt idx="48">
                  <c:v>0.1063582404833818</c:v>
                </c:pt>
                <c:pt idx="49">
                  <c:v>0.26398616911305006</c:v>
                </c:pt>
                <c:pt idx="50">
                  <c:v>0.26398616911305006</c:v>
                </c:pt>
                <c:pt idx="51">
                  <c:v>0.26398616911305006</c:v>
                </c:pt>
                <c:pt idx="52">
                  <c:v>0.26398616911305006</c:v>
                </c:pt>
                <c:pt idx="53">
                  <c:v>0.26398616911305006</c:v>
                </c:pt>
                <c:pt idx="54">
                  <c:v>0.26398616911305006</c:v>
                </c:pt>
                <c:pt idx="55">
                  <c:v>0.22454800770166194</c:v>
                </c:pt>
                <c:pt idx="56">
                  <c:v>0.22454800770166194</c:v>
                </c:pt>
                <c:pt idx="57">
                  <c:v>0.22454800770166194</c:v>
                </c:pt>
                <c:pt idx="58">
                  <c:v>0.22454800770166194</c:v>
                </c:pt>
                <c:pt idx="59">
                  <c:v>0.22454800770166194</c:v>
                </c:pt>
                <c:pt idx="60">
                  <c:v>0.22454800770166194</c:v>
                </c:pt>
                <c:pt idx="61">
                  <c:v>0.22454800770166194</c:v>
                </c:pt>
                <c:pt idx="62">
                  <c:v>0.22454800770166194</c:v>
                </c:pt>
                <c:pt idx="63">
                  <c:v>0.22454800770166194</c:v>
                </c:pt>
                <c:pt idx="64">
                  <c:v>0.22454800770166194</c:v>
                </c:pt>
                <c:pt idx="65">
                  <c:v>0.22454800770166194</c:v>
                </c:pt>
                <c:pt idx="66">
                  <c:v>0.189707647465059</c:v>
                </c:pt>
                <c:pt idx="67">
                  <c:v>0.189707647465059</c:v>
                </c:pt>
                <c:pt idx="68">
                  <c:v>0.15107165571624256</c:v>
                </c:pt>
                <c:pt idx="69">
                  <c:v>0.15107165571624256</c:v>
                </c:pt>
                <c:pt idx="70">
                  <c:v>0.15107165571624256</c:v>
                </c:pt>
                <c:pt idx="71">
                  <c:v>0.15107165571624256</c:v>
                </c:pt>
                <c:pt idx="72">
                  <c:v>0.15107165571624256</c:v>
                </c:pt>
                <c:pt idx="73">
                  <c:v>0.15107165571624256</c:v>
                </c:pt>
                <c:pt idx="74">
                  <c:v>0.15107165571624256</c:v>
                </c:pt>
                <c:pt idx="75">
                  <c:v>0.15107165571624256</c:v>
                </c:pt>
                <c:pt idx="76">
                  <c:v>0.15107165571624256</c:v>
                </c:pt>
                <c:pt idx="77">
                  <c:v>0.15107165571624256</c:v>
                </c:pt>
                <c:pt idx="78">
                  <c:v>0.15107165571624256</c:v>
                </c:pt>
                <c:pt idx="79">
                  <c:v>0.15107165571624256</c:v>
                </c:pt>
                <c:pt idx="80">
                  <c:v>0.15107165571624256</c:v>
                </c:pt>
                <c:pt idx="81">
                  <c:v>0.31433134024842141</c:v>
                </c:pt>
                <c:pt idx="82">
                  <c:v>0.31433134024842141</c:v>
                </c:pt>
                <c:pt idx="83">
                  <c:v>0.31433134024842141</c:v>
                </c:pt>
                <c:pt idx="84">
                  <c:v>0.31433134024842141</c:v>
                </c:pt>
                <c:pt idx="85">
                  <c:v>0.16763676061821614</c:v>
                </c:pt>
                <c:pt idx="86">
                  <c:v>0.16763676061821614</c:v>
                </c:pt>
                <c:pt idx="87">
                  <c:v>0.16763676061821614</c:v>
                </c:pt>
                <c:pt idx="88">
                  <c:v>0.30234159022569501</c:v>
                </c:pt>
                <c:pt idx="89">
                  <c:v>0.30234159022569501</c:v>
                </c:pt>
                <c:pt idx="90">
                  <c:v>0.30234159022569501</c:v>
                </c:pt>
                <c:pt idx="91">
                  <c:v>0.17343511349647506</c:v>
                </c:pt>
                <c:pt idx="92">
                  <c:v>0.17343511349647506</c:v>
                </c:pt>
                <c:pt idx="93">
                  <c:v>0.17343511349647506</c:v>
                </c:pt>
                <c:pt idx="94">
                  <c:v>0.17343511349647506</c:v>
                </c:pt>
                <c:pt idx="95">
                  <c:v>0.17343511349647506</c:v>
                </c:pt>
                <c:pt idx="96">
                  <c:v>0.17343511349647506</c:v>
                </c:pt>
                <c:pt idx="97">
                  <c:v>0.17343511349647506</c:v>
                </c:pt>
                <c:pt idx="98">
                  <c:v>0.19061997285714738</c:v>
                </c:pt>
                <c:pt idx="99">
                  <c:v>0.19061997285714738</c:v>
                </c:pt>
                <c:pt idx="100">
                  <c:v>0.19061997285714738</c:v>
                </c:pt>
                <c:pt idx="101">
                  <c:v>0.19061997285714738</c:v>
                </c:pt>
                <c:pt idx="102">
                  <c:v>0.19061997285714738</c:v>
                </c:pt>
                <c:pt idx="103">
                  <c:v>0.19061997285714738</c:v>
                </c:pt>
                <c:pt idx="104">
                  <c:v>0.35110381480604586</c:v>
                </c:pt>
                <c:pt idx="105">
                  <c:v>0.35110381480604586</c:v>
                </c:pt>
                <c:pt idx="106">
                  <c:v>0.35110381480604586</c:v>
                </c:pt>
                <c:pt idx="107">
                  <c:v>0.35110381480604586</c:v>
                </c:pt>
                <c:pt idx="108">
                  <c:v>0.35110381480604586</c:v>
                </c:pt>
                <c:pt idx="109">
                  <c:v>0.35110381480604586</c:v>
                </c:pt>
                <c:pt idx="110">
                  <c:v>0.35110381480604586</c:v>
                </c:pt>
                <c:pt idx="111">
                  <c:v>0.35110381480604586</c:v>
                </c:pt>
                <c:pt idx="112">
                  <c:v>0.35110381480604586</c:v>
                </c:pt>
                <c:pt idx="113">
                  <c:v>0.35110381480604586</c:v>
                </c:pt>
                <c:pt idx="114">
                  <c:v>0.35110381480604586</c:v>
                </c:pt>
                <c:pt idx="115">
                  <c:v>0.35110381480604586</c:v>
                </c:pt>
                <c:pt idx="116">
                  <c:v>0.35110381480604586</c:v>
                </c:pt>
                <c:pt idx="117">
                  <c:v>0.35110381480604586</c:v>
                </c:pt>
                <c:pt idx="118">
                  <c:v>0.35110381480604586</c:v>
                </c:pt>
                <c:pt idx="119">
                  <c:v>0.35110381480604586</c:v>
                </c:pt>
                <c:pt idx="120">
                  <c:v>0.35110381480604586</c:v>
                </c:pt>
                <c:pt idx="121">
                  <c:v>0.35110381480604586</c:v>
                </c:pt>
                <c:pt idx="122">
                  <c:v>0.35110381480604586</c:v>
                </c:pt>
                <c:pt idx="123">
                  <c:v>0.35110381480604586</c:v>
                </c:pt>
                <c:pt idx="124">
                  <c:v>0.35110381480604586</c:v>
                </c:pt>
                <c:pt idx="125">
                  <c:v>0.35110381480604586</c:v>
                </c:pt>
                <c:pt idx="126">
                  <c:v>0.35110381480604586</c:v>
                </c:pt>
                <c:pt idx="127">
                  <c:v>0.35110381480604586</c:v>
                </c:pt>
                <c:pt idx="128">
                  <c:v>0.35110381480604586</c:v>
                </c:pt>
                <c:pt idx="129">
                  <c:v>0.35110381480604586</c:v>
                </c:pt>
                <c:pt idx="130">
                  <c:v>0.35110381480604586</c:v>
                </c:pt>
                <c:pt idx="131">
                  <c:v>0.35110381480604586</c:v>
                </c:pt>
                <c:pt idx="132">
                  <c:v>0.35110381480604586</c:v>
                </c:pt>
                <c:pt idx="133">
                  <c:v>0.35110381480604586</c:v>
                </c:pt>
                <c:pt idx="134">
                  <c:v>0.35110381480604586</c:v>
                </c:pt>
                <c:pt idx="135">
                  <c:v>0.35110381480604586</c:v>
                </c:pt>
                <c:pt idx="136">
                  <c:v>0.21742811556362968</c:v>
                </c:pt>
                <c:pt idx="137">
                  <c:v>0.21742811556362968</c:v>
                </c:pt>
                <c:pt idx="138">
                  <c:v>0.21742811556362968</c:v>
                </c:pt>
                <c:pt idx="139">
                  <c:v>0.21742811556362968</c:v>
                </c:pt>
                <c:pt idx="140">
                  <c:v>0.21742811556362968</c:v>
                </c:pt>
                <c:pt idx="141">
                  <c:v>0.21742811556362968</c:v>
                </c:pt>
                <c:pt idx="142">
                  <c:v>0.30184349438537522</c:v>
                </c:pt>
                <c:pt idx="143">
                  <c:v>0.30184349438537522</c:v>
                </c:pt>
                <c:pt idx="144">
                  <c:v>0.30184349438537522</c:v>
                </c:pt>
                <c:pt idx="145">
                  <c:v>0.30184349438537522</c:v>
                </c:pt>
                <c:pt idx="146">
                  <c:v>0.30184349438537522</c:v>
                </c:pt>
                <c:pt idx="147">
                  <c:v>0.30184349438537522</c:v>
                </c:pt>
                <c:pt idx="148">
                  <c:v>0.30184349438537522</c:v>
                </c:pt>
                <c:pt idx="149">
                  <c:v>0.30184349438537522</c:v>
                </c:pt>
                <c:pt idx="150">
                  <c:v>0.30184349438537522</c:v>
                </c:pt>
                <c:pt idx="151">
                  <c:v>0.30184349438537522</c:v>
                </c:pt>
                <c:pt idx="152">
                  <c:v>0.30184349438537522</c:v>
                </c:pt>
                <c:pt idx="153">
                  <c:v>0.30184349438537522</c:v>
                </c:pt>
                <c:pt idx="154">
                  <c:v>0.24358300432848445</c:v>
                </c:pt>
                <c:pt idx="155">
                  <c:v>0.24358300432848445</c:v>
                </c:pt>
                <c:pt idx="156">
                  <c:v>0.24358300432848445</c:v>
                </c:pt>
                <c:pt idx="157">
                  <c:v>0.24358300432848445</c:v>
                </c:pt>
                <c:pt idx="158">
                  <c:v>0.24358300432848445</c:v>
                </c:pt>
                <c:pt idx="159">
                  <c:v>0.24358300432848445</c:v>
                </c:pt>
                <c:pt idx="160">
                  <c:v>0.24358300432848445</c:v>
                </c:pt>
                <c:pt idx="161">
                  <c:v>0.24358300432848445</c:v>
                </c:pt>
                <c:pt idx="162">
                  <c:v>0.24358300432848445</c:v>
                </c:pt>
                <c:pt idx="163">
                  <c:v>0.24358300432848445</c:v>
                </c:pt>
                <c:pt idx="164">
                  <c:v>0.24358300432848445</c:v>
                </c:pt>
                <c:pt idx="165">
                  <c:v>0.24358300432848445</c:v>
                </c:pt>
                <c:pt idx="166">
                  <c:v>0.24358300432848445</c:v>
                </c:pt>
                <c:pt idx="167">
                  <c:v>0.24358300432848445</c:v>
                </c:pt>
                <c:pt idx="168">
                  <c:v>0.24358300432848445</c:v>
                </c:pt>
                <c:pt idx="169">
                  <c:v>0.24358300432848445</c:v>
                </c:pt>
                <c:pt idx="170">
                  <c:v>0.24358300432848445</c:v>
                </c:pt>
                <c:pt idx="171">
                  <c:v>0.24358300432848445</c:v>
                </c:pt>
                <c:pt idx="172">
                  <c:v>0.24358300432848445</c:v>
                </c:pt>
                <c:pt idx="173">
                  <c:v>0.24358300432848445</c:v>
                </c:pt>
                <c:pt idx="174">
                  <c:v>0.24358300432848445</c:v>
                </c:pt>
                <c:pt idx="175">
                  <c:v>0.24358300432848445</c:v>
                </c:pt>
                <c:pt idx="176">
                  <c:v>0.24358300432848445</c:v>
                </c:pt>
                <c:pt idx="177">
                  <c:v>0.24358300432848445</c:v>
                </c:pt>
                <c:pt idx="178">
                  <c:v>0.24358300432848445</c:v>
                </c:pt>
                <c:pt idx="179">
                  <c:v>0.24358300432848445</c:v>
                </c:pt>
                <c:pt idx="180">
                  <c:v>0.24358300432848445</c:v>
                </c:pt>
                <c:pt idx="181">
                  <c:v>0.24358300432848445</c:v>
                </c:pt>
                <c:pt idx="182">
                  <c:v>0.24358300432848445</c:v>
                </c:pt>
                <c:pt idx="183">
                  <c:v>0.24358300432848445</c:v>
                </c:pt>
                <c:pt idx="184">
                  <c:v>0.24358300432848445</c:v>
                </c:pt>
                <c:pt idx="185">
                  <c:v>0.24358300432848445</c:v>
                </c:pt>
                <c:pt idx="186">
                  <c:v>0.24358300432848445</c:v>
                </c:pt>
                <c:pt idx="187">
                  <c:v>0.24358300432848445</c:v>
                </c:pt>
                <c:pt idx="188">
                  <c:v>0.24358300432848445</c:v>
                </c:pt>
                <c:pt idx="189">
                  <c:v>0.24358300432848445</c:v>
                </c:pt>
                <c:pt idx="190">
                  <c:v>0.24358300432848445</c:v>
                </c:pt>
                <c:pt idx="191">
                  <c:v>0.24358300432848445</c:v>
                </c:pt>
                <c:pt idx="192">
                  <c:v>0.24358300432848445</c:v>
                </c:pt>
                <c:pt idx="193">
                  <c:v>0.24358300432848445</c:v>
                </c:pt>
                <c:pt idx="194">
                  <c:v>0.24358300432848445</c:v>
                </c:pt>
                <c:pt idx="195">
                  <c:v>0.24358300432848445</c:v>
                </c:pt>
                <c:pt idx="196">
                  <c:v>0.24358300432848445</c:v>
                </c:pt>
                <c:pt idx="197">
                  <c:v>0.24358300432848445</c:v>
                </c:pt>
                <c:pt idx="198">
                  <c:v>0.24358300432848445</c:v>
                </c:pt>
                <c:pt idx="199">
                  <c:v>0.24358300432848445</c:v>
                </c:pt>
                <c:pt idx="200">
                  <c:v>0.24358300432848445</c:v>
                </c:pt>
                <c:pt idx="201">
                  <c:v>0.24358300432848445</c:v>
                </c:pt>
                <c:pt idx="202">
                  <c:v>0.24358300432848445</c:v>
                </c:pt>
                <c:pt idx="203">
                  <c:v>0.24358300432848445</c:v>
                </c:pt>
                <c:pt idx="204">
                  <c:v>0.24358300432848445</c:v>
                </c:pt>
                <c:pt idx="205">
                  <c:v>0.24358300432848445</c:v>
                </c:pt>
                <c:pt idx="206">
                  <c:v>0.24358300432848445</c:v>
                </c:pt>
                <c:pt idx="207">
                  <c:v>0.24358300432848445</c:v>
                </c:pt>
                <c:pt idx="208">
                  <c:v>0.24358300432848445</c:v>
                </c:pt>
                <c:pt idx="209">
                  <c:v>0.24358300432848445</c:v>
                </c:pt>
                <c:pt idx="210">
                  <c:v>0.24358300432848445</c:v>
                </c:pt>
                <c:pt idx="211">
                  <c:v>0.24358300432848445</c:v>
                </c:pt>
                <c:pt idx="212">
                  <c:v>0.24358300432848445</c:v>
                </c:pt>
                <c:pt idx="213">
                  <c:v>0.24358300432848445</c:v>
                </c:pt>
                <c:pt idx="214">
                  <c:v>0.24358300432848445</c:v>
                </c:pt>
                <c:pt idx="215">
                  <c:v>0.24358300432848445</c:v>
                </c:pt>
                <c:pt idx="216">
                  <c:v>0.24358300432848445</c:v>
                </c:pt>
                <c:pt idx="217">
                  <c:v>0.24358300432848445</c:v>
                </c:pt>
                <c:pt idx="218">
                  <c:v>0.24358300432848445</c:v>
                </c:pt>
                <c:pt idx="219">
                  <c:v>0.24358300432848445</c:v>
                </c:pt>
                <c:pt idx="220">
                  <c:v>0.24358300432848445</c:v>
                </c:pt>
                <c:pt idx="221">
                  <c:v>0.24358300432848445</c:v>
                </c:pt>
                <c:pt idx="222">
                  <c:v>0.24358300432848445</c:v>
                </c:pt>
                <c:pt idx="223">
                  <c:v>0.24358300432848445</c:v>
                </c:pt>
                <c:pt idx="224">
                  <c:v>0.24358300432848445</c:v>
                </c:pt>
                <c:pt idx="225">
                  <c:v>0.24358300432848445</c:v>
                </c:pt>
                <c:pt idx="226">
                  <c:v>0.24358300432848445</c:v>
                </c:pt>
                <c:pt idx="227">
                  <c:v>0.24358300432848445</c:v>
                </c:pt>
                <c:pt idx="228">
                  <c:v>0.24358300432848445</c:v>
                </c:pt>
                <c:pt idx="229">
                  <c:v>0.24358300432848445</c:v>
                </c:pt>
                <c:pt idx="230">
                  <c:v>0.24358300432848445</c:v>
                </c:pt>
                <c:pt idx="231">
                  <c:v>0.24358300432848445</c:v>
                </c:pt>
                <c:pt idx="232">
                  <c:v>0.24358300432848445</c:v>
                </c:pt>
                <c:pt idx="233">
                  <c:v>0.24358300432848445</c:v>
                </c:pt>
                <c:pt idx="234">
                  <c:v>0.24358300432848445</c:v>
                </c:pt>
                <c:pt idx="235">
                  <c:v>0.24358300432848445</c:v>
                </c:pt>
                <c:pt idx="236">
                  <c:v>0.24358300432848445</c:v>
                </c:pt>
                <c:pt idx="237">
                  <c:v>0.24358300432848445</c:v>
                </c:pt>
                <c:pt idx="238">
                  <c:v>0.24358300432848445</c:v>
                </c:pt>
                <c:pt idx="239">
                  <c:v>0.24358300432848445</c:v>
                </c:pt>
                <c:pt idx="240">
                  <c:v>0.24358300432848445</c:v>
                </c:pt>
                <c:pt idx="241">
                  <c:v>0.24358300432848445</c:v>
                </c:pt>
                <c:pt idx="242">
                  <c:v>0.24358300432848445</c:v>
                </c:pt>
                <c:pt idx="243">
                  <c:v>0.24358300432848445</c:v>
                </c:pt>
                <c:pt idx="244">
                  <c:v>0.24358300432848445</c:v>
                </c:pt>
                <c:pt idx="245">
                  <c:v>0.24358300432848445</c:v>
                </c:pt>
                <c:pt idx="246">
                  <c:v>0.24358300432848445</c:v>
                </c:pt>
                <c:pt idx="247">
                  <c:v>0.24358300432848445</c:v>
                </c:pt>
                <c:pt idx="248">
                  <c:v>0.24358300432848445</c:v>
                </c:pt>
                <c:pt idx="249">
                  <c:v>0.24358300432848445</c:v>
                </c:pt>
                <c:pt idx="250">
                  <c:v>0.24358300432848445</c:v>
                </c:pt>
                <c:pt idx="251">
                  <c:v>0.24358300432848445</c:v>
                </c:pt>
                <c:pt idx="252">
                  <c:v>0.24358300432848445</c:v>
                </c:pt>
                <c:pt idx="253">
                  <c:v>0.24358300432848445</c:v>
                </c:pt>
                <c:pt idx="254">
                  <c:v>0.24358300432848445</c:v>
                </c:pt>
                <c:pt idx="255">
                  <c:v>0.24358300432848445</c:v>
                </c:pt>
                <c:pt idx="256">
                  <c:v>0.24358300432848445</c:v>
                </c:pt>
                <c:pt idx="257">
                  <c:v>0.24358300432848445</c:v>
                </c:pt>
                <c:pt idx="258">
                  <c:v>0.24358300432848445</c:v>
                </c:pt>
                <c:pt idx="259">
                  <c:v>0.24358300432848445</c:v>
                </c:pt>
                <c:pt idx="260">
                  <c:v>0.24358300432848445</c:v>
                </c:pt>
                <c:pt idx="261">
                  <c:v>0.24358300432848445</c:v>
                </c:pt>
                <c:pt idx="262">
                  <c:v>0.24358300432848445</c:v>
                </c:pt>
                <c:pt idx="263">
                  <c:v>0.24358300432848445</c:v>
                </c:pt>
                <c:pt idx="264">
                  <c:v>0.24358300432848445</c:v>
                </c:pt>
                <c:pt idx="265">
                  <c:v>0.24358300432848445</c:v>
                </c:pt>
                <c:pt idx="266">
                  <c:v>0.24358300432848445</c:v>
                </c:pt>
                <c:pt idx="267">
                  <c:v>0.24358300432848445</c:v>
                </c:pt>
                <c:pt idx="268">
                  <c:v>0.24358300432848445</c:v>
                </c:pt>
                <c:pt idx="269">
                  <c:v>0.24358300432848445</c:v>
                </c:pt>
                <c:pt idx="270">
                  <c:v>0.24358300432848445</c:v>
                </c:pt>
                <c:pt idx="271">
                  <c:v>0.24358300432848445</c:v>
                </c:pt>
                <c:pt idx="272">
                  <c:v>0.39839157721256779</c:v>
                </c:pt>
                <c:pt idx="273">
                  <c:v>0.39839157721256779</c:v>
                </c:pt>
                <c:pt idx="274">
                  <c:v>0.39839157721256779</c:v>
                </c:pt>
                <c:pt idx="275">
                  <c:v>0.39839157721256779</c:v>
                </c:pt>
                <c:pt idx="276">
                  <c:v>0.39839157721256779</c:v>
                </c:pt>
                <c:pt idx="277">
                  <c:v>0.39839157721256779</c:v>
                </c:pt>
                <c:pt idx="278">
                  <c:v>0.39839157721256779</c:v>
                </c:pt>
                <c:pt idx="279">
                  <c:v>0.39839157721256779</c:v>
                </c:pt>
                <c:pt idx="280">
                  <c:v>0.39839157721256779</c:v>
                </c:pt>
                <c:pt idx="281">
                  <c:v>0.39839157721256779</c:v>
                </c:pt>
                <c:pt idx="282">
                  <c:v>0.39839157721256779</c:v>
                </c:pt>
                <c:pt idx="283">
                  <c:v>0.39839157721256779</c:v>
                </c:pt>
                <c:pt idx="284">
                  <c:v>0.39839157721256779</c:v>
                </c:pt>
                <c:pt idx="285">
                  <c:v>0.39839157721256779</c:v>
                </c:pt>
                <c:pt idx="286">
                  <c:v>0.39839157721256779</c:v>
                </c:pt>
                <c:pt idx="287">
                  <c:v>0.39839157721256779</c:v>
                </c:pt>
                <c:pt idx="288">
                  <c:v>0.39839157721256779</c:v>
                </c:pt>
                <c:pt idx="289">
                  <c:v>0.39839157721256779</c:v>
                </c:pt>
                <c:pt idx="290">
                  <c:v>0.39839157721256779</c:v>
                </c:pt>
                <c:pt idx="291">
                  <c:v>0.39839157721256779</c:v>
                </c:pt>
                <c:pt idx="292">
                  <c:v>0.39839157721256779</c:v>
                </c:pt>
                <c:pt idx="293">
                  <c:v>0.39839157721256779</c:v>
                </c:pt>
                <c:pt idx="294">
                  <c:v>0.39839157721256779</c:v>
                </c:pt>
                <c:pt idx="295">
                  <c:v>0.39839157721256779</c:v>
                </c:pt>
                <c:pt idx="296">
                  <c:v>0.39839157721256779</c:v>
                </c:pt>
                <c:pt idx="297">
                  <c:v>0.39839157721256779</c:v>
                </c:pt>
                <c:pt idx="298">
                  <c:v>0.39839157721256779</c:v>
                </c:pt>
                <c:pt idx="299">
                  <c:v>0.39839157721256779</c:v>
                </c:pt>
                <c:pt idx="300">
                  <c:v>0.39839157721256779</c:v>
                </c:pt>
                <c:pt idx="301">
                  <c:v>0.39839157721256779</c:v>
                </c:pt>
                <c:pt idx="302">
                  <c:v>0.39839157721256779</c:v>
                </c:pt>
                <c:pt idx="303">
                  <c:v>0.39839157721256779</c:v>
                </c:pt>
                <c:pt idx="304">
                  <c:v>0.39839157721256779</c:v>
                </c:pt>
                <c:pt idx="305">
                  <c:v>0.39839157721256779</c:v>
                </c:pt>
                <c:pt idx="306">
                  <c:v>0.39839157721256779</c:v>
                </c:pt>
                <c:pt idx="307">
                  <c:v>0.33991845102692808</c:v>
                </c:pt>
                <c:pt idx="308">
                  <c:v>0.33991845102692808</c:v>
                </c:pt>
                <c:pt idx="309">
                  <c:v>0.33991845102692808</c:v>
                </c:pt>
                <c:pt idx="310">
                  <c:v>0.33991845102692808</c:v>
                </c:pt>
                <c:pt idx="311">
                  <c:v>0.33991845102692808</c:v>
                </c:pt>
                <c:pt idx="312">
                  <c:v>0.33991845102692808</c:v>
                </c:pt>
                <c:pt idx="313">
                  <c:v>0.33991845102692808</c:v>
                </c:pt>
                <c:pt idx="314">
                  <c:v>0.33991845102692808</c:v>
                </c:pt>
                <c:pt idx="315">
                  <c:v>0.33991845102692808</c:v>
                </c:pt>
                <c:pt idx="316">
                  <c:v>0.33991845102692808</c:v>
                </c:pt>
                <c:pt idx="317">
                  <c:v>0.33991845102692808</c:v>
                </c:pt>
                <c:pt idx="318">
                  <c:v>0.33991845102692808</c:v>
                </c:pt>
                <c:pt idx="319">
                  <c:v>0.33991845102692808</c:v>
                </c:pt>
                <c:pt idx="320">
                  <c:v>0.33991845102692808</c:v>
                </c:pt>
                <c:pt idx="321">
                  <c:v>0.33991845102692808</c:v>
                </c:pt>
                <c:pt idx="322">
                  <c:v>0.33991845102692808</c:v>
                </c:pt>
                <c:pt idx="323">
                  <c:v>0.33991845102692808</c:v>
                </c:pt>
                <c:pt idx="324">
                  <c:v>0.33991845102692808</c:v>
                </c:pt>
                <c:pt idx="325">
                  <c:v>0.33991845102692808</c:v>
                </c:pt>
                <c:pt idx="326">
                  <c:v>0.33991845102692808</c:v>
                </c:pt>
                <c:pt idx="327">
                  <c:v>0.33991845102692808</c:v>
                </c:pt>
                <c:pt idx="328">
                  <c:v>0.33991845102692808</c:v>
                </c:pt>
                <c:pt idx="329">
                  <c:v>0.33991845102692808</c:v>
                </c:pt>
                <c:pt idx="330">
                  <c:v>0.33991845102692808</c:v>
                </c:pt>
                <c:pt idx="331">
                  <c:v>0.49702870702324148</c:v>
                </c:pt>
                <c:pt idx="332">
                  <c:v>0.49702870702324148</c:v>
                </c:pt>
                <c:pt idx="333">
                  <c:v>0.49702870702324148</c:v>
                </c:pt>
                <c:pt idx="334">
                  <c:v>0.49702870702324148</c:v>
                </c:pt>
                <c:pt idx="335">
                  <c:v>0.49702870702324148</c:v>
                </c:pt>
                <c:pt idx="336">
                  <c:v>0.49702870702324148</c:v>
                </c:pt>
                <c:pt idx="337">
                  <c:v>0.49702870702324148</c:v>
                </c:pt>
                <c:pt idx="338">
                  <c:v>0.49702870702324148</c:v>
                </c:pt>
                <c:pt idx="339">
                  <c:v>0.49702870702324148</c:v>
                </c:pt>
                <c:pt idx="340">
                  <c:v>0.49702870702324148</c:v>
                </c:pt>
                <c:pt idx="341">
                  <c:v>0.49702870702324148</c:v>
                </c:pt>
                <c:pt idx="342">
                  <c:v>0.49702870702324148</c:v>
                </c:pt>
                <c:pt idx="343">
                  <c:v>0.49702870702324148</c:v>
                </c:pt>
                <c:pt idx="344">
                  <c:v>0.49702870702324148</c:v>
                </c:pt>
                <c:pt idx="345">
                  <c:v>0.49702870702324148</c:v>
                </c:pt>
                <c:pt idx="346">
                  <c:v>0.49702870702324148</c:v>
                </c:pt>
                <c:pt idx="347">
                  <c:v>0.49702870702324148</c:v>
                </c:pt>
                <c:pt idx="348">
                  <c:v>0.49702870702324148</c:v>
                </c:pt>
                <c:pt idx="349">
                  <c:v>0.26809698755564992</c:v>
                </c:pt>
                <c:pt idx="350">
                  <c:v>0.26809698755564992</c:v>
                </c:pt>
                <c:pt idx="351">
                  <c:v>0.26809698755564992</c:v>
                </c:pt>
                <c:pt idx="352">
                  <c:v>0.26809698755564992</c:v>
                </c:pt>
                <c:pt idx="353">
                  <c:v>0.26809698755564992</c:v>
                </c:pt>
                <c:pt idx="354">
                  <c:v>0.26809698755564992</c:v>
                </c:pt>
                <c:pt idx="355">
                  <c:v>0.26809698755564992</c:v>
                </c:pt>
                <c:pt idx="356">
                  <c:v>0.26809698755564992</c:v>
                </c:pt>
                <c:pt idx="357">
                  <c:v>0.26809698755564992</c:v>
                </c:pt>
                <c:pt idx="358">
                  <c:v>0.26809698755564992</c:v>
                </c:pt>
                <c:pt idx="359">
                  <c:v>0.26809698755564992</c:v>
                </c:pt>
                <c:pt idx="360">
                  <c:v>0.26809698755564992</c:v>
                </c:pt>
                <c:pt idx="361">
                  <c:v>0.26809698755564992</c:v>
                </c:pt>
                <c:pt idx="362">
                  <c:v>0.26809698755564992</c:v>
                </c:pt>
                <c:pt idx="363">
                  <c:v>0.26809698755564992</c:v>
                </c:pt>
                <c:pt idx="364">
                  <c:v>0.26809698755564992</c:v>
                </c:pt>
                <c:pt idx="365">
                  <c:v>0.26809698755564992</c:v>
                </c:pt>
                <c:pt idx="366">
                  <c:v>0.26809698755564992</c:v>
                </c:pt>
                <c:pt idx="367">
                  <c:v>0.26809698755564992</c:v>
                </c:pt>
                <c:pt idx="368">
                  <c:v>0.26809698755564992</c:v>
                </c:pt>
                <c:pt idx="369">
                  <c:v>0.26809698755564992</c:v>
                </c:pt>
                <c:pt idx="370">
                  <c:v>0.26809698755564992</c:v>
                </c:pt>
                <c:pt idx="371">
                  <c:v>0.26809698755564992</c:v>
                </c:pt>
                <c:pt idx="372">
                  <c:v>0.26809698755564992</c:v>
                </c:pt>
                <c:pt idx="373">
                  <c:v>0.26809698755564992</c:v>
                </c:pt>
                <c:pt idx="374">
                  <c:v>0.26809698755564992</c:v>
                </c:pt>
                <c:pt idx="375">
                  <c:v>0.26809698755564992</c:v>
                </c:pt>
                <c:pt idx="376">
                  <c:v>0.26809698755564992</c:v>
                </c:pt>
                <c:pt idx="377">
                  <c:v>0.26809698755564992</c:v>
                </c:pt>
                <c:pt idx="378">
                  <c:v>0.26809698755564992</c:v>
                </c:pt>
                <c:pt idx="379">
                  <c:v>0.26809698755564992</c:v>
                </c:pt>
                <c:pt idx="380">
                  <c:v>0.26809698755564992</c:v>
                </c:pt>
                <c:pt idx="381">
                  <c:v>0.26809698755564992</c:v>
                </c:pt>
                <c:pt idx="382">
                  <c:v>0.26809698755564992</c:v>
                </c:pt>
                <c:pt idx="383">
                  <c:v>0.26809698755564992</c:v>
                </c:pt>
                <c:pt idx="384">
                  <c:v>0.26809698755564992</c:v>
                </c:pt>
                <c:pt idx="385">
                  <c:v>0.26809698755564992</c:v>
                </c:pt>
                <c:pt idx="386">
                  <c:v>0.26809698755564992</c:v>
                </c:pt>
                <c:pt idx="387">
                  <c:v>0.26809698755564992</c:v>
                </c:pt>
                <c:pt idx="388">
                  <c:v>0.26809698755564992</c:v>
                </c:pt>
                <c:pt idx="389">
                  <c:v>0.26809698755564992</c:v>
                </c:pt>
                <c:pt idx="390">
                  <c:v>0.26809698755564992</c:v>
                </c:pt>
                <c:pt idx="391">
                  <c:v>0.26809698755564992</c:v>
                </c:pt>
                <c:pt idx="392">
                  <c:v>0.26809698755564992</c:v>
                </c:pt>
                <c:pt idx="393">
                  <c:v>0.26809698755564992</c:v>
                </c:pt>
                <c:pt idx="394">
                  <c:v>0.26809698755564992</c:v>
                </c:pt>
                <c:pt idx="395">
                  <c:v>0.26809698755564992</c:v>
                </c:pt>
                <c:pt idx="396">
                  <c:v>0.26809698755564992</c:v>
                </c:pt>
                <c:pt idx="397">
                  <c:v>0.26809698755564992</c:v>
                </c:pt>
                <c:pt idx="398">
                  <c:v>0.26809698755564992</c:v>
                </c:pt>
                <c:pt idx="399">
                  <c:v>0.26809698755564992</c:v>
                </c:pt>
                <c:pt idx="400">
                  <c:v>0.26809698755564992</c:v>
                </c:pt>
                <c:pt idx="401">
                  <c:v>0.26809698755564992</c:v>
                </c:pt>
                <c:pt idx="402">
                  <c:v>0.26809698755564992</c:v>
                </c:pt>
                <c:pt idx="403">
                  <c:v>0.26809698755564992</c:v>
                </c:pt>
                <c:pt idx="404">
                  <c:v>0.26809698755564992</c:v>
                </c:pt>
                <c:pt idx="405">
                  <c:v>0.26809698755564992</c:v>
                </c:pt>
                <c:pt idx="406">
                  <c:v>0.26809698755564992</c:v>
                </c:pt>
                <c:pt idx="407">
                  <c:v>0.26809698755564992</c:v>
                </c:pt>
                <c:pt idx="408">
                  <c:v>0.26809698755564992</c:v>
                </c:pt>
                <c:pt idx="409">
                  <c:v>0.26809698755564992</c:v>
                </c:pt>
                <c:pt idx="410">
                  <c:v>0.26809698755564992</c:v>
                </c:pt>
                <c:pt idx="411">
                  <c:v>0.26809698755564992</c:v>
                </c:pt>
                <c:pt idx="412">
                  <c:v>0.26809698755564992</c:v>
                </c:pt>
                <c:pt idx="413">
                  <c:v>0.26809698755564992</c:v>
                </c:pt>
                <c:pt idx="414">
                  <c:v>0.26809698755564992</c:v>
                </c:pt>
                <c:pt idx="415">
                  <c:v>0.26809698755564992</c:v>
                </c:pt>
                <c:pt idx="416">
                  <c:v>0.26809698755564992</c:v>
                </c:pt>
                <c:pt idx="417">
                  <c:v>0.26809698755564992</c:v>
                </c:pt>
                <c:pt idx="418">
                  <c:v>0.26809698755564992</c:v>
                </c:pt>
                <c:pt idx="419">
                  <c:v>0.26809698755564992</c:v>
                </c:pt>
                <c:pt idx="420">
                  <c:v>0.26809698755564992</c:v>
                </c:pt>
                <c:pt idx="421">
                  <c:v>0.26809698755564992</c:v>
                </c:pt>
                <c:pt idx="422">
                  <c:v>0.26809698755564992</c:v>
                </c:pt>
                <c:pt idx="423">
                  <c:v>0.26809698755564992</c:v>
                </c:pt>
                <c:pt idx="424">
                  <c:v>0.26809698755564992</c:v>
                </c:pt>
                <c:pt idx="425">
                  <c:v>0.26809698755564992</c:v>
                </c:pt>
                <c:pt idx="426">
                  <c:v>0.26809698755564992</c:v>
                </c:pt>
                <c:pt idx="427">
                  <c:v>0.26809698755564992</c:v>
                </c:pt>
                <c:pt idx="428">
                  <c:v>0.26809698755564992</c:v>
                </c:pt>
                <c:pt idx="429">
                  <c:v>0.26809698755564992</c:v>
                </c:pt>
                <c:pt idx="430">
                  <c:v>0.26809698755564992</c:v>
                </c:pt>
                <c:pt idx="431">
                  <c:v>0.26809698755564992</c:v>
                </c:pt>
                <c:pt idx="432">
                  <c:v>0.26809698755564992</c:v>
                </c:pt>
                <c:pt idx="433">
                  <c:v>0.26809698755564992</c:v>
                </c:pt>
                <c:pt idx="434">
                  <c:v>0.26809698755564992</c:v>
                </c:pt>
                <c:pt idx="435">
                  <c:v>0.26809698755564992</c:v>
                </c:pt>
                <c:pt idx="436">
                  <c:v>0.26809698755564992</c:v>
                </c:pt>
                <c:pt idx="437">
                  <c:v>0.26809698755564992</c:v>
                </c:pt>
                <c:pt idx="438">
                  <c:v>0.26809698755564992</c:v>
                </c:pt>
                <c:pt idx="439">
                  <c:v>0.26809698755564992</c:v>
                </c:pt>
                <c:pt idx="440">
                  <c:v>0.26809698755564992</c:v>
                </c:pt>
                <c:pt idx="441">
                  <c:v>0.26809698755564992</c:v>
                </c:pt>
                <c:pt idx="442">
                  <c:v>0.26809698755564992</c:v>
                </c:pt>
                <c:pt idx="443">
                  <c:v>0.26809698755564992</c:v>
                </c:pt>
                <c:pt idx="444">
                  <c:v>0.26809698755564992</c:v>
                </c:pt>
                <c:pt idx="445">
                  <c:v>0.26809698755564992</c:v>
                </c:pt>
                <c:pt idx="446">
                  <c:v>0.26809698755564992</c:v>
                </c:pt>
                <c:pt idx="447">
                  <c:v>0.26809698755564992</c:v>
                </c:pt>
                <c:pt idx="448">
                  <c:v>0.26809698755564992</c:v>
                </c:pt>
                <c:pt idx="449">
                  <c:v>0.26809698755564992</c:v>
                </c:pt>
                <c:pt idx="450">
                  <c:v>0.26809698755564992</c:v>
                </c:pt>
                <c:pt idx="451">
                  <c:v>0.26809698755564992</c:v>
                </c:pt>
                <c:pt idx="452">
                  <c:v>0.26809698755564992</c:v>
                </c:pt>
                <c:pt idx="453">
                  <c:v>0.56986312792930283</c:v>
                </c:pt>
                <c:pt idx="454">
                  <c:v>0.56986312792930283</c:v>
                </c:pt>
                <c:pt idx="455">
                  <c:v>0.56986312792930283</c:v>
                </c:pt>
                <c:pt idx="456">
                  <c:v>0.56986312792930283</c:v>
                </c:pt>
                <c:pt idx="457">
                  <c:v>0.56986312792930283</c:v>
                </c:pt>
                <c:pt idx="458">
                  <c:v>0.56986312792930283</c:v>
                </c:pt>
                <c:pt idx="459">
                  <c:v>0.56986312792930283</c:v>
                </c:pt>
                <c:pt idx="460">
                  <c:v>0.56986312792930283</c:v>
                </c:pt>
                <c:pt idx="461">
                  <c:v>0.56986312792930283</c:v>
                </c:pt>
                <c:pt idx="462">
                  <c:v>0.56986312792930283</c:v>
                </c:pt>
                <c:pt idx="463">
                  <c:v>0.56986312792930283</c:v>
                </c:pt>
                <c:pt idx="464">
                  <c:v>0.56986312792930283</c:v>
                </c:pt>
                <c:pt idx="465">
                  <c:v>0.56986312792930283</c:v>
                </c:pt>
                <c:pt idx="466">
                  <c:v>0.56986312792930283</c:v>
                </c:pt>
                <c:pt idx="467">
                  <c:v>0.56986312792930283</c:v>
                </c:pt>
                <c:pt idx="468">
                  <c:v>0.56986312792930283</c:v>
                </c:pt>
                <c:pt idx="469">
                  <c:v>0.56986312792930283</c:v>
                </c:pt>
                <c:pt idx="470">
                  <c:v>0.56986312792930283</c:v>
                </c:pt>
                <c:pt idx="471">
                  <c:v>0.56986312792930283</c:v>
                </c:pt>
                <c:pt idx="472">
                  <c:v>0.56986312792930283</c:v>
                </c:pt>
                <c:pt idx="473">
                  <c:v>0.56986312792930283</c:v>
                </c:pt>
                <c:pt idx="474">
                  <c:v>0.56986312792930283</c:v>
                </c:pt>
                <c:pt idx="475">
                  <c:v>0.56986312792930283</c:v>
                </c:pt>
                <c:pt idx="476">
                  <c:v>0.56986312792930283</c:v>
                </c:pt>
                <c:pt idx="477">
                  <c:v>0.56986312792930283</c:v>
                </c:pt>
                <c:pt idx="478">
                  <c:v>0.56986312792930283</c:v>
                </c:pt>
                <c:pt idx="479">
                  <c:v>0.56986312792930283</c:v>
                </c:pt>
                <c:pt idx="480">
                  <c:v>0.56986312792930283</c:v>
                </c:pt>
                <c:pt idx="481">
                  <c:v>0.56986312792930283</c:v>
                </c:pt>
                <c:pt idx="482">
                  <c:v>0.56986312792930283</c:v>
                </c:pt>
                <c:pt idx="483">
                  <c:v>0.56986312792930283</c:v>
                </c:pt>
                <c:pt idx="484">
                  <c:v>0.56986312792930283</c:v>
                </c:pt>
                <c:pt idx="485">
                  <c:v>0.56986312792930283</c:v>
                </c:pt>
                <c:pt idx="486">
                  <c:v>0.56986312792930283</c:v>
                </c:pt>
                <c:pt idx="487">
                  <c:v>0.56986312792930283</c:v>
                </c:pt>
                <c:pt idx="488">
                  <c:v>0.56986312792930283</c:v>
                </c:pt>
                <c:pt idx="489">
                  <c:v>0.56986312792930283</c:v>
                </c:pt>
                <c:pt idx="490">
                  <c:v>0.56986312792930283</c:v>
                </c:pt>
                <c:pt idx="491">
                  <c:v>0.56986312792930283</c:v>
                </c:pt>
                <c:pt idx="492">
                  <c:v>0.56986312792930283</c:v>
                </c:pt>
                <c:pt idx="493">
                  <c:v>0.56986312792930283</c:v>
                </c:pt>
                <c:pt idx="494">
                  <c:v>0.56986312792930283</c:v>
                </c:pt>
                <c:pt idx="495">
                  <c:v>0.56986312792930283</c:v>
                </c:pt>
                <c:pt idx="496">
                  <c:v>0.56986312792930283</c:v>
                </c:pt>
                <c:pt idx="497">
                  <c:v>0.56986312792930283</c:v>
                </c:pt>
                <c:pt idx="498">
                  <c:v>0.56986312792930283</c:v>
                </c:pt>
                <c:pt idx="499">
                  <c:v>0.56986312792930283</c:v>
                </c:pt>
                <c:pt idx="500">
                  <c:v>0.56986312792930283</c:v>
                </c:pt>
                <c:pt idx="501">
                  <c:v>0.56986312792930283</c:v>
                </c:pt>
                <c:pt idx="502">
                  <c:v>0.56986312792930283</c:v>
                </c:pt>
                <c:pt idx="503">
                  <c:v>0.56986312792930283</c:v>
                </c:pt>
                <c:pt idx="504">
                  <c:v>0.56986312792930283</c:v>
                </c:pt>
                <c:pt idx="505">
                  <c:v>0.56986312792930283</c:v>
                </c:pt>
                <c:pt idx="506">
                  <c:v>0.56986312792930283</c:v>
                </c:pt>
                <c:pt idx="507">
                  <c:v>0.56986312792930283</c:v>
                </c:pt>
                <c:pt idx="508">
                  <c:v>0.56986312792930283</c:v>
                </c:pt>
                <c:pt idx="509">
                  <c:v>0.56986312792930283</c:v>
                </c:pt>
                <c:pt idx="510">
                  <c:v>0.56986312792930283</c:v>
                </c:pt>
                <c:pt idx="511">
                  <c:v>0.56986312792930283</c:v>
                </c:pt>
                <c:pt idx="512">
                  <c:v>0.56986312792930283</c:v>
                </c:pt>
                <c:pt idx="513">
                  <c:v>0.56986312792930283</c:v>
                </c:pt>
                <c:pt idx="514">
                  <c:v>0.56986312792930283</c:v>
                </c:pt>
                <c:pt idx="515">
                  <c:v>0.56986312792930283</c:v>
                </c:pt>
                <c:pt idx="516">
                  <c:v>0.56986312792930283</c:v>
                </c:pt>
                <c:pt idx="517">
                  <c:v>0.56986312792930283</c:v>
                </c:pt>
                <c:pt idx="518">
                  <c:v>0.56986312792930283</c:v>
                </c:pt>
                <c:pt idx="519">
                  <c:v>0.56986312792930283</c:v>
                </c:pt>
                <c:pt idx="520">
                  <c:v>0.56986312792930283</c:v>
                </c:pt>
                <c:pt idx="521">
                  <c:v>0.56986312792930283</c:v>
                </c:pt>
                <c:pt idx="522">
                  <c:v>0.56986312792930283</c:v>
                </c:pt>
                <c:pt idx="523">
                  <c:v>0.56986312792930283</c:v>
                </c:pt>
                <c:pt idx="524">
                  <c:v>0.56986312792930283</c:v>
                </c:pt>
                <c:pt idx="525">
                  <c:v>0.56986312792930283</c:v>
                </c:pt>
                <c:pt idx="526">
                  <c:v>0.56986312792930283</c:v>
                </c:pt>
                <c:pt idx="527">
                  <c:v>0.56986312792930283</c:v>
                </c:pt>
                <c:pt idx="528">
                  <c:v>0.56986312792930283</c:v>
                </c:pt>
                <c:pt idx="529">
                  <c:v>0.56986312792930283</c:v>
                </c:pt>
                <c:pt idx="530">
                  <c:v>0.56986312792930283</c:v>
                </c:pt>
                <c:pt idx="531">
                  <c:v>0.56986312792930283</c:v>
                </c:pt>
                <c:pt idx="532">
                  <c:v>0.56986312792930283</c:v>
                </c:pt>
                <c:pt idx="533">
                  <c:v>0.56986312792930283</c:v>
                </c:pt>
                <c:pt idx="534">
                  <c:v>0.56986312792930283</c:v>
                </c:pt>
                <c:pt idx="535">
                  <c:v>0.56986312792930283</c:v>
                </c:pt>
                <c:pt idx="536">
                  <c:v>0.56986312792930283</c:v>
                </c:pt>
                <c:pt idx="537">
                  <c:v>0.56986312792930283</c:v>
                </c:pt>
                <c:pt idx="538">
                  <c:v>0.56986312792930283</c:v>
                </c:pt>
                <c:pt idx="539">
                  <c:v>0.56986312792930283</c:v>
                </c:pt>
                <c:pt idx="540">
                  <c:v>0.56986312792930283</c:v>
                </c:pt>
                <c:pt idx="541">
                  <c:v>0.56986312792930283</c:v>
                </c:pt>
                <c:pt idx="542">
                  <c:v>0.56986312792930283</c:v>
                </c:pt>
                <c:pt idx="543">
                  <c:v>0.56986312792930283</c:v>
                </c:pt>
                <c:pt idx="544">
                  <c:v>0.56986312792930283</c:v>
                </c:pt>
                <c:pt idx="545">
                  <c:v>0.56986312792930283</c:v>
                </c:pt>
                <c:pt idx="546">
                  <c:v>0.56986312792930283</c:v>
                </c:pt>
                <c:pt idx="547">
                  <c:v>0.56986312792930283</c:v>
                </c:pt>
                <c:pt idx="548">
                  <c:v>0.56986312792930283</c:v>
                </c:pt>
                <c:pt idx="549">
                  <c:v>0.56986312792930283</c:v>
                </c:pt>
                <c:pt idx="550">
                  <c:v>0.56986312792930283</c:v>
                </c:pt>
                <c:pt idx="551">
                  <c:v>0.56986312792930283</c:v>
                </c:pt>
                <c:pt idx="552">
                  <c:v>0.56986312792930283</c:v>
                </c:pt>
                <c:pt idx="553">
                  <c:v>0.56986312792930283</c:v>
                </c:pt>
                <c:pt idx="554">
                  <c:v>0.56986312792930283</c:v>
                </c:pt>
                <c:pt idx="555">
                  <c:v>0.56986312792930283</c:v>
                </c:pt>
                <c:pt idx="556">
                  <c:v>0.56986312792930283</c:v>
                </c:pt>
                <c:pt idx="557">
                  <c:v>0.56986312792930283</c:v>
                </c:pt>
                <c:pt idx="558">
                  <c:v>0.56986312792930283</c:v>
                </c:pt>
                <c:pt idx="559">
                  <c:v>0.56986312792930283</c:v>
                </c:pt>
                <c:pt idx="560">
                  <c:v>0.56986312792930283</c:v>
                </c:pt>
                <c:pt idx="561">
                  <c:v>0.56986312792930283</c:v>
                </c:pt>
                <c:pt idx="562">
                  <c:v>0.56986312792930283</c:v>
                </c:pt>
                <c:pt idx="563">
                  <c:v>0.56986312792930283</c:v>
                </c:pt>
                <c:pt idx="564">
                  <c:v>0.56986312792930283</c:v>
                </c:pt>
                <c:pt idx="565">
                  <c:v>0.56986312792930283</c:v>
                </c:pt>
                <c:pt idx="566">
                  <c:v>0.56986312792930283</c:v>
                </c:pt>
                <c:pt idx="567">
                  <c:v>0.56986312792930283</c:v>
                </c:pt>
                <c:pt idx="568">
                  <c:v>0.56986312792930283</c:v>
                </c:pt>
                <c:pt idx="569">
                  <c:v>0.56986312792930283</c:v>
                </c:pt>
                <c:pt idx="570">
                  <c:v>0.56986312792930283</c:v>
                </c:pt>
                <c:pt idx="571">
                  <c:v>0.56986312792930283</c:v>
                </c:pt>
                <c:pt idx="572">
                  <c:v>0.56986312792930283</c:v>
                </c:pt>
                <c:pt idx="573">
                  <c:v>0.56986312792930283</c:v>
                </c:pt>
                <c:pt idx="574">
                  <c:v>0.56986312792930283</c:v>
                </c:pt>
                <c:pt idx="575">
                  <c:v>0.56986312792930283</c:v>
                </c:pt>
                <c:pt idx="576">
                  <c:v>0.56986312792930283</c:v>
                </c:pt>
                <c:pt idx="577">
                  <c:v>0.56986312792930283</c:v>
                </c:pt>
                <c:pt idx="578">
                  <c:v>0.56986312792930283</c:v>
                </c:pt>
                <c:pt idx="579">
                  <c:v>0.56986312792930283</c:v>
                </c:pt>
                <c:pt idx="580">
                  <c:v>0.56986312792930283</c:v>
                </c:pt>
                <c:pt idx="581">
                  <c:v>0.56986312792930283</c:v>
                </c:pt>
                <c:pt idx="582">
                  <c:v>0.56986312792930283</c:v>
                </c:pt>
                <c:pt idx="583">
                  <c:v>0.56986312792930283</c:v>
                </c:pt>
                <c:pt idx="584">
                  <c:v>0.56986312792930283</c:v>
                </c:pt>
                <c:pt idx="585">
                  <c:v>0.56986312792930283</c:v>
                </c:pt>
                <c:pt idx="586">
                  <c:v>0.56986312792930283</c:v>
                </c:pt>
                <c:pt idx="587">
                  <c:v>0.56986312792930283</c:v>
                </c:pt>
                <c:pt idx="588">
                  <c:v>0.56986312792930283</c:v>
                </c:pt>
                <c:pt idx="589">
                  <c:v>0.56986312792930283</c:v>
                </c:pt>
                <c:pt idx="590">
                  <c:v>0.56986312792930283</c:v>
                </c:pt>
                <c:pt idx="591">
                  <c:v>0.56986312792930283</c:v>
                </c:pt>
                <c:pt idx="592">
                  <c:v>0.56986312792930283</c:v>
                </c:pt>
                <c:pt idx="593">
                  <c:v>0.56986312792930283</c:v>
                </c:pt>
                <c:pt idx="594">
                  <c:v>0.56986312792930283</c:v>
                </c:pt>
                <c:pt idx="595">
                  <c:v>0.56986312792930283</c:v>
                </c:pt>
                <c:pt idx="596">
                  <c:v>0.56986312792930283</c:v>
                </c:pt>
                <c:pt idx="597">
                  <c:v>0.56986312792930283</c:v>
                </c:pt>
                <c:pt idx="598">
                  <c:v>0.56986312792930283</c:v>
                </c:pt>
                <c:pt idx="599">
                  <c:v>0.56986312792930283</c:v>
                </c:pt>
                <c:pt idx="600">
                  <c:v>0.56986312792930283</c:v>
                </c:pt>
                <c:pt idx="601">
                  <c:v>0.56986312792930283</c:v>
                </c:pt>
                <c:pt idx="602">
                  <c:v>0.56986312792930283</c:v>
                </c:pt>
                <c:pt idx="603">
                  <c:v>0.56986312792930283</c:v>
                </c:pt>
                <c:pt idx="604">
                  <c:v>0.56986312792930283</c:v>
                </c:pt>
                <c:pt idx="605">
                  <c:v>0.56986312792930283</c:v>
                </c:pt>
                <c:pt idx="606">
                  <c:v>0.47198758791702711</c:v>
                </c:pt>
                <c:pt idx="607">
                  <c:v>0.47198758791702711</c:v>
                </c:pt>
                <c:pt idx="608">
                  <c:v>0.47198758791702711</c:v>
                </c:pt>
                <c:pt idx="609">
                  <c:v>0.47198758791702711</c:v>
                </c:pt>
                <c:pt idx="610">
                  <c:v>0.47198758791702711</c:v>
                </c:pt>
                <c:pt idx="611">
                  <c:v>0.47198758791702711</c:v>
                </c:pt>
                <c:pt idx="612">
                  <c:v>0.47198758791702711</c:v>
                </c:pt>
                <c:pt idx="613">
                  <c:v>0.47198758791702711</c:v>
                </c:pt>
                <c:pt idx="614">
                  <c:v>0.47198758791702711</c:v>
                </c:pt>
                <c:pt idx="615">
                  <c:v>0.47198758791702711</c:v>
                </c:pt>
                <c:pt idx="616">
                  <c:v>0.47198758791702711</c:v>
                </c:pt>
                <c:pt idx="617">
                  <c:v>0.48283623017130289</c:v>
                </c:pt>
                <c:pt idx="618">
                  <c:v>0.48283623017130289</c:v>
                </c:pt>
                <c:pt idx="619">
                  <c:v>0.48283623017130289</c:v>
                </c:pt>
                <c:pt idx="620">
                  <c:v>0.48283623017130289</c:v>
                </c:pt>
                <c:pt idx="621">
                  <c:v>0.48283623017130289</c:v>
                </c:pt>
                <c:pt idx="622">
                  <c:v>0.48283623017130289</c:v>
                </c:pt>
                <c:pt idx="623">
                  <c:v>0.48283623017130289</c:v>
                </c:pt>
                <c:pt idx="624">
                  <c:v>0.48283623017130289</c:v>
                </c:pt>
                <c:pt idx="625">
                  <c:v>0.48283623017130289</c:v>
                </c:pt>
                <c:pt idx="626">
                  <c:v>0.48283623017130289</c:v>
                </c:pt>
                <c:pt idx="627">
                  <c:v>0.48283623017130289</c:v>
                </c:pt>
                <c:pt idx="628">
                  <c:v>0.48283623017130289</c:v>
                </c:pt>
                <c:pt idx="629">
                  <c:v>0.48283623017130289</c:v>
                </c:pt>
                <c:pt idx="630">
                  <c:v>0.48283623017130289</c:v>
                </c:pt>
                <c:pt idx="631">
                  <c:v>0.48283623017130289</c:v>
                </c:pt>
                <c:pt idx="632">
                  <c:v>0.48283623017130289</c:v>
                </c:pt>
                <c:pt idx="633">
                  <c:v>0.48283623017130289</c:v>
                </c:pt>
                <c:pt idx="634">
                  <c:v>0.48283623017130289</c:v>
                </c:pt>
                <c:pt idx="635">
                  <c:v>0.48283623017130289</c:v>
                </c:pt>
                <c:pt idx="636">
                  <c:v>0.48283623017130289</c:v>
                </c:pt>
                <c:pt idx="637">
                  <c:v>0.48283623017130289</c:v>
                </c:pt>
                <c:pt idx="638">
                  <c:v>0.48283623017130289</c:v>
                </c:pt>
                <c:pt idx="639">
                  <c:v>0.48283623017130289</c:v>
                </c:pt>
                <c:pt idx="640">
                  <c:v>0.48283623017130289</c:v>
                </c:pt>
                <c:pt idx="641">
                  <c:v>0.48283623017130289</c:v>
                </c:pt>
                <c:pt idx="642">
                  <c:v>0.48283623017130289</c:v>
                </c:pt>
                <c:pt idx="643">
                  <c:v>0.48283623017130289</c:v>
                </c:pt>
                <c:pt idx="644">
                  <c:v>0.48283623017130289</c:v>
                </c:pt>
                <c:pt idx="645">
                  <c:v>0.48283623017130289</c:v>
                </c:pt>
                <c:pt idx="646">
                  <c:v>0.48283623017130289</c:v>
                </c:pt>
                <c:pt idx="647">
                  <c:v>0.48283623017130289</c:v>
                </c:pt>
                <c:pt idx="648">
                  <c:v>0.48283623017130289</c:v>
                </c:pt>
                <c:pt idx="649">
                  <c:v>0.48283623017130289</c:v>
                </c:pt>
                <c:pt idx="650">
                  <c:v>0.48283623017130289</c:v>
                </c:pt>
                <c:pt idx="651">
                  <c:v>0.48283623017130289</c:v>
                </c:pt>
                <c:pt idx="652">
                  <c:v>0.48283623017130289</c:v>
                </c:pt>
                <c:pt idx="653">
                  <c:v>0.48283623017130289</c:v>
                </c:pt>
                <c:pt idx="654">
                  <c:v>0.48283623017130289</c:v>
                </c:pt>
                <c:pt idx="655">
                  <c:v>0.48283623017130289</c:v>
                </c:pt>
                <c:pt idx="656">
                  <c:v>0.48283623017130289</c:v>
                </c:pt>
                <c:pt idx="657">
                  <c:v>0.48283623017130289</c:v>
                </c:pt>
                <c:pt idx="658">
                  <c:v>0.48283623017130289</c:v>
                </c:pt>
                <c:pt idx="659">
                  <c:v>0.48283623017130289</c:v>
                </c:pt>
                <c:pt idx="660">
                  <c:v>0.48283623017130289</c:v>
                </c:pt>
                <c:pt idx="661">
                  <c:v>0.48283623017130289</c:v>
                </c:pt>
                <c:pt idx="662">
                  <c:v>0.48283623017130289</c:v>
                </c:pt>
                <c:pt idx="663">
                  <c:v>0.48283623017130289</c:v>
                </c:pt>
                <c:pt idx="664">
                  <c:v>0.48283623017130289</c:v>
                </c:pt>
                <c:pt idx="665">
                  <c:v>0.48283623017130289</c:v>
                </c:pt>
                <c:pt idx="666">
                  <c:v>0.48283623017130289</c:v>
                </c:pt>
                <c:pt idx="667">
                  <c:v>0.48283623017130289</c:v>
                </c:pt>
                <c:pt idx="668">
                  <c:v>0.48283623017130289</c:v>
                </c:pt>
                <c:pt idx="669">
                  <c:v>0.48283623017130289</c:v>
                </c:pt>
                <c:pt idx="670">
                  <c:v>0.48283623017130289</c:v>
                </c:pt>
                <c:pt idx="671">
                  <c:v>0.48283623017130289</c:v>
                </c:pt>
                <c:pt idx="672">
                  <c:v>0.48283623017130289</c:v>
                </c:pt>
                <c:pt idx="673">
                  <c:v>0.48283623017130289</c:v>
                </c:pt>
                <c:pt idx="674">
                  <c:v>0.48283623017130289</c:v>
                </c:pt>
                <c:pt idx="675">
                  <c:v>0.48283623017130289</c:v>
                </c:pt>
                <c:pt idx="676">
                  <c:v>0.48283623017130289</c:v>
                </c:pt>
                <c:pt idx="677">
                  <c:v>0.48283623017130289</c:v>
                </c:pt>
                <c:pt idx="678">
                  <c:v>0.48283623017130289</c:v>
                </c:pt>
                <c:pt idx="679">
                  <c:v>0.48283623017130289</c:v>
                </c:pt>
                <c:pt idx="680">
                  <c:v>0.48283623017130289</c:v>
                </c:pt>
                <c:pt idx="681">
                  <c:v>0.48283623017130289</c:v>
                </c:pt>
                <c:pt idx="682">
                  <c:v>0.48283623017130289</c:v>
                </c:pt>
                <c:pt idx="683">
                  <c:v>0.48283623017130289</c:v>
                </c:pt>
                <c:pt idx="684">
                  <c:v>0.48283623017130289</c:v>
                </c:pt>
                <c:pt idx="685">
                  <c:v>0.48283623017130289</c:v>
                </c:pt>
                <c:pt idx="686">
                  <c:v>0.48283623017130289</c:v>
                </c:pt>
                <c:pt idx="687">
                  <c:v>0.48283623017130289</c:v>
                </c:pt>
                <c:pt idx="688">
                  <c:v>0.48283623017130289</c:v>
                </c:pt>
                <c:pt idx="689">
                  <c:v>0.48283623017130289</c:v>
                </c:pt>
                <c:pt idx="690">
                  <c:v>0.48283623017130289</c:v>
                </c:pt>
                <c:pt idx="691">
                  <c:v>0.48283623017130289</c:v>
                </c:pt>
                <c:pt idx="692">
                  <c:v>0.48283623017130289</c:v>
                </c:pt>
                <c:pt idx="693">
                  <c:v>0.48283623017130289</c:v>
                </c:pt>
                <c:pt idx="694">
                  <c:v>0.48891864650403244</c:v>
                </c:pt>
                <c:pt idx="695">
                  <c:v>0.48891864650403244</c:v>
                </c:pt>
                <c:pt idx="696">
                  <c:v>0.48891864650403244</c:v>
                </c:pt>
                <c:pt idx="697">
                  <c:v>0.48891864650403244</c:v>
                </c:pt>
                <c:pt idx="698">
                  <c:v>0.48891864650403244</c:v>
                </c:pt>
                <c:pt idx="699">
                  <c:v>0.48891864650403244</c:v>
                </c:pt>
                <c:pt idx="700">
                  <c:v>0.48891864650403244</c:v>
                </c:pt>
                <c:pt idx="701">
                  <c:v>0.48891864650403244</c:v>
                </c:pt>
                <c:pt idx="702">
                  <c:v>0.48891864650403244</c:v>
                </c:pt>
                <c:pt idx="703">
                  <c:v>0.48891864650403244</c:v>
                </c:pt>
                <c:pt idx="704">
                  <c:v>0.48891864650403244</c:v>
                </c:pt>
                <c:pt idx="705">
                  <c:v>0.48891864650403244</c:v>
                </c:pt>
                <c:pt idx="706">
                  <c:v>0.48891864650403244</c:v>
                </c:pt>
                <c:pt idx="707">
                  <c:v>0.48891864650403244</c:v>
                </c:pt>
                <c:pt idx="708">
                  <c:v>0.48891864650403244</c:v>
                </c:pt>
                <c:pt idx="709">
                  <c:v>0.48891864650403244</c:v>
                </c:pt>
                <c:pt idx="710">
                  <c:v>0.48891864650403244</c:v>
                </c:pt>
                <c:pt idx="711">
                  <c:v>0.48891864650403244</c:v>
                </c:pt>
                <c:pt idx="712">
                  <c:v>0.48891864650403244</c:v>
                </c:pt>
                <c:pt idx="713">
                  <c:v>0.48891864650403244</c:v>
                </c:pt>
                <c:pt idx="714">
                  <c:v>0.48891864650403244</c:v>
                </c:pt>
                <c:pt idx="715">
                  <c:v>0.48891864650403244</c:v>
                </c:pt>
                <c:pt idx="716">
                  <c:v>0.48891864650403244</c:v>
                </c:pt>
                <c:pt idx="717">
                  <c:v>0.48891864650403244</c:v>
                </c:pt>
                <c:pt idx="718">
                  <c:v>0.48891864650403244</c:v>
                </c:pt>
                <c:pt idx="719">
                  <c:v>0.48891864650403244</c:v>
                </c:pt>
                <c:pt idx="720">
                  <c:v>0.48891864650403244</c:v>
                </c:pt>
                <c:pt idx="721">
                  <c:v>0.48891864650403244</c:v>
                </c:pt>
                <c:pt idx="722">
                  <c:v>0.48891864650403244</c:v>
                </c:pt>
                <c:pt idx="723">
                  <c:v>0.48891864650403244</c:v>
                </c:pt>
                <c:pt idx="724">
                  <c:v>0.48891864650403244</c:v>
                </c:pt>
                <c:pt idx="725">
                  <c:v>0.48891864650403244</c:v>
                </c:pt>
                <c:pt idx="726">
                  <c:v>0.48891864650403244</c:v>
                </c:pt>
                <c:pt idx="727">
                  <c:v>0.48891864650403244</c:v>
                </c:pt>
                <c:pt idx="728">
                  <c:v>0.48891864650403244</c:v>
                </c:pt>
                <c:pt idx="729">
                  <c:v>0.48891864650403244</c:v>
                </c:pt>
                <c:pt idx="730">
                  <c:v>0.48891864650403244</c:v>
                </c:pt>
                <c:pt idx="731">
                  <c:v>0.48891864650403244</c:v>
                </c:pt>
                <c:pt idx="732">
                  <c:v>0.48891864650403244</c:v>
                </c:pt>
                <c:pt idx="733">
                  <c:v>0.48891864650403244</c:v>
                </c:pt>
                <c:pt idx="734">
                  <c:v>0.48891864650403244</c:v>
                </c:pt>
                <c:pt idx="735">
                  <c:v>0.48891864650403244</c:v>
                </c:pt>
                <c:pt idx="736">
                  <c:v>0.48891864650403244</c:v>
                </c:pt>
                <c:pt idx="737">
                  <c:v>0.48891864650403244</c:v>
                </c:pt>
                <c:pt idx="738">
                  <c:v>0.48891864650403244</c:v>
                </c:pt>
                <c:pt idx="739">
                  <c:v>0.48891864650403244</c:v>
                </c:pt>
                <c:pt idx="740">
                  <c:v>0.48891864650403244</c:v>
                </c:pt>
                <c:pt idx="741">
                  <c:v>0.48891864650403244</c:v>
                </c:pt>
                <c:pt idx="742">
                  <c:v>0.48891864650403244</c:v>
                </c:pt>
                <c:pt idx="743">
                  <c:v>0.48891864650403244</c:v>
                </c:pt>
                <c:pt idx="744">
                  <c:v>0.48891864650403244</c:v>
                </c:pt>
                <c:pt idx="745">
                  <c:v>0.48891864650403244</c:v>
                </c:pt>
                <c:pt idx="746">
                  <c:v>0.48891864650403244</c:v>
                </c:pt>
                <c:pt idx="747">
                  <c:v>0.48891864650403244</c:v>
                </c:pt>
                <c:pt idx="748">
                  <c:v>0.48891864650403244</c:v>
                </c:pt>
                <c:pt idx="749">
                  <c:v>0.48891864650403244</c:v>
                </c:pt>
                <c:pt idx="750">
                  <c:v>0.48891864650403244</c:v>
                </c:pt>
                <c:pt idx="751">
                  <c:v>0.48891864650403244</c:v>
                </c:pt>
                <c:pt idx="752">
                  <c:v>0.48891864650403244</c:v>
                </c:pt>
                <c:pt idx="753">
                  <c:v>0.48891864650403244</c:v>
                </c:pt>
                <c:pt idx="754">
                  <c:v>0.48891864650403244</c:v>
                </c:pt>
                <c:pt idx="755">
                  <c:v>0.48891864650403244</c:v>
                </c:pt>
                <c:pt idx="756">
                  <c:v>0.48891864650403244</c:v>
                </c:pt>
                <c:pt idx="757">
                  <c:v>0.48891864650403244</c:v>
                </c:pt>
                <c:pt idx="758">
                  <c:v>0.48891864650403244</c:v>
                </c:pt>
                <c:pt idx="759">
                  <c:v>0.48891864650403244</c:v>
                </c:pt>
                <c:pt idx="760">
                  <c:v>0.48891864650403244</c:v>
                </c:pt>
                <c:pt idx="761">
                  <c:v>0.48891864650403244</c:v>
                </c:pt>
                <c:pt idx="762">
                  <c:v>0.48891864650403244</c:v>
                </c:pt>
                <c:pt idx="763">
                  <c:v>0.48891864650403244</c:v>
                </c:pt>
                <c:pt idx="764">
                  <c:v>0.48891864650403244</c:v>
                </c:pt>
                <c:pt idx="765">
                  <c:v>0.48891864650403244</c:v>
                </c:pt>
                <c:pt idx="766">
                  <c:v>0.48891864650403244</c:v>
                </c:pt>
                <c:pt idx="767">
                  <c:v>0.48891864650403244</c:v>
                </c:pt>
                <c:pt idx="768">
                  <c:v>0.48891864650403244</c:v>
                </c:pt>
                <c:pt idx="769">
                  <c:v>0.48891864650403244</c:v>
                </c:pt>
                <c:pt idx="770">
                  <c:v>0.48891864650403244</c:v>
                </c:pt>
                <c:pt idx="771">
                  <c:v>0.48891864650403244</c:v>
                </c:pt>
                <c:pt idx="772">
                  <c:v>0.48891864650403244</c:v>
                </c:pt>
                <c:pt idx="773">
                  <c:v>0.48891864650403244</c:v>
                </c:pt>
                <c:pt idx="774">
                  <c:v>0.48891864650403244</c:v>
                </c:pt>
                <c:pt idx="775">
                  <c:v>0.48891864650403244</c:v>
                </c:pt>
                <c:pt idx="776">
                  <c:v>0.48891864650403244</c:v>
                </c:pt>
                <c:pt idx="777">
                  <c:v>0.48891864650403244</c:v>
                </c:pt>
                <c:pt idx="778">
                  <c:v>0.48891864650403244</c:v>
                </c:pt>
                <c:pt idx="779">
                  <c:v>0.48891864650403244</c:v>
                </c:pt>
                <c:pt idx="780">
                  <c:v>0.48891864650403244</c:v>
                </c:pt>
                <c:pt idx="781">
                  <c:v>0.48891864650403244</c:v>
                </c:pt>
                <c:pt idx="782">
                  <c:v>0.48891864650403244</c:v>
                </c:pt>
                <c:pt idx="783">
                  <c:v>0.48891864650403244</c:v>
                </c:pt>
                <c:pt idx="784">
                  <c:v>0.48891864650403244</c:v>
                </c:pt>
                <c:pt idx="785">
                  <c:v>0.48891864650403244</c:v>
                </c:pt>
                <c:pt idx="786">
                  <c:v>0.48891864650403244</c:v>
                </c:pt>
                <c:pt idx="787">
                  <c:v>0.48891864650403244</c:v>
                </c:pt>
                <c:pt idx="788">
                  <c:v>0.48891864650403244</c:v>
                </c:pt>
                <c:pt idx="789">
                  <c:v>0.48891864650403244</c:v>
                </c:pt>
                <c:pt idx="790">
                  <c:v>0.48891864650403244</c:v>
                </c:pt>
                <c:pt idx="791">
                  <c:v>0.48891864650403244</c:v>
                </c:pt>
                <c:pt idx="792">
                  <c:v>0.48891864650403244</c:v>
                </c:pt>
                <c:pt idx="793">
                  <c:v>0.48891864650403244</c:v>
                </c:pt>
                <c:pt idx="794">
                  <c:v>0.48891864650403244</c:v>
                </c:pt>
                <c:pt idx="795">
                  <c:v>0.48891864650403244</c:v>
                </c:pt>
                <c:pt idx="796">
                  <c:v>0.48891864650403244</c:v>
                </c:pt>
                <c:pt idx="797">
                  <c:v>0.48891864650403244</c:v>
                </c:pt>
                <c:pt idx="798">
                  <c:v>0.48891864650403244</c:v>
                </c:pt>
                <c:pt idx="799">
                  <c:v>0.48891864650403244</c:v>
                </c:pt>
                <c:pt idx="800">
                  <c:v>0.48891864650403244</c:v>
                </c:pt>
                <c:pt idx="801">
                  <c:v>0.48891864650403244</c:v>
                </c:pt>
                <c:pt idx="802">
                  <c:v>0.48891864650403244</c:v>
                </c:pt>
                <c:pt idx="803">
                  <c:v>0.48891864650403244</c:v>
                </c:pt>
                <c:pt idx="804">
                  <c:v>0.48891864650403244</c:v>
                </c:pt>
                <c:pt idx="805">
                  <c:v>0.48891864650403244</c:v>
                </c:pt>
                <c:pt idx="806">
                  <c:v>0.48891864650403244</c:v>
                </c:pt>
                <c:pt idx="807">
                  <c:v>0.48891864650403244</c:v>
                </c:pt>
                <c:pt idx="808">
                  <c:v>0.48891864650403244</c:v>
                </c:pt>
                <c:pt idx="809">
                  <c:v>0.48891864650403244</c:v>
                </c:pt>
                <c:pt idx="810">
                  <c:v>0.48891864650403244</c:v>
                </c:pt>
                <c:pt idx="811">
                  <c:v>0.48891864650403244</c:v>
                </c:pt>
                <c:pt idx="812">
                  <c:v>0.48891864650403244</c:v>
                </c:pt>
                <c:pt idx="813">
                  <c:v>0.48891864650403244</c:v>
                </c:pt>
                <c:pt idx="814">
                  <c:v>0.48891864650403244</c:v>
                </c:pt>
                <c:pt idx="815">
                  <c:v>0.48891864650403244</c:v>
                </c:pt>
                <c:pt idx="816">
                  <c:v>0.48891864650403244</c:v>
                </c:pt>
                <c:pt idx="817">
                  <c:v>0.48891864650403244</c:v>
                </c:pt>
                <c:pt idx="818">
                  <c:v>0.48891864650403244</c:v>
                </c:pt>
                <c:pt idx="819">
                  <c:v>0.48891864650403244</c:v>
                </c:pt>
                <c:pt idx="820">
                  <c:v>0.48891864650403244</c:v>
                </c:pt>
                <c:pt idx="821">
                  <c:v>0.48891864650403244</c:v>
                </c:pt>
                <c:pt idx="822">
                  <c:v>0.48891864650403244</c:v>
                </c:pt>
                <c:pt idx="823">
                  <c:v>0.48891864650403244</c:v>
                </c:pt>
                <c:pt idx="824">
                  <c:v>0.48891864650403244</c:v>
                </c:pt>
                <c:pt idx="825">
                  <c:v>0.48891864650403244</c:v>
                </c:pt>
                <c:pt idx="826">
                  <c:v>0.48891864650403244</c:v>
                </c:pt>
                <c:pt idx="827">
                  <c:v>0.48891864650403244</c:v>
                </c:pt>
                <c:pt idx="828">
                  <c:v>0.48891864650403244</c:v>
                </c:pt>
                <c:pt idx="829">
                  <c:v>0.48891864650403244</c:v>
                </c:pt>
                <c:pt idx="830">
                  <c:v>0.57575734613565133</c:v>
                </c:pt>
                <c:pt idx="831">
                  <c:v>0.57575734613565133</c:v>
                </c:pt>
                <c:pt idx="832">
                  <c:v>0.57575734613565133</c:v>
                </c:pt>
                <c:pt idx="833">
                  <c:v>0.57575734613565133</c:v>
                </c:pt>
                <c:pt idx="834">
                  <c:v>0.57575734613565133</c:v>
                </c:pt>
                <c:pt idx="835">
                  <c:v>0.57575734613565133</c:v>
                </c:pt>
                <c:pt idx="836">
                  <c:v>0.57575734613565133</c:v>
                </c:pt>
                <c:pt idx="837">
                  <c:v>0.57575734613565133</c:v>
                </c:pt>
                <c:pt idx="838">
                  <c:v>0.57575734613565133</c:v>
                </c:pt>
                <c:pt idx="839">
                  <c:v>0.57575734613565133</c:v>
                </c:pt>
                <c:pt idx="840">
                  <c:v>0.57575734613565133</c:v>
                </c:pt>
                <c:pt idx="841">
                  <c:v>0.57575734613565133</c:v>
                </c:pt>
                <c:pt idx="842">
                  <c:v>0.57575734613565133</c:v>
                </c:pt>
                <c:pt idx="843">
                  <c:v>0.57575734613565133</c:v>
                </c:pt>
                <c:pt idx="844">
                  <c:v>0.57575734613565133</c:v>
                </c:pt>
                <c:pt idx="845">
                  <c:v>0.57575734613565133</c:v>
                </c:pt>
                <c:pt idx="846">
                  <c:v>0.57575734613565133</c:v>
                </c:pt>
                <c:pt idx="847">
                  <c:v>0.57575734613565133</c:v>
                </c:pt>
                <c:pt idx="848">
                  <c:v>0.57575734613565133</c:v>
                </c:pt>
                <c:pt idx="849">
                  <c:v>0.57575734613565133</c:v>
                </c:pt>
                <c:pt idx="850">
                  <c:v>0.57575734613565133</c:v>
                </c:pt>
                <c:pt idx="851">
                  <c:v>0.57575734613565133</c:v>
                </c:pt>
                <c:pt idx="852">
                  <c:v>0.57575734613565133</c:v>
                </c:pt>
                <c:pt idx="853">
                  <c:v>0.57575734613565133</c:v>
                </c:pt>
                <c:pt idx="854">
                  <c:v>0.57575734613565133</c:v>
                </c:pt>
                <c:pt idx="855">
                  <c:v>0.57575734613565133</c:v>
                </c:pt>
                <c:pt idx="856">
                  <c:v>0.57575734613565133</c:v>
                </c:pt>
                <c:pt idx="857">
                  <c:v>0.57575734613565133</c:v>
                </c:pt>
                <c:pt idx="858">
                  <c:v>0.57575734613565133</c:v>
                </c:pt>
                <c:pt idx="859">
                  <c:v>0.57575734613565133</c:v>
                </c:pt>
                <c:pt idx="860">
                  <c:v>0.57575734613565133</c:v>
                </c:pt>
                <c:pt idx="861">
                  <c:v>0.57575734613565133</c:v>
                </c:pt>
                <c:pt idx="862">
                  <c:v>0.57575734613565133</c:v>
                </c:pt>
                <c:pt idx="863">
                  <c:v>0.57575734613565133</c:v>
                </c:pt>
                <c:pt idx="864">
                  <c:v>0.57575734613565133</c:v>
                </c:pt>
                <c:pt idx="865">
                  <c:v>0.57575734613565133</c:v>
                </c:pt>
                <c:pt idx="866">
                  <c:v>0.57575734613565133</c:v>
                </c:pt>
                <c:pt idx="867">
                  <c:v>0.57575734613565133</c:v>
                </c:pt>
                <c:pt idx="868">
                  <c:v>0.57575734613565133</c:v>
                </c:pt>
                <c:pt idx="869">
                  <c:v>0.57575734613565133</c:v>
                </c:pt>
                <c:pt idx="870">
                  <c:v>0.57575734613565133</c:v>
                </c:pt>
                <c:pt idx="871">
                  <c:v>0.57575734613565133</c:v>
                </c:pt>
                <c:pt idx="872">
                  <c:v>0.57575734613565133</c:v>
                </c:pt>
                <c:pt idx="873">
                  <c:v>0.57575734613565133</c:v>
                </c:pt>
                <c:pt idx="874">
                  <c:v>0.57575734613565133</c:v>
                </c:pt>
                <c:pt idx="875">
                  <c:v>0.57575734613565133</c:v>
                </c:pt>
                <c:pt idx="876">
                  <c:v>0.57575734613565133</c:v>
                </c:pt>
                <c:pt idx="877">
                  <c:v>0.57575734613565133</c:v>
                </c:pt>
                <c:pt idx="878">
                  <c:v>0.57575734613565133</c:v>
                </c:pt>
                <c:pt idx="879">
                  <c:v>0.57575734613565133</c:v>
                </c:pt>
                <c:pt idx="880">
                  <c:v>0.57575734613565133</c:v>
                </c:pt>
                <c:pt idx="881">
                  <c:v>0.57575734613565133</c:v>
                </c:pt>
                <c:pt idx="882">
                  <c:v>0.57575734613565133</c:v>
                </c:pt>
                <c:pt idx="883">
                  <c:v>0.57575734613565133</c:v>
                </c:pt>
                <c:pt idx="884">
                  <c:v>0.57575734613565133</c:v>
                </c:pt>
                <c:pt idx="885">
                  <c:v>0.57575734613565133</c:v>
                </c:pt>
                <c:pt idx="886">
                  <c:v>0.57575734613565133</c:v>
                </c:pt>
                <c:pt idx="887">
                  <c:v>0.57575734613565133</c:v>
                </c:pt>
                <c:pt idx="888">
                  <c:v>0.57575734613565133</c:v>
                </c:pt>
                <c:pt idx="889">
                  <c:v>0.57575734613565133</c:v>
                </c:pt>
                <c:pt idx="890">
                  <c:v>0.57575734613565133</c:v>
                </c:pt>
                <c:pt idx="891">
                  <c:v>0.57575734613565133</c:v>
                </c:pt>
                <c:pt idx="892">
                  <c:v>0.57575734613565133</c:v>
                </c:pt>
                <c:pt idx="893">
                  <c:v>0.57575734613565133</c:v>
                </c:pt>
                <c:pt idx="894">
                  <c:v>0.57575734613565133</c:v>
                </c:pt>
                <c:pt idx="895">
                  <c:v>0.57575734613565133</c:v>
                </c:pt>
                <c:pt idx="896">
                  <c:v>0.57575734613565133</c:v>
                </c:pt>
                <c:pt idx="897">
                  <c:v>0.57575734613565133</c:v>
                </c:pt>
                <c:pt idx="898">
                  <c:v>0.57575734613565133</c:v>
                </c:pt>
                <c:pt idx="899">
                  <c:v>0.57575734613565133</c:v>
                </c:pt>
                <c:pt idx="900">
                  <c:v>0.57575734613565133</c:v>
                </c:pt>
                <c:pt idx="901">
                  <c:v>0.57575734613565133</c:v>
                </c:pt>
                <c:pt idx="902">
                  <c:v>0.57575734613565133</c:v>
                </c:pt>
                <c:pt idx="903">
                  <c:v>0.57575734613565133</c:v>
                </c:pt>
                <c:pt idx="904">
                  <c:v>0.57575734613565133</c:v>
                </c:pt>
                <c:pt idx="905">
                  <c:v>0.57575734613565133</c:v>
                </c:pt>
                <c:pt idx="906">
                  <c:v>0.57575734613565133</c:v>
                </c:pt>
                <c:pt idx="907">
                  <c:v>0.57575734613565133</c:v>
                </c:pt>
                <c:pt idx="908">
                  <c:v>0.57575734613565133</c:v>
                </c:pt>
                <c:pt idx="909">
                  <c:v>0.57575734613565133</c:v>
                </c:pt>
                <c:pt idx="910">
                  <c:v>0.57575734613565133</c:v>
                </c:pt>
                <c:pt idx="911">
                  <c:v>0.57575734613565133</c:v>
                </c:pt>
                <c:pt idx="912">
                  <c:v>0.57575734613565133</c:v>
                </c:pt>
                <c:pt idx="913">
                  <c:v>0.57575734613565133</c:v>
                </c:pt>
                <c:pt idx="914">
                  <c:v>0.57575734613565133</c:v>
                </c:pt>
                <c:pt idx="915">
                  <c:v>0.57575734613565133</c:v>
                </c:pt>
                <c:pt idx="916">
                  <c:v>0.57575734613565133</c:v>
                </c:pt>
                <c:pt idx="917">
                  <c:v>0.57575734613565133</c:v>
                </c:pt>
                <c:pt idx="918">
                  <c:v>0.57575734613565133</c:v>
                </c:pt>
                <c:pt idx="919">
                  <c:v>0.57575734613565133</c:v>
                </c:pt>
                <c:pt idx="920">
                  <c:v>0.57575734613565133</c:v>
                </c:pt>
                <c:pt idx="921">
                  <c:v>0.57575734613565133</c:v>
                </c:pt>
                <c:pt idx="922">
                  <c:v>0.57575734613565133</c:v>
                </c:pt>
                <c:pt idx="923">
                  <c:v>0.57575734613565133</c:v>
                </c:pt>
                <c:pt idx="924">
                  <c:v>0.57575734613565133</c:v>
                </c:pt>
                <c:pt idx="925">
                  <c:v>0.57575734613565133</c:v>
                </c:pt>
                <c:pt idx="926">
                  <c:v>0.57575734613565133</c:v>
                </c:pt>
                <c:pt idx="927">
                  <c:v>0.57575734613565133</c:v>
                </c:pt>
                <c:pt idx="928">
                  <c:v>0.57575734613565133</c:v>
                </c:pt>
                <c:pt idx="929">
                  <c:v>0.57575734613565133</c:v>
                </c:pt>
                <c:pt idx="930">
                  <c:v>0.57575734613565133</c:v>
                </c:pt>
                <c:pt idx="931">
                  <c:v>0.57575734613565133</c:v>
                </c:pt>
                <c:pt idx="932">
                  <c:v>0.57575734613565133</c:v>
                </c:pt>
                <c:pt idx="933">
                  <c:v>0.57575734613565133</c:v>
                </c:pt>
                <c:pt idx="934">
                  <c:v>0.57575734613565133</c:v>
                </c:pt>
                <c:pt idx="935">
                  <c:v>0.57575734613565133</c:v>
                </c:pt>
                <c:pt idx="936">
                  <c:v>0.57575734613565133</c:v>
                </c:pt>
                <c:pt idx="937">
                  <c:v>0.57575734613565133</c:v>
                </c:pt>
                <c:pt idx="938">
                  <c:v>0.57575734613565133</c:v>
                </c:pt>
                <c:pt idx="939">
                  <c:v>0.57575734613565133</c:v>
                </c:pt>
                <c:pt idx="940">
                  <c:v>0.57575734613565133</c:v>
                </c:pt>
                <c:pt idx="941">
                  <c:v>0.57575734613565133</c:v>
                </c:pt>
                <c:pt idx="942">
                  <c:v>0.57575734613565133</c:v>
                </c:pt>
                <c:pt idx="943">
                  <c:v>0.57575734613565133</c:v>
                </c:pt>
                <c:pt idx="944">
                  <c:v>0.69481660812306067</c:v>
                </c:pt>
                <c:pt idx="945">
                  <c:v>0.69481660812306067</c:v>
                </c:pt>
                <c:pt idx="946">
                  <c:v>0.69481660812306067</c:v>
                </c:pt>
                <c:pt idx="947">
                  <c:v>0.69481660812306067</c:v>
                </c:pt>
                <c:pt idx="948">
                  <c:v>0.69481660812306067</c:v>
                </c:pt>
                <c:pt idx="949">
                  <c:v>0.69481660812306067</c:v>
                </c:pt>
                <c:pt idx="950">
                  <c:v>0.69481660812306067</c:v>
                </c:pt>
                <c:pt idx="951">
                  <c:v>0.69481660812306067</c:v>
                </c:pt>
                <c:pt idx="952">
                  <c:v>0.69481660812306067</c:v>
                </c:pt>
                <c:pt idx="953">
                  <c:v>0.69481660812306067</c:v>
                </c:pt>
                <c:pt idx="954">
                  <c:v>0.69481660812306067</c:v>
                </c:pt>
                <c:pt idx="955">
                  <c:v>0.69481660812306067</c:v>
                </c:pt>
                <c:pt idx="956">
                  <c:v>0.69481660812306067</c:v>
                </c:pt>
                <c:pt idx="957">
                  <c:v>0.69481660812306067</c:v>
                </c:pt>
                <c:pt idx="958">
                  <c:v>0.69481660812306067</c:v>
                </c:pt>
                <c:pt idx="959">
                  <c:v>0.69481660812306067</c:v>
                </c:pt>
                <c:pt idx="960">
                  <c:v>0.69481660812306067</c:v>
                </c:pt>
                <c:pt idx="961">
                  <c:v>0.69481660812306067</c:v>
                </c:pt>
                <c:pt idx="962">
                  <c:v>0.69481660812306067</c:v>
                </c:pt>
                <c:pt idx="963">
                  <c:v>0.69481660812306067</c:v>
                </c:pt>
                <c:pt idx="964">
                  <c:v>0.69481660812306067</c:v>
                </c:pt>
                <c:pt idx="965">
                  <c:v>0.51559774614638909</c:v>
                </c:pt>
                <c:pt idx="966">
                  <c:v>0.51559774614638909</c:v>
                </c:pt>
                <c:pt idx="967">
                  <c:v>0.51559774614638909</c:v>
                </c:pt>
                <c:pt idx="968">
                  <c:v>0.51559774614638909</c:v>
                </c:pt>
                <c:pt idx="969">
                  <c:v>0.51559774614638909</c:v>
                </c:pt>
                <c:pt idx="970">
                  <c:v>0.51559774614638909</c:v>
                </c:pt>
                <c:pt idx="971">
                  <c:v>0.51559774614638909</c:v>
                </c:pt>
                <c:pt idx="972">
                  <c:v>0.51559774614638909</c:v>
                </c:pt>
                <c:pt idx="973">
                  <c:v>0.51559774614638909</c:v>
                </c:pt>
                <c:pt idx="974">
                  <c:v>0.54648750036047344</c:v>
                </c:pt>
                <c:pt idx="975">
                  <c:v>0.54648750036047344</c:v>
                </c:pt>
                <c:pt idx="976">
                  <c:v>0.54648750036047344</c:v>
                </c:pt>
                <c:pt idx="977">
                  <c:v>0.54648750036047344</c:v>
                </c:pt>
                <c:pt idx="978">
                  <c:v>0.54648750036047344</c:v>
                </c:pt>
                <c:pt idx="979">
                  <c:v>0.54648750036047344</c:v>
                </c:pt>
                <c:pt idx="980">
                  <c:v>0.54648750036047344</c:v>
                </c:pt>
                <c:pt idx="981">
                  <c:v>0.54648750036047344</c:v>
                </c:pt>
                <c:pt idx="982">
                  <c:v>0.54648750036047344</c:v>
                </c:pt>
                <c:pt idx="983">
                  <c:v>0.54648750036047344</c:v>
                </c:pt>
                <c:pt idx="984">
                  <c:v>0.54648750036047344</c:v>
                </c:pt>
                <c:pt idx="985">
                  <c:v>0.54648750036047344</c:v>
                </c:pt>
                <c:pt idx="986">
                  <c:v>0.54648750036047344</c:v>
                </c:pt>
                <c:pt idx="987">
                  <c:v>0.54648750036047344</c:v>
                </c:pt>
                <c:pt idx="988">
                  <c:v>0.54648750036047344</c:v>
                </c:pt>
                <c:pt idx="989">
                  <c:v>0.54648750036047344</c:v>
                </c:pt>
                <c:pt idx="990">
                  <c:v>0.54648750036047344</c:v>
                </c:pt>
                <c:pt idx="991">
                  <c:v>0.54648750036047344</c:v>
                </c:pt>
                <c:pt idx="992">
                  <c:v>0.54648750036047344</c:v>
                </c:pt>
                <c:pt idx="993">
                  <c:v>0.54648750036047344</c:v>
                </c:pt>
                <c:pt idx="994">
                  <c:v>0.54648750036047344</c:v>
                </c:pt>
                <c:pt idx="995">
                  <c:v>0.54648750036047344</c:v>
                </c:pt>
                <c:pt idx="996">
                  <c:v>0.54648750036047344</c:v>
                </c:pt>
                <c:pt idx="997">
                  <c:v>0.54648750036047344</c:v>
                </c:pt>
                <c:pt idx="998">
                  <c:v>0.54648750036047344</c:v>
                </c:pt>
                <c:pt idx="999">
                  <c:v>0.54648750036047344</c:v>
                </c:pt>
                <c:pt idx="1000">
                  <c:v>0.54648750036047344</c:v>
                </c:pt>
                <c:pt idx="1001">
                  <c:v>0.54648750036047344</c:v>
                </c:pt>
                <c:pt idx="1002">
                  <c:v>0.54648750036047344</c:v>
                </c:pt>
                <c:pt idx="1003">
                  <c:v>0.54648750036047344</c:v>
                </c:pt>
                <c:pt idx="1004">
                  <c:v>0.54648750036047344</c:v>
                </c:pt>
                <c:pt idx="1005">
                  <c:v>0.54648750036047344</c:v>
                </c:pt>
                <c:pt idx="1006">
                  <c:v>0.54648750036047344</c:v>
                </c:pt>
                <c:pt idx="1007">
                  <c:v>0.54648750036047344</c:v>
                </c:pt>
                <c:pt idx="1008">
                  <c:v>0.54648750036047344</c:v>
                </c:pt>
                <c:pt idx="1009">
                  <c:v>0.54648750036047344</c:v>
                </c:pt>
                <c:pt idx="1010">
                  <c:v>0.54648750036047344</c:v>
                </c:pt>
                <c:pt idx="1011">
                  <c:v>0.54648750036047344</c:v>
                </c:pt>
                <c:pt idx="1012">
                  <c:v>0.54648750036047344</c:v>
                </c:pt>
                <c:pt idx="1013">
                  <c:v>0.54648750036047344</c:v>
                </c:pt>
                <c:pt idx="1014">
                  <c:v>0.54648750036047344</c:v>
                </c:pt>
                <c:pt idx="1015">
                  <c:v>0.54648750036047344</c:v>
                </c:pt>
                <c:pt idx="1016">
                  <c:v>0.54648750036047344</c:v>
                </c:pt>
                <c:pt idx="1017">
                  <c:v>0.54648750036047344</c:v>
                </c:pt>
                <c:pt idx="1018">
                  <c:v>0.54648750036047344</c:v>
                </c:pt>
                <c:pt idx="1019">
                  <c:v>0.54648750036047344</c:v>
                </c:pt>
                <c:pt idx="1020">
                  <c:v>0.54648750036047344</c:v>
                </c:pt>
                <c:pt idx="1021">
                  <c:v>0.54648750036047344</c:v>
                </c:pt>
                <c:pt idx="1022">
                  <c:v>0.54648750036047344</c:v>
                </c:pt>
                <c:pt idx="1023">
                  <c:v>0.54648750036047344</c:v>
                </c:pt>
                <c:pt idx="1024">
                  <c:v>0.54648750036047344</c:v>
                </c:pt>
                <c:pt idx="1025">
                  <c:v>0.54648750036047344</c:v>
                </c:pt>
                <c:pt idx="1026">
                  <c:v>0.54648750036047344</c:v>
                </c:pt>
                <c:pt idx="1027">
                  <c:v>0.54648750036047344</c:v>
                </c:pt>
                <c:pt idx="1028">
                  <c:v>0.54648750036047344</c:v>
                </c:pt>
                <c:pt idx="1029">
                  <c:v>0.54648750036047344</c:v>
                </c:pt>
                <c:pt idx="1030">
                  <c:v>0.54648750036047344</c:v>
                </c:pt>
                <c:pt idx="1031">
                  <c:v>0.54648750036047344</c:v>
                </c:pt>
                <c:pt idx="1032">
                  <c:v>0.54648750036047344</c:v>
                </c:pt>
                <c:pt idx="1033">
                  <c:v>0.54648750036047344</c:v>
                </c:pt>
                <c:pt idx="1034">
                  <c:v>0.54648750036047344</c:v>
                </c:pt>
                <c:pt idx="1035">
                  <c:v>0.54648750036047344</c:v>
                </c:pt>
                <c:pt idx="1036">
                  <c:v>0.54648750036047344</c:v>
                </c:pt>
                <c:pt idx="1037">
                  <c:v>0.54648750036047344</c:v>
                </c:pt>
                <c:pt idx="1038">
                  <c:v>0.54648750036047344</c:v>
                </c:pt>
                <c:pt idx="1039">
                  <c:v>0.54648750036047344</c:v>
                </c:pt>
                <c:pt idx="1040">
                  <c:v>0.54648750036047344</c:v>
                </c:pt>
                <c:pt idx="1041">
                  <c:v>0.54648750036047344</c:v>
                </c:pt>
                <c:pt idx="1042">
                  <c:v>0.54648750036047344</c:v>
                </c:pt>
                <c:pt idx="1043">
                  <c:v>0.54648750036047344</c:v>
                </c:pt>
                <c:pt idx="1044">
                  <c:v>0.54648750036047344</c:v>
                </c:pt>
                <c:pt idx="1045">
                  <c:v>0.54648750036047344</c:v>
                </c:pt>
                <c:pt idx="1046">
                  <c:v>0.54648750036047344</c:v>
                </c:pt>
                <c:pt idx="1047">
                  <c:v>0.54648750036047344</c:v>
                </c:pt>
                <c:pt idx="1048">
                  <c:v>0.54648750036047344</c:v>
                </c:pt>
                <c:pt idx="1049">
                  <c:v>0.54648750036047344</c:v>
                </c:pt>
                <c:pt idx="1050">
                  <c:v>0.54648750036047344</c:v>
                </c:pt>
                <c:pt idx="1051">
                  <c:v>0.54648750036047344</c:v>
                </c:pt>
                <c:pt idx="1052">
                  <c:v>0.54648750036047344</c:v>
                </c:pt>
                <c:pt idx="1053">
                  <c:v>0.54648750036047344</c:v>
                </c:pt>
                <c:pt idx="1054">
                  <c:v>0.54648750036047344</c:v>
                </c:pt>
                <c:pt idx="1055">
                  <c:v>0.54648750036047344</c:v>
                </c:pt>
                <c:pt idx="1056">
                  <c:v>0.54648750036047344</c:v>
                </c:pt>
                <c:pt idx="1057">
                  <c:v>0.54648750036047344</c:v>
                </c:pt>
                <c:pt idx="1058">
                  <c:v>0.54648750036047344</c:v>
                </c:pt>
                <c:pt idx="1059">
                  <c:v>0.54648750036047344</c:v>
                </c:pt>
                <c:pt idx="1060">
                  <c:v>0.54648750036047344</c:v>
                </c:pt>
                <c:pt idx="1061">
                  <c:v>0.54648750036047344</c:v>
                </c:pt>
                <c:pt idx="1062">
                  <c:v>0.54648750036047344</c:v>
                </c:pt>
                <c:pt idx="1063">
                  <c:v>0.54648750036047344</c:v>
                </c:pt>
                <c:pt idx="1064">
                  <c:v>0.54648750036047344</c:v>
                </c:pt>
                <c:pt idx="1065">
                  <c:v>0.54648750036047344</c:v>
                </c:pt>
                <c:pt idx="1066">
                  <c:v>0.54648750036047344</c:v>
                </c:pt>
                <c:pt idx="1067">
                  <c:v>0.54648750036047344</c:v>
                </c:pt>
                <c:pt idx="1068">
                  <c:v>0.54648750036047344</c:v>
                </c:pt>
                <c:pt idx="1069">
                  <c:v>0.54648750036047344</c:v>
                </c:pt>
                <c:pt idx="1070">
                  <c:v>0.54648750036047344</c:v>
                </c:pt>
                <c:pt idx="1071">
                  <c:v>0.54648750036047344</c:v>
                </c:pt>
                <c:pt idx="1072">
                  <c:v>0.54648750036047344</c:v>
                </c:pt>
                <c:pt idx="1073">
                  <c:v>0.54648750036047344</c:v>
                </c:pt>
                <c:pt idx="1074">
                  <c:v>0.54648750036047344</c:v>
                </c:pt>
                <c:pt idx="1075">
                  <c:v>0.54648750036047344</c:v>
                </c:pt>
                <c:pt idx="1076">
                  <c:v>0.54648750036047344</c:v>
                </c:pt>
                <c:pt idx="1077">
                  <c:v>0.54648750036047344</c:v>
                </c:pt>
                <c:pt idx="1078">
                  <c:v>0.54648750036047344</c:v>
                </c:pt>
                <c:pt idx="1079">
                  <c:v>0.54648750036047344</c:v>
                </c:pt>
                <c:pt idx="1080">
                  <c:v>0.54648750036047344</c:v>
                </c:pt>
                <c:pt idx="1081">
                  <c:v>0.54648750036047344</c:v>
                </c:pt>
                <c:pt idx="1082">
                  <c:v>0.54648750036047344</c:v>
                </c:pt>
                <c:pt idx="1083">
                  <c:v>0.54648750036047344</c:v>
                </c:pt>
                <c:pt idx="1084">
                  <c:v>0.54648750036047344</c:v>
                </c:pt>
                <c:pt idx="1085">
                  <c:v>0.54648750036047344</c:v>
                </c:pt>
                <c:pt idx="1086">
                  <c:v>0.54648750036047344</c:v>
                </c:pt>
                <c:pt idx="1087">
                  <c:v>0.54648750036047344</c:v>
                </c:pt>
                <c:pt idx="1088">
                  <c:v>0.54648750036047344</c:v>
                </c:pt>
                <c:pt idx="1089">
                  <c:v>0.54648750036047344</c:v>
                </c:pt>
                <c:pt idx="1090">
                  <c:v>0.54648750036047344</c:v>
                </c:pt>
                <c:pt idx="1091">
                  <c:v>0.54648750036047344</c:v>
                </c:pt>
                <c:pt idx="1092">
                  <c:v>0.54648750036047344</c:v>
                </c:pt>
                <c:pt idx="1093">
                  <c:v>0.54648750036047344</c:v>
                </c:pt>
                <c:pt idx="1094">
                  <c:v>0.54648750036047344</c:v>
                </c:pt>
                <c:pt idx="1095">
                  <c:v>0.54648750036047344</c:v>
                </c:pt>
                <c:pt idx="1096">
                  <c:v>0.54648750036047344</c:v>
                </c:pt>
                <c:pt idx="1097">
                  <c:v>0.54648750036047344</c:v>
                </c:pt>
                <c:pt idx="1098">
                  <c:v>0.54648750036047344</c:v>
                </c:pt>
                <c:pt idx="1099">
                  <c:v>0.54648750036047344</c:v>
                </c:pt>
                <c:pt idx="1100">
                  <c:v>0.54648750036047344</c:v>
                </c:pt>
                <c:pt idx="1101">
                  <c:v>0.54648750036047344</c:v>
                </c:pt>
                <c:pt idx="1102">
                  <c:v>0.54648750036047344</c:v>
                </c:pt>
                <c:pt idx="1103">
                  <c:v>0.54648750036047344</c:v>
                </c:pt>
                <c:pt idx="1104">
                  <c:v>0.54648750036047344</c:v>
                </c:pt>
                <c:pt idx="1105">
                  <c:v>0.54648750036047344</c:v>
                </c:pt>
                <c:pt idx="1106">
                  <c:v>0.54648750036047344</c:v>
                </c:pt>
                <c:pt idx="1107">
                  <c:v>0.54648750036047344</c:v>
                </c:pt>
                <c:pt idx="1108">
                  <c:v>0.54648750036047344</c:v>
                </c:pt>
                <c:pt idx="1109">
                  <c:v>0.54648750036047344</c:v>
                </c:pt>
                <c:pt idx="1110">
                  <c:v>0.54648750036047344</c:v>
                </c:pt>
                <c:pt idx="1111">
                  <c:v>0.54648750036047344</c:v>
                </c:pt>
                <c:pt idx="1112">
                  <c:v>0.54648750036047344</c:v>
                </c:pt>
                <c:pt idx="1113">
                  <c:v>0.54648750036047344</c:v>
                </c:pt>
                <c:pt idx="1114">
                  <c:v>0.54648750036047344</c:v>
                </c:pt>
                <c:pt idx="1115">
                  <c:v>0.54648750036047344</c:v>
                </c:pt>
                <c:pt idx="1116">
                  <c:v>0.54648750036047344</c:v>
                </c:pt>
                <c:pt idx="1117">
                  <c:v>0.54648750036047344</c:v>
                </c:pt>
                <c:pt idx="1118">
                  <c:v>0.54648750036047344</c:v>
                </c:pt>
                <c:pt idx="1119">
                  <c:v>0.54648750036047344</c:v>
                </c:pt>
                <c:pt idx="1120">
                  <c:v>0.54648750036047344</c:v>
                </c:pt>
                <c:pt idx="1121">
                  <c:v>0.54648750036047344</c:v>
                </c:pt>
                <c:pt idx="1122">
                  <c:v>0.54648750036047344</c:v>
                </c:pt>
                <c:pt idx="1123">
                  <c:v>0.54648750036047344</c:v>
                </c:pt>
                <c:pt idx="1124">
                  <c:v>0.54648750036047344</c:v>
                </c:pt>
                <c:pt idx="1125">
                  <c:v>0.54648750036047344</c:v>
                </c:pt>
                <c:pt idx="1126">
                  <c:v>0.54648750036047344</c:v>
                </c:pt>
                <c:pt idx="1127">
                  <c:v>0.54648750036047344</c:v>
                </c:pt>
                <c:pt idx="1128">
                  <c:v>0.54648750036047344</c:v>
                </c:pt>
                <c:pt idx="1129">
                  <c:v>0.54648750036047344</c:v>
                </c:pt>
                <c:pt idx="1130">
                  <c:v>0.54648750036047344</c:v>
                </c:pt>
                <c:pt idx="1131">
                  <c:v>0.54648750036047344</c:v>
                </c:pt>
                <c:pt idx="1132">
                  <c:v>0.54648750036047344</c:v>
                </c:pt>
                <c:pt idx="1133">
                  <c:v>0.54648750036047344</c:v>
                </c:pt>
                <c:pt idx="1134">
                  <c:v>0.54648750036047344</c:v>
                </c:pt>
                <c:pt idx="1135">
                  <c:v>0.54648750036047344</c:v>
                </c:pt>
                <c:pt idx="1136">
                  <c:v>0.54648750036047344</c:v>
                </c:pt>
                <c:pt idx="1137">
                  <c:v>0.54648750036047344</c:v>
                </c:pt>
                <c:pt idx="1138">
                  <c:v>0.54648750036047344</c:v>
                </c:pt>
                <c:pt idx="1139">
                  <c:v>0.54648750036047344</c:v>
                </c:pt>
                <c:pt idx="1140">
                  <c:v>0.54648750036047344</c:v>
                </c:pt>
                <c:pt idx="1141">
                  <c:v>0.54648750036047344</c:v>
                </c:pt>
                <c:pt idx="1142">
                  <c:v>0.54648750036047344</c:v>
                </c:pt>
                <c:pt idx="1143">
                  <c:v>0.54648750036047344</c:v>
                </c:pt>
                <c:pt idx="1144">
                  <c:v>0.54648750036047344</c:v>
                </c:pt>
                <c:pt idx="1145">
                  <c:v>0.54648750036047344</c:v>
                </c:pt>
                <c:pt idx="1146">
                  <c:v>0.54648750036047344</c:v>
                </c:pt>
                <c:pt idx="1147">
                  <c:v>0.54648750036047344</c:v>
                </c:pt>
                <c:pt idx="1148">
                  <c:v>0.54648750036047344</c:v>
                </c:pt>
                <c:pt idx="1149">
                  <c:v>0.54648750036047344</c:v>
                </c:pt>
                <c:pt idx="1150">
                  <c:v>0.54648750036047344</c:v>
                </c:pt>
                <c:pt idx="1151">
                  <c:v>0.54648750036047344</c:v>
                </c:pt>
                <c:pt idx="1152">
                  <c:v>0.54648750036047344</c:v>
                </c:pt>
                <c:pt idx="1153">
                  <c:v>0.54648750036047344</c:v>
                </c:pt>
                <c:pt idx="1154">
                  <c:v>0.54648750036047344</c:v>
                </c:pt>
                <c:pt idx="1155">
                  <c:v>0.54648750036047344</c:v>
                </c:pt>
                <c:pt idx="1156">
                  <c:v>0.54648750036047344</c:v>
                </c:pt>
                <c:pt idx="1157">
                  <c:v>0.54648750036047344</c:v>
                </c:pt>
                <c:pt idx="1158">
                  <c:v>0.54648750036047344</c:v>
                </c:pt>
                <c:pt idx="1159">
                  <c:v>0.54648750036047344</c:v>
                </c:pt>
                <c:pt idx="1160">
                  <c:v>0.54648750036047344</c:v>
                </c:pt>
                <c:pt idx="1161">
                  <c:v>0.54648750036047344</c:v>
                </c:pt>
                <c:pt idx="1162">
                  <c:v>0.54648750036047344</c:v>
                </c:pt>
                <c:pt idx="1163">
                  <c:v>0.54648750036047344</c:v>
                </c:pt>
                <c:pt idx="1164">
                  <c:v>0.54648750036047344</c:v>
                </c:pt>
                <c:pt idx="1165">
                  <c:v>0.54648750036047344</c:v>
                </c:pt>
                <c:pt idx="1166">
                  <c:v>0.54648750036047344</c:v>
                </c:pt>
                <c:pt idx="1167">
                  <c:v>0.54648750036047344</c:v>
                </c:pt>
                <c:pt idx="1168">
                  <c:v>0.54648750036047344</c:v>
                </c:pt>
                <c:pt idx="1169">
                  <c:v>0.54648750036047344</c:v>
                </c:pt>
                <c:pt idx="1170">
                  <c:v>0.54648750036047344</c:v>
                </c:pt>
                <c:pt idx="1171">
                  <c:v>0.54648750036047344</c:v>
                </c:pt>
                <c:pt idx="1172">
                  <c:v>0.54648750036047344</c:v>
                </c:pt>
                <c:pt idx="1173">
                  <c:v>0.54648750036047344</c:v>
                </c:pt>
                <c:pt idx="1174">
                  <c:v>0.54648750036047344</c:v>
                </c:pt>
                <c:pt idx="1175">
                  <c:v>0.54648750036047344</c:v>
                </c:pt>
                <c:pt idx="1176">
                  <c:v>0.54648750036047344</c:v>
                </c:pt>
                <c:pt idx="1177">
                  <c:v>0.54648750036047344</c:v>
                </c:pt>
                <c:pt idx="1178">
                  <c:v>0.54648750036047344</c:v>
                </c:pt>
                <c:pt idx="1179">
                  <c:v>0.54648750036047344</c:v>
                </c:pt>
                <c:pt idx="1180">
                  <c:v>0.54648750036047344</c:v>
                </c:pt>
                <c:pt idx="1181">
                  <c:v>0.54648750036047344</c:v>
                </c:pt>
                <c:pt idx="1182">
                  <c:v>0.54648750036047344</c:v>
                </c:pt>
                <c:pt idx="1183">
                  <c:v>0.54648750036047344</c:v>
                </c:pt>
                <c:pt idx="1184">
                  <c:v>0.54648750036047344</c:v>
                </c:pt>
                <c:pt idx="1185">
                  <c:v>0.54648750036047344</c:v>
                </c:pt>
                <c:pt idx="1186">
                  <c:v>0.54648750036047344</c:v>
                </c:pt>
                <c:pt idx="1187">
                  <c:v>0.54648750036047344</c:v>
                </c:pt>
                <c:pt idx="1188">
                  <c:v>0.54648750036047344</c:v>
                </c:pt>
                <c:pt idx="1189">
                  <c:v>0.54648750036047344</c:v>
                </c:pt>
                <c:pt idx="1190">
                  <c:v>0.54648750036047344</c:v>
                </c:pt>
                <c:pt idx="1191">
                  <c:v>0.54648750036047344</c:v>
                </c:pt>
                <c:pt idx="1192">
                  <c:v>0.54648750036047344</c:v>
                </c:pt>
                <c:pt idx="1193">
                  <c:v>0.54648750036047344</c:v>
                </c:pt>
                <c:pt idx="1194">
                  <c:v>0.54648750036047344</c:v>
                </c:pt>
                <c:pt idx="1195">
                  <c:v>0.54648750036047344</c:v>
                </c:pt>
                <c:pt idx="1196">
                  <c:v>0.54648750036047344</c:v>
                </c:pt>
                <c:pt idx="1197">
                  <c:v>0.54648750036047344</c:v>
                </c:pt>
                <c:pt idx="1198">
                  <c:v>0.54648750036047344</c:v>
                </c:pt>
                <c:pt idx="1199">
                  <c:v>0.54648750036047344</c:v>
                </c:pt>
                <c:pt idx="1200">
                  <c:v>0.54648750036047344</c:v>
                </c:pt>
                <c:pt idx="1201">
                  <c:v>0.54648750036047344</c:v>
                </c:pt>
                <c:pt idx="1202">
                  <c:v>0.54648750036047344</c:v>
                </c:pt>
                <c:pt idx="1203">
                  <c:v>0.54648750036047344</c:v>
                </c:pt>
                <c:pt idx="1204">
                  <c:v>0.54648750036047344</c:v>
                </c:pt>
                <c:pt idx="1205">
                  <c:v>0.54648750036047344</c:v>
                </c:pt>
                <c:pt idx="1206">
                  <c:v>0.54648750036047344</c:v>
                </c:pt>
                <c:pt idx="1207">
                  <c:v>0.54648750036047344</c:v>
                </c:pt>
                <c:pt idx="1208">
                  <c:v>0.54648750036047344</c:v>
                </c:pt>
                <c:pt idx="1209">
                  <c:v>0.54648750036047344</c:v>
                </c:pt>
                <c:pt idx="1210">
                  <c:v>0.54648750036047344</c:v>
                </c:pt>
                <c:pt idx="1211">
                  <c:v>0.54648750036047344</c:v>
                </c:pt>
                <c:pt idx="1212">
                  <c:v>0.54648750036047344</c:v>
                </c:pt>
                <c:pt idx="1213">
                  <c:v>0.54648750036047344</c:v>
                </c:pt>
                <c:pt idx="1214">
                  <c:v>0.54648750036047344</c:v>
                </c:pt>
                <c:pt idx="1215">
                  <c:v>0.54648750036047344</c:v>
                </c:pt>
                <c:pt idx="1216">
                  <c:v>0.54648750036047344</c:v>
                </c:pt>
                <c:pt idx="1217">
                  <c:v>0.54648750036047344</c:v>
                </c:pt>
                <c:pt idx="1218">
                  <c:v>0.54648750036047344</c:v>
                </c:pt>
                <c:pt idx="1219">
                  <c:v>0.54648750036047344</c:v>
                </c:pt>
                <c:pt idx="1220">
                  <c:v>0.54648750036047344</c:v>
                </c:pt>
                <c:pt idx="1221">
                  <c:v>0.54648750036047344</c:v>
                </c:pt>
                <c:pt idx="1222">
                  <c:v>0.54648750036047344</c:v>
                </c:pt>
                <c:pt idx="1223">
                  <c:v>0.54648750036047344</c:v>
                </c:pt>
                <c:pt idx="1224">
                  <c:v>0.54648750036047344</c:v>
                </c:pt>
                <c:pt idx="1225">
                  <c:v>0.54648750036047344</c:v>
                </c:pt>
                <c:pt idx="1226">
                  <c:v>0.54648750036047344</c:v>
                </c:pt>
                <c:pt idx="1227">
                  <c:v>0.54648750036047344</c:v>
                </c:pt>
                <c:pt idx="1228">
                  <c:v>0.54648750036047344</c:v>
                </c:pt>
                <c:pt idx="1229">
                  <c:v>0.54648750036047344</c:v>
                </c:pt>
                <c:pt idx="1230">
                  <c:v>0.54648750036047344</c:v>
                </c:pt>
                <c:pt idx="1231">
                  <c:v>0.54648750036047344</c:v>
                </c:pt>
                <c:pt idx="1232">
                  <c:v>0.54648750036047344</c:v>
                </c:pt>
                <c:pt idx="1233">
                  <c:v>0.54648750036047344</c:v>
                </c:pt>
                <c:pt idx="1234">
                  <c:v>0.54648750036047344</c:v>
                </c:pt>
                <c:pt idx="1235">
                  <c:v>0.54648750036047344</c:v>
                </c:pt>
                <c:pt idx="1236">
                  <c:v>0.54648750036047344</c:v>
                </c:pt>
                <c:pt idx="1237">
                  <c:v>0.54648750036047344</c:v>
                </c:pt>
                <c:pt idx="1238">
                  <c:v>0.54648750036047344</c:v>
                </c:pt>
                <c:pt idx="1239">
                  <c:v>0.54648750036047344</c:v>
                </c:pt>
                <c:pt idx="1240">
                  <c:v>0.54648750036047344</c:v>
                </c:pt>
                <c:pt idx="1241">
                  <c:v>0.54648750036047344</c:v>
                </c:pt>
                <c:pt idx="1242">
                  <c:v>0.54648750036047344</c:v>
                </c:pt>
                <c:pt idx="1243">
                  <c:v>0.54648750036047344</c:v>
                </c:pt>
                <c:pt idx="1244">
                  <c:v>0.54648750036047344</c:v>
                </c:pt>
                <c:pt idx="1245">
                  <c:v>0.54648750036047344</c:v>
                </c:pt>
                <c:pt idx="1246">
                  <c:v>0.54648750036047344</c:v>
                </c:pt>
                <c:pt idx="1247">
                  <c:v>0.54648750036047344</c:v>
                </c:pt>
                <c:pt idx="1248">
                  <c:v>0.54648750036047344</c:v>
                </c:pt>
                <c:pt idx="1249">
                  <c:v>0.54648750036047344</c:v>
                </c:pt>
                <c:pt idx="1250">
                  <c:v>0.54648750036047344</c:v>
                </c:pt>
                <c:pt idx="1251">
                  <c:v>0.54648750036047344</c:v>
                </c:pt>
                <c:pt idx="1252">
                  <c:v>0.54648750036047344</c:v>
                </c:pt>
                <c:pt idx="1253">
                  <c:v>0.54648750036047344</c:v>
                </c:pt>
                <c:pt idx="1254">
                  <c:v>0.54648750036047344</c:v>
                </c:pt>
                <c:pt idx="1255">
                  <c:v>0.54648750036047344</c:v>
                </c:pt>
                <c:pt idx="1256">
                  <c:v>0.54648750036047344</c:v>
                </c:pt>
                <c:pt idx="1257">
                  <c:v>0.54648750036047344</c:v>
                </c:pt>
                <c:pt idx="1258">
                  <c:v>0.54648750036047344</c:v>
                </c:pt>
                <c:pt idx="1259">
                  <c:v>0.54648750036047344</c:v>
                </c:pt>
                <c:pt idx="1260">
                  <c:v>0.54648750036047344</c:v>
                </c:pt>
                <c:pt idx="1261">
                  <c:v>0.54648750036047344</c:v>
                </c:pt>
                <c:pt idx="1262">
                  <c:v>0.54648750036047344</c:v>
                </c:pt>
                <c:pt idx="1263">
                  <c:v>0.54648750036047344</c:v>
                </c:pt>
                <c:pt idx="1264">
                  <c:v>0.54648750036047344</c:v>
                </c:pt>
                <c:pt idx="1265">
                  <c:v>0.54648750036047344</c:v>
                </c:pt>
                <c:pt idx="1266">
                  <c:v>0.54648750036047344</c:v>
                </c:pt>
                <c:pt idx="1267">
                  <c:v>0.54648750036047344</c:v>
                </c:pt>
                <c:pt idx="1268">
                  <c:v>0.54648750036047344</c:v>
                </c:pt>
                <c:pt idx="1269">
                  <c:v>0.54648750036047344</c:v>
                </c:pt>
                <c:pt idx="1270">
                  <c:v>0.54648750036047344</c:v>
                </c:pt>
                <c:pt idx="1271">
                  <c:v>0.54648750036047344</c:v>
                </c:pt>
                <c:pt idx="1272">
                  <c:v>0.54648750036047344</c:v>
                </c:pt>
                <c:pt idx="1273">
                  <c:v>0.54648750036047344</c:v>
                </c:pt>
                <c:pt idx="1274">
                  <c:v>0.54648750036047344</c:v>
                </c:pt>
                <c:pt idx="1275">
                  <c:v>0.54648750036047344</c:v>
                </c:pt>
                <c:pt idx="1276">
                  <c:v>0.54648750036047344</c:v>
                </c:pt>
                <c:pt idx="1277">
                  <c:v>0.54648750036047344</c:v>
                </c:pt>
                <c:pt idx="1278">
                  <c:v>0.54648750036047344</c:v>
                </c:pt>
                <c:pt idx="1279">
                  <c:v>0.54648750036047344</c:v>
                </c:pt>
                <c:pt idx="1280">
                  <c:v>0.54648750036047344</c:v>
                </c:pt>
                <c:pt idx="1281">
                  <c:v>0.54648750036047344</c:v>
                </c:pt>
                <c:pt idx="1282">
                  <c:v>0.54648750036047344</c:v>
                </c:pt>
                <c:pt idx="1283">
                  <c:v>0.54648750036047344</c:v>
                </c:pt>
                <c:pt idx="1284">
                  <c:v>0.54648750036047344</c:v>
                </c:pt>
                <c:pt idx="1285">
                  <c:v>0.54648750036047344</c:v>
                </c:pt>
                <c:pt idx="1286">
                  <c:v>0.54648750036047344</c:v>
                </c:pt>
                <c:pt idx="1287">
                  <c:v>0.54648750036047344</c:v>
                </c:pt>
                <c:pt idx="1288">
                  <c:v>0.54648750036047344</c:v>
                </c:pt>
                <c:pt idx="1289">
                  <c:v>0.54648750036047344</c:v>
                </c:pt>
                <c:pt idx="1290">
                  <c:v>0.54648750036047344</c:v>
                </c:pt>
                <c:pt idx="1291">
                  <c:v>0.54648750036047344</c:v>
                </c:pt>
                <c:pt idx="1292">
                  <c:v>0.54648750036047344</c:v>
                </c:pt>
                <c:pt idx="1293">
                  <c:v>0.54648750036047344</c:v>
                </c:pt>
                <c:pt idx="1294">
                  <c:v>0.54648750036047344</c:v>
                </c:pt>
                <c:pt idx="1295">
                  <c:v>0.54648750036047344</c:v>
                </c:pt>
                <c:pt idx="1296">
                  <c:v>0.54648750036047344</c:v>
                </c:pt>
                <c:pt idx="1297">
                  <c:v>0.54648750036047344</c:v>
                </c:pt>
                <c:pt idx="1298">
                  <c:v>0.54648750036047344</c:v>
                </c:pt>
                <c:pt idx="1299">
                  <c:v>0.54648750036047344</c:v>
                </c:pt>
                <c:pt idx="1300">
                  <c:v>0.54648750036047344</c:v>
                </c:pt>
                <c:pt idx="1301">
                  <c:v>0.54648750036047344</c:v>
                </c:pt>
                <c:pt idx="1302">
                  <c:v>0.54648750036047344</c:v>
                </c:pt>
                <c:pt idx="1303">
                  <c:v>0.54648750036047344</c:v>
                </c:pt>
                <c:pt idx="1304">
                  <c:v>0.54648750036047344</c:v>
                </c:pt>
                <c:pt idx="1305">
                  <c:v>0.54648750036047344</c:v>
                </c:pt>
                <c:pt idx="1306">
                  <c:v>0.54648750036047344</c:v>
                </c:pt>
                <c:pt idx="1307">
                  <c:v>0.54648750036047344</c:v>
                </c:pt>
                <c:pt idx="1308">
                  <c:v>0.54648750036047344</c:v>
                </c:pt>
                <c:pt idx="1309">
                  <c:v>0.54648750036047344</c:v>
                </c:pt>
                <c:pt idx="1310">
                  <c:v>0.54648750036047344</c:v>
                </c:pt>
                <c:pt idx="1311">
                  <c:v>0.54648750036047344</c:v>
                </c:pt>
                <c:pt idx="1312">
                  <c:v>0.54648750036047344</c:v>
                </c:pt>
                <c:pt idx="1313">
                  <c:v>0.54648750036047344</c:v>
                </c:pt>
                <c:pt idx="1314">
                  <c:v>0.54648750036047344</c:v>
                </c:pt>
                <c:pt idx="1315">
                  <c:v>0.54648750036047344</c:v>
                </c:pt>
                <c:pt idx="1316">
                  <c:v>0.54648750036047344</c:v>
                </c:pt>
                <c:pt idx="1317">
                  <c:v>0.54648750036047344</c:v>
                </c:pt>
                <c:pt idx="1318">
                  <c:v>0.54648750036047344</c:v>
                </c:pt>
                <c:pt idx="1319">
                  <c:v>0.54648750036047344</c:v>
                </c:pt>
                <c:pt idx="1320">
                  <c:v>0.54648750036047344</c:v>
                </c:pt>
                <c:pt idx="1321">
                  <c:v>0.54648750036047344</c:v>
                </c:pt>
                <c:pt idx="1322">
                  <c:v>0.54648750036047344</c:v>
                </c:pt>
                <c:pt idx="1323">
                  <c:v>0.54648750036047344</c:v>
                </c:pt>
                <c:pt idx="1324">
                  <c:v>0.54648750036047344</c:v>
                </c:pt>
                <c:pt idx="1325">
                  <c:v>0.54648750036047344</c:v>
                </c:pt>
                <c:pt idx="1326">
                  <c:v>0.54648750036047344</c:v>
                </c:pt>
                <c:pt idx="1327">
                  <c:v>0.54648750036047344</c:v>
                </c:pt>
                <c:pt idx="1328">
                  <c:v>0.54648750036047344</c:v>
                </c:pt>
                <c:pt idx="1329">
                  <c:v>0.54648750036047344</c:v>
                </c:pt>
                <c:pt idx="1330">
                  <c:v>0.54648750036047344</c:v>
                </c:pt>
                <c:pt idx="1331">
                  <c:v>0.54648750036047344</c:v>
                </c:pt>
                <c:pt idx="1332">
                  <c:v>0.54648750036047344</c:v>
                </c:pt>
                <c:pt idx="1333">
                  <c:v>0.54648750036047344</c:v>
                </c:pt>
                <c:pt idx="1334">
                  <c:v>0.54648750036047344</c:v>
                </c:pt>
                <c:pt idx="1335">
                  <c:v>0.54648750036047344</c:v>
                </c:pt>
                <c:pt idx="1336">
                  <c:v>0.54648750036047344</c:v>
                </c:pt>
                <c:pt idx="1337">
                  <c:v>0.54648750036047344</c:v>
                </c:pt>
                <c:pt idx="1338">
                  <c:v>0.54648750036047344</c:v>
                </c:pt>
                <c:pt idx="1339">
                  <c:v>0.54648750036047344</c:v>
                </c:pt>
                <c:pt idx="1340">
                  <c:v>0.54648750036047344</c:v>
                </c:pt>
                <c:pt idx="1341">
                  <c:v>0.54648750036047344</c:v>
                </c:pt>
                <c:pt idx="1342">
                  <c:v>0.54648750036047344</c:v>
                </c:pt>
                <c:pt idx="1343">
                  <c:v>0.54648750036047344</c:v>
                </c:pt>
                <c:pt idx="1344">
                  <c:v>0.54648750036047344</c:v>
                </c:pt>
                <c:pt idx="1345">
                  <c:v>0.54648750036047344</c:v>
                </c:pt>
                <c:pt idx="1346">
                  <c:v>0.54648750036047344</c:v>
                </c:pt>
                <c:pt idx="1347">
                  <c:v>0.54648750036047344</c:v>
                </c:pt>
                <c:pt idx="1348">
                  <c:v>0.54648750036047344</c:v>
                </c:pt>
                <c:pt idx="1349">
                  <c:v>0.54648750036047344</c:v>
                </c:pt>
                <c:pt idx="1350">
                  <c:v>0.54648750036047344</c:v>
                </c:pt>
                <c:pt idx="1351">
                  <c:v>0.54648750036047344</c:v>
                </c:pt>
                <c:pt idx="1352">
                  <c:v>0.54648750036047344</c:v>
                </c:pt>
                <c:pt idx="1353">
                  <c:v>0.54648750036047344</c:v>
                </c:pt>
                <c:pt idx="1354">
                  <c:v>0.54648750036047344</c:v>
                </c:pt>
                <c:pt idx="1355">
                  <c:v>0.54648750036047344</c:v>
                </c:pt>
                <c:pt idx="1356">
                  <c:v>0.54648750036047344</c:v>
                </c:pt>
                <c:pt idx="1357">
                  <c:v>0.54648750036047344</c:v>
                </c:pt>
                <c:pt idx="1358">
                  <c:v>0.54648750036047344</c:v>
                </c:pt>
                <c:pt idx="1359">
                  <c:v>0.54648750036047344</c:v>
                </c:pt>
                <c:pt idx="1360">
                  <c:v>0.54648750036047344</c:v>
                </c:pt>
                <c:pt idx="1361">
                  <c:v>0.54648750036047344</c:v>
                </c:pt>
                <c:pt idx="1362">
                  <c:v>0.54648750036047344</c:v>
                </c:pt>
                <c:pt idx="1363">
                  <c:v>0.54648750036047344</c:v>
                </c:pt>
                <c:pt idx="1364">
                  <c:v>0.54648750036047344</c:v>
                </c:pt>
                <c:pt idx="1365">
                  <c:v>0.54648750036047344</c:v>
                </c:pt>
                <c:pt idx="1366">
                  <c:v>0.54648750036047344</c:v>
                </c:pt>
                <c:pt idx="1367">
                  <c:v>0.54648750036047344</c:v>
                </c:pt>
                <c:pt idx="1368">
                  <c:v>0.54648750036047344</c:v>
                </c:pt>
                <c:pt idx="1369">
                  <c:v>0.54648750036047344</c:v>
                </c:pt>
                <c:pt idx="1370">
                  <c:v>0.54648750036047344</c:v>
                </c:pt>
                <c:pt idx="1371">
                  <c:v>0.54648750036047344</c:v>
                </c:pt>
                <c:pt idx="1372">
                  <c:v>0.54648750036047344</c:v>
                </c:pt>
                <c:pt idx="1373">
                  <c:v>0.54648750036047344</c:v>
                </c:pt>
                <c:pt idx="1374">
                  <c:v>0.54648750036047344</c:v>
                </c:pt>
                <c:pt idx="1375">
                  <c:v>0.54648750036047344</c:v>
                </c:pt>
                <c:pt idx="1376">
                  <c:v>0.54648750036047344</c:v>
                </c:pt>
                <c:pt idx="1377">
                  <c:v>0.54648750036047344</c:v>
                </c:pt>
                <c:pt idx="1378">
                  <c:v>0.54648750036047344</c:v>
                </c:pt>
                <c:pt idx="1379">
                  <c:v>0.54648750036047344</c:v>
                </c:pt>
                <c:pt idx="1380">
                  <c:v>0.54648750036047344</c:v>
                </c:pt>
                <c:pt idx="1381">
                  <c:v>0.54648750036047344</c:v>
                </c:pt>
                <c:pt idx="1382">
                  <c:v>0.54648750036047344</c:v>
                </c:pt>
                <c:pt idx="1383">
                  <c:v>0.54648750036047344</c:v>
                </c:pt>
                <c:pt idx="1384">
                  <c:v>0.54648750036047344</c:v>
                </c:pt>
                <c:pt idx="1385">
                  <c:v>0.54648750036047344</c:v>
                </c:pt>
                <c:pt idx="1386">
                  <c:v>0.54648750036047344</c:v>
                </c:pt>
                <c:pt idx="1387">
                  <c:v>0.54648750036047344</c:v>
                </c:pt>
                <c:pt idx="1388">
                  <c:v>0.54648750036047344</c:v>
                </c:pt>
                <c:pt idx="1389">
                  <c:v>0.54648750036047344</c:v>
                </c:pt>
                <c:pt idx="1390">
                  <c:v>0.54648750036047344</c:v>
                </c:pt>
                <c:pt idx="1391">
                  <c:v>0.54648750036047344</c:v>
                </c:pt>
                <c:pt idx="1392">
                  <c:v>0.54648750036047344</c:v>
                </c:pt>
                <c:pt idx="1393">
                  <c:v>0.54648750036047344</c:v>
                </c:pt>
                <c:pt idx="1394">
                  <c:v>0.54648750036047344</c:v>
                </c:pt>
                <c:pt idx="1395">
                  <c:v>0.54648750036047344</c:v>
                </c:pt>
                <c:pt idx="1396">
                  <c:v>0.54648750036047344</c:v>
                </c:pt>
                <c:pt idx="1397">
                  <c:v>0.54648750036047344</c:v>
                </c:pt>
                <c:pt idx="1398">
                  <c:v>0.54648750036047344</c:v>
                </c:pt>
                <c:pt idx="1399">
                  <c:v>0.54648750036047344</c:v>
                </c:pt>
                <c:pt idx="1400">
                  <c:v>0.54648750036047344</c:v>
                </c:pt>
                <c:pt idx="1401">
                  <c:v>0.54648750036047344</c:v>
                </c:pt>
                <c:pt idx="1402">
                  <c:v>0.54648750036047344</c:v>
                </c:pt>
                <c:pt idx="1403">
                  <c:v>0.54648750036047344</c:v>
                </c:pt>
                <c:pt idx="1404">
                  <c:v>0.54648750036047344</c:v>
                </c:pt>
                <c:pt idx="1405">
                  <c:v>0.54648750036047344</c:v>
                </c:pt>
                <c:pt idx="1406">
                  <c:v>0.54648750036047344</c:v>
                </c:pt>
                <c:pt idx="1407">
                  <c:v>0.54648750036047344</c:v>
                </c:pt>
                <c:pt idx="1408">
                  <c:v>0.54648750036047344</c:v>
                </c:pt>
                <c:pt idx="1409">
                  <c:v>0.54648750036047344</c:v>
                </c:pt>
                <c:pt idx="1410">
                  <c:v>0.54648750036047344</c:v>
                </c:pt>
                <c:pt idx="1411">
                  <c:v>0.54648750036047344</c:v>
                </c:pt>
                <c:pt idx="1412">
                  <c:v>0.54648750036047344</c:v>
                </c:pt>
                <c:pt idx="1413">
                  <c:v>0.54648750036047344</c:v>
                </c:pt>
                <c:pt idx="1414">
                  <c:v>0.54648750036047344</c:v>
                </c:pt>
                <c:pt idx="1415">
                  <c:v>0.54648750036047344</c:v>
                </c:pt>
                <c:pt idx="1416">
                  <c:v>0.54648750036047344</c:v>
                </c:pt>
                <c:pt idx="1417">
                  <c:v>0.54648750036047344</c:v>
                </c:pt>
                <c:pt idx="1418">
                  <c:v>0.54648750036047344</c:v>
                </c:pt>
                <c:pt idx="1419">
                  <c:v>0.54648750036047344</c:v>
                </c:pt>
                <c:pt idx="1420">
                  <c:v>0.54648750036047344</c:v>
                </c:pt>
                <c:pt idx="1421">
                  <c:v>0.54648750036047344</c:v>
                </c:pt>
                <c:pt idx="1422">
                  <c:v>0.54648750036047344</c:v>
                </c:pt>
                <c:pt idx="1423">
                  <c:v>0.54648750036047344</c:v>
                </c:pt>
                <c:pt idx="1424">
                  <c:v>0.54648750036047344</c:v>
                </c:pt>
                <c:pt idx="1425">
                  <c:v>0.54648750036047344</c:v>
                </c:pt>
                <c:pt idx="1426">
                  <c:v>0.54648750036047344</c:v>
                </c:pt>
                <c:pt idx="1427">
                  <c:v>0.54648750036047344</c:v>
                </c:pt>
                <c:pt idx="1428">
                  <c:v>0.54648750036047344</c:v>
                </c:pt>
                <c:pt idx="1429">
                  <c:v>0.54648750036047344</c:v>
                </c:pt>
                <c:pt idx="1430">
                  <c:v>0.54648750036047344</c:v>
                </c:pt>
                <c:pt idx="1431">
                  <c:v>0.54648750036047344</c:v>
                </c:pt>
                <c:pt idx="1432">
                  <c:v>0.54648750036047344</c:v>
                </c:pt>
                <c:pt idx="1433">
                  <c:v>0.54648750036047344</c:v>
                </c:pt>
                <c:pt idx="1434">
                  <c:v>0.54648750036047344</c:v>
                </c:pt>
                <c:pt idx="1435">
                  <c:v>0.54648750036047344</c:v>
                </c:pt>
                <c:pt idx="1436">
                  <c:v>0.54648750036047344</c:v>
                </c:pt>
                <c:pt idx="1437">
                  <c:v>0.54648750036047344</c:v>
                </c:pt>
                <c:pt idx="1438">
                  <c:v>0.54648750036047344</c:v>
                </c:pt>
                <c:pt idx="1439">
                  <c:v>0.54648750036047344</c:v>
                </c:pt>
                <c:pt idx="1440">
                  <c:v>0.54648750036047344</c:v>
                </c:pt>
                <c:pt idx="1441">
                  <c:v>0.54648750036047344</c:v>
                </c:pt>
                <c:pt idx="1442">
                  <c:v>0.54648750036047344</c:v>
                </c:pt>
                <c:pt idx="1443">
                  <c:v>0.54648750036047344</c:v>
                </c:pt>
                <c:pt idx="1444">
                  <c:v>0.54648750036047344</c:v>
                </c:pt>
                <c:pt idx="1445">
                  <c:v>0.54648750036047344</c:v>
                </c:pt>
                <c:pt idx="1446">
                  <c:v>0.54648750036047344</c:v>
                </c:pt>
                <c:pt idx="1447">
                  <c:v>0.54648750036047344</c:v>
                </c:pt>
                <c:pt idx="1448">
                  <c:v>0.54648750036047344</c:v>
                </c:pt>
                <c:pt idx="1449">
                  <c:v>0.54648750036047344</c:v>
                </c:pt>
                <c:pt idx="1450">
                  <c:v>0.54648750036047344</c:v>
                </c:pt>
                <c:pt idx="1451">
                  <c:v>0.54648750036047344</c:v>
                </c:pt>
                <c:pt idx="1452">
                  <c:v>0.54648750036047344</c:v>
                </c:pt>
                <c:pt idx="1453">
                  <c:v>0.54648750036047344</c:v>
                </c:pt>
                <c:pt idx="1454">
                  <c:v>0.54648750036047344</c:v>
                </c:pt>
                <c:pt idx="1455">
                  <c:v>0.54648750036047344</c:v>
                </c:pt>
                <c:pt idx="1456">
                  <c:v>0.54648750036047344</c:v>
                </c:pt>
                <c:pt idx="1457">
                  <c:v>0.54648750036047344</c:v>
                </c:pt>
                <c:pt idx="1458">
                  <c:v>0.54648750036047344</c:v>
                </c:pt>
                <c:pt idx="1459">
                  <c:v>0.54648750036047344</c:v>
                </c:pt>
                <c:pt idx="1460">
                  <c:v>0.54648750036047344</c:v>
                </c:pt>
                <c:pt idx="1461">
                  <c:v>0.54648750036047344</c:v>
                </c:pt>
                <c:pt idx="1462">
                  <c:v>0.54648750036047344</c:v>
                </c:pt>
                <c:pt idx="1463">
                  <c:v>0.54648750036047344</c:v>
                </c:pt>
                <c:pt idx="1464">
                  <c:v>0.54648750036047344</c:v>
                </c:pt>
                <c:pt idx="1465">
                  <c:v>0.54648750036047344</c:v>
                </c:pt>
                <c:pt idx="1466">
                  <c:v>0.54648750036047344</c:v>
                </c:pt>
                <c:pt idx="1467">
                  <c:v>0.54648750036047344</c:v>
                </c:pt>
                <c:pt idx="1468">
                  <c:v>0.54648750036047344</c:v>
                </c:pt>
                <c:pt idx="1469">
                  <c:v>0.54648750036047344</c:v>
                </c:pt>
                <c:pt idx="1470">
                  <c:v>0.54648750036047344</c:v>
                </c:pt>
                <c:pt idx="1471">
                  <c:v>0.54648750036047344</c:v>
                </c:pt>
                <c:pt idx="1472">
                  <c:v>0.54648750036047344</c:v>
                </c:pt>
                <c:pt idx="1473">
                  <c:v>0.54648750036047344</c:v>
                </c:pt>
                <c:pt idx="1474">
                  <c:v>0.54648750036047344</c:v>
                </c:pt>
                <c:pt idx="1475">
                  <c:v>0.54648750036047344</c:v>
                </c:pt>
                <c:pt idx="1476">
                  <c:v>0.54648750036047344</c:v>
                </c:pt>
                <c:pt idx="1477">
                  <c:v>0.54648750036047344</c:v>
                </c:pt>
                <c:pt idx="1478">
                  <c:v>0.54648750036047344</c:v>
                </c:pt>
                <c:pt idx="1479">
                  <c:v>0.54648750036047344</c:v>
                </c:pt>
                <c:pt idx="1480">
                  <c:v>0.54648750036047344</c:v>
                </c:pt>
                <c:pt idx="1481">
                  <c:v>0.54648750036047344</c:v>
                </c:pt>
                <c:pt idx="1482">
                  <c:v>0.54648750036047344</c:v>
                </c:pt>
                <c:pt idx="1483">
                  <c:v>0.54648750036047344</c:v>
                </c:pt>
                <c:pt idx="1484">
                  <c:v>0.54648750036047344</c:v>
                </c:pt>
                <c:pt idx="1485">
                  <c:v>0.54648750036047344</c:v>
                </c:pt>
                <c:pt idx="1486">
                  <c:v>0.54648750036047344</c:v>
                </c:pt>
                <c:pt idx="1487">
                  <c:v>0.54648750036047344</c:v>
                </c:pt>
                <c:pt idx="1488">
                  <c:v>0.54648750036047344</c:v>
                </c:pt>
                <c:pt idx="1489">
                  <c:v>0.54648750036047344</c:v>
                </c:pt>
                <c:pt idx="1490">
                  <c:v>0.54648750036047344</c:v>
                </c:pt>
                <c:pt idx="1491">
                  <c:v>0.54648750036047344</c:v>
                </c:pt>
                <c:pt idx="1492">
                  <c:v>0.54648750036047344</c:v>
                </c:pt>
                <c:pt idx="1493">
                  <c:v>0.54648750036047344</c:v>
                </c:pt>
                <c:pt idx="1494">
                  <c:v>0.54648750036047344</c:v>
                </c:pt>
                <c:pt idx="1495">
                  <c:v>0.54648750036047344</c:v>
                </c:pt>
                <c:pt idx="1496">
                  <c:v>0.54648750036047344</c:v>
                </c:pt>
                <c:pt idx="1497">
                  <c:v>0.54648750036047344</c:v>
                </c:pt>
                <c:pt idx="1498">
                  <c:v>0.54648750036047344</c:v>
                </c:pt>
                <c:pt idx="1499">
                  <c:v>0.54648750036047344</c:v>
                </c:pt>
                <c:pt idx="1500">
                  <c:v>0.54648750036047344</c:v>
                </c:pt>
                <c:pt idx="1501">
                  <c:v>0.54648750036047344</c:v>
                </c:pt>
                <c:pt idx="1502">
                  <c:v>0.54648750036047344</c:v>
                </c:pt>
                <c:pt idx="1503">
                  <c:v>0.54648750036047344</c:v>
                </c:pt>
                <c:pt idx="1504">
                  <c:v>0.54648750036047344</c:v>
                </c:pt>
                <c:pt idx="1505">
                  <c:v>0.54648750036047344</c:v>
                </c:pt>
                <c:pt idx="1506">
                  <c:v>0.54648750036047344</c:v>
                </c:pt>
                <c:pt idx="1507">
                  <c:v>0.54648750036047344</c:v>
                </c:pt>
                <c:pt idx="1508">
                  <c:v>0.57174375020987778</c:v>
                </c:pt>
                <c:pt idx="1509">
                  <c:v>0.57174375020987778</c:v>
                </c:pt>
                <c:pt idx="1510">
                  <c:v>0.57174375020987778</c:v>
                </c:pt>
                <c:pt idx="1511">
                  <c:v>0.57174375020987778</c:v>
                </c:pt>
                <c:pt idx="1512">
                  <c:v>0.57174375020987778</c:v>
                </c:pt>
                <c:pt idx="1513">
                  <c:v>0.57174375020987778</c:v>
                </c:pt>
                <c:pt idx="1514">
                  <c:v>0.57174375020987778</c:v>
                </c:pt>
                <c:pt idx="1515">
                  <c:v>0.57174375020987778</c:v>
                </c:pt>
                <c:pt idx="1516">
                  <c:v>0.57174375020987778</c:v>
                </c:pt>
                <c:pt idx="1517">
                  <c:v>0.57174375020987778</c:v>
                </c:pt>
                <c:pt idx="1518">
                  <c:v>0.57174375020987778</c:v>
                </c:pt>
                <c:pt idx="1519">
                  <c:v>0.57174375020987778</c:v>
                </c:pt>
                <c:pt idx="1520">
                  <c:v>0.57174375020987778</c:v>
                </c:pt>
                <c:pt idx="1521">
                  <c:v>0.57174375020987778</c:v>
                </c:pt>
                <c:pt idx="1522">
                  <c:v>0.57174375020987778</c:v>
                </c:pt>
                <c:pt idx="1523">
                  <c:v>0.57174375020987778</c:v>
                </c:pt>
                <c:pt idx="1524">
                  <c:v>0.57174375020987778</c:v>
                </c:pt>
                <c:pt idx="1525">
                  <c:v>0.57174375020987778</c:v>
                </c:pt>
                <c:pt idx="1526">
                  <c:v>0.57174375020987778</c:v>
                </c:pt>
                <c:pt idx="1527">
                  <c:v>0.57174375020987778</c:v>
                </c:pt>
                <c:pt idx="1528">
                  <c:v>0.57174375020987778</c:v>
                </c:pt>
                <c:pt idx="1529">
                  <c:v>0.57174375020987778</c:v>
                </c:pt>
                <c:pt idx="1530">
                  <c:v>0.57174375020987778</c:v>
                </c:pt>
                <c:pt idx="1531">
                  <c:v>0.57174375020987778</c:v>
                </c:pt>
                <c:pt idx="1532">
                  <c:v>0.57174375020987778</c:v>
                </c:pt>
                <c:pt idx="1533">
                  <c:v>0.57174375020987778</c:v>
                </c:pt>
                <c:pt idx="1534">
                  <c:v>0.57174375020987778</c:v>
                </c:pt>
                <c:pt idx="1535">
                  <c:v>0.57174375020987778</c:v>
                </c:pt>
                <c:pt idx="1536">
                  <c:v>0.57174375020987778</c:v>
                </c:pt>
                <c:pt idx="1537">
                  <c:v>0.57174375020987778</c:v>
                </c:pt>
                <c:pt idx="1538">
                  <c:v>0.57174375020987778</c:v>
                </c:pt>
                <c:pt idx="1539">
                  <c:v>0.57174375020987778</c:v>
                </c:pt>
                <c:pt idx="1540">
                  <c:v>0.57174375020987778</c:v>
                </c:pt>
                <c:pt idx="1541">
                  <c:v>0.57174375020987778</c:v>
                </c:pt>
                <c:pt idx="1542">
                  <c:v>0.57174375020987778</c:v>
                </c:pt>
                <c:pt idx="1543">
                  <c:v>0.57174375020987778</c:v>
                </c:pt>
                <c:pt idx="1544">
                  <c:v>0.57174375020987778</c:v>
                </c:pt>
                <c:pt idx="1545">
                  <c:v>0.57174375020987778</c:v>
                </c:pt>
                <c:pt idx="1546">
                  <c:v>0.57174375020987778</c:v>
                </c:pt>
                <c:pt idx="1547">
                  <c:v>0.57174375020987778</c:v>
                </c:pt>
                <c:pt idx="1548">
                  <c:v>0.57174375020987778</c:v>
                </c:pt>
                <c:pt idx="1549">
                  <c:v>0.57174375020987778</c:v>
                </c:pt>
                <c:pt idx="1550">
                  <c:v>0.57174375020987778</c:v>
                </c:pt>
                <c:pt idx="1551">
                  <c:v>0.57174375020987778</c:v>
                </c:pt>
                <c:pt idx="1552">
                  <c:v>0.57174375020987778</c:v>
                </c:pt>
                <c:pt idx="1553">
                  <c:v>0.57174375020987778</c:v>
                </c:pt>
                <c:pt idx="1554">
                  <c:v>0.57174375020987778</c:v>
                </c:pt>
                <c:pt idx="1555">
                  <c:v>0.57174375020987778</c:v>
                </c:pt>
                <c:pt idx="1556">
                  <c:v>0.57174375020987778</c:v>
                </c:pt>
                <c:pt idx="1557">
                  <c:v>0.57174375020987778</c:v>
                </c:pt>
                <c:pt idx="1558">
                  <c:v>0.57174375020987778</c:v>
                </c:pt>
                <c:pt idx="1559">
                  <c:v>0.57174375020987778</c:v>
                </c:pt>
                <c:pt idx="1560">
                  <c:v>0.57174375020987778</c:v>
                </c:pt>
                <c:pt idx="1561">
                  <c:v>0.57174375020987778</c:v>
                </c:pt>
                <c:pt idx="1562">
                  <c:v>0.57174375020987778</c:v>
                </c:pt>
                <c:pt idx="1563">
                  <c:v>0.57174375020987778</c:v>
                </c:pt>
                <c:pt idx="1564">
                  <c:v>0.57174375020987778</c:v>
                </c:pt>
                <c:pt idx="1565">
                  <c:v>0.57174375020987778</c:v>
                </c:pt>
                <c:pt idx="1566">
                  <c:v>0.57174375020987778</c:v>
                </c:pt>
                <c:pt idx="1567">
                  <c:v>0.57174375020987778</c:v>
                </c:pt>
                <c:pt idx="1568">
                  <c:v>0.57174375020987778</c:v>
                </c:pt>
                <c:pt idx="1569">
                  <c:v>0.57174375020987778</c:v>
                </c:pt>
                <c:pt idx="1570">
                  <c:v>0.57174375020987778</c:v>
                </c:pt>
                <c:pt idx="1571">
                  <c:v>0.57174375020987778</c:v>
                </c:pt>
                <c:pt idx="1572">
                  <c:v>0.57174375020987778</c:v>
                </c:pt>
                <c:pt idx="1573">
                  <c:v>0.57174375020987778</c:v>
                </c:pt>
                <c:pt idx="1574">
                  <c:v>0.57174375020987778</c:v>
                </c:pt>
                <c:pt idx="1575">
                  <c:v>0.57174375020987778</c:v>
                </c:pt>
                <c:pt idx="1576">
                  <c:v>0.57174375020987778</c:v>
                </c:pt>
                <c:pt idx="1577">
                  <c:v>0.57174375020987778</c:v>
                </c:pt>
                <c:pt idx="1578">
                  <c:v>0.57174375020987778</c:v>
                </c:pt>
                <c:pt idx="1579">
                  <c:v>0.57174375020987778</c:v>
                </c:pt>
                <c:pt idx="1580">
                  <c:v>0.57174375020987778</c:v>
                </c:pt>
                <c:pt idx="1581">
                  <c:v>0.57174375020987778</c:v>
                </c:pt>
                <c:pt idx="1582">
                  <c:v>0.57174375020987778</c:v>
                </c:pt>
                <c:pt idx="1583">
                  <c:v>0.57174375020987778</c:v>
                </c:pt>
                <c:pt idx="1584">
                  <c:v>0.57174375020987778</c:v>
                </c:pt>
                <c:pt idx="1585">
                  <c:v>0.57174375020987778</c:v>
                </c:pt>
                <c:pt idx="1586">
                  <c:v>0.57174375020987778</c:v>
                </c:pt>
                <c:pt idx="1587">
                  <c:v>0.57174375020987778</c:v>
                </c:pt>
                <c:pt idx="1588">
                  <c:v>0.57174375020987778</c:v>
                </c:pt>
                <c:pt idx="1589">
                  <c:v>0.57174375020987778</c:v>
                </c:pt>
                <c:pt idx="1590">
                  <c:v>0.57174375020987778</c:v>
                </c:pt>
                <c:pt idx="1591">
                  <c:v>0.57174375020987778</c:v>
                </c:pt>
                <c:pt idx="1592">
                  <c:v>0.57174375020987778</c:v>
                </c:pt>
                <c:pt idx="1593">
                  <c:v>0.57174375020987778</c:v>
                </c:pt>
                <c:pt idx="1594">
                  <c:v>0.57174375020987778</c:v>
                </c:pt>
                <c:pt idx="1595">
                  <c:v>0.57174375020987778</c:v>
                </c:pt>
                <c:pt idx="1596">
                  <c:v>0.57174375020987778</c:v>
                </c:pt>
                <c:pt idx="1597">
                  <c:v>0.57174375020987778</c:v>
                </c:pt>
                <c:pt idx="1598">
                  <c:v>0.57174375020987778</c:v>
                </c:pt>
                <c:pt idx="1599">
                  <c:v>0.57174375020987778</c:v>
                </c:pt>
                <c:pt idx="1600">
                  <c:v>0.57174375020987778</c:v>
                </c:pt>
                <c:pt idx="1601">
                  <c:v>0.57174375020987778</c:v>
                </c:pt>
                <c:pt idx="1602">
                  <c:v>0.57174375020987778</c:v>
                </c:pt>
                <c:pt idx="1603">
                  <c:v>0.57174375020987778</c:v>
                </c:pt>
                <c:pt idx="1604">
                  <c:v>0.57174375020987778</c:v>
                </c:pt>
                <c:pt idx="1605">
                  <c:v>0.57174375020987778</c:v>
                </c:pt>
                <c:pt idx="1606">
                  <c:v>0.57174375020987778</c:v>
                </c:pt>
                <c:pt idx="1607">
                  <c:v>0.57174375020987778</c:v>
                </c:pt>
                <c:pt idx="1608">
                  <c:v>0.57174375020987778</c:v>
                </c:pt>
                <c:pt idx="1609">
                  <c:v>0.57174375020987778</c:v>
                </c:pt>
                <c:pt idx="1610">
                  <c:v>0.57174375020987778</c:v>
                </c:pt>
                <c:pt idx="1611">
                  <c:v>0.57174375020987778</c:v>
                </c:pt>
                <c:pt idx="1612">
                  <c:v>0.57174375020987778</c:v>
                </c:pt>
                <c:pt idx="1613">
                  <c:v>0.57174375020987778</c:v>
                </c:pt>
                <c:pt idx="1614">
                  <c:v>0.57174375020987778</c:v>
                </c:pt>
                <c:pt idx="1615">
                  <c:v>0.57174375020987778</c:v>
                </c:pt>
                <c:pt idx="1616">
                  <c:v>0.57174375020987778</c:v>
                </c:pt>
                <c:pt idx="1617">
                  <c:v>0.57174375020987778</c:v>
                </c:pt>
                <c:pt idx="1618">
                  <c:v>0.57174375020987778</c:v>
                </c:pt>
                <c:pt idx="1619">
                  <c:v>0.57174375020987778</c:v>
                </c:pt>
                <c:pt idx="1620">
                  <c:v>0.57174375020987778</c:v>
                </c:pt>
                <c:pt idx="1621">
                  <c:v>0.57174375020987778</c:v>
                </c:pt>
                <c:pt idx="1622">
                  <c:v>0.57174375020987778</c:v>
                </c:pt>
                <c:pt idx="1623">
                  <c:v>0.57174375020987778</c:v>
                </c:pt>
                <c:pt idx="1624">
                  <c:v>0.57174375020987778</c:v>
                </c:pt>
                <c:pt idx="1625">
                  <c:v>0.57174375020987778</c:v>
                </c:pt>
                <c:pt idx="1626">
                  <c:v>0.57174375020987778</c:v>
                </c:pt>
                <c:pt idx="1627">
                  <c:v>0.57174375020987778</c:v>
                </c:pt>
                <c:pt idx="1628">
                  <c:v>0.57174375020987778</c:v>
                </c:pt>
                <c:pt idx="1629">
                  <c:v>0.57174375020987778</c:v>
                </c:pt>
                <c:pt idx="1630">
                  <c:v>0.57174375020987778</c:v>
                </c:pt>
                <c:pt idx="1631">
                  <c:v>0.57174375020987778</c:v>
                </c:pt>
                <c:pt idx="1632">
                  <c:v>0.57174375020987778</c:v>
                </c:pt>
                <c:pt idx="1633">
                  <c:v>0.57174375020987778</c:v>
                </c:pt>
                <c:pt idx="1634">
                  <c:v>0.57174375020987778</c:v>
                </c:pt>
                <c:pt idx="1635">
                  <c:v>0.57174375020987778</c:v>
                </c:pt>
                <c:pt idx="1636">
                  <c:v>0.57174375020987778</c:v>
                </c:pt>
                <c:pt idx="1637">
                  <c:v>0.57174375020987778</c:v>
                </c:pt>
                <c:pt idx="1638">
                  <c:v>0.57174375020987778</c:v>
                </c:pt>
                <c:pt idx="1639">
                  <c:v>0.57174375020987778</c:v>
                </c:pt>
                <c:pt idx="1640">
                  <c:v>0.57174375020987778</c:v>
                </c:pt>
                <c:pt idx="1641">
                  <c:v>0.57174375020987778</c:v>
                </c:pt>
                <c:pt idx="1642">
                  <c:v>0.57174375020987778</c:v>
                </c:pt>
                <c:pt idx="1643">
                  <c:v>0.57174375020987778</c:v>
                </c:pt>
                <c:pt idx="1644">
                  <c:v>0.57174375020987778</c:v>
                </c:pt>
                <c:pt idx="1645">
                  <c:v>0.57174375020987778</c:v>
                </c:pt>
                <c:pt idx="1646">
                  <c:v>0.57174375020987778</c:v>
                </c:pt>
                <c:pt idx="1647">
                  <c:v>0.57174375020987778</c:v>
                </c:pt>
                <c:pt idx="1648">
                  <c:v>0.57174375020987778</c:v>
                </c:pt>
                <c:pt idx="1649">
                  <c:v>0.57174375020987778</c:v>
                </c:pt>
                <c:pt idx="1650">
                  <c:v>0.57174375020987778</c:v>
                </c:pt>
                <c:pt idx="1651">
                  <c:v>0.57174375020987778</c:v>
                </c:pt>
                <c:pt idx="1652">
                  <c:v>0.57174375020987778</c:v>
                </c:pt>
                <c:pt idx="1653">
                  <c:v>0.57174375020987778</c:v>
                </c:pt>
                <c:pt idx="1654">
                  <c:v>0.57174375020987778</c:v>
                </c:pt>
                <c:pt idx="1655">
                  <c:v>0.57174375020987778</c:v>
                </c:pt>
                <c:pt idx="1656">
                  <c:v>0.57174375020987778</c:v>
                </c:pt>
                <c:pt idx="1657">
                  <c:v>0.57174375020987778</c:v>
                </c:pt>
                <c:pt idx="1658">
                  <c:v>0.57174375020987778</c:v>
                </c:pt>
                <c:pt idx="1659">
                  <c:v>0.57174375020987778</c:v>
                </c:pt>
                <c:pt idx="1660">
                  <c:v>0.57174375020987778</c:v>
                </c:pt>
                <c:pt idx="1661">
                  <c:v>0.57174375020987778</c:v>
                </c:pt>
                <c:pt idx="1662">
                  <c:v>0.57174375020987778</c:v>
                </c:pt>
                <c:pt idx="1663">
                  <c:v>0.57174375020987778</c:v>
                </c:pt>
                <c:pt idx="1664">
                  <c:v>0.57174375020987778</c:v>
                </c:pt>
                <c:pt idx="1665">
                  <c:v>0.57174375020987778</c:v>
                </c:pt>
                <c:pt idx="1666">
                  <c:v>0.57174375020987778</c:v>
                </c:pt>
                <c:pt idx="1667">
                  <c:v>0.57174375020987778</c:v>
                </c:pt>
                <c:pt idx="1668">
                  <c:v>0.57174375020987778</c:v>
                </c:pt>
                <c:pt idx="1669">
                  <c:v>0.57174375020987778</c:v>
                </c:pt>
                <c:pt idx="1670">
                  <c:v>0.57174375020987778</c:v>
                </c:pt>
                <c:pt idx="1671">
                  <c:v>0.57174375020987778</c:v>
                </c:pt>
                <c:pt idx="1672">
                  <c:v>0.57174375020987778</c:v>
                </c:pt>
                <c:pt idx="1673">
                  <c:v>0.57174375020987778</c:v>
                </c:pt>
                <c:pt idx="1674">
                  <c:v>0.57174375020987778</c:v>
                </c:pt>
                <c:pt idx="1675">
                  <c:v>0.57174375020987778</c:v>
                </c:pt>
                <c:pt idx="1676">
                  <c:v>0.57174375020987778</c:v>
                </c:pt>
                <c:pt idx="1677">
                  <c:v>0.57174375020987778</c:v>
                </c:pt>
                <c:pt idx="1678">
                  <c:v>0.57174375020987778</c:v>
                </c:pt>
                <c:pt idx="1679">
                  <c:v>0.57174375020987778</c:v>
                </c:pt>
                <c:pt idx="1680">
                  <c:v>0.57174375020987778</c:v>
                </c:pt>
                <c:pt idx="1681">
                  <c:v>0.57174375020987778</c:v>
                </c:pt>
                <c:pt idx="1682">
                  <c:v>0.57174375020987778</c:v>
                </c:pt>
                <c:pt idx="1683">
                  <c:v>0.57174375020987778</c:v>
                </c:pt>
                <c:pt idx="1684">
                  <c:v>0.57174375020987778</c:v>
                </c:pt>
                <c:pt idx="1685">
                  <c:v>0.57174375020987778</c:v>
                </c:pt>
                <c:pt idx="1686">
                  <c:v>0.57174375020987778</c:v>
                </c:pt>
                <c:pt idx="1687">
                  <c:v>0.57174375020987778</c:v>
                </c:pt>
                <c:pt idx="1688">
                  <c:v>0.57174375020987778</c:v>
                </c:pt>
                <c:pt idx="1689">
                  <c:v>0.57174375020987778</c:v>
                </c:pt>
                <c:pt idx="1690">
                  <c:v>0.57174375020987778</c:v>
                </c:pt>
                <c:pt idx="1691">
                  <c:v>0.57174375020987778</c:v>
                </c:pt>
                <c:pt idx="1692">
                  <c:v>0.57174375020987778</c:v>
                </c:pt>
                <c:pt idx="1693">
                  <c:v>0.57174375020987778</c:v>
                </c:pt>
                <c:pt idx="1694">
                  <c:v>0.57174375020987778</c:v>
                </c:pt>
                <c:pt idx="1695">
                  <c:v>0.57174375020987778</c:v>
                </c:pt>
                <c:pt idx="1696">
                  <c:v>0.57174375020987778</c:v>
                </c:pt>
                <c:pt idx="1697">
                  <c:v>0.57174375020987778</c:v>
                </c:pt>
                <c:pt idx="1698">
                  <c:v>0.57174375020987778</c:v>
                </c:pt>
                <c:pt idx="1699">
                  <c:v>0.57174375020987778</c:v>
                </c:pt>
                <c:pt idx="1700">
                  <c:v>0.57174375020987778</c:v>
                </c:pt>
                <c:pt idx="1701">
                  <c:v>0.57174375020987778</c:v>
                </c:pt>
                <c:pt idx="1702">
                  <c:v>0.57174375020987778</c:v>
                </c:pt>
                <c:pt idx="1703">
                  <c:v>0.57174375020987778</c:v>
                </c:pt>
                <c:pt idx="1704">
                  <c:v>0.57174375020987778</c:v>
                </c:pt>
                <c:pt idx="1705">
                  <c:v>0.57174375020987778</c:v>
                </c:pt>
                <c:pt idx="1706">
                  <c:v>0.57174375020987778</c:v>
                </c:pt>
                <c:pt idx="1707">
                  <c:v>0.57174375020987778</c:v>
                </c:pt>
                <c:pt idx="1708">
                  <c:v>0.57174375020987778</c:v>
                </c:pt>
                <c:pt idx="1709">
                  <c:v>0.57174375020987778</c:v>
                </c:pt>
                <c:pt idx="1710">
                  <c:v>0.57174375020987778</c:v>
                </c:pt>
                <c:pt idx="1711">
                  <c:v>0.57174375020987778</c:v>
                </c:pt>
                <c:pt idx="1712">
                  <c:v>0.57174375020987778</c:v>
                </c:pt>
                <c:pt idx="1713">
                  <c:v>0.57174375020987778</c:v>
                </c:pt>
                <c:pt idx="1714">
                  <c:v>0.57174375020987778</c:v>
                </c:pt>
                <c:pt idx="1715">
                  <c:v>0.57174375020987778</c:v>
                </c:pt>
                <c:pt idx="1716">
                  <c:v>0.57174375020987778</c:v>
                </c:pt>
                <c:pt idx="1717">
                  <c:v>0.57174375020987778</c:v>
                </c:pt>
                <c:pt idx="1718">
                  <c:v>0.57174375020987778</c:v>
                </c:pt>
                <c:pt idx="1719">
                  <c:v>0.57174375020987778</c:v>
                </c:pt>
                <c:pt idx="1720">
                  <c:v>0.57174375020987778</c:v>
                </c:pt>
                <c:pt idx="1721">
                  <c:v>0.57174375020987778</c:v>
                </c:pt>
                <c:pt idx="1722">
                  <c:v>0.57174375020987778</c:v>
                </c:pt>
                <c:pt idx="1723">
                  <c:v>0.57174375020987778</c:v>
                </c:pt>
                <c:pt idx="1724">
                  <c:v>0.57174375020987778</c:v>
                </c:pt>
                <c:pt idx="1725">
                  <c:v>0.57174375020987778</c:v>
                </c:pt>
                <c:pt idx="1726">
                  <c:v>0.57174375020987778</c:v>
                </c:pt>
                <c:pt idx="1727">
                  <c:v>0.57174375020987778</c:v>
                </c:pt>
                <c:pt idx="1728">
                  <c:v>0.57174375020987778</c:v>
                </c:pt>
                <c:pt idx="1729">
                  <c:v>0.57174375020987778</c:v>
                </c:pt>
                <c:pt idx="1730">
                  <c:v>0.57174375020987778</c:v>
                </c:pt>
                <c:pt idx="1731">
                  <c:v>0.57174375020987778</c:v>
                </c:pt>
                <c:pt idx="1732">
                  <c:v>0.57174375020987778</c:v>
                </c:pt>
                <c:pt idx="1733">
                  <c:v>0.57174375020987778</c:v>
                </c:pt>
                <c:pt idx="1734">
                  <c:v>0.57174375020987778</c:v>
                </c:pt>
                <c:pt idx="1735">
                  <c:v>0.57174375020987778</c:v>
                </c:pt>
                <c:pt idx="1736">
                  <c:v>0.57174375020987778</c:v>
                </c:pt>
                <c:pt idx="1737">
                  <c:v>0.57174375020987778</c:v>
                </c:pt>
                <c:pt idx="1738">
                  <c:v>0.57174375020987778</c:v>
                </c:pt>
                <c:pt idx="1739">
                  <c:v>0.57174375020987778</c:v>
                </c:pt>
                <c:pt idx="1740">
                  <c:v>0.57174375020987778</c:v>
                </c:pt>
                <c:pt idx="1741">
                  <c:v>0.57174375020987778</c:v>
                </c:pt>
                <c:pt idx="1742">
                  <c:v>0.57174375020987778</c:v>
                </c:pt>
                <c:pt idx="1743">
                  <c:v>0.57174375020987778</c:v>
                </c:pt>
                <c:pt idx="1744">
                  <c:v>0.57174375020987778</c:v>
                </c:pt>
                <c:pt idx="1745">
                  <c:v>0.57174375020987778</c:v>
                </c:pt>
                <c:pt idx="1746">
                  <c:v>0.57174375020987778</c:v>
                </c:pt>
                <c:pt idx="1747">
                  <c:v>0.57174375020987778</c:v>
                </c:pt>
                <c:pt idx="1748">
                  <c:v>0.57174375020987778</c:v>
                </c:pt>
                <c:pt idx="1749">
                  <c:v>0.57174375020987778</c:v>
                </c:pt>
                <c:pt idx="1750">
                  <c:v>0.57174375020987778</c:v>
                </c:pt>
                <c:pt idx="1751">
                  <c:v>0.57174375020987778</c:v>
                </c:pt>
                <c:pt idx="1752">
                  <c:v>0.57174375020987778</c:v>
                </c:pt>
                <c:pt idx="1753">
                  <c:v>0.57174375020987778</c:v>
                </c:pt>
                <c:pt idx="1754">
                  <c:v>0.57174375020987778</c:v>
                </c:pt>
                <c:pt idx="1755">
                  <c:v>0.57174375020987778</c:v>
                </c:pt>
                <c:pt idx="1756">
                  <c:v>0.57174375020987778</c:v>
                </c:pt>
                <c:pt idx="1757">
                  <c:v>0.57174375020987778</c:v>
                </c:pt>
                <c:pt idx="1758">
                  <c:v>0.57174375020987778</c:v>
                </c:pt>
                <c:pt idx="1759">
                  <c:v>0.57174375020987778</c:v>
                </c:pt>
                <c:pt idx="1760">
                  <c:v>0.57174375020987778</c:v>
                </c:pt>
                <c:pt idx="1761">
                  <c:v>0.57174375020987778</c:v>
                </c:pt>
                <c:pt idx="1762">
                  <c:v>0.57174375020987778</c:v>
                </c:pt>
                <c:pt idx="1763">
                  <c:v>0.57174375020987778</c:v>
                </c:pt>
                <c:pt idx="1764">
                  <c:v>0.57174375020987778</c:v>
                </c:pt>
                <c:pt idx="1765">
                  <c:v>0.57174375020987778</c:v>
                </c:pt>
                <c:pt idx="1766">
                  <c:v>0.57174375020987778</c:v>
                </c:pt>
                <c:pt idx="1767">
                  <c:v>0.57174375020987778</c:v>
                </c:pt>
                <c:pt idx="1768">
                  <c:v>0.57174375020987778</c:v>
                </c:pt>
                <c:pt idx="1769">
                  <c:v>0.57174375020987778</c:v>
                </c:pt>
                <c:pt idx="1770">
                  <c:v>0.57174375020987778</c:v>
                </c:pt>
                <c:pt idx="1771">
                  <c:v>0.57174375020987778</c:v>
                </c:pt>
                <c:pt idx="1772">
                  <c:v>0.57174375020987778</c:v>
                </c:pt>
                <c:pt idx="1773">
                  <c:v>0.57174375020987778</c:v>
                </c:pt>
                <c:pt idx="1774">
                  <c:v>0.57174375020987778</c:v>
                </c:pt>
                <c:pt idx="1775">
                  <c:v>0.57174375020987778</c:v>
                </c:pt>
                <c:pt idx="1776">
                  <c:v>0.57174375020987778</c:v>
                </c:pt>
                <c:pt idx="1777">
                  <c:v>0.57174375020987778</c:v>
                </c:pt>
                <c:pt idx="1778">
                  <c:v>0.57174375020987778</c:v>
                </c:pt>
                <c:pt idx="1779">
                  <c:v>0.57174375020987778</c:v>
                </c:pt>
                <c:pt idx="1780">
                  <c:v>0.57174375020987778</c:v>
                </c:pt>
                <c:pt idx="1781">
                  <c:v>0.57174375020987778</c:v>
                </c:pt>
                <c:pt idx="1782">
                  <c:v>0.57174375020987778</c:v>
                </c:pt>
                <c:pt idx="1783">
                  <c:v>0.57174375020987778</c:v>
                </c:pt>
                <c:pt idx="1784">
                  <c:v>0.57174375020987778</c:v>
                </c:pt>
                <c:pt idx="1785">
                  <c:v>0.57174375020987778</c:v>
                </c:pt>
                <c:pt idx="1786">
                  <c:v>0.57174375020987778</c:v>
                </c:pt>
                <c:pt idx="1787">
                  <c:v>0.57174375020987778</c:v>
                </c:pt>
                <c:pt idx="1788">
                  <c:v>0.57174375020987778</c:v>
                </c:pt>
                <c:pt idx="1789">
                  <c:v>0.57174375020987778</c:v>
                </c:pt>
                <c:pt idx="1790">
                  <c:v>0.57174375020987778</c:v>
                </c:pt>
                <c:pt idx="1791">
                  <c:v>0.57174375020987778</c:v>
                </c:pt>
                <c:pt idx="1792">
                  <c:v>0.57174375020987778</c:v>
                </c:pt>
                <c:pt idx="1793">
                  <c:v>0.57174375020987778</c:v>
                </c:pt>
                <c:pt idx="1794">
                  <c:v>0.57174375020987778</c:v>
                </c:pt>
                <c:pt idx="1795">
                  <c:v>0.57174375020987778</c:v>
                </c:pt>
                <c:pt idx="1796">
                  <c:v>0.57174375020987778</c:v>
                </c:pt>
                <c:pt idx="1797">
                  <c:v>0.57174375020987778</c:v>
                </c:pt>
                <c:pt idx="1798">
                  <c:v>0.57174375020987778</c:v>
                </c:pt>
                <c:pt idx="1799">
                  <c:v>0.57174375020987778</c:v>
                </c:pt>
                <c:pt idx="1800">
                  <c:v>0.57174375020987778</c:v>
                </c:pt>
                <c:pt idx="1801">
                  <c:v>0.57174375020987778</c:v>
                </c:pt>
                <c:pt idx="1802">
                  <c:v>0.57174375020987778</c:v>
                </c:pt>
                <c:pt idx="1803">
                  <c:v>0.57174375020987778</c:v>
                </c:pt>
                <c:pt idx="1804">
                  <c:v>0.57174375020987778</c:v>
                </c:pt>
                <c:pt idx="1805">
                  <c:v>0.57174375020987778</c:v>
                </c:pt>
                <c:pt idx="1806">
                  <c:v>0.57174375020987778</c:v>
                </c:pt>
                <c:pt idx="1807">
                  <c:v>0.57174375020987778</c:v>
                </c:pt>
                <c:pt idx="1808">
                  <c:v>0.57174375020987778</c:v>
                </c:pt>
                <c:pt idx="1809">
                  <c:v>0.57174375020987778</c:v>
                </c:pt>
                <c:pt idx="1810">
                  <c:v>0.57174375020987778</c:v>
                </c:pt>
                <c:pt idx="1811">
                  <c:v>0.57174375020987778</c:v>
                </c:pt>
                <c:pt idx="1812">
                  <c:v>0.57174375020987778</c:v>
                </c:pt>
                <c:pt idx="1813">
                  <c:v>0.57174375020987778</c:v>
                </c:pt>
                <c:pt idx="1814">
                  <c:v>0.57174375020987778</c:v>
                </c:pt>
                <c:pt idx="1815">
                  <c:v>0.57174375020987778</c:v>
                </c:pt>
                <c:pt idx="1816">
                  <c:v>0.57174375020987778</c:v>
                </c:pt>
                <c:pt idx="1817">
                  <c:v>0.57174375020987778</c:v>
                </c:pt>
                <c:pt idx="1818">
                  <c:v>0.57174375020987778</c:v>
                </c:pt>
                <c:pt idx="1819">
                  <c:v>0.57174375020987778</c:v>
                </c:pt>
                <c:pt idx="1820">
                  <c:v>0.57174375020987778</c:v>
                </c:pt>
                <c:pt idx="1821">
                  <c:v>0.57174375020987778</c:v>
                </c:pt>
                <c:pt idx="1822">
                  <c:v>0.57174375020987778</c:v>
                </c:pt>
                <c:pt idx="1823">
                  <c:v>0.57174375020987778</c:v>
                </c:pt>
                <c:pt idx="1824">
                  <c:v>0.57174375020987778</c:v>
                </c:pt>
                <c:pt idx="1825">
                  <c:v>0.57174375020987778</c:v>
                </c:pt>
                <c:pt idx="1826">
                  <c:v>0.57174375020987778</c:v>
                </c:pt>
                <c:pt idx="1827">
                  <c:v>0.57174375020987778</c:v>
                </c:pt>
                <c:pt idx="1828">
                  <c:v>0.57174375020987778</c:v>
                </c:pt>
                <c:pt idx="1829">
                  <c:v>0.57174375020987778</c:v>
                </c:pt>
                <c:pt idx="1830">
                  <c:v>0.57174375020987778</c:v>
                </c:pt>
                <c:pt idx="1831">
                  <c:v>0.57174375020987778</c:v>
                </c:pt>
                <c:pt idx="1832">
                  <c:v>0.57174375020987778</c:v>
                </c:pt>
                <c:pt idx="1833">
                  <c:v>0.57174375020987778</c:v>
                </c:pt>
                <c:pt idx="1834">
                  <c:v>0.57174375020987778</c:v>
                </c:pt>
                <c:pt idx="1835">
                  <c:v>0.57174375020987778</c:v>
                </c:pt>
                <c:pt idx="1836">
                  <c:v>0.57174375020987778</c:v>
                </c:pt>
                <c:pt idx="1837">
                  <c:v>0.57174375020987778</c:v>
                </c:pt>
                <c:pt idx="1838">
                  <c:v>0.57174375020987778</c:v>
                </c:pt>
                <c:pt idx="1839">
                  <c:v>0.57174375020987778</c:v>
                </c:pt>
                <c:pt idx="1840">
                  <c:v>0.57174375020987778</c:v>
                </c:pt>
                <c:pt idx="1841">
                  <c:v>0.57174375020987778</c:v>
                </c:pt>
                <c:pt idx="1842">
                  <c:v>0.57174375020987778</c:v>
                </c:pt>
                <c:pt idx="1843">
                  <c:v>0.57174375020987778</c:v>
                </c:pt>
                <c:pt idx="1844">
                  <c:v>0.57174375020987778</c:v>
                </c:pt>
                <c:pt idx="1845">
                  <c:v>0.57174375020987778</c:v>
                </c:pt>
                <c:pt idx="1846">
                  <c:v>0.57174375020987778</c:v>
                </c:pt>
                <c:pt idx="1847">
                  <c:v>0.57174375020987778</c:v>
                </c:pt>
                <c:pt idx="1848">
                  <c:v>0.57174375020987778</c:v>
                </c:pt>
                <c:pt idx="1849">
                  <c:v>0.57174375020987778</c:v>
                </c:pt>
                <c:pt idx="1850">
                  <c:v>0.57174375020987778</c:v>
                </c:pt>
                <c:pt idx="1851">
                  <c:v>0.57174375020987778</c:v>
                </c:pt>
                <c:pt idx="1852">
                  <c:v>0.57174375020987778</c:v>
                </c:pt>
                <c:pt idx="1853">
                  <c:v>0.57174375020987778</c:v>
                </c:pt>
                <c:pt idx="1854">
                  <c:v>0.57174375020987778</c:v>
                </c:pt>
                <c:pt idx="1855">
                  <c:v>0.57174375020987778</c:v>
                </c:pt>
                <c:pt idx="1856">
                  <c:v>0.57174375020987778</c:v>
                </c:pt>
                <c:pt idx="1857">
                  <c:v>0.57174375020987778</c:v>
                </c:pt>
                <c:pt idx="1858">
                  <c:v>0.57174375020987778</c:v>
                </c:pt>
                <c:pt idx="1859">
                  <c:v>0.57174375020987778</c:v>
                </c:pt>
                <c:pt idx="1860">
                  <c:v>0.57174375020987778</c:v>
                </c:pt>
                <c:pt idx="1861">
                  <c:v>0.57174375020987778</c:v>
                </c:pt>
                <c:pt idx="1862">
                  <c:v>0.57174375020987778</c:v>
                </c:pt>
                <c:pt idx="1863">
                  <c:v>0.57174375020987778</c:v>
                </c:pt>
                <c:pt idx="1864">
                  <c:v>0.57174375020987778</c:v>
                </c:pt>
                <c:pt idx="1865">
                  <c:v>0.57174375020987778</c:v>
                </c:pt>
                <c:pt idx="1866">
                  <c:v>0.57174375020987778</c:v>
                </c:pt>
                <c:pt idx="1867">
                  <c:v>0.57174375020987778</c:v>
                </c:pt>
                <c:pt idx="1868">
                  <c:v>0.57174375020987778</c:v>
                </c:pt>
                <c:pt idx="1869">
                  <c:v>0.57174375020987778</c:v>
                </c:pt>
                <c:pt idx="1870">
                  <c:v>0.57174375020987778</c:v>
                </c:pt>
                <c:pt idx="1871">
                  <c:v>0.57174375020987778</c:v>
                </c:pt>
                <c:pt idx="1872">
                  <c:v>0.57174375020987778</c:v>
                </c:pt>
                <c:pt idx="1873">
                  <c:v>0.57174375020987778</c:v>
                </c:pt>
                <c:pt idx="1874">
                  <c:v>0.57174375020987778</c:v>
                </c:pt>
                <c:pt idx="1875">
                  <c:v>0.57174375020987778</c:v>
                </c:pt>
                <c:pt idx="1876">
                  <c:v>0.57174375020987778</c:v>
                </c:pt>
                <c:pt idx="1877">
                  <c:v>0.57174375020987778</c:v>
                </c:pt>
                <c:pt idx="1878">
                  <c:v>0.57174375020987778</c:v>
                </c:pt>
                <c:pt idx="1879">
                  <c:v>0.57174375020987778</c:v>
                </c:pt>
                <c:pt idx="1880">
                  <c:v>0.57174375020987778</c:v>
                </c:pt>
                <c:pt idx="1881">
                  <c:v>0.57174375020987778</c:v>
                </c:pt>
                <c:pt idx="1882">
                  <c:v>0.57174375020987778</c:v>
                </c:pt>
                <c:pt idx="1883">
                  <c:v>0.57174375020987778</c:v>
                </c:pt>
                <c:pt idx="1884">
                  <c:v>0.57174375020987778</c:v>
                </c:pt>
                <c:pt idx="1885">
                  <c:v>0.57174375020987778</c:v>
                </c:pt>
                <c:pt idx="1886">
                  <c:v>0.57174375020987778</c:v>
                </c:pt>
                <c:pt idx="1887">
                  <c:v>0.57174375020987778</c:v>
                </c:pt>
                <c:pt idx="1888">
                  <c:v>0.57174375020987778</c:v>
                </c:pt>
                <c:pt idx="1889">
                  <c:v>0.57174375020987778</c:v>
                </c:pt>
                <c:pt idx="1890">
                  <c:v>0.57174375020987778</c:v>
                </c:pt>
                <c:pt idx="1891">
                  <c:v>0.57174375020987778</c:v>
                </c:pt>
                <c:pt idx="1892">
                  <c:v>0.57174375020987778</c:v>
                </c:pt>
                <c:pt idx="1893">
                  <c:v>0.57174375020987778</c:v>
                </c:pt>
                <c:pt idx="1894">
                  <c:v>0.57174375020987778</c:v>
                </c:pt>
                <c:pt idx="1895">
                  <c:v>0.57174375020987778</c:v>
                </c:pt>
                <c:pt idx="1896">
                  <c:v>0.57174375020987778</c:v>
                </c:pt>
                <c:pt idx="1897">
                  <c:v>0.57174375020987778</c:v>
                </c:pt>
                <c:pt idx="1898">
                  <c:v>0.57174375020987778</c:v>
                </c:pt>
                <c:pt idx="1899">
                  <c:v>0.57174375020987778</c:v>
                </c:pt>
                <c:pt idx="1900">
                  <c:v>0.57174375020987778</c:v>
                </c:pt>
                <c:pt idx="1901">
                  <c:v>0.57174375020987778</c:v>
                </c:pt>
                <c:pt idx="1902">
                  <c:v>0.57174375020987778</c:v>
                </c:pt>
                <c:pt idx="1903">
                  <c:v>0.57174375020987778</c:v>
                </c:pt>
                <c:pt idx="1904">
                  <c:v>0.57174375020987778</c:v>
                </c:pt>
                <c:pt idx="1905">
                  <c:v>0.57174375020987778</c:v>
                </c:pt>
                <c:pt idx="1906">
                  <c:v>0.57174375020987778</c:v>
                </c:pt>
                <c:pt idx="1907">
                  <c:v>0.57174375020987778</c:v>
                </c:pt>
                <c:pt idx="1908">
                  <c:v>0.57174375020987778</c:v>
                </c:pt>
                <c:pt idx="1909">
                  <c:v>0.57174375020987778</c:v>
                </c:pt>
                <c:pt idx="1910">
                  <c:v>0.57174375020987778</c:v>
                </c:pt>
                <c:pt idx="1911">
                  <c:v>0.57174375020987778</c:v>
                </c:pt>
                <c:pt idx="1912">
                  <c:v>0.57174375020987778</c:v>
                </c:pt>
                <c:pt idx="1913">
                  <c:v>0.57174375020987778</c:v>
                </c:pt>
                <c:pt idx="1914">
                  <c:v>0.57174375020987778</c:v>
                </c:pt>
                <c:pt idx="1915">
                  <c:v>0.57174375020987778</c:v>
                </c:pt>
                <c:pt idx="1916">
                  <c:v>0.57174375020987778</c:v>
                </c:pt>
                <c:pt idx="1917">
                  <c:v>0.57174375020987778</c:v>
                </c:pt>
                <c:pt idx="1918">
                  <c:v>0.57174375020987778</c:v>
                </c:pt>
                <c:pt idx="1919">
                  <c:v>0.57174375020987778</c:v>
                </c:pt>
                <c:pt idx="1920">
                  <c:v>0.57174375020987778</c:v>
                </c:pt>
                <c:pt idx="1921">
                  <c:v>0.57174375020987778</c:v>
                </c:pt>
                <c:pt idx="1922">
                  <c:v>0.68654332332000378</c:v>
                </c:pt>
                <c:pt idx="1923">
                  <c:v>0.68654332332000378</c:v>
                </c:pt>
                <c:pt idx="1924">
                  <c:v>0.68654332332000378</c:v>
                </c:pt>
                <c:pt idx="1925">
                  <c:v>0.68654332332000378</c:v>
                </c:pt>
                <c:pt idx="1926">
                  <c:v>0.68654332332000378</c:v>
                </c:pt>
                <c:pt idx="1927">
                  <c:v>0.68654332332000378</c:v>
                </c:pt>
                <c:pt idx="1928">
                  <c:v>0.68654332332000378</c:v>
                </c:pt>
                <c:pt idx="1929">
                  <c:v>0.68654332332000378</c:v>
                </c:pt>
                <c:pt idx="1930">
                  <c:v>0.68654332332000378</c:v>
                </c:pt>
                <c:pt idx="1931">
                  <c:v>0.68654332332000378</c:v>
                </c:pt>
                <c:pt idx="1932">
                  <c:v>0.68654332332000378</c:v>
                </c:pt>
                <c:pt idx="1933">
                  <c:v>0.68654332332000378</c:v>
                </c:pt>
                <c:pt idx="1934">
                  <c:v>0.68654332332000378</c:v>
                </c:pt>
                <c:pt idx="1935">
                  <c:v>0.68654332332000378</c:v>
                </c:pt>
                <c:pt idx="1936">
                  <c:v>0.68654332332000378</c:v>
                </c:pt>
                <c:pt idx="1937">
                  <c:v>0.68654332332000378</c:v>
                </c:pt>
                <c:pt idx="1938">
                  <c:v>0.68654332332000378</c:v>
                </c:pt>
                <c:pt idx="1939">
                  <c:v>0.68654332332000378</c:v>
                </c:pt>
                <c:pt idx="1940">
                  <c:v>0.68654332332000378</c:v>
                </c:pt>
                <c:pt idx="1941">
                  <c:v>0.68654332332000378</c:v>
                </c:pt>
                <c:pt idx="1942">
                  <c:v>0.68654332332000378</c:v>
                </c:pt>
                <c:pt idx="1943">
                  <c:v>0.68654332332000378</c:v>
                </c:pt>
                <c:pt idx="1944">
                  <c:v>0.68654332332000378</c:v>
                </c:pt>
                <c:pt idx="1945">
                  <c:v>0.68654332332000378</c:v>
                </c:pt>
                <c:pt idx="1946">
                  <c:v>0.68654332332000378</c:v>
                </c:pt>
                <c:pt idx="1947">
                  <c:v>0.68654332332000378</c:v>
                </c:pt>
                <c:pt idx="1948">
                  <c:v>0.68654332332000378</c:v>
                </c:pt>
                <c:pt idx="1949">
                  <c:v>0.68654332332000378</c:v>
                </c:pt>
                <c:pt idx="1950">
                  <c:v>0.68654332332000378</c:v>
                </c:pt>
                <c:pt idx="1951">
                  <c:v>0.68654332332000378</c:v>
                </c:pt>
                <c:pt idx="1952">
                  <c:v>0.68654332332000378</c:v>
                </c:pt>
                <c:pt idx="1953">
                  <c:v>0.68654332332000378</c:v>
                </c:pt>
                <c:pt idx="1954">
                  <c:v>0.68654332332000378</c:v>
                </c:pt>
                <c:pt idx="1955">
                  <c:v>0.68654332332000378</c:v>
                </c:pt>
                <c:pt idx="1956">
                  <c:v>0.68654332332000378</c:v>
                </c:pt>
                <c:pt idx="1957">
                  <c:v>0.68654332332000378</c:v>
                </c:pt>
                <c:pt idx="1958">
                  <c:v>0.68654332332000378</c:v>
                </c:pt>
                <c:pt idx="1959">
                  <c:v>0.68654332332000378</c:v>
                </c:pt>
                <c:pt idx="1960">
                  <c:v>0.68654332332000378</c:v>
                </c:pt>
                <c:pt idx="1961">
                  <c:v>0.68654332332000378</c:v>
                </c:pt>
                <c:pt idx="1962">
                  <c:v>0.68654332332000378</c:v>
                </c:pt>
                <c:pt idx="1963">
                  <c:v>0.66673370133944598</c:v>
                </c:pt>
                <c:pt idx="1964">
                  <c:v>0.66673370133944598</c:v>
                </c:pt>
                <c:pt idx="1965">
                  <c:v>0.66673370133944598</c:v>
                </c:pt>
                <c:pt idx="1966">
                  <c:v>0.66673370133944598</c:v>
                </c:pt>
                <c:pt idx="1967">
                  <c:v>0.66673370133944598</c:v>
                </c:pt>
                <c:pt idx="1968">
                  <c:v>0.66673370133944598</c:v>
                </c:pt>
                <c:pt idx="1969">
                  <c:v>0.66673370133944598</c:v>
                </c:pt>
                <c:pt idx="1970">
                  <c:v>0.66673370133944598</c:v>
                </c:pt>
                <c:pt idx="1971">
                  <c:v>0.66673370133944598</c:v>
                </c:pt>
                <c:pt idx="1972">
                  <c:v>0.66673370133944598</c:v>
                </c:pt>
                <c:pt idx="1973">
                  <c:v>0.66673370133944598</c:v>
                </c:pt>
                <c:pt idx="1974">
                  <c:v>0.66673370133944598</c:v>
                </c:pt>
                <c:pt idx="1975">
                  <c:v>0.66673370133944598</c:v>
                </c:pt>
                <c:pt idx="1976">
                  <c:v>0.66673370133944598</c:v>
                </c:pt>
                <c:pt idx="1977">
                  <c:v>0.66673370133944598</c:v>
                </c:pt>
                <c:pt idx="1978">
                  <c:v>0.66673370133944598</c:v>
                </c:pt>
                <c:pt idx="1979">
                  <c:v>0.66673370133944598</c:v>
                </c:pt>
                <c:pt idx="1980">
                  <c:v>0.66673370133944598</c:v>
                </c:pt>
                <c:pt idx="1981">
                  <c:v>0.66673370133944598</c:v>
                </c:pt>
                <c:pt idx="1982">
                  <c:v>0.66673370133944598</c:v>
                </c:pt>
                <c:pt idx="1983">
                  <c:v>0.66673370133944598</c:v>
                </c:pt>
                <c:pt idx="1984">
                  <c:v>0.66673370133944598</c:v>
                </c:pt>
                <c:pt idx="1985">
                  <c:v>0.66673370133944598</c:v>
                </c:pt>
                <c:pt idx="1986">
                  <c:v>0.66673370133944598</c:v>
                </c:pt>
                <c:pt idx="1987">
                  <c:v>0.66673370133944598</c:v>
                </c:pt>
                <c:pt idx="1988">
                  <c:v>0.66673370133944598</c:v>
                </c:pt>
                <c:pt idx="1989">
                  <c:v>0.66673370133944598</c:v>
                </c:pt>
                <c:pt idx="1990">
                  <c:v>0.66673370133944598</c:v>
                </c:pt>
                <c:pt idx="1991">
                  <c:v>0.66673370133944598</c:v>
                </c:pt>
                <c:pt idx="1992">
                  <c:v>0.66673370133944598</c:v>
                </c:pt>
                <c:pt idx="1993">
                  <c:v>0.66673370133944598</c:v>
                </c:pt>
                <c:pt idx="1994">
                  <c:v>0.66673370133944598</c:v>
                </c:pt>
                <c:pt idx="1995">
                  <c:v>0.66673370133944598</c:v>
                </c:pt>
                <c:pt idx="1996">
                  <c:v>0.66673370133944598</c:v>
                </c:pt>
                <c:pt idx="1997">
                  <c:v>0.66673370133944598</c:v>
                </c:pt>
                <c:pt idx="1998">
                  <c:v>0.66673370133944598</c:v>
                </c:pt>
                <c:pt idx="1999">
                  <c:v>0.66673370133944598</c:v>
                </c:pt>
                <c:pt idx="2000">
                  <c:v>0.66673370133944598</c:v>
                </c:pt>
                <c:pt idx="2001">
                  <c:v>0.66673370133944598</c:v>
                </c:pt>
                <c:pt idx="2002">
                  <c:v>0.66673370133944598</c:v>
                </c:pt>
                <c:pt idx="2003">
                  <c:v>0.66673370133944598</c:v>
                </c:pt>
                <c:pt idx="2004">
                  <c:v>0.66673370133944598</c:v>
                </c:pt>
                <c:pt idx="2005">
                  <c:v>0.66673370133944598</c:v>
                </c:pt>
                <c:pt idx="2006">
                  <c:v>0.66673370133944598</c:v>
                </c:pt>
                <c:pt idx="2007">
                  <c:v>0.66673370133944598</c:v>
                </c:pt>
                <c:pt idx="2008">
                  <c:v>0.66673370133944598</c:v>
                </c:pt>
                <c:pt idx="2009">
                  <c:v>0.66673370133944598</c:v>
                </c:pt>
                <c:pt idx="2010">
                  <c:v>0.66673370133944598</c:v>
                </c:pt>
                <c:pt idx="2011">
                  <c:v>0.66673370133944598</c:v>
                </c:pt>
                <c:pt idx="2012">
                  <c:v>0.66673370133944598</c:v>
                </c:pt>
                <c:pt idx="2013">
                  <c:v>0.66673370133944598</c:v>
                </c:pt>
                <c:pt idx="2014">
                  <c:v>0.66673370133944598</c:v>
                </c:pt>
                <c:pt idx="2015">
                  <c:v>0.66673370133944598</c:v>
                </c:pt>
                <c:pt idx="2016">
                  <c:v>0.66673370133944598</c:v>
                </c:pt>
                <c:pt idx="2017">
                  <c:v>0.66673370133944598</c:v>
                </c:pt>
                <c:pt idx="2018">
                  <c:v>0.66673370133944598</c:v>
                </c:pt>
                <c:pt idx="2019">
                  <c:v>0.66673370133944598</c:v>
                </c:pt>
                <c:pt idx="2020">
                  <c:v>0.66673370133944598</c:v>
                </c:pt>
                <c:pt idx="2021">
                  <c:v>0.66673370133944598</c:v>
                </c:pt>
                <c:pt idx="2022">
                  <c:v>0.66673370133944598</c:v>
                </c:pt>
                <c:pt idx="2023">
                  <c:v>0.66673370133944598</c:v>
                </c:pt>
                <c:pt idx="2024">
                  <c:v>0.66673370133944598</c:v>
                </c:pt>
                <c:pt idx="2025">
                  <c:v>0.66673370133944598</c:v>
                </c:pt>
                <c:pt idx="2026">
                  <c:v>0.66673370133944598</c:v>
                </c:pt>
                <c:pt idx="2027">
                  <c:v>0.66673370133944598</c:v>
                </c:pt>
                <c:pt idx="2028">
                  <c:v>0.66673370133944598</c:v>
                </c:pt>
                <c:pt idx="2029">
                  <c:v>0.66673370133944598</c:v>
                </c:pt>
                <c:pt idx="2030">
                  <c:v>0.66673370133944598</c:v>
                </c:pt>
                <c:pt idx="2031">
                  <c:v>0.66673370133944598</c:v>
                </c:pt>
                <c:pt idx="2032">
                  <c:v>0.66673370133944598</c:v>
                </c:pt>
                <c:pt idx="2033">
                  <c:v>0.66673370133944598</c:v>
                </c:pt>
                <c:pt idx="2034">
                  <c:v>0.66673370133944598</c:v>
                </c:pt>
                <c:pt idx="2035">
                  <c:v>0.66673370133944598</c:v>
                </c:pt>
                <c:pt idx="2036">
                  <c:v>0.66673370133944598</c:v>
                </c:pt>
                <c:pt idx="2037">
                  <c:v>0.66673370133944598</c:v>
                </c:pt>
                <c:pt idx="2038">
                  <c:v>0.66673370133944598</c:v>
                </c:pt>
                <c:pt idx="2039">
                  <c:v>0.66673370133944598</c:v>
                </c:pt>
                <c:pt idx="2040">
                  <c:v>0.66673370133944598</c:v>
                </c:pt>
                <c:pt idx="2041">
                  <c:v>0.66673370133944598</c:v>
                </c:pt>
                <c:pt idx="2042">
                  <c:v>0.66673370133944598</c:v>
                </c:pt>
                <c:pt idx="2043">
                  <c:v>0.66673370133944598</c:v>
                </c:pt>
                <c:pt idx="2044">
                  <c:v>0.66673370133944598</c:v>
                </c:pt>
                <c:pt idx="2045">
                  <c:v>0.66673370133944598</c:v>
                </c:pt>
                <c:pt idx="2046">
                  <c:v>0.66673370133944598</c:v>
                </c:pt>
                <c:pt idx="2047">
                  <c:v>0.66673370133944598</c:v>
                </c:pt>
                <c:pt idx="2048">
                  <c:v>0.66673370133944598</c:v>
                </c:pt>
                <c:pt idx="2049">
                  <c:v>0.66673370133944598</c:v>
                </c:pt>
                <c:pt idx="2050">
                  <c:v>0.66673370133944598</c:v>
                </c:pt>
                <c:pt idx="2051">
                  <c:v>0.66673370133944598</c:v>
                </c:pt>
                <c:pt idx="2052">
                  <c:v>0.66673370133944598</c:v>
                </c:pt>
                <c:pt idx="2053">
                  <c:v>0.66673370133944598</c:v>
                </c:pt>
                <c:pt idx="2054">
                  <c:v>0.66673370133944598</c:v>
                </c:pt>
                <c:pt idx="2055">
                  <c:v>0.66673370133944598</c:v>
                </c:pt>
                <c:pt idx="2056">
                  <c:v>0.66673370133944598</c:v>
                </c:pt>
                <c:pt idx="2057">
                  <c:v>0.66673370133944598</c:v>
                </c:pt>
                <c:pt idx="2058">
                  <c:v>0.66673370133944598</c:v>
                </c:pt>
                <c:pt idx="2059">
                  <c:v>0.66673370133944598</c:v>
                </c:pt>
                <c:pt idx="2060">
                  <c:v>0.66673370133944598</c:v>
                </c:pt>
                <c:pt idx="2061">
                  <c:v>0.66673370133944598</c:v>
                </c:pt>
                <c:pt idx="2062">
                  <c:v>0.66673370133944598</c:v>
                </c:pt>
                <c:pt idx="2063">
                  <c:v>0.66673370133944598</c:v>
                </c:pt>
                <c:pt idx="2064">
                  <c:v>0.66673370133944598</c:v>
                </c:pt>
                <c:pt idx="2065">
                  <c:v>0.66673370133944598</c:v>
                </c:pt>
                <c:pt idx="2066">
                  <c:v>0.66673370133944598</c:v>
                </c:pt>
                <c:pt idx="2067">
                  <c:v>0.66673370133944598</c:v>
                </c:pt>
                <c:pt idx="2068">
                  <c:v>0.66673370133944598</c:v>
                </c:pt>
                <c:pt idx="2069">
                  <c:v>0.66673370133944598</c:v>
                </c:pt>
                <c:pt idx="2070">
                  <c:v>0.66673370133944598</c:v>
                </c:pt>
                <c:pt idx="2071">
                  <c:v>0.66673370133944598</c:v>
                </c:pt>
                <c:pt idx="2072">
                  <c:v>0.66673370133944598</c:v>
                </c:pt>
                <c:pt idx="2073">
                  <c:v>0.66673370133944598</c:v>
                </c:pt>
                <c:pt idx="2074">
                  <c:v>0.66673370133944598</c:v>
                </c:pt>
                <c:pt idx="2075">
                  <c:v>0.66673370133944598</c:v>
                </c:pt>
                <c:pt idx="2076">
                  <c:v>0.66673370133944598</c:v>
                </c:pt>
                <c:pt idx="2077">
                  <c:v>0.66673370133944598</c:v>
                </c:pt>
                <c:pt idx="2078">
                  <c:v>0.66673370133944598</c:v>
                </c:pt>
                <c:pt idx="2079">
                  <c:v>0.66673370133944598</c:v>
                </c:pt>
                <c:pt idx="2080">
                  <c:v>0.66673370133944598</c:v>
                </c:pt>
                <c:pt idx="2081">
                  <c:v>0.66673370133944598</c:v>
                </c:pt>
                <c:pt idx="2082">
                  <c:v>0.66673370133944598</c:v>
                </c:pt>
                <c:pt idx="2083">
                  <c:v>0.66673370133944598</c:v>
                </c:pt>
                <c:pt idx="2084">
                  <c:v>0.66673370133944598</c:v>
                </c:pt>
                <c:pt idx="2085">
                  <c:v>0.66673370133944598</c:v>
                </c:pt>
                <c:pt idx="2086">
                  <c:v>0.66673370133944598</c:v>
                </c:pt>
                <c:pt idx="2087">
                  <c:v>0.66673370133944598</c:v>
                </c:pt>
                <c:pt idx="2088">
                  <c:v>0.66673370133944598</c:v>
                </c:pt>
                <c:pt idx="2089">
                  <c:v>0.66673370133944598</c:v>
                </c:pt>
                <c:pt idx="2090">
                  <c:v>0.66673370133944598</c:v>
                </c:pt>
                <c:pt idx="2091">
                  <c:v>0.66673370133944598</c:v>
                </c:pt>
                <c:pt idx="2092">
                  <c:v>0.66673370133944598</c:v>
                </c:pt>
                <c:pt idx="2093">
                  <c:v>0.66673370133944598</c:v>
                </c:pt>
                <c:pt idx="2094">
                  <c:v>0.66673370133944598</c:v>
                </c:pt>
                <c:pt idx="2095">
                  <c:v>0.66673370133944598</c:v>
                </c:pt>
                <c:pt idx="2096">
                  <c:v>0.66673370133944598</c:v>
                </c:pt>
                <c:pt idx="2097">
                  <c:v>0.66673370133944598</c:v>
                </c:pt>
                <c:pt idx="2098">
                  <c:v>0.66673370133944598</c:v>
                </c:pt>
                <c:pt idx="2099">
                  <c:v>0.66673370133944598</c:v>
                </c:pt>
                <c:pt idx="2100">
                  <c:v>0.66673370133944598</c:v>
                </c:pt>
                <c:pt idx="2101">
                  <c:v>0.66673370133944598</c:v>
                </c:pt>
                <c:pt idx="2102">
                  <c:v>0.66673370133944598</c:v>
                </c:pt>
                <c:pt idx="2103">
                  <c:v>0.66673370133944598</c:v>
                </c:pt>
                <c:pt idx="2104">
                  <c:v>0.66673370133944598</c:v>
                </c:pt>
                <c:pt idx="2105">
                  <c:v>0.66673370133944598</c:v>
                </c:pt>
                <c:pt idx="2106">
                  <c:v>0.66673370133944598</c:v>
                </c:pt>
                <c:pt idx="2107">
                  <c:v>0.66673370133944598</c:v>
                </c:pt>
                <c:pt idx="2108">
                  <c:v>0.66673370133944598</c:v>
                </c:pt>
                <c:pt idx="2109">
                  <c:v>0.66673370133944598</c:v>
                </c:pt>
                <c:pt idx="2110">
                  <c:v>0.66673370133944598</c:v>
                </c:pt>
                <c:pt idx="2111">
                  <c:v>0.66673370133944598</c:v>
                </c:pt>
                <c:pt idx="2112">
                  <c:v>0.66673370133944598</c:v>
                </c:pt>
                <c:pt idx="2113">
                  <c:v>0.66673370133944598</c:v>
                </c:pt>
                <c:pt idx="2114">
                  <c:v>0.66673370133944598</c:v>
                </c:pt>
                <c:pt idx="2115">
                  <c:v>0.66673370133944598</c:v>
                </c:pt>
                <c:pt idx="2116">
                  <c:v>0.66673370133944598</c:v>
                </c:pt>
                <c:pt idx="2117">
                  <c:v>0.66673370133944598</c:v>
                </c:pt>
                <c:pt idx="2118">
                  <c:v>0.66673370133944598</c:v>
                </c:pt>
                <c:pt idx="2119">
                  <c:v>0.66673370133944598</c:v>
                </c:pt>
                <c:pt idx="2120">
                  <c:v>0.66673370133944598</c:v>
                </c:pt>
                <c:pt idx="2121">
                  <c:v>0.66673370133944598</c:v>
                </c:pt>
                <c:pt idx="2122">
                  <c:v>0.66673370133944598</c:v>
                </c:pt>
                <c:pt idx="2123">
                  <c:v>0.66673370133944598</c:v>
                </c:pt>
                <c:pt idx="2124">
                  <c:v>0.66673370133944598</c:v>
                </c:pt>
                <c:pt idx="2125">
                  <c:v>0.66673370133944598</c:v>
                </c:pt>
                <c:pt idx="2126">
                  <c:v>0.66673370133944598</c:v>
                </c:pt>
                <c:pt idx="2127">
                  <c:v>0.66673370133944598</c:v>
                </c:pt>
                <c:pt idx="2128">
                  <c:v>0.66673370133944598</c:v>
                </c:pt>
                <c:pt idx="2129">
                  <c:v>0.66673370133944598</c:v>
                </c:pt>
                <c:pt idx="2130">
                  <c:v>0.66673370133944598</c:v>
                </c:pt>
                <c:pt idx="2131">
                  <c:v>0.66673370133944598</c:v>
                </c:pt>
                <c:pt idx="2132">
                  <c:v>0.66673370133944598</c:v>
                </c:pt>
                <c:pt idx="2133">
                  <c:v>0.66673370133944598</c:v>
                </c:pt>
                <c:pt idx="2134">
                  <c:v>0.66673370133944598</c:v>
                </c:pt>
                <c:pt idx="2135">
                  <c:v>0.66673370133944598</c:v>
                </c:pt>
                <c:pt idx="2136">
                  <c:v>0.66673370133944598</c:v>
                </c:pt>
                <c:pt idx="2137">
                  <c:v>0.66673370133944598</c:v>
                </c:pt>
                <c:pt idx="2138">
                  <c:v>0.66673370133944598</c:v>
                </c:pt>
                <c:pt idx="2139">
                  <c:v>0.66673370133944598</c:v>
                </c:pt>
                <c:pt idx="2140">
                  <c:v>0.66673370133944598</c:v>
                </c:pt>
                <c:pt idx="2141">
                  <c:v>0.66673370133944598</c:v>
                </c:pt>
                <c:pt idx="2142">
                  <c:v>0.66673370133944598</c:v>
                </c:pt>
                <c:pt idx="2143">
                  <c:v>0.66673370133944598</c:v>
                </c:pt>
                <c:pt idx="2144">
                  <c:v>0.66673370133944598</c:v>
                </c:pt>
                <c:pt idx="2145">
                  <c:v>0.66673370133944598</c:v>
                </c:pt>
                <c:pt idx="2146">
                  <c:v>0.66673370133944598</c:v>
                </c:pt>
                <c:pt idx="2147">
                  <c:v>0.66673370133944598</c:v>
                </c:pt>
                <c:pt idx="2148">
                  <c:v>0.66673370133944598</c:v>
                </c:pt>
                <c:pt idx="2149">
                  <c:v>0.66673370133944598</c:v>
                </c:pt>
                <c:pt idx="2150">
                  <c:v>0.66673370133944598</c:v>
                </c:pt>
                <c:pt idx="2151">
                  <c:v>0.66673370133944598</c:v>
                </c:pt>
                <c:pt idx="2152">
                  <c:v>0.66673370133944598</c:v>
                </c:pt>
                <c:pt idx="2153">
                  <c:v>0.66673370133944598</c:v>
                </c:pt>
                <c:pt idx="2154">
                  <c:v>0.66673370133944598</c:v>
                </c:pt>
                <c:pt idx="2155">
                  <c:v>0.66673370133944598</c:v>
                </c:pt>
                <c:pt idx="2156">
                  <c:v>0.66673370133944598</c:v>
                </c:pt>
                <c:pt idx="2157">
                  <c:v>0.66673370133944598</c:v>
                </c:pt>
                <c:pt idx="2158">
                  <c:v>0.66673370133944598</c:v>
                </c:pt>
                <c:pt idx="2159">
                  <c:v>0.66673370133944598</c:v>
                </c:pt>
                <c:pt idx="2160">
                  <c:v>0.66673370133944598</c:v>
                </c:pt>
                <c:pt idx="2161">
                  <c:v>0.66673370133944598</c:v>
                </c:pt>
                <c:pt idx="2162">
                  <c:v>0.66673370133944598</c:v>
                </c:pt>
                <c:pt idx="2163">
                  <c:v>0.66673370133944598</c:v>
                </c:pt>
                <c:pt idx="2164">
                  <c:v>0.66673370133944598</c:v>
                </c:pt>
                <c:pt idx="2165">
                  <c:v>0.66673370133944598</c:v>
                </c:pt>
                <c:pt idx="2166">
                  <c:v>0.66673370133944598</c:v>
                </c:pt>
                <c:pt idx="2167">
                  <c:v>0.66673370133944598</c:v>
                </c:pt>
                <c:pt idx="2168">
                  <c:v>0.66673370133944598</c:v>
                </c:pt>
                <c:pt idx="2169">
                  <c:v>0.66673370133944598</c:v>
                </c:pt>
                <c:pt idx="2170">
                  <c:v>0.66673370133944598</c:v>
                </c:pt>
                <c:pt idx="2171">
                  <c:v>0.66673370133944598</c:v>
                </c:pt>
                <c:pt idx="2172">
                  <c:v>0.66673370133944598</c:v>
                </c:pt>
                <c:pt idx="2173">
                  <c:v>0.66673370133944598</c:v>
                </c:pt>
                <c:pt idx="2174">
                  <c:v>0.66673370133944598</c:v>
                </c:pt>
                <c:pt idx="2175">
                  <c:v>0.66673370133944598</c:v>
                </c:pt>
                <c:pt idx="2176">
                  <c:v>0.66673370133944598</c:v>
                </c:pt>
                <c:pt idx="2177">
                  <c:v>0.66673370133944598</c:v>
                </c:pt>
                <c:pt idx="2178">
                  <c:v>0.66673370133944598</c:v>
                </c:pt>
                <c:pt idx="2179">
                  <c:v>0.66673370133944598</c:v>
                </c:pt>
                <c:pt idx="2180">
                  <c:v>0.66673370133944598</c:v>
                </c:pt>
                <c:pt idx="2181">
                  <c:v>0.66673370133944598</c:v>
                </c:pt>
                <c:pt idx="2182">
                  <c:v>0.66673370133944598</c:v>
                </c:pt>
                <c:pt idx="2183">
                  <c:v>0.66673370133944598</c:v>
                </c:pt>
                <c:pt idx="2184">
                  <c:v>0.66673370133944598</c:v>
                </c:pt>
                <c:pt idx="2185">
                  <c:v>0.66673370133944598</c:v>
                </c:pt>
                <c:pt idx="2186">
                  <c:v>0.66673370133944598</c:v>
                </c:pt>
                <c:pt idx="2187">
                  <c:v>0.66673370133944598</c:v>
                </c:pt>
                <c:pt idx="2188">
                  <c:v>0.66673370133944598</c:v>
                </c:pt>
                <c:pt idx="2189">
                  <c:v>0.66673370133944598</c:v>
                </c:pt>
                <c:pt idx="2190">
                  <c:v>0.66673370133944598</c:v>
                </c:pt>
                <c:pt idx="2191">
                  <c:v>0.66673370133944598</c:v>
                </c:pt>
                <c:pt idx="2192">
                  <c:v>0.66673370133944598</c:v>
                </c:pt>
                <c:pt idx="2193">
                  <c:v>0.66673370133944598</c:v>
                </c:pt>
                <c:pt idx="2194">
                  <c:v>0.66673370133944598</c:v>
                </c:pt>
                <c:pt idx="2195">
                  <c:v>0.66673370133944598</c:v>
                </c:pt>
                <c:pt idx="2196">
                  <c:v>0.66673370133944598</c:v>
                </c:pt>
                <c:pt idx="2197">
                  <c:v>0.66673370133944598</c:v>
                </c:pt>
                <c:pt idx="2198">
                  <c:v>0.66673370133944598</c:v>
                </c:pt>
                <c:pt idx="2199">
                  <c:v>0.66673370133944598</c:v>
                </c:pt>
                <c:pt idx="2200">
                  <c:v>0.66673370133944598</c:v>
                </c:pt>
                <c:pt idx="2201">
                  <c:v>0.66673370133944598</c:v>
                </c:pt>
                <c:pt idx="2202">
                  <c:v>0.66673370133944598</c:v>
                </c:pt>
                <c:pt idx="2203">
                  <c:v>0.66673370133944598</c:v>
                </c:pt>
                <c:pt idx="2204">
                  <c:v>0.66673370133944598</c:v>
                </c:pt>
                <c:pt idx="2205">
                  <c:v>0.66673370133944598</c:v>
                </c:pt>
                <c:pt idx="2206">
                  <c:v>0.66673370133944598</c:v>
                </c:pt>
                <c:pt idx="2207">
                  <c:v>0.66673370133944598</c:v>
                </c:pt>
                <c:pt idx="2208">
                  <c:v>0.66673370133944598</c:v>
                </c:pt>
                <c:pt idx="2209">
                  <c:v>0.66673370133944598</c:v>
                </c:pt>
                <c:pt idx="2210">
                  <c:v>0.66673370133944598</c:v>
                </c:pt>
                <c:pt idx="2211">
                  <c:v>0.66673370133944598</c:v>
                </c:pt>
                <c:pt idx="2212">
                  <c:v>0.66673370133944598</c:v>
                </c:pt>
                <c:pt idx="2213">
                  <c:v>0.66673370133944598</c:v>
                </c:pt>
                <c:pt idx="2214">
                  <c:v>0.66673370133944598</c:v>
                </c:pt>
                <c:pt idx="2215">
                  <c:v>0.66673370133944598</c:v>
                </c:pt>
                <c:pt idx="2216">
                  <c:v>0.66673370133944598</c:v>
                </c:pt>
                <c:pt idx="2217">
                  <c:v>0.66673370133944598</c:v>
                </c:pt>
                <c:pt idx="2218">
                  <c:v>0.66673370133944598</c:v>
                </c:pt>
                <c:pt idx="2219">
                  <c:v>0.66673370133944598</c:v>
                </c:pt>
                <c:pt idx="2220">
                  <c:v>0.66673370133944598</c:v>
                </c:pt>
                <c:pt idx="2221">
                  <c:v>0.66673370133944598</c:v>
                </c:pt>
                <c:pt idx="2222">
                  <c:v>0.66673370133944598</c:v>
                </c:pt>
                <c:pt idx="2223">
                  <c:v>0.66673370133944598</c:v>
                </c:pt>
                <c:pt idx="2224">
                  <c:v>0.66673370133944598</c:v>
                </c:pt>
                <c:pt idx="2225">
                  <c:v>0.66673370133944598</c:v>
                </c:pt>
                <c:pt idx="2226">
                  <c:v>0.66673370133944598</c:v>
                </c:pt>
                <c:pt idx="2227">
                  <c:v>0.66673370133944598</c:v>
                </c:pt>
                <c:pt idx="2228">
                  <c:v>0.66673370133944598</c:v>
                </c:pt>
                <c:pt idx="2229">
                  <c:v>0.66673370133944598</c:v>
                </c:pt>
                <c:pt idx="2230">
                  <c:v>0.66673370133944598</c:v>
                </c:pt>
                <c:pt idx="2231">
                  <c:v>0.66673370133944598</c:v>
                </c:pt>
                <c:pt idx="2232">
                  <c:v>0.66673370133944598</c:v>
                </c:pt>
                <c:pt idx="2233">
                  <c:v>0.66673370133944598</c:v>
                </c:pt>
                <c:pt idx="2234">
                  <c:v>0.66673370133944598</c:v>
                </c:pt>
                <c:pt idx="2235">
                  <c:v>0.66673370133944598</c:v>
                </c:pt>
                <c:pt idx="2236">
                  <c:v>0.66673370133944598</c:v>
                </c:pt>
                <c:pt idx="2237">
                  <c:v>0.66673370133944598</c:v>
                </c:pt>
                <c:pt idx="2238">
                  <c:v>0.66673370133944598</c:v>
                </c:pt>
                <c:pt idx="2239">
                  <c:v>0.66673370133944598</c:v>
                </c:pt>
                <c:pt idx="2240">
                  <c:v>0.66673370133944598</c:v>
                </c:pt>
                <c:pt idx="2241">
                  <c:v>0.66673370133944598</c:v>
                </c:pt>
                <c:pt idx="2242">
                  <c:v>0.66673370133944598</c:v>
                </c:pt>
                <c:pt idx="2243">
                  <c:v>0.66673370133944598</c:v>
                </c:pt>
                <c:pt idx="2244">
                  <c:v>0.66673370133944598</c:v>
                </c:pt>
                <c:pt idx="2245">
                  <c:v>0.66673370133944598</c:v>
                </c:pt>
                <c:pt idx="2246">
                  <c:v>0.66673370133944598</c:v>
                </c:pt>
                <c:pt idx="2247">
                  <c:v>0.66673370133944598</c:v>
                </c:pt>
                <c:pt idx="2248">
                  <c:v>0.66673370133944598</c:v>
                </c:pt>
                <c:pt idx="2249">
                  <c:v>0.66673370133944598</c:v>
                </c:pt>
                <c:pt idx="2250">
                  <c:v>0.66673370133944598</c:v>
                </c:pt>
                <c:pt idx="2251">
                  <c:v>0.66673370133944598</c:v>
                </c:pt>
                <c:pt idx="2252">
                  <c:v>0.66673370133944598</c:v>
                </c:pt>
                <c:pt idx="2253">
                  <c:v>0.66673370133944598</c:v>
                </c:pt>
                <c:pt idx="2254">
                  <c:v>0.66673370133944598</c:v>
                </c:pt>
                <c:pt idx="2255">
                  <c:v>0.66673370133944598</c:v>
                </c:pt>
                <c:pt idx="2256">
                  <c:v>0.66673370133944598</c:v>
                </c:pt>
                <c:pt idx="2257">
                  <c:v>0.66673370133944598</c:v>
                </c:pt>
                <c:pt idx="2258">
                  <c:v>0.66673370133944598</c:v>
                </c:pt>
                <c:pt idx="2259">
                  <c:v>0.66673370133944598</c:v>
                </c:pt>
                <c:pt idx="2260">
                  <c:v>0.66673370133944598</c:v>
                </c:pt>
                <c:pt idx="2261">
                  <c:v>0.66673370133944598</c:v>
                </c:pt>
                <c:pt idx="2262">
                  <c:v>0.66673370133944598</c:v>
                </c:pt>
                <c:pt idx="2263">
                  <c:v>0.66673370133944598</c:v>
                </c:pt>
                <c:pt idx="2264">
                  <c:v>0.66673370133944598</c:v>
                </c:pt>
                <c:pt idx="2265">
                  <c:v>0.66673370133944598</c:v>
                </c:pt>
                <c:pt idx="2266">
                  <c:v>0.66673370133944598</c:v>
                </c:pt>
                <c:pt idx="2267">
                  <c:v>0.66673370133944598</c:v>
                </c:pt>
                <c:pt idx="2268">
                  <c:v>0.66673370133944598</c:v>
                </c:pt>
                <c:pt idx="2269">
                  <c:v>0.66673370133944598</c:v>
                </c:pt>
                <c:pt idx="2270">
                  <c:v>0.66673370133944598</c:v>
                </c:pt>
                <c:pt idx="2271">
                  <c:v>0.66673370133944598</c:v>
                </c:pt>
                <c:pt idx="2272">
                  <c:v>0.66673370133944598</c:v>
                </c:pt>
                <c:pt idx="2273">
                  <c:v>0.66673370133944598</c:v>
                </c:pt>
                <c:pt idx="2274">
                  <c:v>0.66673370133944598</c:v>
                </c:pt>
                <c:pt idx="2275">
                  <c:v>0.66673370133944598</c:v>
                </c:pt>
                <c:pt idx="2276">
                  <c:v>0.66673370133944598</c:v>
                </c:pt>
                <c:pt idx="2277">
                  <c:v>0.66673370133944598</c:v>
                </c:pt>
                <c:pt idx="2278">
                  <c:v>0.66673370133944598</c:v>
                </c:pt>
                <c:pt idx="2279">
                  <c:v>0.66673370133944598</c:v>
                </c:pt>
                <c:pt idx="2280">
                  <c:v>0.66673370133944598</c:v>
                </c:pt>
                <c:pt idx="2281">
                  <c:v>0.66673370133944598</c:v>
                </c:pt>
                <c:pt idx="2282">
                  <c:v>0.66673370133944598</c:v>
                </c:pt>
                <c:pt idx="2283">
                  <c:v>0.66673370133944598</c:v>
                </c:pt>
                <c:pt idx="2284">
                  <c:v>0.66673370133944598</c:v>
                </c:pt>
                <c:pt idx="2285">
                  <c:v>0.66673370133944598</c:v>
                </c:pt>
                <c:pt idx="2286">
                  <c:v>0.66673370133944598</c:v>
                </c:pt>
                <c:pt idx="2287">
                  <c:v>0.66673370133944598</c:v>
                </c:pt>
                <c:pt idx="2288">
                  <c:v>0.66673370133944598</c:v>
                </c:pt>
                <c:pt idx="2289">
                  <c:v>0.66673370133944598</c:v>
                </c:pt>
                <c:pt idx="2290">
                  <c:v>0.66673370133944598</c:v>
                </c:pt>
                <c:pt idx="2291">
                  <c:v>0.66673370133944598</c:v>
                </c:pt>
                <c:pt idx="2292">
                  <c:v>0.66673370133944598</c:v>
                </c:pt>
                <c:pt idx="2293">
                  <c:v>0.66673370133944598</c:v>
                </c:pt>
                <c:pt idx="2294">
                  <c:v>0.66673370133944598</c:v>
                </c:pt>
                <c:pt idx="2295">
                  <c:v>0.66673370133944598</c:v>
                </c:pt>
                <c:pt idx="2296">
                  <c:v>0.66673370133944598</c:v>
                </c:pt>
                <c:pt idx="2297">
                  <c:v>0.66673370133944598</c:v>
                </c:pt>
                <c:pt idx="2298">
                  <c:v>0.66673370133944598</c:v>
                </c:pt>
                <c:pt idx="2299">
                  <c:v>0.66673370133944598</c:v>
                </c:pt>
                <c:pt idx="2300">
                  <c:v>0.66673370133944598</c:v>
                </c:pt>
                <c:pt idx="2301">
                  <c:v>0.66673370133944598</c:v>
                </c:pt>
                <c:pt idx="2302">
                  <c:v>0.66673370133944598</c:v>
                </c:pt>
                <c:pt idx="2303">
                  <c:v>0.66673370133944598</c:v>
                </c:pt>
                <c:pt idx="2304">
                  <c:v>0.66673370133944598</c:v>
                </c:pt>
                <c:pt idx="2305">
                  <c:v>0.66673370133944598</c:v>
                </c:pt>
                <c:pt idx="2306">
                  <c:v>0.66673370133944598</c:v>
                </c:pt>
                <c:pt idx="2307">
                  <c:v>0.66673370133944598</c:v>
                </c:pt>
                <c:pt idx="2308">
                  <c:v>0.66673370133944598</c:v>
                </c:pt>
                <c:pt idx="2309">
                  <c:v>0.66673370133944598</c:v>
                </c:pt>
                <c:pt idx="2310">
                  <c:v>0.66673370133944598</c:v>
                </c:pt>
                <c:pt idx="2311">
                  <c:v>0.66673370133944598</c:v>
                </c:pt>
                <c:pt idx="2312">
                  <c:v>0.66673370133944598</c:v>
                </c:pt>
                <c:pt idx="2313">
                  <c:v>0.66673370133944598</c:v>
                </c:pt>
                <c:pt idx="2314">
                  <c:v>0.66673370133944598</c:v>
                </c:pt>
                <c:pt idx="2315">
                  <c:v>0.66673370133944598</c:v>
                </c:pt>
                <c:pt idx="2316">
                  <c:v>0.66673370133944598</c:v>
                </c:pt>
                <c:pt idx="2317">
                  <c:v>0.66673370133944598</c:v>
                </c:pt>
                <c:pt idx="2318">
                  <c:v>0.66673370133944598</c:v>
                </c:pt>
                <c:pt idx="2319">
                  <c:v>0.66673370133944598</c:v>
                </c:pt>
                <c:pt idx="2320">
                  <c:v>0.66673370133944598</c:v>
                </c:pt>
                <c:pt idx="2321">
                  <c:v>0.66673370133944598</c:v>
                </c:pt>
                <c:pt idx="2322">
                  <c:v>0.66673370133944598</c:v>
                </c:pt>
                <c:pt idx="2323">
                  <c:v>0.66673370133944598</c:v>
                </c:pt>
                <c:pt idx="2324">
                  <c:v>0.66673370133944598</c:v>
                </c:pt>
                <c:pt idx="2325">
                  <c:v>0.66673370133944598</c:v>
                </c:pt>
                <c:pt idx="2326">
                  <c:v>0.66673370133944598</c:v>
                </c:pt>
                <c:pt idx="2327">
                  <c:v>0.66673370133944598</c:v>
                </c:pt>
                <c:pt idx="2328">
                  <c:v>0.66673370133944598</c:v>
                </c:pt>
                <c:pt idx="2329">
                  <c:v>0.66673370133944598</c:v>
                </c:pt>
                <c:pt idx="2330">
                  <c:v>0.66673370133944598</c:v>
                </c:pt>
                <c:pt idx="2331">
                  <c:v>0.66673370133944598</c:v>
                </c:pt>
                <c:pt idx="2332">
                  <c:v>0.66673370133944598</c:v>
                </c:pt>
                <c:pt idx="2333">
                  <c:v>0.66673370133944598</c:v>
                </c:pt>
                <c:pt idx="2334">
                  <c:v>0.66673370133944598</c:v>
                </c:pt>
                <c:pt idx="2335">
                  <c:v>0.66673370133944598</c:v>
                </c:pt>
                <c:pt idx="2336">
                  <c:v>0.66673370133944598</c:v>
                </c:pt>
                <c:pt idx="2337">
                  <c:v>0.66673370133944598</c:v>
                </c:pt>
                <c:pt idx="2338">
                  <c:v>0.66673370133944598</c:v>
                </c:pt>
                <c:pt idx="2339">
                  <c:v>0.66673370133944598</c:v>
                </c:pt>
                <c:pt idx="2340">
                  <c:v>0.66673370133944598</c:v>
                </c:pt>
                <c:pt idx="2341">
                  <c:v>0.66673370133944598</c:v>
                </c:pt>
                <c:pt idx="2342">
                  <c:v>0.66673370133944598</c:v>
                </c:pt>
                <c:pt idx="2343">
                  <c:v>0.66673370133944598</c:v>
                </c:pt>
                <c:pt idx="2344">
                  <c:v>0.66673370133944598</c:v>
                </c:pt>
                <c:pt idx="2345">
                  <c:v>0.66673370133944598</c:v>
                </c:pt>
                <c:pt idx="2346">
                  <c:v>0.66673370133944598</c:v>
                </c:pt>
                <c:pt idx="2347">
                  <c:v>0.66673370133944598</c:v>
                </c:pt>
                <c:pt idx="2348">
                  <c:v>0.66673370133944598</c:v>
                </c:pt>
                <c:pt idx="2349">
                  <c:v>0.66673370133944598</c:v>
                </c:pt>
                <c:pt idx="2350">
                  <c:v>0.66673370133944598</c:v>
                </c:pt>
                <c:pt idx="2351">
                  <c:v>0.66673370133944598</c:v>
                </c:pt>
                <c:pt idx="2352">
                  <c:v>0.66673370133944598</c:v>
                </c:pt>
                <c:pt idx="2353">
                  <c:v>0.66673370133944598</c:v>
                </c:pt>
                <c:pt idx="2354">
                  <c:v>0.66673370133944598</c:v>
                </c:pt>
                <c:pt idx="2355">
                  <c:v>0.66673370133944598</c:v>
                </c:pt>
                <c:pt idx="2356">
                  <c:v>0.66673370133944598</c:v>
                </c:pt>
                <c:pt idx="2357">
                  <c:v>0.66673370133944598</c:v>
                </c:pt>
                <c:pt idx="2358">
                  <c:v>0.66673370133944598</c:v>
                </c:pt>
                <c:pt idx="2359">
                  <c:v>0.66673370133944598</c:v>
                </c:pt>
                <c:pt idx="2360">
                  <c:v>0.66673370133944598</c:v>
                </c:pt>
                <c:pt idx="2361">
                  <c:v>0.66673370133944598</c:v>
                </c:pt>
                <c:pt idx="2362">
                  <c:v>0.66673370133944598</c:v>
                </c:pt>
                <c:pt idx="2363">
                  <c:v>0.66673370133944598</c:v>
                </c:pt>
                <c:pt idx="2364">
                  <c:v>0.66673370133944598</c:v>
                </c:pt>
                <c:pt idx="2365">
                  <c:v>0.66673370133944598</c:v>
                </c:pt>
                <c:pt idx="2366">
                  <c:v>0.66673370133944598</c:v>
                </c:pt>
                <c:pt idx="2367">
                  <c:v>0.66673370133944598</c:v>
                </c:pt>
                <c:pt idx="2368">
                  <c:v>0.66673370133944598</c:v>
                </c:pt>
                <c:pt idx="2369">
                  <c:v>0.66673370133944598</c:v>
                </c:pt>
                <c:pt idx="2370">
                  <c:v>0.66673370133944598</c:v>
                </c:pt>
                <c:pt idx="2371">
                  <c:v>0.66673370133944598</c:v>
                </c:pt>
                <c:pt idx="2372">
                  <c:v>0.66673370133944598</c:v>
                </c:pt>
                <c:pt idx="2373">
                  <c:v>0.66673370133944598</c:v>
                </c:pt>
                <c:pt idx="2374">
                  <c:v>0.66673370133944598</c:v>
                </c:pt>
                <c:pt idx="2375">
                  <c:v>0.66673370133944598</c:v>
                </c:pt>
                <c:pt idx="2376">
                  <c:v>0.66673370133944598</c:v>
                </c:pt>
                <c:pt idx="2377">
                  <c:v>0.66673370133944598</c:v>
                </c:pt>
                <c:pt idx="2378">
                  <c:v>0.66673370133944598</c:v>
                </c:pt>
                <c:pt idx="2379">
                  <c:v>0.66673370133944598</c:v>
                </c:pt>
                <c:pt idx="2380">
                  <c:v>0.66673370133944598</c:v>
                </c:pt>
                <c:pt idx="2381">
                  <c:v>0.66673370133944598</c:v>
                </c:pt>
                <c:pt idx="2382">
                  <c:v>0.66673370133944598</c:v>
                </c:pt>
                <c:pt idx="2383">
                  <c:v>0.66673370133944598</c:v>
                </c:pt>
                <c:pt idx="2384">
                  <c:v>0.66673370133944598</c:v>
                </c:pt>
                <c:pt idx="2385">
                  <c:v>0.66673370133944598</c:v>
                </c:pt>
                <c:pt idx="2386">
                  <c:v>0.66673370133944598</c:v>
                </c:pt>
                <c:pt idx="2387">
                  <c:v>0.66673370133944598</c:v>
                </c:pt>
                <c:pt idx="2388">
                  <c:v>0.66673370133944598</c:v>
                </c:pt>
                <c:pt idx="2389">
                  <c:v>0.66673370133944598</c:v>
                </c:pt>
                <c:pt idx="2390">
                  <c:v>0.66673370133944598</c:v>
                </c:pt>
                <c:pt idx="2391">
                  <c:v>0.66673370133944598</c:v>
                </c:pt>
                <c:pt idx="2392">
                  <c:v>0.66673370133944598</c:v>
                </c:pt>
                <c:pt idx="2393">
                  <c:v>0.66673370133944598</c:v>
                </c:pt>
                <c:pt idx="2394">
                  <c:v>0.66673370133944598</c:v>
                </c:pt>
                <c:pt idx="2395">
                  <c:v>0.66673370133944598</c:v>
                </c:pt>
                <c:pt idx="2396">
                  <c:v>0.66673370133944598</c:v>
                </c:pt>
                <c:pt idx="2397">
                  <c:v>0.66673370133944598</c:v>
                </c:pt>
                <c:pt idx="2398">
                  <c:v>0.66673370133944598</c:v>
                </c:pt>
                <c:pt idx="2399">
                  <c:v>0.66673370133944598</c:v>
                </c:pt>
                <c:pt idx="2400">
                  <c:v>0.66673370133944598</c:v>
                </c:pt>
                <c:pt idx="2401">
                  <c:v>0.66673370133944598</c:v>
                </c:pt>
                <c:pt idx="2402">
                  <c:v>0.66673370133944598</c:v>
                </c:pt>
                <c:pt idx="2403">
                  <c:v>0.66673370133944598</c:v>
                </c:pt>
                <c:pt idx="2404">
                  <c:v>0.66673370133944598</c:v>
                </c:pt>
                <c:pt idx="2405">
                  <c:v>0.66673370133944598</c:v>
                </c:pt>
                <c:pt idx="2406">
                  <c:v>0.66673370133944598</c:v>
                </c:pt>
                <c:pt idx="2407">
                  <c:v>0.66673370133944598</c:v>
                </c:pt>
                <c:pt idx="2408">
                  <c:v>0.66673370133944598</c:v>
                </c:pt>
                <c:pt idx="2409">
                  <c:v>0.66673370133944598</c:v>
                </c:pt>
                <c:pt idx="2410">
                  <c:v>0.66673370133944598</c:v>
                </c:pt>
                <c:pt idx="2411">
                  <c:v>0.66673370133944598</c:v>
                </c:pt>
                <c:pt idx="2412">
                  <c:v>0.66673370133944598</c:v>
                </c:pt>
                <c:pt idx="2413">
                  <c:v>0.66673370133944598</c:v>
                </c:pt>
                <c:pt idx="2414">
                  <c:v>0.66673370133944598</c:v>
                </c:pt>
                <c:pt idx="2415">
                  <c:v>0.66673370133944598</c:v>
                </c:pt>
                <c:pt idx="2416">
                  <c:v>0.66673370133944598</c:v>
                </c:pt>
                <c:pt idx="2417">
                  <c:v>0.66673370133944598</c:v>
                </c:pt>
                <c:pt idx="2418">
                  <c:v>0.66673370133944598</c:v>
                </c:pt>
                <c:pt idx="2419">
                  <c:v>0.66673370133944598</c:v>
                </c:pt>
                <c:pt idx="2420">
                  <c:v>0.66673370133944598</c:v>
                </c:pt>
                <c:pt idx="2421">
                  <c:v>0.66673370133944598</c:v>
                </c:pt>
                <c:pt idx="2422">
                  <c:v>0.66673370133944598</c:v>
                </c:pt>
                <c:pt idx="2423">
                  <c:v>0.66673370133944598</c:v>
                </c:pt>
                <c:pt idx="2424">
                  <c:v>0.66673370133944598</c:v>
                </c:pt>
                <c:pt idx="2425">
                  <c:v>0.66673370133944598</c:v>
                </c:pt>
                <c:pt idx="2426">
                  <c:v>0.66673370133944598</c:v>
                </c:pt>
                <c:pt idx="2427">
                  <c:v>0.66673370133944598</c:v>
                </c:pt>
                <c:pt idx="2428">
                  <c:v>0.66673370133944598</c:v>
                </c:pt>
                <c:pt idx="2429">
                  <c:v>0.66673370133944598</c:v>
                </c:pt>
                <c:pt idx="2430">
                  <c:v>0.66673370133944598</c:v>
                </c:pt>
                <c:pt idx="2431">
                  <c:v>0.66673370133944598</c:v>
                </c:pt>
                <c:pt idx="2432">
                  <c:v>0.66673370133944598</c:v>
                </c:pt>
                <c:pt idx="2433">
                  <c:v>0.66673370133944598</c:v>
                </c:pt>
                <c:pt idx="2434">
                  <c:v>0.66673370133944598</c:v>
                </c:pt>
                <c:pt idx="2435">
                  <c:v>0.66673370133944598</c:v>
                </c:pt>
                <c:pt idx="2436">
                  <c:v>0.66673370133944598</c:v>
                </c:pt>
                <c:pt idx="2437">
                  <c:v>0.66673370133944598</c:v>
                </c:pt>
                <c:pt idx="2438">
                  <c:v>0.66673370133944598</c:v>
                </c:pt>
                <c:pt idx="2439">
                  <c:v>0.66673370133944598</c:v>
                </c:pt>
                <c:pt idx="2440">
                  <c:v>0.66673370133944598</c:v>
                </c:pt>
                <c:pt idx="2441">
                  <c:v>0.66673370133944598</c:v>
                </c:pt>
                <c:pt idx="2442">
                  <c:v>0.66673370133944598</c:v>
                </c:pt>
                <c:pt idx="2443">
                  <c:v>0.66673370133944598</c:v>
                </c:pt>
                <c:pt idx="2444">
                  <c:v>0.66673370133944598</c:v>
                </c:pt>
                <c:pt idx="2445">
                  <c:v>0.66673370133944598</c:v>
                </c:pt>
                <c:pt idx="2446">
                  <c:v>0.66673370133944598</c:v>
                </c:pt>
                <c:pt idx="2447">
                  <c:v>0.66673370133944598</c:v>
                </c:pt>
                <c:pt idx="2448">
                  <c:v>0.66673370133944598</c:v>
                </c:pt>
                <c:pt idx="2449">
                  <c:v>0.66673370133944598</c:v>
                </c:pt>
                <c:pt idx="2450">
                  <c:v>0.66673370133944598</c:v>
                </c:pt>
                <c:pt idx="2451">
                  <c:v>0.66673370133944598</c:v>
                </c:pt>
                <c:pt idx="2452">
                  <c:v>0.66673370133944598</c:v>
                </c:pt>
                <c:pt idx="2453">
                  <c:v>0.66673370133944598</c:v>
                </c:pt>
                <c:pt idx="2454">
                  <c:v>0.66673370133944598</c:v>
                </c:pt>
                <c:pt idx="2455">
                  <c:v>0.66673370133944598</c:v>
                </c:pt>
                <c:pt idx="2456">
                  <c:v>0.66673370133944598</c:v>
                </c:pt>
                <c:pt idx="2457">
                  <c:v>0.66673370133944598</c:v>
                </c:pt>
                <c:pt idx="2458">
                  <c:v>0.66673370133944598</c:v>
                </c:pt>
                <c:pt idx="2459">
                  <c:v>0.66673370133944598</c:v>
                </c:pt>
                <c:pt idx="2460">
                  <c:v>0.66673370133944598</c:v>
                </c:pt>
                <c:pt idx="2461">
                  <c:v>0.66673370133944598</c:v>
                </c:pt>
                <c:pt idx="2462">
                  <c:v>0.66673370133944598</c:v>
                </c:pt>
                <c:pt idx="2463">
                  <c:v>0.66673370133944598</c:v>
                </c:pt>
                <c:pt idx="2464">
                  <c:v>0.66673370133944598</c:v>
                </c:pt>
                <c:pt idx="2465">
                  <c:v>0.66673370133944598</c:v>
                </c:pt>
                <c:pt idx="2466">
                  <c:v>0.66673370133944598</c:v>
                </c:pt>
                <c:pt idx="2467">
                  <c:v>0.66673370133944598</c:v>
                </c:pt>
                <c:pt idx="2468">
                  <c:v>0.66673370133944598</c:v>
                </c:pt>
                <c:pt idx="2469">
                  <c:v>0.66673370133944598</c:v>
                </c:pt>
                <c:pt idx="2470">
                  <c:v>0.66673370133944598</c:v>
                </c:pt>
                <c:pt idx="2471">
                  <c:v>0.66673370133944598</c:v>
                </c:pt>
                <c:pt idx="2472">
                  <c:v>0.66673370133944598</c:v>
                </c:pt>
                <c:pt idx="2473">
                  <c:v>0.66673370133944598</c:v>
                </c:pt>
                <c:pt idx="2474">
                  <c:v>0.66673370133944598</c:v>
                </c:pt>
                <c:pt idx="2475">
                  <c:v>0.66673370133944598</c:v>
                </c:pt>
                <c:pt idx="2476">
                  <c:v>0.66673370133944598</c:v>
                </c:pt>
                <c:pt idx="2477">
                  <c:v>0.66673370133944598</c:v>
                </c:pt>
                <c:pt idx="2478">
                  <c:v>0.66673370133944598</c:v>
                </c:pt>
                <c:pt idx="2479">
                  <c:v>0.66673370133944598</c:v>
                </c:pt>
                <c:pt idx="2480">
                  <c:v>0.66673370133944598</c:v>
                </c:pt>
                <c:pt idx="2481">
                  <c:v>0.66673370133944598</c:v>
                </c:pt>
                <c:pt idx="2482">
                  <c:v>0.66673370133944598</c:v>
                </c:pt>
                <c:pt idx="2483">
                  <c:v>0.66673370133944598</c:v>
                </c:pt>
                <c:pt idx="2484">
                  <c:v>0.66673370133944598</c:v>
                </c:pt>
                <c:pt idx="2485">
                  <c:v>0.66673370133944598</c:v>
                </c:pt>
                <c:pt idx="2486">
                  <c:v>0.66673370133944598</c:v>
                </c:pt>
                <c:pt idx="2487">
                  <c:v>0.66673370133944598</c:v>
                </c:pt>
                <c:pt idx="2488">
                  <c:v>0.66673370133944598</c:v>
                </c:pt>
                <c:pt idx="2489">
                  <c:v>0.66673370133944598</c:v>
                </c:pt>
                <c:pt idx="2490">
                  <c:v>0.66673370133944598</c:v>
                </c:pt>
                <c:pt idx="2491">
                  <c:v>0.66673370133944598</c:v>
                </c:pt>
                <c:pt idx="2492">
                  <c:v>0.66673370133944598</c:v>
                </c:pt>
                <c:pt idx="2493">
                  <c:v>0.66673370133944598</c:v>
                </c:pt>
                <c:pt idx="2494">
                  <c:v>0.66673370133944598</c:v>
                </c:pt>
                <c:pt idx="2495">
                  <c:v>0.66673370133944598</c:v>
                </c:pt>
                <c:pt idx="2496">
                  <c:v>0.66673370133944598</c:v>
                </c:pt>
                <c:pt idx="2497">
                  <c:v>0.66673370133944598</c:v>
                </c:pt>
                <c:pt idx="2498">
                  <c:v>0.66673370133944598</c:v>
                </c:pt>
                <c:pt idx="2499">
                  <c:v>0.66673370133944598</c:v>
                </c:pt>
                <c:pt idx="2500">
                  <c:v>0.66673370133944598</c:v>
                </c:pt>
                <c:pt idx="2501">
                  <c:v>0.66673370133944598</c:v>
                </c:pt>
                <c:pt idx="2502">
                  <c:v>0.66673370133944598</c:v>
                </c:pt>
                <c:pt idx="2503">
                  <c:v>0.66673370133944598</c:v>
                </c:pt>
                <c:pt idx="2504">
                  <c:v>0.66673370133944598</c:v>
                </c:pt>
                <c:pt idx="2505">
                  <c:v>0.66673370133944598</c:v>
                </c:pt>
                <c:pt idx="2506">
                  <c:v>0.66673370133944598</c:v>
                </c:pt>
                <c:pt idx="2507">
                  <c:v>0.66673370133944598</c:v>
                </c:pt>
                <c:pt idx="2508">
                  <c:v>0.66673370133944598</c:v>
                </c:pt>
                <c:pt idx="2509">
                  <c:v>0.66673370133944598</c:v>
                </c:pt>
                <c:pt idx="2510">
                  <c:v>0.66673370133944598</c:v>
                </c:pt>
                <c:pt idx="2511">
                  <c:v>0.66673370133944598</c:v>
                </c:pt>
                <c:pt idx="2512">
                  <c:v>0.66673370133944598</c:v>
                </c:pt>
                <c:pt idx="2513">
                  <c:v>0.66673370133944598</c:v>
                </c:pt>
                <c:pt idx="2514">
                  <c:v>0.66673370133944598</c:v>
                </c:pt>
                <c:pt idx="2515">
                  <c:v>0.66673370133944598</c:v>
                </c:pt>
                <c:pt idx="2516">
                  <c:v>0.66673370133944598</c:v>
                </c:pt>
                <c:pt idx="2517">
                  <c:v>0.66673370133944598</c:v>
                </c:pt>
                <c:pt idx="2518">
                  <c:v>0.66673370133944598</c:v>
                </c:pt>
                <c:pt idx="2519">
                  <c:v>0.66673370133944598</c:v>
                </c:pt>
                <c:pt idx="2520">
                  <c:v>0.66673370133944598</c:v>
                </c:pt>
                <c:pt idx="2521">
                  <c:v>0.66673370133944598</c:v>
                </c:pt>
                <c:pt idx="2522">
                  <c:v>0.66673370133944598</c:v>
                </c:pt>
                <c:pt idx="2523">
                  <c:v>0.66673370133944598</c:v>
                </c:pt>
                <c:pt idx="2524">
                  <c:v>0.66673370133944598</c:v>
                </c:pt>
                <c:pt idx="2525">
                  <c:v>0.66673370133944598</c:v>
                </c:pt>
                <c:pt idx="2526">
                  <c:v>0.66673370133944598</c:v>
                </c:pt>
                <c:pt idx="2527">
                  <c:v>0.66673370133944598</c:v>
                </c:pt>
                <c:pt idx="2528">
                  <c:v>0.66673370133944598</c:v>
                </c:pt>
                <c:pt idx="2529">
                  <c:v>0.66673370133944598</c:v>
                </c:pt>
                <c:pt idx="2530">
                  <c:v>0.66673370133944598</c:v>
                </c:pt>
                <c:pt idx="2531">
                  <c:v>0.66673370133944598</c:v>
                </c:pt>
                <c:pt idx="2532">
                  <c:v>0.66673370133944598</c:v>
                </c:pt>
                <c:pt idx="2533">
                  <c:v>0.66673370133944598</c:v>
                </c:pt>
                <c:pt idx="2534">
                  <c:v>0.66673370133944598</c:v>
                </c:pt>
                <c:pt idx="2535">
                  <c:v>0.66673370133944598</c:v>
                </c:pt>
                <c:pt idx="2536">
                  <c:v>0.66673370133944598</c:v>
                </c:pt>
                <c:pt idx="2537">
                  <c:v>0.66673370133944598</c:v>
                </c:pt>
                <c:pt idx="2538">
                  <c:v>0.66673370133944598</c:v>
                </c:pt>
                <c:pt idx="2539">
                  <c:v>0.66673370133944598</c:v>
                </c:pt>
                <c:pt idx="2540">
                  <c:v>0.66673370133944598</c:v>
                </c:pt>
                <c:pt idx="2541">
                  <c:v>0.66673370133944598</c:v>
                </c:pt>
                <c:pt idx="2542">
                  <c:v>0.66673370133944598</c:v>
                </c:pt>
                <c:pt idx="2543">
                  <c:v>0.66673370133944598</c:v>
                </c:pt>
                <c:pt idx="2544">
                  <c:v>0.66673370133944598</c:v>
                </c:pt>
                <c:pt idx="2545">
                  <c:v>0.66673370133944598</c:v>
                </c:pt>
                <c:pt idx="2546">
                  <c:v>0.66673370133944598</c:v>
                </c:pt>
                <c:pt idx="2547">
                  <c:v>0.66673370133944598</c:v>
                </c:pt>
                <c:pt idx="2548">
                  <c:v>0.66673370133944598</c:v>
                </c:pt>
                <c:pt idx="2549">
                  <c:v>0.66673370133944598</c:v>
                </c:pt>
                <c:pt idx="2550">
                  <c:v>0.66673370133944598</c:v>
                </c:pt>
                <c:pt idx="2551">
                  <c:v>0.66673370133944598</c:v>
                </c:pt>
                <c:pt idx="2552">
                  <c:v>0.66673370133944598</c:v>
                </c:pt>
                <c:pt idx="2553">
                  <c:v>0.66673370133944598</c:v>
                </c:pt>
                <c:pt idx="2554">
                  <c:v>0.66673370133944598</c:v>
                </c:pt>
                <c:pt idx="2555">
                  <c:v>0.66673370133944598</c:v>
                </c:pt>
                <c:pt idx="2556">
                  <c:v>0.66673370133944598</c:v>
                </c:pt>
                <c:pt idx="2557">
                  <c:v>0.66673370133944598</c:v>
                </c:pt>
                <c:pt idx="2558">
                  <c:v>0.66673370133944598</c:v>
                </c:pt>
                <c:pt idx="2559">
                  <c:v>0.66673370133944598</c:v>
                </c:pt>
                <c:pt idx="2560">
                  <c:v>0.66673370133944598</c:v>
                </c:pt>
                <c:pt idx="2561">
                  <c:v>0.66673370133944598</c:v>
                </c:pt>
                <c:pt idx="2562">
                  <c:v>0.66673370133944598</c:v>
                </c:pt>
                <c:pt idx="2563">
                  <c:v>0.66673370133944598</c:v>
                </c:pt>
                <c:pt idx="2564">
                  <c:v>0.66673370133944598</c:v>
                </c:pt>
                <c:pt idx="2565">
                  <c:v>0.66673370133944598</c:v>
                </c:pt>
                <c:pt idx="2566">
                  <c:v>0.66673370133944598</c:v>
                </c:pt>
                <c:pt idx="2567">
                  <c:v>0.66673370133944598</c:v>
                </c:pt>
                <c:pt idx="2568">
                  <c:v>0.66673370133944598</c:v>
                </c:pt>
                <c:pt idx="2569">
                  <c:v>0.66673370133944598</c:v>
                </c:pt>
                <c:pt idx="2570">
                  <c:v>0.66673370133944598</c:v>
                </c:pt>
                <c:pt idx="2571">
                  <c:v>0.66673370133944598</c:v>
                </c:pt>
                <c:pt idx="2572">
                  <c:v>0.66673370133944598</c:v>
                </c:pt>
                <c:pt idx="2573">
                  <c:v>0.66673370133944598</c:v>
                </c:pt>
                <c:pt idx="2574">
                  <c:v>0.66673370133944598</c:v>
                </c:pt>
                <c:pt idx="2575">
                  <c:v>0.66673370133944598</c:v>
                </c:pt>
                <c:pt idx="2576">
                  <c:v>0.66673370133944598</c:v>
                </c:pt>
                <c:pt idx="2577">
                  <c:v>0.66673370133944598</c:v>
                </c:pt>
                <c:pt idx="2578">
                  <c:v>0.66673370133944598</c:v>
                </c:pt>
                <c:pt idx="2579">
                  <c:v>0.66673370133944598</c:v>
                </c:pt>
                <c:pt idx="2580">
                  <c:v>0.66673370133944598</c:v>
                </c:pt>
                <c:pt idx="2581">
                  <c:v>0.66673370133944598</c:v>
                </c:pt>
                <c:pt idx="2582">
                  <c:v>0.66673370133944598</c:v>
                </c:pt>
                <c:pt idx="2583">
                  <c:v>0.66673370133944598</c:v>
                </c:pt>
                <c:pt idx="2584">
                  <c:v>0.66673370133944598</c:v>
                </c:pt>
                <c:pt idx="2585">
                  <c:v>0.66673370133944598</c:v>
                </c:pt>
                <c:pt idx="2586">
                  <c:v>0.66673370133944598</c:v>
                </c:pt>
                <c:pt idx="2587">
                  <c:v>0.66673370133944598</c:v>
                </c:pt>
                <c:pt idx="2588">
                  <c:v>0.66673370133944598</c:v>
                </c:pt>
                <c:pt idx="2589">
                  <c:v>0.66673370133944598</c:v>
                </c:pt>
                <c:pt idx="2590">
                  <c:v>0.66673370133944598</c:v>
                </c:pt>
                <c:pt idx="2591">
                  <c:v>0.66673370133944598</c:v>
                </c:pt>
                <c:pt idx="2592">
                  <c:v>0.66673370133944598</c:v>
                </c:pt>
                <c:pt idx="2593">
                  <c:v>0.66673370133944598</c:v>
                </c:pt>
                <c:pt idx="2594">
                  <c:v>0.66673370133944598</c:v>
                </c:pt>
                <c:pt idx="2595">
                  <c:v>0.66673370133944598</c:v>
                </c:pt>
                <c:pt idx="2596">
                  <c:v>0.66673370133944598</c:v>
                </c:pt>
                <c:pt idx="2597">
                  <c:v>0.66673370133944598</c:v>
                </c:pt>
                <c:pt idx="2598">
                  <c:v>0.66673370133944598</c:v>
                </c:pt>
                <c:pt idx="2599">
                  <c:v>0.66673370133944598</c:v>
                </c:pt>
                <c:pt idx="2600">
                  <c:v>0.66673370133944598</c:v>
                </c:pt>
                <c:pt idx="2601">
                  <c:v>0.66673370133944598</c:v>
                </c:pt>
                <c:pt idx="2602">
                  <c:v>0.66673370133944598</c:v>
                </c:pt>
                <c:pt idx="2603">
                  <c:v>0.66673370133944598</c:v>
                </c:pt>
                <c:pt idx="2604">
                  <c:v>0.66673370133944598</c:v>
                </c:pt>
                <c:pt idx="2605">
                  <c:v>0.66673370133944598</c:v>
                </c:pt>
                <c:pt idx="2606">
                  <c:v>0.66673370133944598</c:v>
                </c:pt>
                <c:pt idx="2607">
                  <c:v>0.66673370133944598</c:v>
                </c:pt>
                <c:pt idx="2608">
                  <c:v>0.66673370133944598</c:v>
                </c:pt>
                <c:pt idx="2609">
                  <c:v>0.66673370133944598</c:v>
                </c:pt>
                <c:pt idx="2610">
                  <c:v>0.66673370133944598</c:v>
                </c:pt>
                <c:pt idx="2611">
                  <c:v>0.66673370133944598</c:v>
                </c:pt>
                <c:pt idx="2612">
                  <c:v>0.66673370133944598</c:v>
                </c:pt>
                <c:pt idx="2613">
                  <c:v>0.66673370133944598</c:v>
                </c:pt>
                <c:pt idx="2614">
                  <c:v>0.66673370133944598</c:v>
                </c:pt>
                <c:pt idx="2615">
                  <c:v>0.66673370133944598</c:v>
                </c:pt>
                <c:pt idx="2616">
                  <c:v>0.66673370133944598</c:v>
                </c:pt>
                <c:pt idx="2617">
                  <c:v>0.66673370133944598</c:v>
                </c:pt>
                <c:pt idx="2618">
                  <c:v>0.66673370133944598</c:v>
                </c:pt>
                <c:pt idx="2619">
                  <c:v>0.66673370133944598</c:v>
                </c:pt>
                <c:pt idx="2620">
                  <c:v>0.66673370133944598</c:v>
                </c:pt>
                <c:pt idx="2621">
                  <c:v>0.66673370133944598</c:v>
                </c:pt>
                <c:pt idx="2622">
                  <c:v>0.66673370133944598</c:v>
                </c:pt>
                <c:pt idx="2623">
                  <c:v>0.66673370133944598</c:v>
                </c:pt>
                <c:pt idx="2624">
                  <c:v>0.66673370133944598</c:v>
                </c:pt>
                <c:pt idx="2625">
                  <c:v>0.66673370133944598</c:v>
                </c:pt>
                <c:pt idx="2626">
                  <c:v>0.66673370133944598</c:v>
                </c:pt>
                <c:pt idx="2627">
                  <c:v>0.66673370133944598</c:v>
                </c:pt>
                <c:pt idx="2628">
                  <c:v>0.66673370133944598</c:v>
                </c:pt>
                <c:pt idx="2629">
                  <c:v>0.66673370133944598</c:v>
                </c:pt>
                <c:pt idx="2630">
                  <c:v>0.66673370133944598</c:v>
                </c:pt>
                <c:pt idx="2631">
                  <c:v>0.66673370133944598</c:v>
                </c:pt>
                <c:pt idx="2632">
                  <c:v>0.66673370133944598</c:v>
                </c:pt>
                <c:pt idx="2633">
                  <c:v>0.66673370133944598</c:v>
                </c:pt>
                <c:pt idx="2634">
                  <c:v>0.66673370133944598</c:v>
                </c:pt>
                <c:pt idx="2635">
                  <c:v>0.66673370133944598</c:v>
                </c:pt>
                <c:pt idx="2636">
                  <c:v>0.66673370133944598</c:v>
                </c:pt>
                <c:pt idx="2637">
                  <c:v>0.66673370133944598</c:v>
                </c:pt>
                <c:pt idx="2638">
                  <c:v>0.66673370133944598</c:v>
                </c:pt>
                <c:pt idx="2639">
                  <c:v>0.66673370133944598</c:v>
                </c:pt>
                <c:pt idx="2640">
                  <c:v>0.66673370133944598</c:v>
                </c:pt>
                <c:pt idx="2641">
                  <c:v>0.66673370133944598</c:v>
                </c:pt>
                <c:pt idx="2642">
                  <c:v>0.66673370133944598</c:v>
                </c:pt>
                <c:pt idx="2643">
                  <c:v>0.66673370133944598</c:v>
                </c:pt>
                <c:pt idx="2644">
                  <c:v>0.66673370133944598</c:v>
                </c:pt>
                <c:pt idx="2645">
                  <c:v>0.66673370133944598</c:v>
                </c:pt>
                <c:pt idx="2646">
                  <c:v>0.66673370133944598</c:v>
                </c:pt>
                <c:pt idx="2647">
                  <c:v>0.66673370133944598</c:v>
                </c:pt>
                <c:pt idx="2648">
                  <c:v>0.66673370133944598</c:v>
                </c:pt>
                <c:pt idx="2649">
                  <c:v>0.66673370133944598</c:v>
                </c:pt>
                <c:pt idx="2650">
                  <c:v>0.66673370133944598</c:v>
                </c:pt>
                <c:pt idx="2651">
                  <c:v>0.66673370133944598</c:v>
                </c:pt>
                <c:pt idx="2652">
                  <c:v>0.66673370133944598</c:v>
                </c:pt>
                <c:pt idx="2653">
                  <c:v>0.66673370133944598</c:v>
                </c:pt>
                <c:pt idx="2654">
                  <c:v>0.66673370133944598</c:v>
                </c:pt>
                <c:pt idx="2655">
                  <c:v>0.66673370133944598</c:v>
                </c:pt>
                <c:pt idx="2656">
                  <c:v>0.66673370133944598</c:v>
                </c:pt>
                <c:pt idx="2657">
                  <c:v>0.66673370133944598</c:v>
                </c:pt>
                <c:pt idx="2658">
                  <c:v>0.66673370133944598</c:v>
                </c:pt>
                <c:pt idx="2659">
                  <c:v>0.66673370133944598</c:v>
                </c:pt>
                <c:pt idx="2660">
                  <c:v>0.66673370133944598</c:v>
                </c:pt>
                <c:pt idx="2661">
                  <c:v>0.66673370133944598</c:v>
                </c:pt>
                <c:pt idx="2662">
                  <c:v>0.66673370133944598</c:v>
                </c:pt>
                <c:pt idx="2663">
                  <c:v>0.66673370133944598</c:v>
                </c:pt>
                <c:pt idx="2664">
                  <c:v>0.66673370133944598</c:v>
                </c:pt>
                <c:pt idx="2665">
                  <c:v>0.66673370133944598</c:v>
                </c:pt>
                <c:pt idx="2666">
                  <c:v>0.66673370133944598</c:v>
                </c:pt>
                <c:pt idx="2667">
                  <c:v>0.66673370133944598</c:v>
                </c:pt>
                <c:pt idx="2668">
                  <c:v>0.66673370133944598</c:v>
                </c:pt>
                <c:pt idx="2669">
                  <c:v>0.66673370133944598</c:v>
                </c:pt>
                <c:pt idx="2670">
                  <c:v>0.66673370133944598</c:v>
                </c:pt>
                <c:pt idx="2671">
                  <c:v>0.66673370133944598</c:v>
                </c:pt>
                <c:pt idx="2672">
                  <c:v>0.66673370133944598</c:v>
                </c:pt>
                <c:pt idx="2673">
                  <c:v>0.66673370133944598</c:v>
                </c:pt>
                <c:pt idx="2674">
                  <c:v>0.66673370133944598</c:v>
                </c:pt>
                <c:pt idx="2675">
                  <c:v>0.66673370133944598</c:v>
                </c:pt>
                <c:pt idx="2676">
                  <c:v>0.66673370133944598</c:v>
                </c:pt>
                <c:pt idx="2677">
                  <c:v>0.66673370133944598</c:v>
                </c:pt>
                <c:pt idx="2678">
                  <c:v>0.66673370133944598</c:v>
                </c:pt>
                <c:pt idx="2679">
                  <c:v>0.66673370133944598</c:v>
                </c:pt>
                <c:pt idx="2680">
                  <c:v>0.66673370133944598</c:v>
                </c:pt>
                <c:pt idx="2681">
                  <c:v>0.66673370133944598</c:v>
                </c:pt>
                <c:pt idx="2682">
                  <c:v>0.66673370133944598</c:v>
                </c:pt>
                <c:pt idx="2683">
                  <c:v>0.66673370133944598</c:v>
                </c:pt>
                <c:pt idx="2684">
                  <c:v>0.66673370133944598</c:v>
                </c:pt>
                <c:pt idx="2685">
                  <c:v>0.66673370133944598</c:v>
                </c:pt>
                <c:pt idx="2686">
                  <c:v>0.66673370133944598</c:v>
                </c:pt>
                <c:pt idx="2687">
                  <c:v>0.66673370133944598</c:v>
                </c:pt>
                <c:pt idx="2688">
                  <c:v>0.66673370133944598</c:v>
                </c:pt>
                <c:pt idx="2689">
                  <c:v>0.66673370133944598</c:v>
                </c:pt>
                <c:pt idx="2690">
                  <c:v>0.66673370133944598</c:v>
                </c:pt>
                <c:pt idx="2691">
                  <c:v>0.66673370133944598</c:v>
                </c:pt>
                <c:pt idx="2692">
                  <c:v>0.66673370133944598</c:v>
                </c:pt>
                <c:pt idx="2693">
                  <c:v>0.66673370133944598</c:v>
                </c:pt>
                <c:pt idx="2694">
                  <c:v>0.66673370133944598</c:v>
                </c:pt>
                <c:pt idx="2695">
                  <c:v>0.66673370133944598</c:v>
                </c:pt>
                <c:pt idx="2696">
                  <c:v>0.66673370133944598</c:v>
                </c:pt>
                <c:pt idx="2697">
                  <c:v>0.66673370133944598</c:v>
                </c:pt>
                <c:pt idx="2698">
                  <c:v>0.66673370133944598</c:v>
                </c:pt>
                <c:pt idx="2699">
                  <c:v>0.66673370133944598</c:v>
                </c:pt>
                <c:pt idx="2700">
                  <c:v>0.66673370133944598</c:v>
                </c:pt>
                <c:pt idx="2701">
                  <c:v>0.66673370133944598</c:v>
                </c:pt>
                <c:pt idx="2702">
                  <c:v>0.66673370133944598</c:v>
                </c:pt>
                <c:pt idx="2703">
                  <c:v>0.66673370133944598</c:v>
                </c:pt>
                <c:pt idx="2704">
                  <c:v>0.66673370133944598</c:v>
                </c:pt>
                <c:pt idx="2705">
                  <c:v>0.66673370133944598</c:v>
                </c:pt>
                <c:pt idx="2706">
                  <c:v>0.66673370133944598</c:v>
                </c:pt>
                <c:pt idx="2707">
                  <c:v>0.66673370133944598</c:v>
                </c:pt>
                <c:pt idx="2708">
                  <c:v>0.66673370133944598</c:v>
                </c:pt>
                <c:pt idx="2709">
                  <c:v>0.66673370133944598</c:v>
                </c:pt>
                <c:pt idx="2710">
                  <c:v>0.66673370133944598</c:v>
                </c:pt>
                <c:pt idx="2711">
                  <c:v>0.66673370133944598</c:v>
                </c:pt>
                <c:pt idx="2712">
                  <c:v>0.66673370133944598</c:v>
                </c:pt>
                <c:pt idx="2713">
                  <c:v>0.66673370133944598</c:v>
                </c:pt>
                <c:pt idx="2714">
                  <c:v>0.66673370133944598</c:v>
                </c:pt>
                <c:pt idx="2715">
                  <c:v>0.66673370133944598</c:v>
                </c:pt>
                <c:pt idx="2716">
                  <c:v>0.66673370133944598</c:v>
                </c:pt>
                <c:pt idx="2717">
                  <c:v>0.66673370133944598</c:v>
                </c:pt>
                <c:pt idx="2718">
                  <c:v>0.66673370133944598</c:v>
                </c:pt>
                <c:pt idx="2719">
                  <c:v>0.66673370133944598</c:v>
                </c:pt>
                <c:pt idx="2720">
                  <c:v>0.66673370133944598</c:v>
                </c:pt>
                <c:pt idx="2721">
                  <c:v>0.66673370133944598</c:v>
                </c:pt>
                <c:pt idx="2722">
                  <c:v>0.66673370133944598</c:v>
                </c:pt>
                <c:pt idx="2723">
                  <c:v>0.66673370133944598</c:v>
                </c:pt>
                <c:pt idx="2724">
                  <c:v>0.66673370133944598</c:v>
                </c:pt>
                <c:pt idx="2725">
                  <c:v>0.66673370133944598</c:v>
                </c:pt>
                <c:pt idx="2726">
                  <c:v>0.66673370133944598</c:v>
                </c:pt>
                <c:pt idx="2727">
                  <c:v>0.66673370133944598</c:v>
                </c:pt>
                <c:pt idx="2728">
                  <c:v>0.66673370133944598</c:v>
                </c:pt>
                <c:pt idx="2729">
                  <c:v>0.66673370133944598</c:v>
                </c:pt>
                <c:pt idx="2730">
                  <c:v>0.66673370133944598</c:v>
                </c:pt>
                <c:pt idx="2731">
                  <c:v>0.66673370133944598</c:v>
                </c:pt>
                <c:pt idx="2732">
                  <c:v>0.66673370133944598</c:v>
                </c:pt>
                <c:pt idx="2733">
                  <c:v>0.66673370133944598</c:v>
                </c:pt>
                <c:pt idx="2734">
                  <c:v>0.66673370133944598</c:v>
                </c:pt>
                <c:pt idx="2735">
                  <c:v>0.66673370133944598</c:v>
                </c:pt>
                <c:pt idx="2736">
                  <c:v>0.66673370133944598</c:v>
                </c:pt>
                <c:pt idx="2737">
                  <c:v>0.66673370133944598</c:v>
                </c:pt>
                <c:pt idx="2738">
                  <c:v>0.66673370133944598</c:v>
                </c:pt>
                <c:pt idx="2739">
                  <c:v>0.66673370133944598</c:v>
                </c:pt>
                <c:pt idx="2740">
                  <c:v>0.66673370133944598</c:v>
                </c:pt>
                <c:pt idx="2741">
                  <c:v>0.66673370133944598</c:v>
                </c:pt>
                <c:pt idx="2742">
                  <c:v>0.66673370133944598</c:v>
                </c:pt>
                <c:pt idx="2743">
                  <c:v>0.66673370133944598</c:v>
                </c:pt>
                <c:pt idx="2744">
                  <c:v>0.66673370133944598</c:v>
                </c:pt>
                <c:pt idx="2745">
                  <c:v>0.66673370133944598</c:v>
                </c:pt>
                <c:pt idx="2746">
                  <c:v>0.66673370133944598</c:v>
                </c:pt>
                <c:pt idx="2747">
                  <c:v>0.66673370133944598</c:v>
                </c:pt>
                <c:pt idx="2748">
                  <c:v>0.66673370133944598</c:v>
                </c:pt>
                <c:pt idx="2749">
                  <c:v>0.66673370133944598</c:v>
                </c:pt>
                <c:pt idx="2750">
                  <c:v>0.66673370133944598</c:v>
                </c:pt>
                <c:pt idx="2751">
                  <c:v>0.66673370133944598</c:v>
                </c:pt>
                <c:pt idx="2752">
                  <c:v>0.66673370133944598</c:v>
                </c:pt>
                <c:pt idx="2753">
                  <c:v>0.66673370133944598</c:v>
                </c:pt>
                <c:pt idx="2754">
                  <c:v>0.66673370133944598</c:v>
                </c:pt>
                <c:pt idx="2755">
                  <c:v>0.66673370133944598</c:v>
                </c:pt>
                <c:pt idx="2756">
                  <c:v>0.66673370133944598</c:v>
                </c:pt>
                <c:pt idx="2757">
                  <c:v>0.66673370133944598</c:v>
                </c:pt>
                <c:pt idx="2758">
                  <c:v>0.66673370133944598</c:v>
                </c:pt>
                <c:pt idx="2759">
                  <c:v>0.66673370133944598</c:v>
                </c:pt>
                <c:pt idx="2760">
                  <c:v>0.66673370133944598</c:v>
                </c:pt>
                <c:pt idx="2761">
                  <c:v>0.66673370133944598</c:v>
                </c:pt>
                <c:pt idx="2762">
                  <c:v>0.66673370133944598</c:v>
                </c:pt>
                <c:pt idx="2763">
                  <c:v>0.66673370133944598</c:v>
                </c:pt>
                <c:pt idx="2764">
                  <c:v>0.66673370133944598</c:v>
                </c:pt>
                <c:pt idx="2765">
                  <c:v>0.66673370133944598</c:v>
                </c:pt>
                <c:pt idx="2766">
                  <c:v>0.66673370133944598</c:v>
                </c:pt>
                <c:pt idx="2767">
                  <c:v>0.66673370133944598</c:v>
                </c:pt>
                <c:pt idx="2768">
                  <c:v>0.66673370133944598</c:v>
                </c:pt>
                <c:pt idx="2769">
                  <c:v>0.66673370133944598</c:v>
                </c:pt>
                <c:pt idx="2770">
                  <c:v>0.66673370133944598</c:v>
                </c:pt>
                <c:pt idx="2771">
                  <c:v>0.66673370133944598</c:v>
                </c:pt>
                <c:pt idx="2772">
                  <c:v>0.66673370133944598</c:v>
                </c:pt>
                <c:pt idx="2773">
                  <c:v>0.66673370133944598</c:v>
                </c:pt>
                <c:pt idx="2774">
                  <c:v>0.66673370133944598</c:v>
                </c:pt>
                <c:pt idx="2775">
                  <c:v>0.66673370133944598</c:v>
                </c:pt>
                <c:pt idx="2776">
                  <c:v>0.66673370133944598</c:v>
                </c:pt>
                <c:pt idx="2777">
                  <c:v>0.66673370133944598</c:v>
                </c:pt>
                <c:pt idx="2778">
                  <c:v>0.66673370133944598</c:v>
                </c:pt>
                <c:pt idx="2779">
                  <c:v>0.66673370133944598</c:v>
                </c:pt>
                <c:pt idx="2780">
                  <c:v>0.66673370133944598</c:v>
                </c:pt>
                <c:pt idx="2781">
                  <c:v>0.66673370133944598</c:v>
                </c:pt>
                <c:pt idx="2782">
                  <c:v>0.66673370133944598</c:v>
                </c:pt>
                <c:pt idx="2783">
                  <c:v>0.66673370133944598</c:v>
                </c:pt>
                <c:pt idx="2784">
                  <c:v>0.66673370133944598</c:v>
                </c:pt>
                <c:pt idx="2785">
                  <c:v>0.66673370133944598</c:v>
                </c:pt>
                <c:pt idx="2786">
                  <c:v>0.66673370133944598</c:v>
                </c:pt>
                <c:pt idx="2787">
                  <c:v>0.66673370133944598</c:v>
                </c:pt>
                <c:pt idx="2788">
                  <c:v>0.66673370133944598</c:v>
                </c:pt>
                <c:pt idx="2789">
                  <c:v>0.66673370133944598</c:v>
                </c:pt>
                <c:pt idx="2790">
                  <c:v>0.66673370133944598</c:v>
                </c:pt>
                <c:pt idx="2791">
                  <c:v>0.66673370133944598</c:v>
                </c:pt>
                <c:pt idx="2792">
                  <c:v>0.66673370133944598</c:v>
                </c:pt>
                <c:pt idx="2793">
                  <c:v>0.66673370133944598</c:v>
                </c:pt>
                <c:pt idx="2794">
                  <c:v>0.66673370133944598</c:v>
                </c:pt>
                <c:pt idx="2795">
                  <c:v>0.66673370133944598</c:v>
                </c:pt>
                <c:pt idx="2796">
                  <c:v>0.66673370133944598</c:v>
                </c:pt>
                <c:pt idx="2797">
                  <c:v>0.66673370133944598</c:v>
                </c:pt>
                <c:pt idx="2798">
                  <c:v>0.66673370133944598</c:v>
                </c:pt>
                <c:pt idx="2799">
                  <c:v>0.66673370133944598</c:v>
                </c:pt>
                <c:pt idx="2800">
                  <c:v>0.66673370133944598</c:v>
                </c:pt>
                <c:pt idx="2801">
                  <c:v>0.66673370133944598</c:v>
                </c:pt>
                <c:pt idx="2802">
                  <c:v>0.66673370133944598</c:v>
                </c:pt>
                <c:pt idx="2803">
                  <c:v>0.66673370133944598</c:v>
                </c:pt>
                <c:pt idx="2804">
                  <c:v>0.66673370133944598</c:v>
                </c:pt>
                <c:pt idx="2805">
                  <c:v>0.66673370133944598</c:v>
                </c:pt>
                <c:pt idx="2806">
                  <c:v>0.66673370133944598</c:v>
                </c:pt>
                <c:pt idx="2807">
                  <c:v>0.66673370133944598</c:v>
                </c:pt>
                <c:pt idx="2808">
                  <c:v>0.66673370133944598</c:v>
                </c:pt>
                <c:pt idx="2809">
                  <c:v>0.66673370133944598</c:v>
                </c:pt>
                <c:pt idx="2810">
                  <c:v>0.66673370133944598</c:v>
                </c:pt>
                <c:pt idx="2811">
                  <c:v>0.66673370133944598</c:v>
                </c:pt>
                <c:pt idx="2812">
                  <c:v>0.66673370133944598</c:v>
                </c:pt>
                <c:pt idx="2813">
                  <c:v>0.66673370133944598</c:v>
                </c:pt>
                <c:pt idx="2814">
                  <c:v>0.66673370133944598</c:v>
                </c:pt>
                <c:pt idx="2815">
                  <c:v>0.66673370133944598</c:v>
                </c:pt>
                <c:pt idx="2816">
                  <c:v>0.66673370133944598</c:v>
                </c:pt>
                <c:pt idx="2817">
                  <c:v>0.66673370133944598</c:v>
                </c:pt>
                <c:pt idx="2818">
                  <c:v>0.66673370133944598</c:v>
                </c:pt>
                <c:pt idx="2819">
                  <c:v>0.66673370133944598</c:v>
                </c:pt>
                <c:pt idx="2820">
                  <c:v>0.66673370133944598</c:v>
                </c:pt>
                <c:pt idx="2821">
                  <c:v>0.66673370133944598</c:v>
                </c:pt>
                <c:pt idx="2822">
                  <c:v>0.66673370133944598</c:v>
                </c:pt>
                <c:pt idx="2823">
                  <c:v>0.66673370133944598</c:v>
                </c:pt>
                <c:pt idx="2824">
                  <c:v>0.66673370133944598</c:v>
                </c:pt>
                <c:pt idx="2825">
                  <c:v>0.66673370133944598</c:v>
                </c:pt>
                <c:pt idx="2826">
                  <c:v>0.66673370133944598</c:v>
                </c:pt>
                <c:pt idx="2827">
                  <c:v>0.66673370133944598</c:v>
                </c:pt>
                <c:pt idx="2828">
                  <c:v>0.66673370133944598</c:v>
                </c:pt>
                <c:pt idx="2829">
                  <c:v>0.66673370133944598</c:v>
                </c:pt>
                <c:pt idx="2830">
                  <c:v>0.66673370133944598</c:v>
                </c:pt>
                <c:pt idx="2831">
                  <c:v>0.66673370133944598</c:v>
                </c:pt>
                <c:pt idx="2832">
                  <c:v>0.66673370133944598</c:v>
                </c:pt>
                <c:pt idx="2833">
                  <c:v>0.66673370133944598</c:v>
                </c:pt>
                <c:pt idx="2834">
                  <c:v>0.66673370133944598</c:v>
                </c:pt>
                <c:pt idx="2835">
                  <c:v>0.66673370133944598</c:v>
                </c:pt>
                <c:pt idx="2836">
                  <c:v>0.66673370133944598</c:v>
                </c:pt>
                <c:pt idx="2837">
                  <c:v>0.66673370133944598</c:v>
                </c:pt>
                <c:pt idx="2838">
                  <c:v>0.66673370133944598</c:v>
                </c:pt>
                <c:pt idx="2839">
                  <c:v>0.66673370133944598</c:v>
                </c:pt>
                <c:pt idx="2840">
                  <c:v>0.66673370133944598</c:v>
                </c:pt>
                <c:pt idx="2841">
                  <c:v>0.66673370133944598</c:v>
                </c:pt>
                <c:pt idx="2842">
                  <c:v>0.66673370133944598</c:v>
                </c:pt>
                <c:pt idx="2843">
                  <c:v>0.66673370133944598</c:v>
                </c:pt>
                <c:pt idx="2844">
                  <c:v>0.66673370133944598</c:v>
                </c:pt>
                <c:pt idx="2845">
                  <c:v>0.66673370133944598</c:v>
                </c:pt>
                <c:pt idx="2846">
                  <c:v>0.66673370133944598</c:v>
                </c:pt>
                <c:pt idx="2847">
                  <c:v>0.66673370133944598</c:v>
                </c:pt>
                <c:pt idx="2848">
                  <c:v>0.66673370133944598</c:v>
                </c:pt>
                <c:pt idx="2849">
                  <c:v>0.66673370133944598</c:v>
                </c:pt>
                <c:pt idx="2850">
                  <c:v>0.66673370133944598</c:v>
                </c:pt>
                <c:pt idx="2851">
                  <c:v>0.66673370133944598</c:v>
                </c:pt>
                <c:pt idx="2852">
                  <c:v>0.66673370133944598</c:v>
                </c:pt>
                <c:pt idx="2853">
                  <c:v>0.66673370133944598</c:v>
                </c:pt>
                <c:pt idx="2854">
                  <c:v>0.66673370133944598</c:v>
                </c:pt>
                <c:pt idx="2855">
                  <c:v>0.66673370133944598</c:v>
                </c:pt>
                <c:pt idx="2856">
                  <c:v>0.66673370133944598</c:v>
                </c:pt>
                <c:pt idx="2857">
                  <c:v>0.66673370133944598</c:v>
                </c:pt>
                <c:pt idx="2858">
                  <c:v>0.66673370133944598</c:v>
                </c:pt>
                <c:pt idx="2859">
                  <c:v>0.66673370133944598</c:v>
                </c:pt>
                <c:pt idx="2860">
                  <c:v>0.66673370133944598</c:v>
                </c:pt>
                <c:pt idx="2861">
                  <c:v>0.66673370133944598</c:v>
                </c:pt>
                <c:pt idx="2862">
                  <c:v>0.66673370133944598</c:v>
                </c:pt>
                <c:pt idx="2863">
                  <c:v>0.66673370133944598</c:v>
                </c:pt>
                <c:pt idx="2864">
                  <c:v>0.66673370133944598</c:v>
                </c:pt>
                <c:pt idx="2865">
                  <c:v>0.66673370133944598</c:v>
                </c:pt>
                <c:pt idx="2866">
                  <c:v>0.66673370133944598</c:v>
                </c:pt>
                <c:pt idx="2867">
                  <c:v>0.66673370133944598</c:v>
                </c:pt>
                <c:pt idx="2868">
                  <c:v>0.66673370133944598</c:v>
                </c:pt>
                <c:pt idx="2869">
                  <c:v>0.66673370133944598</c:v>
                </c:pt>
                <c:pt idx="2870">
                  <c:v>0.66673370133944598</c:v>
                </c:pt>
                <c:pt idx="2871">
                  <c:v>0.66673370133944598</c:v>
                </c:pt>
                <c:pt idx="2872">
                  <c:v>0.66673370133944598</c:v>
                </c:pt>
                <c:pt idx="2873">
                  <c:v>0.66673370133944598</c:v>
                </c:pt>
                <c:pt idx="2874">
                  <c:v>0.66673370133944598</c:v>
                </c:pt>
                <c:pt idx="2875">
                  <c:v>0.66673370133944598</c:v>
                </c:pt>
                <c:pt idx="2876">
                  <c:v>0.66673370133944598</c:v>
                </c:pt>
                <c:pt idx="2877">
                  <c:v>0.66673370133944598</c:v>
                </c:pt>
                <c:pt idx="2878">
                  <c:v>0.66673370133944598</c:v>
                </c:pt>
                <c:pt idx="2879">
                  <c:v>0.66673370133944598</c:v>
                </c:pt>
                <c:pt idx="2880">
                  <c:v>0.66673370133944598</c:v>
                </c:pt>
                <c:pt idx="2881">
                  <c:v>0.66673370133944598</c:v>
                </c:pt>
                <c:pt idx="2882">
                  <c:v>0.66673370133944598</c:v>
                </c:pt>
                <c:pt idx="2883">
                  <c:v>0.66673370133944598</c:v>
                </c:pt>
                <c:pt idx="2884">
                  <c:v>0.66673370133944598</c:v>
                </c:pt>
                <c:pt idx="2885">
                  <c:v>0.66673370133944598</c:v>
                </c:pt>
                <c:pt idx="2886">
                  <c:v>0.66673370133944598</c:v>
                </c:pt>
                <c:pt idx="2887">
                  <c:v>0.66673370133944598</c:v>
                </c:pt>
                <c:pt idx="2888">
                  <c:v>0.66673370133944598</c:v>
                </c:pt>
                <c:pt idx="2889">
                  <c:v>0.66673370133944598</c:v>
                </c:pt>
                <c:pt idx="2890">
                  <c:v>0.66673370133944598</c:v>
                </c:pt>
                <c:pt idx="2891">
                  <c:v>0.66673370133944598</c:v>
                </c:pt>
                <c:pt idx="2892">
                  <c:v>0.66673370133944598</c:v>
                </c:pt>
                <c:pt idx="2893">
                  <c:v>0.66673370133944598</c:v>
                </c:pt>
                <c:pt idx="2894">
                  <c:v>0.66673370133944598</c:v>
                </c:pt>
                <c:pt idx="2895">
                  <c:v>0.66673370133944598</c:v>
                </c:pt>
                <c:pt idx="2896">
                  <c:v>0.66673370133944598</c:v>
                </c:pt>
                <c:pt idx="2897">
                  <c:v>0.66673370133944598</c:v>
                </c:pt>
                <c:pt idx="2898">
                  <c:v>0.66673370133944598</c:v>
                </c:pt>
                <c:pt idx="2899">
                  <c:v>0.66673370133944598</c:v>
                </c:pt>
                <c:pt idx="2900">
                  <c:v>0.66673370133944598</c:v>
                </c:pt>
                <c:pt idx="2901">
                  <c:v>0.66673370133944598</c:v>
                </c:pt>
                <c:pt idx="2902">
                  <c:v>0.66673370133944598</c:v>
                </c:pt>
                <c:pt idx="2903">
                  <c:v>0.66673370133944598</c:v>
                </c:pt>
                <c:pt idx="2904">
                  <c:v>0.66673370133944598</c:v>
                </c:pt>
                <c:pt idx="2905">
                  <c:v>0.66673370133944598</c:v>
                </c:pt>
                <c:pt idx="2906">
                  <c:v>0.66673370133944598</c:v>
                </c:pt>
                <c:pt idx="2907">
                  <c:v>0.66673370133944598</c:v>
                </c:pt>
                <c:pt idx="2908">
                  <c:v>0.66673370133944598</c:v>
                </c:pt>
                <c:pt idx="2909">
                  <c:v>0.66673370133944598</c:v>
                </c:pt>
                <c:pt idx="2910">
                  <c:v>0.66673370133944598</c:v>
                </c:pt>
                <c:pt idx="2911">
                  <c:v>0.66673370133944598</c:v>
                </c:pt>
                <c:pt idx="2912">
                  <c:v>0.66673370133944598</c:v>
                </c:pt>
                <c:pt idx="2913">
                  <c:v>0.66673370133944598</c:v>
                </c:pt>
                <c:pt idx="2914">
                  <c:v>0.66673370133944598</c:v>
                </c:pt>
                <c:pt idx="2915">
                  <c:v>0.66673370133944598</c:v>
                </c:pt>
                <c:pt idx="2916">
                  <c:v>0.66673370133944598</c:v>
                </c:pt>
                <c:pt idx="2917">
                  <c:v>0.66673370133944598</c:v>
                </c:pt>
                <c:pt idx="2918">
                  <c:v>0.66673370133944598</c:v>
                </c:pt>
                <c:pt idx="2919">
                  <c:v>0.66673370133944598</c:v>
                </c:pt>
                <c:pt idx="2920">
                  <c:v>0.66673370133944598</c:v>
                </c:pt>
                <c:pt idx="2921">
                  <c:v>0.66673370133944598</c:v>
                </c:pt>
                <c:pt idx="2922">
                  <c:v>0.66673370133944598</c:v>
                </c:pt>
                <c:pt idx="2923">
                  <c:v>0.66673370133944598</c:v>
                </c:pt>
                <c:pt idx="2924">
                  <c:v>0.66673370133944598</c:v>
                </c:pt>
                <c:pt idx="2925">
                  <c:v>0.66673370133944598</c:v>
                </c:pt>
                <c:pt idx="2926">
                  <c:v>0.66673370133944598</c:v>
                </c:pt>
                <c:pt idx="2927">
                  <c:v>0.66673370133944598</c:v>
                </c:pt>
                <c:pt idx="2928">
                  <c:v>0.66673370133944598</c:v>
                </c:pt>
                <c:pt idx="2929">
                  <c:v>0.66673370133944598</c:v>
                </c:pt>
                <c:pt idx="2930">
                  <c:v>0.66673370133944598</c:v>
                </c:pt>
                <c:pt idx="2931">
                  <c:v>0.66673370133944598</c:v>
                </c:pt>
                <c:pt idx="2932">
                  <c:v>0.66673370133944598</c:v>
                </c:pt>
                <c:pt idx="2933">
                  <c:v>0.66673370133944598</c:v>
                </c:pt>
                <c:pt idx="2934">
                  <c:v>0.66673370133944598</c:v>
                </c:pt>
                <c:pt idx="2935">
                  <c:v>0.66673370133944598</c:v>
                </c:pt>
                <c:pt idx="2936">
                  <c:v>0.66673370133944598</c:v>
                </c:pt>
                <c:pt idx="2937">
                  <c:v>0.66673370133944598</c:v>
                </c:pt>
                <c:pt idx="2938">
                  <c:v>0.66673370133944598</c:v>
                </c:pt>
                <c:pt idx="2939">
                  <c:v>0.66673370133944598</c:v>
                </c:pt>
                <c:pt idx="2940">
                  <c:v>0.66673370133944598</c:v>
                </c:pt>
                <c:pt idx="2941">
                  <c:v>0.66673370133944598</c:v>
                </c:pt>
                <c:pt idx="2942">
                  <c:v>0.66673370133944598</c:v>
                </c:pt>
                <c:pt idx="2943">
                  <c:v>0.66673370133944598</c:v>
                </c:pt>
                <c:pt idx="2944">
                  <c:v>0.66673370133944598</c:v>
                </c:pt>
                <c:pt idx="2945">
                  <c:v>0.66673370133944598</c:v>
                </c:pt>
                <c:pt idx="2946">
                  <c:v>0.66673370133944598</c:v>
                </c:pt>
                <c:pt idx="2947">
                  <c:v>0.66673370133944598</c:v>
                </c:pt>
                <c:pt idx="2948">
                  <c:v>0.66673370133944598</c:v>
                </c:pt>
                <c:pt idx="2949">
                  <c:v>0.66673370133944598</c:v>
                </c:pt>
                <c:pt idx="2950">
                  <c:v>0.66673370133944598</c:v>
                </c:pt>
                <c:pt idx="2951">
                  <c:v>0.66673370133944598</c:v>
                </c:pt>
                <c:pt idx="2952">
                  <c:v>0.66673370133944598</c:v>
                </c:pt>
                <c:pt idx="2953">
                  <c:v>0.66673370133944598</c:v>
                </c:pt>
                <c:pt idx="2954">
                  <c:v>0.66673370133944598</c:v>
                </c:pt>
                <c:pt idx="2955">
                  <c:v>0.66673370133944598</c:v>
                </c:pt>
                <c:pt idx="2956">
                  <c:v>0.66673370133944598</c:v>
                </c:pt>
                <c:pt idx="2957">
                  <c:v>0.66673370133944598</c:v>
                </c:pt>
                <c:pt idx="2958">
                  <c:v>0.66673370133944598</c:v>
                </c:pt>
                <c:pt idx="2959">
                  <c:v>0.66673370133944598</c:v>
                </c:pt>
                <c:pt idx="2960">
                  <c:v>0.66673370133944598</c:v>
                </c:pt>
                <c:pt idx="2961">
                  <c:v>0.66673370133944598</c:v>
                </c:pt>
                <c:pt idx="2962">
                  <c:v>0.66673370133944598</c:v>
                </c:pt>
                <c:pt idx="2963">
                  <c:v>0.66673370133944598</c:v>
                </c:pt>
                <c:pt idx="2964">
                  <c:v>0.66673370133944598</c:v>
                </c:pt>
                <c:pt idx="2965">
                  <c:v>0.66673370133944598</c:v>
                </c:pt>
                <c:pt idx="2966">
                  <c:v>0.66673370133944598</c:v>
                </c:pt>
                <c:pt idx="2967">
                  <c:v>0.66673370133944598</c:v>
                </c:pt>
                <c:pt idx="2968">
                  <c:v>0.66673370133944598</c:v>
                </c:pt>
                <c:pt idx="2969">
                  <c:v>0.66673370133944598</c:v>
                </c:pt>
                <c:pt idx="2970">
                  <c:v>0.66673370133944598</c:v>
                </c:pt>
                <c:pt idx="2971">
                  <c:v>0.66673370133944598</c:v>
                </c:pt>
                <c:pt idx="2972">
                  <c:v>0.66673370133944598</c:v>
                </c:pt>
                <c:pt idx="2973">
                  <c:v>0.66673370133944598</c:v>
                </c:pt>
                <c:pt idx="2974">
                  <c:v>0.66673370133944598</c:v>
                </c:pt>
                <c:pt idx="2975">
                  <c:v>0.66673370133944598</c:v>
                </c:pt>
                <c:pt idx="2976">
                  <c:v>0.66673370133944598</c:v>
                </c:pt>
                <c:pt idx="2977">
                  <c:v>0.66673370133944598</c:v>
                </c:pt>
                <c:pt idx="2978">
                  <c:v>0.66673370133944598</c:v>
                </c:pt>
                <c:pt idx="2979">
                  <c:v>0.66673370133944598</c:v>
                </c:pt>
                <c:pt idx="2980">
                  <c:v>0.66673370133944598</c:v>
                </c:pt>
                <c:pt idx="2981">
                  <c:v>0.66673370133944598</c:v>
                </c:pt>
                <c:pt idx="2982">
                  <c:v>0.66673370133944598</c:v>
                </c:pt>
                <c:pt idx="2983">
                  <c:v>0.66673370133944598</c:v>
                </c:pt>
                <c:pt idx="2984">
                  <c:v>0.66673370133944598</c:v>
                </c:pt>
                <c:pt idx="2985">
                  <c:v>0.66673370133944598</c:v>
                </c:pt>
                <c:pt idx="2986">
                  <c:v>0.66673370133944598</c:v>
                </c:pt>
                <c:pt idx="2987">
                  <c:v>0.66673370133944598</c:v>
                </c:pt>
                <c:pt idx="2988">
                  <c:v>0.66673370133944598</c:v>
                </c:pt>
                <c:pt idx="2989">
                  <c:v>0.66673370133944598</c:v>
                </c:pt>
                <c:pt idx="2990">
                  <c:v>0.66673370133944598</c:v>
                </c:pt>
                <c:pt idx="2991">
                  <c:v>0.66673370133944598</c:v>
                </c:pt>
                <c:pt idx="2992">
                  <c:v>0.66673370133944598</c:v>
                </c:pt>
                <c:pt idx="2993">
                  <c:v>0.66673370133944598</c:v>
                </c:pt>
                <c:pt idx="2994">
                  <c:v>0.66673370133944598</c:v>
                </c:pt>
                <c:pt idx="2995">
                  <c:v>0.66673370133944598</c:v>
                </c:pt>
                <c:pt idx="2996">
                  <c:v>0.66673370133944598</c:v>
                </c:pt>
                <c:pt idx="2997">
                  <c:v>0.66673370133944598</c:v>
                </c:pt>
                <c:pt idx="2998">
                  <c:v>0.66673370133944598</c:v>
                </c:pt>
                <c:pt idx="2999">
                  <c:v>0.66673370133944598</c:v>
                </c:pt>
                <c:pt idx="3000">
                  <c:v>0.66673370133944598</c:v>
                </c:pt>
                <c:pt idx="3001">
                  <c:v>0.66673370133944598</c:v>
                </c:pt>
                <c:pt idx="3002">
                  <c:v>0.66673370133944598</c:v>
                </c:pt>
                <c:pt idx="3003">
                  <c:v>0.66673370133944598</c:v>
                </c:pt>
                <c:pt idx="3004">
                  <c:v>0.66673370133944598</c:v>
                </c:pt>
                <c:pt idx="3005">
                  <c:v>0.66673370133944598</c:v>
                </c:pt>
                <c:pt idx="3006">
                  <c:v>0.66673370133944598</c:v>
                </c:pt>
                <c:pt idx="3007">
                  <c:v>0.66673370133944598</c:v>
                </c:pt>
                <c:pt idx="3008">
                  <c:v>0.66673370133944598</c:v>
                </c:pt>
                <c:pt idx="3009">
                  <c:v>0.66673370133944598</c:v>
                </c:pt>
                <c:pt idx="3010">
                  <c:v>0.66673370133944598</c:v>
                </c:pt>
                <c:pt idx="3011">
                  <c:v>0.66673370133944598</c:v>
                </c:pt>
                <c:pt idx="3012">
                  <c:v>0.66673370133944598</c:v>
                </c:pt>
                <c:pt idx="3013">
                  <c:v>0.66673370133944598</c:v>
                </c:pt>
                <c:pt idx="3014">
                  <c:v>0.66673370133944598</c:v>
                </c:pt>
                <c:pt idx="3015">
                  <c:v>0.66673370133944598</c:v>
                </c:pt>
                <c:pt idx="3016">
                  <c:v>0.66673370133944598</c:v>
                </c:pt>
                <c:pt idx="3017">
                  <c:v>0.66673370133944598</c:v>
                </c:pt>
                <c:pt idx="3018">
                  <c:v>0.66673370133944598</c:v>
                </c:pt>
                <c:pt idx="3019">
                  <c:v>0.66673370133944598</c:v>
                </c:pt>
                <c:pt idx="3020">
                  <c:v>0.66673370133944598</c:v>
                </c:pt>
                <c:pt idx="3021">
                  <c:v>0.66673370133944598</c:v>
                </c:pt>
                <c:pt idx="3022">
                  <c:v>0.66673370133944598</c:v>
                </c:pt>
                <c:pt idx="3023">
                  <c:v>0.66673370133944598</c:v>
                </c:pt>
                <c:pt idx="3024">
                  <c:v>0.66673370133944598</c:v>
                </c:pt>
                <c:pt idx="3025">
                  <c:v>0.66673370133944598</c:v>
                </c:pt>
                <c:pt idx="3026">
                  <c:v>0.66673370133944598</c:v>
                </c:pt>
                <c:pt idx="3027">
                  <c:v>0.66673370133944598</c:v>
                </c:pt>
                <c:pt idx="3028">
                  <c:v>0.66673370133944598</c:v>
                </c:pt>
                <c:pt idx="3029">
                  <c:v>0.66673370133944598</c:v>
                </c:pt>
                <c:pt idx="3030">
                  <c:v>0.66673370133944598</c:v>
                </c:pt>
                <c:pt idx="3031">
                  <c:v>0.66673370133944598</c:v>
                </c:pt>
                <c:pt idx="3032">
                  <c:v>0.66673370133944598</c:v>
                </c:pt>
                <c:pt idx="3033">
                  <c:v>0.66673370133944598</c:v>
                </c:pt>
                <c:pt idx="3034">
                  <c:v>0.66673370133944598</c:v>
                </c:pt>
                <c:pt idx="3035">
                  <c:v>0.66673370133944598</c:v>
                </c:pt>
                <c:pt idx="3036">
                  <c:v>0.66673370133944598</c:v>
                </c:pt>
                <c:pt idx="3037">
                  <c:v>0.66673370133944598</c:v>
                </c:pt>
                <c:pt idx="3038">
                  <c:v>0.66673370133944598</c:v>
                </c:pt>
                <c:pt idx="3039">
                  <c:v>0.66673370133944598</c:v>
                </c:pt>
                <c:pt idx="3040">
                  <c:v>0.66673370133944598</c:v>
                </c:pt>
                <c:pt idx="3041">
                  <c:v>0.66673370133944598</c:v>
                </c:pt>
                <c:pt idx="3042">
                  <c:v>0.66673370133944598</c:v>
                </c:pt>
                <c:pt idx="3043">
                  <c:v>0.66673370133944598</c:v>
                </c:pt>
                <c:pt idx="3044">
                  <c:v>0.66673370133944598</c:v>
                </c:pt>
                <c:pt idx="3045">
                  <c:v>0.66673370133944598</c:v>
                </c:pt>
                <c:pt idx="3046">
                  <c:v>0.66673370133944598</c:v>
                </c:pt>
                <c:pt idx="3047">
                  <c:v>0.66673370133944598</c:v>
                </c:pt>
                <c:pt idx="3048">
                  <c:v>0.66673370133944598</c:v>
                </c:pt>
                <c:pt idx="3049">
                  <c:v>0.66673370133944598</c:v>
                </c:pt>
                <c:pt idx="3050">
                  <c:v>0.66673370133944598</c:v>
                </c:pt>
                <c:pt idx="3051">
                  <c:v>0.66673370133944598</c:v>
                </c:pt>
                <c:pt idx="3052">
                  <c:v>0.66673370133944598</c:v>
                </c:pt>
                <c:pt idx="3053">
                  <c:v>0.66673370133944598</c:v>
                </c:pt>
                <c:pt idx="3054">
                  <c:v>0.66673370133944598</c:v>
                </c:pt>
                <c:pt idx="3055">
                  <c:v>0.66673370133944598</c:v>
                </c:pt>
                <c:pt idx="3056">
                  <c:v>0.66673370133944598</c:v>
                </c:pt>
                <c:pt idx="3057">
                  <c:v>0.66673370133944598</c:v>
                </c:pt>
                <c:pt idx="3058">
                  <c:v>0.66673370133944598</c:v>
                </c:pt>
                <c:pt idx="3059">
                  <c:v>0.66673370133944598</c:v>
                </c:pt>
                <c:pt idx="3060">
                  <c:v>0.66673370133944598</c:v>
                </c:pt>
                <c:pt idx="3061">
                  <c:v>0.66673370133944598</c:v>
                </c:pt>
                <c:pt idx="3062">
                  <c:v>0.66673370133944598</c:v>
                </c:pt>
                <c:pt idx="3063">
                  <c:v>0.66673370133944598</c:v>
                </c:pt>
                <c:pt idx="3064">
                  <c:v>0.66673370133944598</c:v>
                </c:pt>
                <c:pt idx="3065">
                  <c:v>0.66673370133944598</c:v>
                </c:pt>
                <c:pt idx="3066">
                  <c:v>0.66673370133944598</c:v>
                </c:pt>
                <c:pt idx="3067">
                  <c:v>0.66673370133944598</c:v>
                </c:pt>
                <c:pt idx="3068">
                  <c:v>0.66673370133944598</c:v>
                </c:pt>
                <c:pt idx="3069">
                  <c:v>0.66673370133944598</c:v>
                </c:pt>
                <c:pt idx="3070">
                  <c:v>0.66673370133944598</c:v>
                </c:pt>
                <c:pt idx="3071">
                  <c:v>0.66673370133944598</c:v>
                </c:pt>
                <c:pt idx="3072">
                  <c:v>0.66673370133944598</c:v>
                </c:pt>
                <c:pt idx="3073">
                  <c:v>0.66673370133944598</c:v>
                </c:pt>
                <c:pt idx="3074">
                  <c:v>0.66673370133944598</c:v>
                </c:pt>
                <c:pt idx="3075">
                  <c:v>0.66673370133944598</c:v>
                </c:pt>
                <c:pt idx="3076">
                  <c:v>0.66673370133944598</c:v>
                </c:pt>
                <c:pt idx="3077">
                  <c:v>0.66673370133944598</c:v>
                </c:pt>
                <c:pt idx="3078">
                  <c:v>0.66673370133944598</c:v>
                </c:pt>
                <c:pt idx="3079">
                  <c:v>0.66673370133944598</c:v>
                </c:pt>
                <c:pt idx="3080">
                  <c:v>0.66673370133944598</c:v>
                </c:pt>
                <c:pt idx="3081">
                  <c:v>0.66673370133944598</c:v>
                </c:pt>
                <c:pt idx="3082">
                  <c:v>0.66673370133944598</c:v>
                </c:pt>
                <c:pt idx="3083">
                  <c:v>0.66673370133944598</c:v>
                </c:pt>
                <c:pt idx="3084">
                  <c:v>0.66673370133944598</c:v>
                </c:pt>
                <c:pt idx="3085">
                  <c:v>0.66673370133944598</c:v>
                </c:pt>
                <c:pt idx="3086">
                  <c:v>0.66673370133944598</c:v>
                </c:pt>
                <c:pt idx="3087">
                  <c:v>0.66673370133944598</c:v>
                </c:pt>
                <c:pt idx="3088">
                  <c:v>0.66673370133944598</c:v>
                </c:pt>
                <c:pt idx="3089">
                  <c:v>0.66673370133944598</c:v>
                </c:pt>
                <c:pt idx="3090">
                  <c:v>0.66673370133944598</c:v>
                </c:pt>
                <c:pt idx="3091">
                  <c:v>0.66673370133944598</c:v>
                </c:pt>
                <c:pt idx="3092">
                  <c:v>0.66673370133944598</c:v>
                </c:pt>
                <c:pt idx="3093">
                  <c:v>0.66673370133944598</c:v>
                </c:pt>
                <c:pt idx="3094">
                  <c:v>0.66673370133944598</c:v>
                </c:pt>
                <c:pt idx="3095">
                  <c:v>0.66673370133944598</c:v>
                </c:pt>
                <c:pt idx="3096">
                  <c:v>0.66673370133944598</c:v>
                </c:pt>
                <c:pt idx="3097">
                  <c:v>0.66673370133944598</c:v>
                </c:pt>
                <c:pt idx="3098">
                  <c:v>0.66673370133944598</c:v>
                </c:pt>
                <c:pt idx="3099">
                  <c:v>0.66673370133944598</c:v>
                </c:pt>
                <c:pt idx="3100">
                  <c:v>0.66673370133944598</c:v>
                </c:pt>
                <c:pt idx="3101">
                  <c:v>0.66673370133944598</c:v>
                </c:pt>
                <c:pt idx="3102">
                  <c:v>0.66673370133944598</c:v>
                </c:pt>
                <c:pt idx="3103">
                  <c:v>0.66673370133944598</c:v>
                </c:pt>
                <c:pt idx="3104">
                  <c:v>0.66673370133944598</c:v>
                </c:pt>
                <c:pt idx="3105">
                  <c:v>0.66673370133944598</c:v>
                </c:pt>
                <c:pt idx="3106">
                  <c:v>0.66673370133944598</c:v>
                </c:pt>
                <c:pt idx="3107">
                  <c:v>0.66673370133944598</c:v>
                </c:pt>
                <c:pt idx="3108">
                  <c:v>0.66673370133944598</c:v>
                </c:pt>
                <c:pt idx="3109">
                  <c:v>0.66673370133944598</c:v>
                </c:pt>
                <c:pt idx="3110">
                  <c:v>0.66673370133944598</c:v>
                </c:pt>
                <c:pt idx="3111">
                  <c:v>0.66673370133944598</c:v>
                </c:pt>
                <c:pt idx="3112">
                  <c:v>0.66673370133944598</c:v>
                </c:pt>
                <c:pt idx="3113">
                  <c:v>0.66673370133944598</c:v>
                </c:pt>
                <c:pt idx="3114">
                  <c:v>0.66673370133944598</c:v>
                </c:pt>
                <c:pt idx="3115">
                  <c:v>0.66673370133944598</c:v>
                </c:pt>
                <c:pt idx="3116">
                  <c:v>0.66673370133944598</c:v>
                </c:pt>
                <c:pt idx="3117">
                  <c:v>0.66673370133944598</c:v>
                </c:pt>
                <c:pt idx="3118">
                  <c:v>0.66673370133944598</c:v>
                </c:pt>
                <c:pt idx="3119">
                  <c:v>0.66673370133944598</c:v>
                </c:pt>
                <c:pt idx="3120">
                  <c:v>0.66673370133944598</c:v>
                </c:pt>
                <c:pt idx="3121">
                  <c:v>0.66673370133944598</c:v>
                </c:pt>
                <c:pt idx="3122">
                  <c:v>0.66673370133944598</c:v>
                </c:pt>
                <c:pt idx="3123">
                  <c:v>0.66673370133944598</c:v>
                </c:pt>
                <c:pt idx="3124">
                  <c:v>0.66673370133944598</c:v>
                </c:pt>
                <c:pt idx="3125">
                  <c:v>0.66673370133944598</c:v>
                </c:pt>
                <c:pt idx="3126">
                  <c:v>0.66673370133944598</c:v>
                </c:pt>
                <c:pt idx="3127">
                  <c:v>0.66673370133944598</c:v>
                </c:pt>
                <c:pt idx="3128">
                  <c:v>0.66673370133944598</c:v>
                </c:pt>
                <c:pt idx="3129">
                  <c:v>0.66673370133944598</c:v>
                </c:pt>
                <c:pt idx="3130">
                  <c:v>0.66673370133944598</c:v>
                </c:pt>
                <c:pt idx="3131">
                  <c:v>0.66673370133944598</c:v>
                </c:pt>
                <c:pt idx="3132">
                  <c:v>0.66673370133944598</c:v>
                </c:pt>
                <c:pt idx="3133">
                  <c:v>0.66673370133944598</c:v>
                </c:pt>
                <c:pt idx="3134">
                  <c:v>0.66673370133944598</c:v>
                </c:pt>
                <c:pt idx="3135">
                  <c:v>0.66673370133944598</c:v>
                </c:pt>
                <c:pt idx="3136">
                  <c:v>0.66673370133944598</c:v>
                </c:pt>
                <c:pt idx="3137">
                  <c:v>0.66673370133944598</c:v>
                </c:pt>
                <c:pt idx="3138">
                  <c:v>0.66673370133944598</c:v>
                </c:pt>
                <c:pt idx="3139">
                  <c:v>0.66673370133944598</c:v>
                </c:pt>
                <c:pt idx="3140">
                  <c:v>0.66673370133944598</c:v>
                </c:pt>
                <c:pt idx="3141">
                  <c:v>0.66673370133944598</c:v>
                </c:pt>
                <c:pt idx="3142">
                  <c:v>0.66673370133944598</c:v>
                </c:pt>
                <c:pt idx="3143">
                  <c:v>0.66673370133944598</c:v>
                </c:pt>
                <c:pt idx="3144">
                  <c:v>0.66673370133944598</c:v>
                </c:pt>
                <c:pt idx="3145">
                  <c:v>0.66673370133944598</c:v>
                </c:pt>
                <c:pt idx="3146">
                  <c:v>0.66673370133944598</c:v>
                </c:pt>
                <c:pt idx="3147">
                  <c:v>0.66673370133944598</c:v>
                </c:pt>
                <c:pt idx="3148">
                  <c:v>0.66673370133944598</c:v>
                </c:pt>
                <c:pt idx="3149">
                  <c:v>0.66673370133944598</c:v>
                </c:pt>
                <c:pt idx="3150">
                  <c:v>0.66673370133944598</c:v>
                </c:pt>
                <c:pt idx="3151">
                  <c:v>0.86087076970286669</c:v>
                </c:pt>
                <c:pt idx="3152">
                  <c:v>0.86087076970286669</c:v>
                </c:pt>
                <c:pt idx="3153">
                  <c:v>0.86087076970286669</c:v>
                </c:pt>
                <c:pt idx="3154">
                  <c:v>0.86087076970286669</c:v>
                </c:pt>
                <c:pt idx="3155">
                  <c:v>0.86087076970286669</c:v>
                </c:pt>
                <c:pt idx="3156">
                  <c:v>0.86087076970286669</c:v>
                </c:pt>
                <c:pt idx="3157">
                  <c:v>0.86087076970286669</c:v>
                </c:pt>
                <c:pt idx="3158">
                  <c:v>0.86087076970286669</c:v>
                </c:pt>
                <c:pt idx="3159">
                  <c:v>0.86087076970286669</c:v>
                </c:pt>
                <c:pt idx="3160">
                  <c:v>0.86087076970286669</c:v>
                </c:pt>
                <c:pt idx="3161">
                  <c:v>0.86087076970286669</c:v>
                </c:pt>
                <c:pt idx="3162">
                  <c:v>0.86087076970286669</c:v>
                </c:pt>
                <c:pt idx="3163">
                  <c:v>0.86087076970286669</c:v>
                </c:pt>
                <c:pt idx="3164">
                  <c:v>0.86087076970286669</c:v>
                </c:pt>
                <c:pt idx="3165">
                  <c:v>0.86087076970286669</c:v>
                </c:pt>
                <c:pt idx="3166">
                  <c:v>0.86087076970286669</c:v>
                </c:pt>
                <c:pt idx="3167">
                  <c:v>0.86087076970286669</c:v>
                </c:pt>
                <c:pt idx="3168">
                  <c:v>0.86087076970286669</c:v>
                </c:pt>
                <c:pt idx="3169">
                  <c:v>0.86087076970286669</c:v>
                </c:pt>
                <c:pt idx="3170">
                  <c:v>0.86087076970286669</c:v>
                </c:pt>
                <c:pt idx="3171">
                  <c:v>0.86087076970286669</c:v>
                </c:pt>
                <c:pt idx="3172">
                  <c:v>0.86087076970286669</c:v>
                </c:pt>
                <c:pt idx="3173">
                  <c:v>0.86087076970286669</c:v>
                </c:pt>
                <c:pt idx="3174">
                  <c:v>0.86087076970286669</c:v>
                </c:pt>
                <c:pt idx="3175">
                  <c:v>0.86087076970286669</c:v>
                </c:pt>
                <c:pt idx="3176">
                  <c:v>0.86087076970286669</c:v>
                </c:pt>
                <c:pt idx="3177">
                  <c:v>0.86087076970286669</c:v>
                </c:pt>
                <c:pt idx="3178">
                  <c:v>0.86087076970286669</c:v>
                </c:pt>
                <c:pt idx="3179">
                  <c:v>0.86087076970286669</c:v>
                </c:pt>
                <c:pt idx="3180">
                  <c:v>0.86087076970286669</c:v>
                </c:pt>
                <c:pt idx="3181">
                  <c:v>0.86087076970286669</c:v>
                </c:pt>
                <c:pt idx="3182">
                  <c:v>0.86087076970286669</c:v>
                </c:pt>
                <c:pt idx="3183">
                  <c:v>0.86087076970286669</c:v>
                </c:pt>
                <c:pt idx="3184">
                  <c:v>0.86087076970286669</c:v>
                </c:pt>
                <c:pt idx="3185">
                  <c:v>0.86087076970286669</c:v>
                </c:pt>
                <c:pt idx="3186">
                  <c:v>0.86087076970286669</c:v>
                </c:pt>
                <c:pt idx="3187">
                  <c:v>0.86087076970286669</c:v>
                </c:pt>
                <c:pt idx="3188">
                  <c:v>0.86087076970286669</c:v>
                </c:pt>
                <c:pt idx="3189">
                  <c:v>0.86087076970286669</c:v>
                </c:pt>
                <c:pt idx="3190">
                  <c:v>0.86087076970286669</c:v>
                </c:pt>
                <c:pt idx="3191">
                  <c:v>0.86087076970286669</c:v>
                </c:pt>
                <c:pt idx="3192">
                  <c:v>0.86087076970286669</c:v>
                </c:pt>
                <c:pt idx="3193">
                  <c:v>0.86087076970286669</c:v>
                </c:pt>
                <c:pt idx="3194">
                  <c:v>0.86087076970286669</c:v>
                </c:pt>
                <c:pt idx="3195">
                  <c:v>0.86087076970286669</c:v>
                </c:pt>
                <c:pt idx="3196">
                  <c:v>0.86087076970286669</c:v>
                </c:pt>
                <c:pt idx="3197">
                  <c:v>0.86087076970286669</c:v>
                </c:pt>
                <c:pt idx="3198">
                  <c:v>0.86087076970286669</c:v>
                </c:pt>
                <c:pt idx="3199">
                  <c:v>0.86087076970286669</c:v>
                </c:pt>
                <c:pt idx="3200">
                  <c:v>0.86087076970286669</c:v>
                </c:pt>
                <c:pt idx="3201">
                  <c:v>0.86087076970286669</c:v>
                </c:pt>
                <c:pt idx="3202">
                  <c:v>0.86087076970286669</c:v>
                </c:pt>
                <c:pt idx="3203">
                  <c:v>0.86087076970286669</c:v>
                </c:pt>
                <c:pt idx="3204">
                  <c:v>0.86087076970286669</c:v>
                </c:pt>
                <c:pt idx="3205">
                  <c:v>0.86087076970286669</c:v>
                </c:pt>
                <c:pt idx="3206">
                  <c:v>0.86087076970286669</c:v>
                </c:pt>
                <c:pt idx="3207">
                  <c:v>0.86087076970286669</c:v>
                </c:pt>
                <c:pt idx="3208">
                  <c:v>0.86087076970286669</c:v>
                </c:pt>
                <c:pt idx="3209">
                  <c:v>0.86087076970286669</c:v>
                </c:pt>
                <c:pt idx="3210">
                  <c:v>0.86087076970286669</c:v>
                </c:pt>
                <c:pt idx="3211">
                  <c:v>0.86087076970286669</c:v>
                </c:pt>
                <c:pt idx="3212">
                  <c:v>0.86087076970286669</c:v>
                </c:pt>
                <c:pt idx="3213">
                  <c:v>0.86087076970286669</c:v>
                </c:pt>
                <c:pt idx="3214">
                  <c:v>0.86087076970286669</c:v>
                </c:pt>
                <c:pt idx="3215">
                  <c:v>0.86087076970286669</c:v>
                </c:pt>
                <c:pt idx="3216">
                  <c:v>0.86087076970286669</c:v>
                </c:pt>
                <c:pt idx="3217">
                  <c:v>0.86087076970286669</c:v>
                </c:pt>
                <c:pt idx="3218">
                  <c:v>0.86087076970286669</c:v>
                </c:pt>
                <c:pt idx="3219">
                  <c:v>0.86087076970286669</c:v>
                </c:pt>
                <c:pt idx="3220">
                  <c:v>0.86087076970286669</c:v>
                </c:pt>
                <c:pt idx="3221">
                  <c:v>0.86087076970286669</c:v>
                </c:pt>
                <c:pt idx="3222">
                  <c:v>0.86087076970286669</c:v>
                </c:pt>
                <c:pt idx="3223">
                  <c:v>0.86087076970286669</c:v>
                </c:pt>
                <c:pt idx="3224">
                  <c:v>0.86087076970286669</c:v>
                </c:pt>
                <c:pt idx="3225">
                  <c:v>0.86087076970286669</c:v>
                </c:pt>
                <c:pt idx="3226">
                  <c:v>0.86087076970286669</c:v>
                </c:pt>
                <c:pt idx="3227">
                  <c:v>0.86087076970286669</c:v>
                </c:pt>
                <c:pt idx="3228">
                  <c:v>0.86087076970286669</c:v>
                </c:pt>
                <c:pt idx="3229">
                  <c:v>0.86087076970286669</c:v>
                </c:pt>
                <c:pt idx="3230">
                  <c:v>0.86087076970286669</c:v>
                </c:pt>
                <c:pt idx="3231">
                  <c:v>0.86087076970286669</c:v>
                </c:pt>
                <c:pt idx="3232">
                  <c:v>0.86087076970286669</c:v>
                </c:pt>
                <c:pt idx="3233">
                  <c:v>0.86087076970286669</c:v>
                </c:pt>
                <c:pt idx="3234">
                  <c:v>0.86087076970286669</c:v>
                </c:pt>
                <c:pt idx="3235">
                  <c:v>0.86087076970286669</c:v>
                </c:pt>
                <c:pt idx="3236">
                  <c:v>0.86087076970286669</c:v>
                </c:pt>
                <c:pt idx="3237">
                  <c:v>0.86087076970286669</c:v>
                </c:pt>
                <c:pt idx="3238">
                  <c:v>0.86087076970286669</c:v>
                </c:pt>
                <c:pt idx="3239">
                  <c:v>0.86087076970286669</c:v>
                </c:pt>
                <c:pt idx="3240">
                  <c:v>0.86087076970286669</c:v>
                </c:pt>
                <c:pt idx="3241">
                  <c:v>0.86087076970286669</c:v>
                </c:pt>
                <c:pt idx="3242">
                  <c:v>0.86087076970286669</c:v>
                </c:pt>
                <c:pt idx="3243">
                  <c:v>0.86087076970286669</c:v>
                </c:pt>
                <c:pt idx="3244">
                  <c:v>0.86087076970286669</c:v>
                </c:pt>
                <c:pt idx="3245">
                  <c:v>0.86087076970286669</c:v>
                </c:pt>
                <c:pt idx="3246">
                  <c:v>0.86087076970286669</c:v>
                </c:pt>
                <c:pt idx="3247">
                  <c:v>0.86087076970286669</c:v>
                </c:pt>
                <c:pt idx="3248">
                  <c:v>0.86087076970286669</c:v>
                </c:pt>
                <c:pt idx="3249">
                  <c:v>0.86087076970286669</c:v>
                </c:pt>
                <c:pt idx="3250">
                  <c:v>0.86087076970286669</c:v>
                </c:pt>
                <c:pt idx="3251">
                  <c:v>0.86087076970286669</c:v>
                </c:pt>
                <c:pt idx="3252">
                  <c:v>0.86087076970286669</c:v>
                </c:pt>
                <c:pt idx="3253">
                  <c:v>0.86087076970286669</c:v>
                </c:pt>
                <c:pt idx="3254">
                  <c:v>0.86087076970286669</c:v>
                </c:pt>
                <c:pt idx="3255">
                  <c:v>0.86087076970286669</c:v>
                </c:pt>
                <c:pt idx="3256">
                  <c:v>0.86087076970286669</c:v>
                </c:pt>
                <c:pt idx="3257">
                  <c:v>0.86087076970286669</c:v>
                </c:pt>
                <c:pt idx="3258">
                  <c:v>0.86087076970286669</c:v>
                </c:pt>
                <c:pt idx="3259">
                  <c:v>0.86087076970286669</c:v>
                </c:pt>
                <c:pt idx="3260">
                  <c:v>0.86087076970286669</c:v>
                </c:pt>
                <c:pt idx="3261">
                  <c:v>0.86087076970286669</c:v>
                </c:pt>
                <c:pt idx="3262">
                  <c:v>0.86087076970286669</c:v>
                </c:pt>
                <c:pt idx="3263">
                  <c:v>0.86087076970286669</c:v>
                </c:pt>
                <c:pt idx="3264">
                  <c:v>0.86087076970286669</c:v>
                </c:pt>
                <c:pt idx="3265">
                  <c:v>0.86087076970286669</c:v>
                </c:pt>
                <c:pt idx="3266">
                  <c:v>0.86087076970286669</c:v>
                </c:pt>
                <c:pt idx="3267">
                  <c:v>0.76893003152171524</c:v>
                </c:pt>
                <c:pt idx="3268">
                  <c:v>0.76893003152171524</c:v>
                </c:pt>
                <c:pt idx="3269">
                  <c:v>0.76893003152171524</c:v>
                </c:pt>
                <c:pt idx="3270">
                  <c:v>0.76893003152171524</c:v>
                </c:pt>
                <c:pt idx="3271">
                  <c:v>0.76893003152171524</c:v>
                </c:pt>
                <c:pt idx="3272">
                  <c:v>0.76893003152171524</c:v>
                </c:pt>
                <c:pt idx="3273">
                  <c:v>0.76893003152171524</c:v>
                </c:pt>
                <c:pt idx="3274">
                  <c:v>0.76893003152171524</c:v>
                </c:pt>
                <c:pt idx="3275">
                  <c:v>0.76893003152171524</c:v>
                </c:pt>
                <c:pt idx="3276">
                  <c:v>0.76893003152171524</c:v>
                </c:pt>
                <c:pt idx="3277">
                  <c:v>0.76893003152171524</c:v>
                </c:pt>
                <c:pt idx="3278">
                  <c:v>0.76893003152171524</c:v>
                </c:pt>
                <c:pt idx="3279">
                  <c:v>0.76893003152171524</c:v>
                </c:pt>
                <c:pt idx="3280">
                  <c:v>0.76893003152171524</c:v>
                </c:pt>
                <c:pt idx="3281">
                  <c:v>0.76893003152171524</c:v>
                </c:pt>
                <c:pt idx="3282">
                  <c:v>0.76893003152171524</c:v>
                </c:pt>
                <c:pt idx="3283">
                  <c:v>0.76893003152171524</c:v>
                </c:pt>
                <c:pt idx="3284">
                  <c:v>0.76893003152171524</c:v>
                </c:pt>
                <c:pt idx="3285">
                  <c:v>0.76893003152171524</c:v>
                </c:pt>
                <c:pt idx="3286">
                  <c:v>0.76893003152171524</c:v>
                </c:pt>
                <c:pt idx="3287">
                  <c:v>0.76893003152171524</c:v>
                </c:pt>
                <c:pt idx="3288">
                  <c:v>0.76893003152171524</c:v>
                </c:pt>
                <c:pt idx="3289">
                  <c:v>0.76893003152171524</c:v>
                </c:pt>
                <c:pt idx="3290">
                  <c:v>0.76893003152171524</c:v>
                </c:pt>
                <c:pt idx="3291">
                  <c:v>0.76893003152171524</c:v>
                </c:pt>
                <c:pt idx="3292">
                  <c:v>0.76893003152171524</c:v>
                </c:pt>
                <c:pt idx="3293">
                  <c:v>0.76893003152171524</c:v>
                </c:pt>
                <c:pt idx="3294">
                  <c:v>0.76893003152171524</c:v>
                </c:pt>
                <c:pt idx="3295">
                  <c:v>0.76893003152171524</c:v>
                </c:pt>
                <c:pt idx="3296">
                  <c:v>0.76893003152171524</c:v>
                </c:pt>
                <c:pt idx="3297">
                  <c:v>0.76893003152171524</c:v>
                </c:pt>
                <c:pt idx="3298">
                  <c:v>0.76893003152171524</c:v>
                </c:pt>
                <c:pt idx="3299">
                  <c:v>0.76893003152171524</c:v>
                </c:pt>
                <c:pt idx="3300">
                  <c:v>0.76893003152171524</c:v>
                </c:pt>
                <c:pt idx="3301">
                  <c:v>0.76893003152171524</c:v>
                </c:pt>
                <c:pt idx="3302">
                  <c:v>0.76893003152171524</c:v>
                </c:pt>
                <c:pt idx="3303">
                  <c:v>0.76893003152171524</c:v>
                </c:pt>
                <c:pt idx="3304">
                  <c:v>0.76893003152171524</c:v>
                </c:pt>
                <c:pt idx="3305">
                  <c:v>0.76893003152171524</c:v>
                </c:pt>
                <c:pt idx="3306">
                  <c:v>0.76893003152171524</c:v>
                </c:pt>
                <c:pt idx="3307">
                  <c:v>0.76893003152171524</c:v>
                </c:pt>
                <c:pt idx="3308">
                  <c:v>0.76893003152171524</c:v>
                </c:pt>
                <c:pt idx="3309">
                  <c:v>0.76893003152171524</c:v>
                </c:pt>
                <c:pt idx="3310">
                  <c:v>0.76893003152171524</c:v>
                </c:pt>
                <c:pt idx="3311">
                  <c:v>0.76893003152171524</c:v>
                </c:pt>
                <c:pt idx="3312">
                  <c:v>0.76893003152171524</c:v>
                </c:pt>
                <c:pt idx="3313">
                  <c:v>0.76893003152171524</c:v>
                </c:pt>
                <c:pt idx="3314">
                  <c:v>0.76893003152171524</c:v>
                </c:pt>
                <c:pt idx="3315">
                  <c:v>0.76893003152171524</c:v>
                </c:pt>
                <c:pt idx="3316">
                  <c:v>0.76893003152171524</c:v>
                </c:pt>
                <c:pt idx="3317">
                  <c:v>0.76893003152171524</c:v>
                </c:pt>
                <c:pt idx="3318">
                  <c:v>0.76893003152171524</c:v>
                </c:pt>
                <c:pt idx="3319">
                  <c:v>0.76893003152171524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6-4138-ACA9-1404F8C38B53}"/>
            </c:ext>
          </c:extLst>
        </c:ser>
        <c:ser>
          <c:idx val="2"/>
          <c:order val="2"/>
          <c:tx>
            <c:strRef>
              <c:f>'4c. Results for area chart'!$F$3</c:f>
              <c:strCache>
                <c:ptCount val="1"/>
                <c:pt idx="0">
                  <c:v>Cost of capital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chart'!$F$4:$F$3323</c:f>
              <c:numCache>
                <c:formatCode>0%</c:formatCode>
                <c:ptCount val="3320"/>
                <c:pt idx="0">
                  <c:v>1</c:v>
                </c:pt>
                <c:pt idx="1">
                  <c:v>0.10424975169008389</c:v>
                </c:pt>
                <c:pt idx="2">
                  <c:v>7.2608131543972568E-2</c:v>
                </c:pt>
                <c:pt idx="3">
                  <c:v>0.1939588966677433</c:v>
                </c:pt>
                <c:pt idx="4">
                  <c:v>0.25532130209438059</c:v>
                </c:pt>
                <c:pt idx="5">
                  <c:v>0.14154074230018632</c:v>
                </c:pt>
                <c:pt idx="6">
                  <c:v>0.61097463670593111</c:v>
                </c:pt>
                <c:pt idx="7">
                  <c:v>0.16436536799504173</c:v>
                </c:pt>
                <c:pt idx="8">
                  <c:v>0.11021982290504383</c:v>
                </c:pt>
                <c:pt idx="9">
                  <c:v>0.51463371604681496</c:v>
                </c:pt>
                <c:pt idx="10">
                  <c:v>0.46698666698379249</c:v>
                </c:pt>
                <c:pt idx="11">
                  <c:v>0.46698666698379249</c:v>
                </c:pt>
                <c:pt idx="12">
                  <c:v>0.46698666698379249</c:v>
                </c:pt>
                <c:pt idx="13">
                  <c:v>0.11836370606730789</c:v>
                </c:pt>
                <c:pt idx="14">
                  <c:v>0.18758815604497434</c:v>
                </c:pt>
                <c:pt idx="15">
                  <c:v>0.57210527608253847</c:v>
                </c:pt>
                <c:pt idx="16">
                  <c:v>0.1016979900104333</c:v>
                </c:pt>
                <c:pt idx="17">
                  <c:v>8.8359070615256011E-2</c:v>
                </c:pt>
                <c:pt idx="18">
                  <c:v>8.8359070615256011E-2</c:v>
                </c:pt>
                <c:pt idx="19">
                  <c:v>0.18004422700409189</c:v>
                </c:pt>
                <c:pt idx="20">
                  <c:v>0.18004422700409189</c:v>
                </c:pt>
                <c:pt idx="21">
                  <c:v>0.18004422700409189</c:v>
                </c:pt>
                <c:pt idx="22">
                  <c:v>0.28640605144383247</c:v>
                </c:pt>
                <c:pt idx="23">
                  <c:v>0.28640605144383247</c:v>
                </c:pt>
                <c:pt idx="24">
                  <c:v>0.28640605144383247</c:v>
                </c:pt>
                <c:pt idx="25">
                  <c:v>0.20482333453716506</c:v>
                </c:pt>
                <c:pt idx="26">
                  <c:v>0.64833126949553843</c:v>
                </c:pt>
                <c:pt idx="27">
                  <c:v>0.64833126949553843</c:v>
                </c:pt>
                <c:pt idx="28">
                  <c:v>0.64833126949553843</c:v>
                </c:pt>
                <c:pt idx="29">
                  <c:v>0.64833126949553843</c:v>
                </c:pt>
                <c:pt idx="30">
                  <c:v>0.51850734286849942</c:v>
                </c:pt>
                <c:pt idx="31">
                  <c:v>0.51850734286849942</c:v>
                </c:pt>
                <c:pt idx="32">
                  <c:v>0.51850734286849942</c:v>
                </c:pt>
                <c:pt idx="33">
                  <c:v>0.51850734286849942</c:v>
                </c:pt>
                <c:pt idx="34">
                  <c:v>0.55747079540593114</c:v>
                </c:pt>
                <c:pt idx="35">
                  <c:v>0.55747079540593114</c:v>
                </c:pt>
                <c:pt idx="36">
                  <c:v>0.55747079540593114</c:v>
                </c:pt>
                <c:pt idx="37">
                  <c:v>0.55747079540593114</c:v>
                </c:pt>
                <c:pt idx="38">
                  <c:v>0.55747079540593114</c:v>
                </c:pt>
                <c:pt idx="39">
                  <c:v>0.55747079540593114</c:v>
                </c:pt>
                <c:pt idx="40">
                  <c:v>0.55747079540593114</c:v>
                </c:pt>
                <c:pt idx="41">
                  <c:v>0.55747079540593114</c:v>
                </c:pt>
                <c:pt idx="42">
                  <c:v>0.55747079540593114</c:v>
                </c:pt>
                <c:pt idx="43">
                  <c:v>0.20137358042683731</c:v>
                </c:pt>
                <c:pt idx="44">
                  <c:v>0.20137358042683731</c:v>
                </c:pt>
                <c:pt idx="45">
                  <c:v>0.20137358042683731</c:v>
                </c:pt>
                <c:pt idx="46">
                  <c:v>0.20137358042683731</c:v>
                </c:pt>
                <c:pt idx="47">
                  <c:v>0.20137358042683731</c:v>
                </c:pt>
                <c:pt idx="48">
                  <c:v>0.20137358042683731</c:v>
                </c:pt>
                <c:pt idx="49">
                  <c:v>0.56697075565907495</c:v>
                </c:pt>
                <c:pt idx="50">
                  <c:v>0.56697075565907495</c:v>
                </c:pt>
                <c:pt idx="51">
                  <c:v>0.56697075565907495</c:v>
                </c:pt>
                <c:pt idx="52">
                  <c:v>0.56697075565907495</c:v>
                </c:pt>
                <c:pt idx="53">
                  <c:v>0.56697075565907495</c:v>
                </c:pt>
                <c:pt idx="54">
                  <c:v>0.56697075565907495</c:v>
                </c:pt>
                <c:pt idx="55">
                  <c:v>0.4642039055341951</c:v>
                </c:pt>
                <c:pt idx="56">
                  <c:v>0.4642039055341951</c:v>
                </c:pt>
                <c:pt idx="57">
                  <c:v>0.4642039055341951</c:v>
                </c:pt>
                <c:pt idx="58">
                  <c:v>0.4642039055341951</c:v>
                </c:pt>
                <c:pt idx="59">
                  <c:v>0.4642039055341951</c:v>
                </c:pt>
                <c:pt idx="60">
                  <c:v>0.4642039055341951</c:v>
                </c:pt>
                <c:pt idx="61">
                  <c:v>0.4642039055341951</c:v>
                </c:pt>
                <c:pt idx="62">
                  <c:v>0.4642039055341951</c:v>
                </c:pt>
                <c:pt idx="63">
                  <c:v>0.4642039055341951</c:v>
                </c:pt>
                <c:pt idx="64">
                  <c:v>0.4642039055341951</c:v>
                </c:pt>
                <c:pt idx="65">
                  <c:v>0.4642039055341951</c:v>
                </c:pt>
                <c:pt idx="66">
                  <c:v>0.37803285878302539</c:v>
                </c:pt>
                <c:pt idx="67">
                  <c:v>0.37803285878302539</c:v>
                </c:pt>
                <c:pt idx="68">
                  <c:v>0.31257462089067228</c:v>
                </c:pt>
                <c:pt idx="69">
                  <c:v>0.31257462089067228</c:v>
                </c:pt>
                <c:pt idx="70">
                  <c:v>0.31257462089067228</c:v>
                </c:pt>
                <c:pt idx="71">
                  <c:v>0.31257462089067228</c:v>
                </c:pt>
                <c:pt idx="72">
                  <c:v>0.31257462089067228</c:v>
                </c:pt>
                <c:pt idx="73">
                  <c:v>0.31257462089067228</c:v>
                </c:pt>
                <c:pt idx="74">
                  <c:v>0.31257462089067228</c:v>
                </c:pt>
                <c:pt idx="75">
                  <c:v>0.31257462089067228</c:v>
                </c:pt>
                <c:pt idx="76">
                  <c:v>0.31257462089067228</c:v>
                </c:pt>
                <c:pt idx="77">
                  <c:v>0.31257462089067228</c:v>
                </c:pt>
                <c:pt idx="78">
                  <c:v>0.31257462089067228</c:v>
                </c:pt>
                <c:pt idx="79">
                  <c:v>0.31257462089067228</c:v>
                </c:pt>
                <c:pt idx="80">
                  <c:v>0.31257462089067228</c:v>
                </c:pt>
                <c:pt idx="81">
                  <c:v>0.62147093710483459</c:v>
                </c:pt>
                <c:pt idx="82">
                  <c:v>0.62147093710483459</c:v>
                </c:pt>
                <c:pt idx="83">
                  <c:v>0.62147093710483459</c:v>
                </c:pt>
                <c:pt idx="84">
                  <c:v>0.62147093710483459</c:v>
                </c:pt>
                <c:pt idx="85">
                  <c:v>0.33505036797964899</c:v>
                </c:pt>
                <c:pt idx="86">
                  <c:v>0.33505036797964899</c:v>
                </c:pt>
                <c:pt idx="87">
                  <c:v>0.33505036797964899</c:v>
                </c:pt>
                <c:pt idx="88">
                  <c:v>0.6019225840218968</c:v>
                </c:pt>
                <c:pt idx="89">
                  <c:v>0.6019225840218968</c:v>
                </c:pt>
                <c:pt idx="90">
                  <c:v>0.6019225840218968</c:v>
                </c:pt>
                <c:pt idx="91">
                  <c:v>0.31352238601931759</c:v>
                </c:pt>
                <c:pt idx="92">
                  <c:v>0.31352238601931759</c:v>
                </c:pt>
                <c:pt idx="93">
                  <c:v>0.31352238601931759</c:v>
                </c:pt>
                <c:pt idx="94">
                  <c:v>0.31352238601931759</c:v>
                </c:pt>
                <c:pt idx="95">
                  <c:v>0.31352238601931759</c:v>
                </c:pt>
                <c:pt idx="96">
                  <c:v>0.31352238601931759</c:v>
                </c:pt>
                <c:pt idx="97">
                  <c:v>0.31352238601931759</c:v>
                </c:pt>
                <c:pt idx="98">
                  <c:v>0.36364315142051795</c:v>
                </c:pt>
                <c:pt idx="99">
                  <c:v>0.36364315142051795</c:v>
                </c:pt>
                <c:pt idx="100">
                  <c:v>0.36364315142051795</c:v>
                </c:pt>
                <c:pt idx="101">
                  <c:v>0.36364315142051795</c:v>
                </c:pt>
                <c:pt idx="102">
                  <c:v>0.36364315142051795</c:v>
                </c:pt>
                <c:pt idx="103">
                  <c:v>0.36364315142051795</c:v>
                </c:pt>
                <c:pt idx="104">
                  <c:v>0.62949431462896144</c:v>
                </c:pt>
                <c:pt idx="105">
                  <c:v>0.62949431462896144</c:v>
                </c:pt>
                <c:pt idx="106">
                  <c:v>0.62949431462896144</c:v>
                </c:pt>
                <c:pt idx="107">
                  <c:v>0.62949431462896144</c:v>
                </c:pt>
                <c:pt idx="108">
                  <c:v>0.62949431462896144</c:v>
                </c:pt>
                <c:pt idx="109">
                  <c:v>0.62949431462896144</c:v>
                </c:pt>
                <c:pt idx="110">
                  <c:v>0.62949431462896144</c:v>
                </c:pt>
                <c:pt idx="111">
                  <c:v>0.62949431462896144</c:v>
                </c:pt>
                <c:pt idx="112">
                  <c:v>0.62949431462896144</c:v>
                </c:pt>
                <c:pt idx="113">
                  <c:v>0.62949431462896144</c:v>
                </c:pt>
                <c:pt idx="114">
                  <c:v>0.62949431462896144</c:v>
                </c:pt>
                <c:pt idx="115">
                  <c:v>0.62949431462896144</c:v>
                </c:pt>
                <c:pt idx="116">
                  <c:v>0.62949431462896144</c:v>
                </c:pt>
                <c:pt idx="117">
                  <c:v>0.62949431462896144</c:v>
                </c:pt>
                <c:pt idx="118">
                  <c:v>0.62949431462896144</c:v>
                </c:pt>
                <c:pt idx="119">
                  <c:v>0.62949431462896144</c:v>
                </c:pt>
                <c:pt idx="120">
                  <c:v>0.62949431462896144</c:v>
                </c:pt>
                <c:pt idx="121">
                  <c:v>0.62949431462896144</c:v>
                </c:pt>
                <c:pt idx="122">
                  <c:v>0.62949431462896144</c:v>
                </c:pt>
                <c:pt idx="123">
                  <c:v>0.62949431462896144</c:v>
                </c:pt>
                <c:pt idx="124">
                  <c:v>0.62949431462896144</c:v>
                </c:pt>
                <c:pt idx="125">
                  <c:v>0.62949431462896144</c:v>
                </c:pt>
                <c:pt idx="126">
                  <c:v>0.62949431462896144</c:v>
                </c:pt>
                <c:pt idx="127">
                  <c:v>0.62949431462896144</c:v>
                </c:pt>
                <c:pt idx="128">
                  <c:v>0.62949431462896144</c:v>
                </c:pt>
                <c:pt idx="129">
                  <c:v>0.62949431462896144</c:v>
                </c:pt>
                <c:pt idx="130">
                  <c:v>0.62949431462896144</c:v>
                </c:pt>
                <c:pt idx="131">
                  <c:v>0.62949431462896144</c:v>
                </c:pt>
                <c:pt idx="132">
                  <c:v>0.62949431462896144</c:v>
                </c:pt>
                <c:pt idx="133">
                  <c:v>0.62949431462896144</c:v>
                </c:pt>
                <c:pt idx="134">
                  <c:v>0.62949431462896144</c:v>
                </c:pt>
                <c:pt idx="135">
                  <c:v>0.62949431462896144</c:v>
                </c:pt>
                <c:pt idx="136">
                  <c:v>0.39038102295871774</c:v>
                </c:pt>
                <c:pt idx="137">
                  <c:v>0.39038102295871774</c:v>
                </c:pt>
                <c:pt idx="138">
                  <c:v>0.39038102295871774</c:v>
                </c:pt>
                <c:pt idx="139">
                  <c:v>0.39038102295871774</c:v>
                </c:pt>
                <c:pt idx="140">
                  <c:v>0.39038102295871774</c:v>
                </c:pt>
                <c:pt idx="141">
                  <c:v>0.39038102295871774</c:v>
                </c:pt>
                <c:pt idx="142">
                  <c:v>0.55227701760134484</c:v>
                </c:pt>
                <c:pt idx="143">
                  <c:v>0.55227701760134484</c:v>
                </c:pt>
                <c:pt idx="144">
                  <c:v>0.55227701760134484</c:v>
                </c:pt>
                <c:pt idx="145">
                  <c:v>0.55227701760134484</c:v>
                </c:pt>
                <c:pt idx="146">
                  <c:v>0.55227701760134484</c:v>
                </c:pt>
                <c:pt idx="147">
                  <c:v>0.55227701760134484</c:v>
                </c:pt>
                <c:pt idx="148">
                  <c:v>0.55227701760134484</c:v>
                </c:pt>
                <c:pt idx="149">
                  <c:v>0.55227701760134484</c:v>
                </c:pt>
                <c:pt idx="150">
                  <c:v>0.55227701760134484</c:v>
                </c:pt>
                <c:pt idx="151">
                  <c:v>0.55227701760134484</c:v>
                </c:pt>
                <c:pt idx="152">
                  <c:v>0.55227701760134484</c:v>
                </c:pt>
                <c:pt idx="153">
                  <c:v>0.55227701760134484</c:v>
                </c:pt>
                <c:pt idx="154">
                  <c:v>0.43136961779095734</c:v>
                </c:pt>
                <c:pt idx="155">
                  <c:v>0.43136961779095734</c:v>
                </c:pt>
                <c:pt idx="156">
                  <c:v>0.43136961779095734</c:v>
                </c:pt>
                <c:pt idx="157">
                  <c:v>0.43136961779095734</c:v>
                </c:pt>
                <c:pt idx="158">
                  <c:v>0.43136961779095734</c:v>
                </c:pt>
                <c:pt idx="159">
                  <c:v>0.43136961779095734</c:v>
                </c:pt>
                <c:pt idx="160">
                  <c:v>0.43136961779095734</c:v>
                </c:pt>
                <c:pt idx="161">
                  <c:v>0.43136961779095734</c:v>
                </c:pt>
                <c:pt idx="162">
                  <c:v>0.43136961779095734</c:v>
                </c:pt>
                <c:pt idx="163">
                  <c:v>0.43136961779095734</c:v>
                </c:pt>
                <c:pt idx="164">
                  <c:v>0.43136961779095734</c:v>
                </c:pt>
                <c:pt idx="165">
                  <c:v>0.43136961779095734</c:v>
                </c:pt>
                <c:pt idx="166">
                  <c:v>0.43136961779095734</c:v>
                </c:pt>
                <c:pt idx="167">
                  <c:v>0.43136961779095734</c:v>
                </c:pt>
                <c:pt idx="168">
                  <c:v>0.43136961779095734</c:v>
                </c:pt>
                <c:pt idx="169">
                  <c:v>0.43136961779095734</c:v>
                </c:pt>
                <c:pt idx="170">
                  <c:v>0.43136961779095734</c:v>
                </c:pt>
                <c:pt idx="171">
                  <c:v>0.43136961779095734</c:v>
                </c:pt>
                <c:pt idx="172">
                  <c:v>0.43136961779095734</c:v>
                </c:pt>
                <c:pt idx="173">
                  <c:v>0.43136961779095734</c:v>
                </c:pt>
                <c:pt idx="174">
                  <c:v>0.43136961779095734</c:v>
                </c:pt>
                <c:pt idx="175">
                  <c:v>0.43136961779095734</c:v>
                </c:pt>
                <c:pt idx="176">
                  <c:v>0.43136961779095734</c:v>
                </c:pt>
                <c:pt idx="177">
                  <c:v>0.43136961779095734</c:v>
                </c:pt>
                <c:pt idx="178">
                  <c:v>0.43136961779095734</c:v>
                </c:pt>
                <c:pt idx="179">
                  <c:v>0.43136961779095734</c:v>
                </c:pt>
                <c:pt idx="180">
                  <c:v>0.43136961779095734</c:v>
                </c:pt>
                <c:pt idx="181">
                  <c:v>0.43136961779095734</c:v>
                </c:pt>
                <c:pt idx="182">
                  <c:v>0.43136961779095734</c:v>
                </c:pt>
                <c:pt idx="183">
                  <c:v>0.43136961779095734</c:v>
                </c:pt>
                <c:pt idx="184">
                  <c:v>0.43136961779095734</c:v>
                </c:pt>
                <c:pt idx="185">
                  <c:v>0.43136961779095734</c:v>
                </c:pt>
                <c:pt idx="186">
                  <c:v>0.43136961779095734</c:v>
                </c:pt>
                <c:pt idx="187">
                  <c:v>0.43136961779095734</c:v>
                </c:pt>
                <c:pt idx="188">
                  <c:v>0.43136961779095734</c:v>
                </c:pt>
                <c:pt idx="189">
                  <c:v>0.43136961779095734</c:v>
                </c:pt>
                <c:pt idx="190">
                  <c:v>0.43136961779095734</c:v>
                </c:pt>
                <c:pt idx="191">
                  <c:v>0.43136961779095734</c:v>
                </c:pt>
                <c:pt idx="192">
                  <c:v>0.43136961779095734</c:v>
                </c:pt>
                <c:pt idx="193">
                  <c:v>0.43136961779095734</c:v>
                </c:pt>
                <c:pt idx="194">
                  <c:v>0.43136961779095734</c:v>
                </c:pt>
                <c:pt idx="195">
                  <c:v>0.43136961779095734</c:v>
                </c:pt>
                <c:pt idx="196">
                  <c:v>0.43136961779095734</c:v>
                </c:pt>
                <c:pt idx="197">
                  <c:v>0.43136961779095734</c:v>
                </c:pt>
                <c:pt idx="198">
                  <c:v>0.43136961779095734</c:v>
                </c:pt>
                <c:pt idx="199">
                  <c:v>0.43136961779095734</c:v>
                </c:pt>
                <c:pt idx="200">
                  <c:v>0.43136961779095734</c:v>
                </c:pt>
                <c:pt idx="201">
                  <c:v>0.43136961779095734</c:v>
                </c:pt>
                <c:pt idx="202">
                  <c:v>0.43136961779095734</c:v>
                </c:pt>
                <c:pt idx="203">
                  <c:v>0.43136961779095734</c:v>
                </c:pt>
                <c:pt idx="204">
                  <c:v>0.43136961779095734</c:v>
                </c:pt>
                <c:pt idx="205">
                  <c:v>0.43136961779095734</c:v>
                </c:pt>
                <c:pt idx="206">
                  <c:v>0.43136961779095734</c:v>
                </c:pt>
                <c:pt idx="207">
                  <c:v>0.43136961779095734</c:v>
                </c:pt>
                <c:pt idx="208">
                  <c:v>0.43136961779095734</c:v>
                </c:pt>
                <c:pt idx="209">
                  <c:v>0.43136961779095734</c:v>
                </c:pt>
                <c:pt idx="210">
                  <c:v>0.43136961779095734</c:v>
                </c:pt>
                <c:pt idx="211">
                  <c:v>0.43136961779095734</c:v>
                </c:pt>
                <c:pt idx="212">
                  <c:v>0.43136961779095734</c:v>
                </c:pt>
                <c:pt idx="213">
                  <c:v>0.43136961779095734</c:v>
                </c:pt>
                <c:pt idx="214">
                  <c:v>0.43136961779095734</c:v>
                </c:pt>
                <c:pt idx="215">
                  <c:v>0.43136961779095734</c:v>
                </c:pt>
                <c:pt idx="216">
                  <c:v>0.43136961779095734</c:v>
                </c:pt>
                <c:pt idx="217">
                  <c:v>0.43136961779095734</c:v>
                </c:pt>
                <c:pt idx="218">
                  <c:v>0.43136961779095734</c:v>
                </c:pt>
                <c:pt idx="219">
                  <c:v>0.43136961779095734</c:v>
                </c:pt>
                <c:pt idx="220">
                  <c:v>0.43136961779095734</c:v>
                </c:pt>
                <c:pt idx="221">
                  <c:v>0.43136961779095734</c:v>
                </c:pt>
                <c:pt idx="222">
                  <c:v>0.43136961779095734</c:v>
                </c:pt>
                <c:pt idx="223">
                  <c:v>0.43136961779095734</c:v>
                </c:pt>
                <c:pt idx="224">
                  <c:v>0.43136961779095734</c:v>
                </c:pt>
                <c:pt idx="225">
                  <c:v>0.43136961779095734</c:v>
                </c:pt>
                <c:pt idx="226">
                  <c:v>0.43136961779095734</c:v>
                </c:pt>
                <c:pt idx="227">
                  <c:v>0.43136961779095734</c:v>
                </c:pt>
                <c:pt idx="228">
                  <c:v>0.43136961779095734</c:v>
                </c:pt>
                <c:pt idx="229">
                  <c:v>0.43136961779095734</c:v>
                </c:pt>
                <c:pt idx="230">
                  <c:v>0.43136961779095734</c:v>
                </c:pt>
                <c:pt idx="231">
                  <c:v>0.43136961779095734</c:v>
                </c:pt>
                <c:pt idx="232">
                  <c:v>0.43136961779095734</c:v>
                </c:pt>
                <c:pt idx="233">
                  <c:v>0.43136961779095734</c:v>
                </c:pt>
                <c:pt idx="234">
                  <c:v>0.43136961779095734</c:v>
                </c:pt>
                <c:pt idx="235">
                  <c:v>0.43136961779095734</c:v>
                </c:pt>
                <c:pt idx="236">
                  <c:v>0.43136961779095734</c:v>
                </c:pt>
                <c:pt idx="237">
                  <c:v>0.43136961779095734</c:v>
                </c:pt>
                <c:pt idx="238">
                  <c:v>0.43136961779095734</c:v>
                </c:pt>
                <c:pt idx="239">
                  <c:v>0.43136961779095734</c:v>
                </c:pt>
                <c:pt idx="240">
                  <c:v>0.43136961779095734</c:v>
                </c:pt>
                <c:pt idx="241">
                  <c:v>0.43136961779095734</c:v>
                </c:pt>
                <c:pt idx="242">
                  <c:v>0.43136961779095734</c:v>
                </c:pt>
                <c:pt idx="243">
                  <c:v>0.43136961779095734</c:v>
                </c:pt>
                <c:pt idx="244">
                  <c:v>0.43136961779095734</c:v>
                </c:pt>
                <c:pt idx="245">
                  <c:v>0.43136961779095734</c:v>
                </c:pt>
                <c:pt idx="246">
                  <c:v>0.43136961779095734</c:v>
                </c:pt>
                <c:pt idx="247">
                  <c:v>0.43136961779095734</c:v>
                </c:pt>
                <c:pt idx="248">
                  <c:v>0.43136961779095734</c:v>
                </c:pt>
                <c:pt idx="249">
                  <c:v>0.43136961779095734</c:v>
                </c:pt>
                <c:pt idx="250">
                  <c:v>0.43136961779095734</c:v>
                </c:pt>
                <c:pt idx="251">
                  <c:v>0.43136961779095734</c:v>
                </c:pt>
                <c:pt idx="252">
                  <c:v>0.43136961779095734</c:v>
                </c:pt>
                <c:pt idx="253">
                  <c:v>0.43136961779095734</c:v>
                </c:pt>
                <c:pt idx="254">
                  <c:v>0.43136961779095734</c:v>
                </c:pt>
                <c:pt idx="255">
                  <c:v>0.43136961779095734</c:v>
                </c:pt>
                <c:pt idx="256">
                  <c:v>0.43136961779095734</c:v>
                </c:pt>
                <c:pt idx="257">
                  <c:v>0.43136961779095734</c:v>
                </c:pt>
                <c:pt idx="258">
                  <c:v>0.43136961779095734</c:v>
                </c:pt>
                <c:pt idx="259">
                  <c:v>0.43136961779095734</c:v>
                </c:pt>
                <c:pt idx="260">
                  <c:v>0.43136961779095734</c:v>
                </c:pt>
                <c:pt idx="261">
                  <c:v>0.43136961779095734</c:v>
                </c:pt>
                <c:pt idx="262">
                  <c:v>0.43136961779095734</c:v>
                </c:pt>
                <c:pt idx="263">
                  <c:v>0.43136961779095734</c:v>
                </c:pt>
                <c:pt idx="264">
                  <c:v>0.43136961779095734</c:v>
                </c:pt>
                <c:pt idx="265">
                  <c:v>0.43136961779095734</c:v>
                </c:pt>
                <c:pt idx="266">
                  <c:v>0.43136961779095734</c:v>
                </c:pt>
                <c:pt idx="267">
                  <c:v>0.43136961779095734</c:v>
                </c:pt>
                <c:pt idx="268">
                  <c:v>0.43136961779095734</c:v>
                </c:pt>
                <c:pt idx="269">
                  <c:v>0.43136961779095734</c:v>
                </c:pt>
                <c:pt idx="270">
                  <c:v>0.43136961779095734</c:v>
                </c:pt>
                <c:pt idx="271">
                  <c:v>0.43136961779095734</c:v>
                </c:pt>
                <c:pt idx="272">
                  <c:v>0.52526003865073567</c:v>
                </c:pt>
                <c:pt idx="273">
                  <c:v>0.52526003865073567</c:v>
                </c:pt>
                <c:pt idx="274">
                  <c:v>0.52526003865073567</c:v>
                </c:pt>
                <c:pt idx="275">
                  <c:v>0.52526003865073567</c:v>
                </c:pt>
                <c:pt idx="276">
                  <c:v>0.52526003865073567</c:v>
                </c:pt>
                <c:pt idx="277">
                  <c:v>0.52526003865073567</c:v>
                </c:pt>
                <c:pt idx="278">
                  <c:v>0.52526003865073567</c:v>
                </c:pt>
                <c:pt idx="279">
                  <c:v>0.52526003865073567</c:v>
                </c:pt>
                <c:pt idx="280">
                  <c:v>0.52526003865073567</c:v>
                </c:pt>
                <c:pt idx="281">
                  <c:v>0.52526003865073567</c:v>
                </c:pt>
                <c:pt idx="282">
                  <c:v>0.52526003865073567</c:v>
                </c:pt>
                <c:pt idx="283">
                  <c:v>0.52526003865073567</c:v>
                </c:pt>
                <c:pt idx="284">
                  <c:v>0.52526003865073567</c:v>
                </c:pt>
                <c:pt idx="285">
                  <c:v>0.52526003865073567</c:v>
                </c:pt>
                <c:pt idx="286">
                  <c:v>0.52526003865073567</c:v>
                </c:pt>
                <c:pt idx="287">
                  <c:v>0.52526003865073567</c:v>
                </c:pt>
                <c:pt idx="288">
                  <c:v>0.52526003865073567</c:v>
                </c:pt>
                <c:pt idx="289">
                  <c:v>0.52526003865073567</c:v>
                </c:pt>
                <c:pt idx="290">
                  <c:v>0.52526003865073567</c:v>
                </c:pt>
                <c:pt idx="291">
                  <c:v>0.52526003865073567</c:v>
                </c:pt>
                <c:pt idx="292">
                  <c:v>0.52526003865073567</c:v>
                </c:pt>
                <c:pt idx="293">
                  <c:v>0.52526003865073567</c:v>
                </c:pt>
                <c:pt idx="294">
                  <c:v>0.52526003865073567</c:v>
                </c:pt>
                <c:pt idx="295">
                  <c:v>0.52526003865073567</c:v>
                </c:pt>
                <c:pt idx="296">
                  <c:v>0.52526003865073567</c:v>
                </c:pt>
                <c:pt idx="297">
                  <c:v>0.52526003865073567</c:v>
                </c:pt>
                <c:pt idx="298">
                  <c:v>0.52526003865073567</c:v>
                </c:pt>
                <c:pt idx="299">
                  <c:v>0.52526003865073567</c:v>
                </c:pt>
                <c:pt idx="300">
                  <c:v>0.52526003865073567</c:v>
                </c:pt>
                <c:pt idx="301">
                  <c:v>0.52526003865073567</c:v>
                </c:pt>
                <c:pt idx="302">
                  <c:v>0.52526003865073567</c:v>
                </c:pt>
                <c:pt idx="303">
                  <c:v>0.52526003865073567</c:v>
                </c:pt>
                <c:pt idx="304">
                  <c:v>0.52526003865073567</c:v>
                </c:pt>
                <c:pt idx="305">
                  <c:v>0.52526003865073567</c:v>
                </c:pt>
                <c:pt idx="306">
                  <c:v>0.52526003865073567</c:v>
                </c:pt>
                <c:pt idx="307">
                  <c:v>0.47944856422072807</c:v>
                </c:pt>
                <c:pt idx="308">
                  <c:v>0.47944856422072807</c:v>
                </c:pt>
                <c:pt idx="309">
                  <c:v>0.47944856422072807</c:v>
                </c:pt>
                <c:pt idx="310">
                  <c:v>0.47944856422072807</c:v>
                </c:pt>
                <c:pt idx="311">
                  <c:v>0.47944856422072807</c:v>
                </c:pt>
                <c:pt idx="312">
                  <c:v>0.47944856422072807</c:v>
                </c:pt>
                <c:pt idx="313">
                  <c:v>0.47944856422072807</c:v>
                </c:pt>
                <c:pt idx="314">
                  <c:v>0.47944856422072807</c:v>
                </c:pt>
                <c:pt idx="315">
                  <c:v>0.47944856422072807</c:v>
                </c:pt>
                <c:pt idx="316">
                  <c:v>0.47944856422072807</c:v>
                </c:pt>
                <c:pt idx="317">
                  <c:v>0.47944856422072807</c:v>
                </c:pt>
                <c:pt idx="318">
                  <c:v>0.47944856422072807</c:v>
                </c:pt>
                <c:pt idx="319">
                  <c:v>0.47944856422072807</c:v>
                </c:pt>
                <c:pt idx="320">
                  <c:v>0.47944856422072807</c:v>
                </c:pt>
                <c:pt idx="321">
                  <c:v>0.47944856422072807</c:v>
                </c:pt>
                <c:pt idx="322">
                  <c:v>0.47944856422072807</c:v>
                </c:pt>
                <c:pt idx="323">
                  <c:v>0.47944856422072807</c:v>
                </c:pt>
                <c:pt idx="324">
                  <c:v>0.47944856422072807</c:v>
                </c:pt>
                <c:pt idx="325">
                  <c:v>0.47944856422072807</c:v>
                </c:pt>
                <c:pt idx="326">
                  <c:v>0.47944856422072807</c:v>
                </c:pt>
                <c:pt idx="327">
                  <c:v>0.47944856422072807</c:v>
                </c:pt>
                <c:pt idx="328">
                  <c:v>0.47944856422072807</c:v>
                </c:pt>
                <c:pt idx="329">
                  <c:v>0.47944856422072807</c:v>
                </c:pt>
                <c:pt idx="330">
                  <c:v>0.47944856422072807</c:v>
                </c:pt>
                <c:pt idx="331">
                  <c:v>0.49444499680392323</c:v>
                </c:pt>
                <c:pt idx="332">
                  <c:v>0.49444499680392323</c:v>
                </c:pt>
                <c:pt idx="333">
                  <c:v>0.49444499680392323</c:v>
                </c:pt>
                <c:pt idx="334">
                  <c:v>0.49444499680392323</c:v>
                </c:pt>
                <c:pt idx="335">
                  <c:v>0.49444499680392323</c:v>
                </c:pt>
                <c:pt idx="336">
                  <c:v>0.49444499680392323</c:v>
                </c:pt>
                <c:pt idx="337">
                  <c:v>0.49444499680392323</c:v>
                </c:pt>
                <c:pt idx="338">
                  <c:v>0.49444499680392323</c:v>
                </c:pt>
                <c:pt idx="339">
                  <c:v>0.49444499680392323</c:v>
                </c:pt>
                <c:pt idx="340">
                  <c:v>0.49444499680392323</c:v>
                </c:pt>
                <c:pt idx="341">
                  <c:v>0.49444499680392323</c:v>
                </c:pt>
                <c:pt idx="342">
                  <c:v>0.49444499680392323</c:v>
                </c:pt>
                <c:pt idx="343">
                  <c:v>0.49444499680392323</c:v>
                </c:pt>
                <c:pt idx="344">
                  <c:v>0.49444499680392323</c:v>
                </c:pt>
                <c:pt idx="345">
                  <c:v>0.49444499680392323</c:v>
                </c:pt>
                <c:pt idx="346">
                  <c:v>0.49444499680392323</c:v>
                </c:pt>
                <c:pt idx="347">
                  <c:v>0.49444499680392323</c:v>
                </c:pt>
                <c:pt idx="348">
                  <c:v>0.49444499680392323</c:v>
                </c:pt>
                <c:pt idx="349">
                  <c:v>0.34878971119309343</c:v>
                </c:pt>
                <c:pt idx="350">
                  <c:v>0.34878971119309343</c:v>
                </c:pt>
                <c:pt idx="351">
                  <c:v>0.34878971119309343</c:v>
                </c:pt>
                <c:pt idx="352">
                  <c:v>0.34878971119309343</c:v>
                </c:pt>
                <c:pt idx="353">
                  <c:v>0.34878971119309343</c:v>
                </c:pt>
                <c:pt idx="354">
                  <c:v>0.34878971119309343</c:v>
                </c:pt>
                <c:pt idx="355">
                  <c:v>0.34878971119309343</c:v>
                </c:pt>
                <c:pt idx="356">
                  <c:v>0.34878971119309343</c:v>
                </c:pt>
                <c:pt idx="357">
                  <c:v>0.34878971119309343</c:v>
                </c:pt>
                <c:pt idx="358">
                  <c:v>0.34878971119309343</c:v>
                </c:pt>
                <c:pt idx="359">
                  <c:v>0.34878971119309343</c:v>
                </c:pt>
                <c:pt idx="360">
                  <c:v>0.34878971119309343</c:v>
                </c:pt>
                <c:pt idx="361">
                  <c:v>0.34878971119309343</c:v>
                </c:pt>
                <c:pt idx="362">
                  <c:v>0.34878971119309343</c:v>
                </c:pt>
                <c:pt idx="363">
                  <c:v>0.34878971119309343</c:v>
                </c:pt>
                <c:pt idx="364">
                  <c:v>0.34878971119309343</c:v>
                </c:pt>
                <c:pt idx="365">
                  <c:v>0.34878971119309343</c:v>
                </c:pt>
                <c:pt idx="366">
                  <c:v>0.34878971119309343</c:v>
                </c:pt>
                <c:pt idx="367">
                  <c:v>0.34878971119309343</c:v>
                </c:pt>
                <c:pt idx="368">
                  <c:v>0.34878971119309343</c:v>
                </c:pt>
                <c:pt idx="369">
                  <c:v>0.34878971119309343</c:v>
                </c:pt>
                <c:pt idx="370">
                  <c:v>0.34878971119309343</c:v>
                </c:pt>
                <c:pt idx="371">
                  <c:v>0.34878971119309343</c:v>
                </c:pt>
                <c:pt idx="372">
                  <c:v>0.34878971119309343</c:v>
                </c:pt>
                <c:pt idx="373">
                  <c:v>0.34878971119309343</c:v>
                </c:pt>
                <c:pt idx="374">
                  <c:v>0.34878971119309343</c:v>
                </c:pt>
                <c:pt idx="375">
                  <c:v>0.34878971119309343</c:v>
                </c:pt>
                <c:pt idx="376">
                  <c:v>0.34878971119309343</c:v>
                </c:pt>
                <c:pt idx="377">
                  <c:v>0.34878971119309343</c:v>
                </c:pt>
                <c:pt idx="378">
                  <c:v>0.34878971119309343</c:v>
                </c:pt>
                <c:pt idx="379">
                  <c:v>0.34878971119309343</c:v>
                </c:pt>
                <c:pt idx="380">
                  <c:v>0.34878971119309343</c:v>
                </c:pt>
                <c:pt idx="381">
                  <c:v>0.34878971119309343</c:v>
                </c:pt>
                <c:pt idx="382">
                  <c:v>0.34878971119309343</c:v>
                </c:pt>
                <c:pt idx="383">
                  <c:v>0.34878971119309343</c:v>
                </c:pt>
                <c:pt idx="384">
                  <c:v>0.34878971119309343</c:v>
                </c:pt>
                <c:pt idx="385">
                  <c:v>0.34878971119309343</c:v>
                </c:pt>
                <c:pt idx="386">
                  <c:v>0.34878971119309343</c:v>
                </c:pt>
                <c:pt idx="387">
                  <c:v>0.34878971119309343</c:v>
                </c:pt>
                <c:pt idx="388">
                  <c:v>0.34878971119309343</c:v>
                </c:pt>
                <c:pt idx="389">
                  <c:v>0.34878971119309343</c:v>
                </c:pt>
                <c:pt idx="390">
                  <c:v>0.34878971119309343</c:v>
                </c:pt>
                <c:pt idx="391">
                  <c:v>0.34878971119309343</c:v>
                </c:pt>
                <c:pt idx="392">
                  <c:v>0.34878971119309343</c:v>
                </c:pt>
                <c:pt idx="393">
                  <c:v>0.34878971119309343</c:v>
                </c:pt>
                <c:pt idx="394">
                  <c:v>0.34878971119309343</c:v>
                </c:pt>
                <c:pt idx="395">
                  <c:v>0.34878971119309343</c:v>
                </c:pt>
                <c:pt idx="396">
                  <c:v>0.34878971119309343</c:v>
                </c:pt>
                <c:pt idx="397">
                  <c:v>0.34878971119309343</c:v>
                </c:pt>
                <c:pt idx="398">
                  <c:v>0.34878971119309343</c:v>
                </c:pt>
                <c:pt idx="399">
                  <c:v>0.34878971119309343</c:v>
                </c:pt>
                <c:pt idx="400">
                  <c:v>0.34878971119309343</c:v>
                </c:pt>
                <c:pt idx="401">
                  <c:v>0.34878971119309343</c:v>
                </c:pt>
                <c:pt idx="402">
                  <c:v>0.34878971119309343</c:v>
                </c:pt>
                <c:pt idx="403">
                  <c:v>0.34878971119309343</c:v>
                </c:pt>
                <c:pt idx="404">
                  <c:v>0.34878971119309343</c:v>
                </c:pt>
                <c:pt idx="405">
                  <c:v>0.34878971119309343</c:v>
                </c:pt>
                <c:pt idx="406">
                  <c:v>0.34878971119309343</c:v>
                </c:pt>
                <c:pt idx="407">
                  <c:v>0.34878971119309343</c:v>
                </c:pt>
                <c:pt idx="408">
                  <c:v>0.34878971119309343</c:v>
                </c:pt>
                <c:pt idx="409">
                  <c:v>0.34878971119309343</c:v>
                </c:pt>
                <c:pt idx="410">
                  <c:v>0.34878971119309343</c:v>
                </c:pt>
                <c:pt idx="411">
                  <c:v>0.34878971119309343</c:v>
                </c:pt>
                <c:pt idx="412">
                  <c:v>0.34878971119309343</c:v>
                </c:pt>
                <c:pt idx="413">
                  <c:v>0.34878971119309343</c:v>
                </c:pt>
                <c:pt idx="414">
                  <c:v>0.34878971119309343</c:v>
                </c:pt>
                <c:pt idx="415">
                  <c:v>0.34878971119309343</c:v>
                </c:pt>
                <c:pt idx="416">
                  <c:v>0.34878971119309343</c:v>
                </c:pt>
                <c:pt idx="417">
                  <c:v>0.34878971119309343</c:v>
                </c:pt>
                <c:pt idx="418">
                  <c:v>0.34878971119309343</c:v>
                </c:pt>
                <c:pt idx="419">
                  <c:v>0.34878971119309343</c:v>
                </c:pt>
                <c:pt idx="420">
                  <c:v>0.34878971119309343</c:v>
                </c:pt>
                <c:pt idx="421">
                  <c:v>0.34878971119309343</c:v>
                </c:pt>
                <c:pt idx="422">
                  <c:v>0.34878971119309343</c:v>
                </c:pt>
                <c:pt idx="423">
                  <c:v>0.34878971119309343</c:v>
                </c:pt>
                <c:pt idx="424">
                  <c:v>0.34878971119309343</c:v>
                </c:pt>
                <c:pt idx="425">
                  <c:v>0.34878971119309343</c:v>
                </c:pt>
                <c:pt idx="426">
                  <c:v>0.34878971119309343</c:v>
                </c:pt>
                <c:pt idx="427">
                  <c:v>0.34878971119309343</c:v>
                </c:pt>
                <c:pt idx="428">
                  <c:v>0.34878971119309343</c:v>
                </c:pt>
                <c:pt idx="429">
                  <c:v>0.34878971119309343</c:v>
                </c:pt>
                <c:pt idx="430">
                  <c:v>0.34878971119309343</c:v>
                </c:pt>
                <c:pt idx="431">
                  <c:v>0.34878971119309343</c:v>
                </c:pt>
                <c:pt idx="432">
                  <c:v>0.34878971119309343</c:v>
                </c:pt>
                <c:pt idx="433">
                  <c:v>0.34878971119309343</c:v>
                </c:pt>
                <c:pt idx="434">
                  <c:v>0.34878971119309343</c:v>
                </c:pt>
                <c:pt idx="435">
                  <c:v>0.34878971119309343</c:v>
                </c:pt>
                <c:pt idx="436">
                  <c:v>0.34878971119309343</c:v>
                </c:pt>
                <c:pt idx="437">
                  <c:v>0.34878971119309343</c:v>
                </c:pt>
                <c:pt idx="438">
                  <c:v>0.34878971119309343</c:v>
                </c:pt>
                <c:pt idx="439">
                  <c:v>0.34878971119309343</c:v>
                </c:pt>
                <c:pt idx="440">
                  <c:v>0.34878971119309343</c:v>
                </c:pt>
                <c:pt idx="441">
                  <c:v>0.34878971119309343</c:v>
                </c:pt>
                <c:pt idx="442">
                  <c:v>0.34878971119309343</c:v>
                </c:pt>
                <c:pt idx="443">
                  <c:v>0.34878971119309343</c:v>
                </c:pt>
                <c:pt idx="444">
                  <c:v>0.34878971119309343</c:v>
                </c:pt>
                <c:pt idx="445">
                  <c:v>0.34878971119309343</c:v>
                </c:pt>
                <c:pt idx="446">
                  <c:v>0.34878971119309343</c:v>
                </c:pt>
                <c:pt idx="447">
                  <c:v>0.34878971119309343</c:v>
                </c:pt>
                <c:pt idx="448">
                  <c:v>0.34878971119309343</c:v>
                </c:pt>
                <c:pt idx="449">
                  <c:v>0.34878971119309343</c:v>
                </c:pt>
                <c:pt idx="450">
                  <c:v>0.34878971119309343</c:v>
                </c:pt>
                <c:pt idx="451">
                  <c:v>0.34878971119309343</c:v>
                </c:pt>
                <c:pt idx="452">
                  <c:v>0.34878971119309343</c:v>
                </c:pt>
                <c:pt idx="453">
                  <c:v>0.41333804753581932</c:v>
                </c:pt>
                <c:pt idx="454">
                  <c:v>0.41333804753581932</c:v>
                </c:pt>
                <c:pt idx="455">
                  <c:v>0.41333804753581932</c:v>
                </c:pt>
                <c:pt idx="456">
                  <c:v>0.41333804753581932</c:v>
                </c:pt>
                <c:pt idx="457">
                  <c:v>0.41333804753581932</c:v>
                </c:pt>
                <c:pt idx="458">
                  <c:v>0.41333804753581932</c:v>
                </c:pt>
                <c:pt idx="459">
                  <c:v>0.41333804753581932</c:v>
                </c:pt>
                <c:pt idx="460">
                  <c:v>0.41333804753581932</c:v>
                </c:pt>
                <c:pt idx="461">
                  <c:v>0.41333804753581932</c:v>
                </c:pt>
                <c:pt idx="462">
                  <c:v>0.41333804753581932</c:v>
                </c:pt>
                <c:pt idx="463">
                  <c:v>0.41333804753581932</c:v>
                </c:pt>
                <c:pt idx="464">
                  <c:v>0.41333804753581932</c:v>
                </c:pt>
                <c:pt idx="465">
                  <c:v>0.41333804753581932</c:v>
                </c:pt>
                <c:pt idx="466">
                  <c:v>0.41333804753581932</c:v>
                </c:pt>
                <c:pt idx="467">
                  <c:v>0.41333804753581932</c:v>
                </c:pt>
                <c:pt idx="468">
                  <c:v>0.41333804753581932</c:v>
                </c:pt>
                <c:pt idx="469">
                  <c:v>0.41333804753581932</c:v>
                </c:pt>
                <c:pt idx="470">
                  <c:v>0.41333804753581932</c:v>
                </c:pt>
                <c:pt idx="471">
                  <c:v>0.41333804753581932</c:v>
                </c:pt>
                <c:pt idx="472">
                  <c:v>0.41333804753581932</c:v>
                </c:pt>
                <c:pt idx="473">
                  <c:v>0.41333804753581932</c:v>
                </c:pt>
                <c:pt idx="474">
                  <c:v>0.41333804753581932</c:v>
                </c:pt>
                <c:pt idx="475">
                  <c:v>0.41333804753581932</c:v>
                </c:pt>
                <c:pt idx="476">
                  <c:v>0.41333804753581932</c:v>
                </c:pt>
                <c:pt idx="477">
                  <c:v>0.41333804753581932</c:v>
                </c:pt>
                <c:pt idx="478">
                  <c:v>0.41333804753581932</c:v>
                </c:pt>
                <c:pt idx="479">
                  <c:v>0.41333804753581932</c:v>
                </c:pt>
                <c:pt idx="480">
                  <c:v>0.41333804753581932</c:v>
                </c:pt>
                <c:pt idx="481">
                  <c:v>0.41333804753581932</c:v>
                </c:pt>
                <c:pt idx="482">
                  <c:v>0.41333804753581932</c:v>
                </c:pt>
                <c:pt idx="483">
                  <c:v>0.41333804753581932</c:v>
                </c:pt>
                <c:pt idx="484">
                  <c:v>0.41333804753581932</c:v>
                </c:pt>
                <c:pt idx="485">
                  <c:v>0.41333804753581932</c:v>
                </c:pt>
                <c:pt idx="486">
                  <c:v>0.41333804753581932</c:v>
                </c:pt>
                <c:pt idx="487">
                  <c:v>0.41333804753581932</c:v>
                </c:pt>
                <c:pt idx="488">
                  <c:v>0.41333804753581932</c:v>
                </c:pt>
                <c:pt idx="489">
                  <c:v>0.41333804753581932</c:v>
                </c:pt>
                <c:pt idx="490">
                  <c:v>0.41333804753581932</c:v>
                </c:pt>
                <c:pt idx="491">
                  <c:v>0.41333804753581932</c:v>
                </c:pt>
                <c:pt idx="492">
                  <c:v>0.41333804753581932</c:v>
                </c:pt>
                <c:pt idx="493">
                  <c:v>0.41333804753581932</c:v>
                </c:pt>
                <c:pt idx="494">
                  <c:v>0.41333804753581932</c:v>
                </c:pt>
                <c:pt idx="495">
                  <c:v>0.41333804753581932</c:v>
                </c:pt>
                <c:pt idx="496">
                  <c:v>0.41333804753581932</c:v>
                </c:pt>
                <c:pt idx="497">
                  <c:v>0.41333804753581932</c:v>
                </c:pt>
                <c:pt idx="498">
                  <c:v>0.41333804753581932</c:v>
                </c:pt>
                <c:pt idx="499">
                  <c:v>0.41333804753581932</c:v>
                </c:pt>
                <c:pt idx="500">
                  <c:v>0.41333804753581932</c:v>
                </c:pt>
                <c:pt idx="501">
                  <c:v>0.41333804753581932</c:v>
                </c:pt>
                <c:pt idx="502">
                  <c:v>0.41333804753581932</c:v>
                </c:pt>
                <c:pt idx="503">
                  <c:v>0.41333804753581932</c:v>
                </c:pt>
                <c:pt idx="504">
                  <c:v>0.41333804753581932</c:v>
                </c:pt>
                <c:pt idx="505">
                  <c:v>0.41333804753581932</c:v>
                </c:pt>
                <c:pt idx="506">
                  <c:v>0.41333804753581932</c:v>
                </c:pt>
                <c:pt idx="507">
                  <c:v>0.41333804753581932</c:v>
                </c:pt>
                <c:pt idx="508">
                  <c:v>0.41333804753581932</c:v>
                </c:pt>
                <c:pt idx="509">
                  <c:v>0.41333804753581932</c:v>
                </c:pt>
                <c:pt idx="510">
                  <c:v>0.41333804753581932</c:v>
                </c:pt>
                <c:pt idx="511">
                  <c:v>0.41333804753581932</c:v>
                </c:pt>
                <c:pt idx="512">
                  <c:v>0.41333804753581932</c:v>
                </c:pt>
                <c:pt idx="513">
                  <c:v>0.41333804753581932</c:v>
                </c:pt>
                <c:pt idx="514">
                  <c:v>0.41333804753581932</c:v>
                </c:pt>
                <c:pt idx="515">
                  <c:v>0.41333804753581932</c:v>
                </c:pt>
                <c:pt idx="516">
                  <c:v>0.41333804753581932</c:v>
                </c:pt>
                <c:pt idx="517">
                  <c:v>0.41333804753581932</c:v>
                </c:pt>
                <c:pt idx="518">
                  <c:v>0.41333804753581932</c:v>
                </c:pt>
                <c:pt idx="519">
                  <c:v>0.41333804753581932</c:v>
                </c:pt>
                <c:pt idx="520">
                  <c:v>0.41333804753581932</c:v>
                </c:pt>
                <c:pt idx="521">
                  <c:v>0.41333804753581932</c:v>
                </c:pt>
                <c:pt idx="522">
                  <c:v>0.41333804753581932</c:v>
                </c:pt>
                <c:pt idx="523">
                  <c:v>0.41333804753581932</c:v>
                </c:pt>
                <c:pt idx="524">
                  <c:v>0.41333804753581932</c:v>
                </c:pt>
                <c:pt idx="525">
                  <c:v>0.41333804753581932</c:v>
                </c:pt>
                <c:pt idx="526">
                  <c:v>0.41333804753581932</c:v>
                </c:pt>
                <c:pt idx="527">
                  <c:v>0.41333804753581932</c:v>
                </c:pt>
                <c:pt idx="528">
                  <c:v>0.41333804753581932</c:v>
                </c:pt>
                <c:pt idx="529">
                  <c:v>0.41333804753581932</c:v>
                </c:pt>
                <c:pt idx="530">
                  <c:v>0.41333804753581932</c:v>
                </c:pt>
                <c:pt idx="531">
                  <c:v>0.41333804753581932</c:v>
                </c:pt>
                <c:pt idx="532">
                  <c:v>0.41333804753581932</c:v>
                </c:pt>
                <c:pt idx="533">
                  <c:v>0.41333804753581932</c:v>
                </c:pt>
                <c:pt idx="534">
                  <c:v>0.41333804753581932</c:v>
                </c:pt>
                <c:pt idx="535">
                  <c:v>0.41333804753581932</c:v>
                </c:pt>
                <c:pt idx="536">
                  <c:v>0.41333804753581932</c:v>
                </c:pt>
                <c:pt idx="537">
                  <c:v>0.41333804753581932</c:v>
                </c:pt>
                <c:pt idx="538">
                  <c:v>0.41333804753581932</c:v>
                </c:pt>
                <c:pt idx="539">
                  <c:v>0.41333804753581932</c:v>
                </c:pt>
                <c:pt idx="540">
                  <c:v>0.41333804753581932</c:v>
                </c:pt>
                <c:pt idx="541">
                  <c:v>0.41333804753581932</c:v>
                </c:pt>
                <c:pt idx="542">
                  <c:v>0.41333804753581932</c:v>
                </c:pt>
                <c:pt idx="543">
                  <c:v>0.41333804753581932</c:v>
                </c:pt>
                <c:pt idx="544">
                  <c:v>0.41333804753581932</c:v>
                </c:pt>
                <c:pt idx="545">
                  <c:v>0.41333804753581932</c:v>
                </c:pt>
                <c:pt idx="546">
                  <c:v>0.41333804753581932</c:v>
                </c:pt>
                <c:pt idx="547">
                  <c:v>0.41333804753581932</c:v>
                </c:pt>
                <c:pt idx="548">
                  <c:v>0.41333804753581932</c:v>
                </c:pt>
                <c:pt idx="549">
                  <c:v>0.41333804753581932</c:v>
                </c:pt>
                <c:pt idx="550">
                  <c:v>0.41333804753581932</c:v>
                </c:pt>
                <c:pt idx="551">
                  <c:v>0.41333804753581932</c:v>
                </c:pt>
                <c:pt idx="552">
                  <c:v>0.41333804753581932</c:v>
                </c:pt>
                <c:pt idx="553">
                  <c:v>0.41333804753581932</c:v>
                </c:pt>
                <c:pt idx="554">
                  <c:v>0.41333804753581932</c:v>
                </c:pt>
                <c:pt idx="555">
                  <c:v>0.41333804753581932</c:v>
                </c:pt>
                <c:pt idx="556">
                  <c:v>0.41333804753581932</c:v>
                </c:pt>
                <c:pt idx="557">
                  <c:v>0.41333804753581932</c:v>
                </c:pt>
                <c:pt idx="558">
                  <c:v>0.41333804753581932</c:v>
                </c:pt>
                <c:pt idx="559">
                  <c:v>0.41333804753581932</c:v>
                </c:pt>
                <c:pt idx="560">
                  <c:v>0.41333804753581932</c:v>
                </c:pt>
                <c:pt idx="561">
                  <c:v>0.41333804753581932</c:v>
                </c:pt>
                <c:pt idx="562">
                  <c:v>0.41333804753581932</c:v>
                </c:pt>
                <c:pt idx="563">
                  <c:v>0.41333804753581932</c:v>
                </c:pt>
                <c:pt idx="564">
                  <c:v>0.41333804753581932</c:v>
                </c:pt>
                <c:pt idx="565">
                  <c:v>0.41333804753581932</c:v>
                </c:pt>
                <c:pt idx="566">
                  <c:v>0.41333804753581932</c:v>
                </c:pt>
                <c:pt idx="567">
                  <c:v>0.41333804753581932</c:v>
                </c:pt>
                <c:pt idx="568">
                  <c:v>0.41333804753581932</c:v>
                </c:pt>
                <c:pt idx="569">
                  <c:v>0.41333804753581932</c:v>
                </c:pt>
                <c:pt idx="570">
                  <c:v>0.41333804753581932</c:v>
                </c:pt>
                <c:pt idx="571">
                  <c:v>0.41333804753581932</c:v>
                </c:pt>
                <c:pt idx="572">
                  <c:v>0.41333804753581932</c:v>
                </c:pt>
                <c:pt idx="573">
                  <c:v>0.41333804753581932</c:v>
                </c:pt>
                <c:pt idx="574">
                  <c:v>0.41333804753581932</c:v>
                </c:pt>
                <c:pt idx="575">
                  <c:v>0.41333804753581932</c:v>
                </c:pt>
                <c:pt idx="576">
                  <c:v>0.41333804753581932</c:v>
                </c:pt>
                <c:pt idx="577">
                  <c:v>0.41333804753581932</c:v>
                </c:pt>
                <c:pt idx="578">
                  <c:v>0.41333804753581932</c:v>
                </c:pt>
                <c:pt idx="579">
                  <c:v>0.41333804753581932</c:v>
                </c:pt>
                <c:pt idx="580">
                  <c:v>0.41333804753581932</c:v>
                </c:pt>
                <c:pt idx="581">
                  <c:v>0.41333804753581932</c:v>
                </c:pt>
                <c:pt idx="582">
                  <c:v>0.41333804753581932</c:v>
                </c:pt>
                <c:pt idx="583">
                  <c:v>0.41333804753581932</c:v>
                </c:pt>
                <c:pt idx="584">
                  <c:v>0.41333804753581932</c:v>
                </c:pt>
                <c:pt idx="585">
                  <c:v>0.41333804753581932</c:v>
                </c:pt>
                <c:pt idx="586">
                  <c:v>0.41333804753581932</c:v>
                </c:pt>
                <c:pt idx="587">
                  <c:v>0.41333804753581932</c:v>
                </c:pt>
                <c:pt idx="588">
                  <c:v>0.41333804753581932</c:v>
                </c:pt>
                <c:pt idx="589">
                  <c:v>0.41333804753581932</c:v>
                </c:pt>
                <c:pt idx="590">
                  <c:v>0.41333804753581932</c:v>
                </c:pt>
                <c:pt idx="591">
                  <c:v>0.41333804753581932</c:v>
                </c:pt>
                <c:pt idx="592">
                  <c:v>0.41333804753581932</c:v>
                </c:pt>
                <c:pt idx="593">
                  <c:v>0.41333804753581932</c:v>
                </c:pt>
                <c:pt idx="594">
                  <c:v>0.41333804753581932</c:v>
                </c:pt>
                <c:pt idx="595">
                  <c:v>0.41333804753581932</c:v>
                </c:pt>
                <c:pt idx="596">
                  <c:v>0.41333804753581932</c:v>
                </c:pt>
                <c:pt idx="597">
                  <c:v>0.41333804753581932</c:v>
                </c:pt>
                <c:pt idx="598">
                  <c:v>0.41333804753581932</c:v>
                </c:pt>
                <c:pt idx="599">
                  <c:v>0.41333804753581932</c:v>
                </c:pt>
                <c:pt idx="600">
                  <c:v>0.41333804753581932</c:v>
                </c:pt>
                <c:pt idx="601">
                  <c:v>0.41333804753581932</c:v>
                </c:pt>
                <c:pt idx="602">
                  <c:v>0.41333804753581932</c:v>
                </c:pt>
                <c:pt idx="603">
                  <c:v>0.41333804753581932</c:v>
                </c:pt>
                <c:pt idx="604">
                  <c:v>0.41333804753581932</c:v>
                </c:pt>
                <c:pt idx="605">
                  <c:v>0.41333804753581932</c:v>
                </c:pt>
                <c:pt idx="606">
                  <c:v>0.49796820607588893</c:v>
                </c:pt>
                <c:pt idx="607">
                  <c:v>0.49796820607588893</c:v>
                </c:pt>
                <c:pt idx="608">
                  <c:v>0.49796820607588893</c:v>
                </c:pt>
                <c:pt idx="609">
                  <c:v>0.49796820607588893</c:v>
                </c:pt>
                <c:pt idx="610">
                  <c:v>0.49796820607588893</c:v>
                </c:pt>
                <c:pt idx="611">
                  <c:v>0.49796820607588893</c:v>
                </c:pt>
                <c:pt idx="612">
                  <c:v>0.49796820607588893</c:v>
                </c:pt>
                <c:pt idx="613">
                  <c:v>0.49796820607588893</c:v>
                </c:pt>
                <c:pt idx="614">
                  <c:v>0.49796820607588893</c:v>
                </c:pt>
                <c:pt idx="615">
                  <c:v>0.49796820607588893</c:v>
                </c:pt>
                <c:pt idx="616">
                  <c:v>0.49796820607588893</c:v>
                </c:pt>
                <c:pt idx="617">
                  <c:v>0.50571085907176982</c:v>
                </c:pt>
                <c:pt idx="618">
                  <c:v>0.50571085907176982</c:v>
                </c:pt>
                <c:pt idx="619">
                  <c:v>0.50571085907176982</c:v>
                </c:pt>
                <c:pt idx="620">
                  <c:v>0.50571085907176982</c:v>
                </c:pt>
                <c:pt idx="621">
                  <c:v>0.50571085907176982</c:v>
                </c:pt>
                <c:pt idx="622">
                  <c:v>0.50571085907176982</c:v>
                </c:pt>
                <c:pt idx="623">
                  <c:v>0.50571085907176982</c:v>
                </c:pt>
                <c:pt idx="624">
                  <c:v>0.50571085907176982</c:v>
                </c:pt>
                <c:pt idx="625">
                  <c:v>0.50571085907176982</c:v>
                </c:pt>
                <c:pt idx="626">
                  <c:v>0.50571085907176982</c:v>
                </c:pt>
                <c:pt idx="627">
                  <c:v>0.50571085907176982</c:v>
                </c:pt>
                <c:pt idx="628">
                  <c:v>0.50571085907176982</c:v>
                </c:pt>
                <c:pt idx="629">
                  <c:v>0.50571085907176982</c:v>
                </c:pt>
                <c:pt idx="630">
                  <c:v>0.50571085907176982</c:v>
                </c:pt>
                <c:pt idx="631">
                  <c:v>0.50571085907176982</c:v>
                </c:pt>
                <c:pt idx="632">
                  <c:v>0.50571085907176982</c:v>
                </c:pt>
                <c:pt idx="633">
                  <c:v>0.50571085907176982</c:v>
                </c:pt>
                <c:pt idx="634">
                  <c:v>0.50571085907176982</c:v>
                </c:pt>
                <c:pt idx="635">
                  <c:v>0.50571085907176982</c:v>
                </c:pt>
                <c:pt idx="636">
                  <c:v>0.50571085907176982</c:v>
                </c:pt>
                <c:pt idx="637">
                  <c:v>0.50571085907176982</c:v>
                </c:pt>
                <c:pt idx="638">
                  <c:v>0.50571085907176982</c:v>
                </c:pt>
                <c:pt idx="639">
                  <c:v>0.50571085907176982</c:v>
                </c:pt>
                <c:pt idx="640">
                  <c:v>0.50571085907176982</c:v>
                </c:pt>
                <c:pt idx="641">
                  <c:v>0.50571085907176982</c:v>
                </c:pt>
                <c:pt idx="642">
                  <c:v>0.50571085907176982</c:v>
                </c:pt>
                <c:pt idx="643">
                  <c:v>0.50571085907176982</c:v>
                </c:pt>
                <c:pt idx="644">
                  <c:v>0.50571085907176982</c:v>
                </c:pt>
                <c:pt idx="645">
                  <c:v>0.50571085907176982</c:v>
                </c:pt>
                <c:pt idx="646">
                  <c:v>0.50571085907176982</c:v>
                </c:pt>
                <c:pt idx="647">
                  <c:v>0.50571085907176982</c:v>
                </c:pt>
                <c:pt idx="648">
                  <c:v>0.50571085907176982</c:v>
                </c:pt>
                <c:pt idx="649">
                  <c:v>0.50571085907176982</c:v>
                </c:pt>
                <c:pt idx="650">
                  <c:v>0.50571085907176982</c:v>
                </c:pt>
                <c:pt idx="651">
                  <c:v>0.50571085907176982</c:v>
                </c:pt>
                <c:pt idx="652">
                  <c:v>0.50571085907176982</c:v>
                </c:pt>
                <c:pt idx="653">
                  <c:v>0.50571085907176982</c:v>
                </c:pt>
                <c:pt idx="654">
                  <c:v>0.50571085907176982</c:v>
                </c:pt>
                <c:pt idx="655">
                  <c:v>0.50571085907176982</c:v>
                </c:pt>
                <c:pt idx="656">
                  <c:v>0.50571085907176982</c:v>
                </c:pt>
                <c:pt idx="657">
                  <c:v>0.50571085907176982</c:v>
                </c:pt>
                <c:pt idx="658">
                  <c:v>0.50571085907176982</c:v>
                </c:pt>
                <c:pt idx="659">
                  <c:v>0.50571085907176982</c:v>
                </c:pt>
                <c:pt idx="660">
                  <c:v>0.50571085907176982</c:v>
                </c:pt>
                <c:pt idx="661">
                  <c:v>0.50571085907176982</c:v>
                </c:pt>
                <c:pt idx="662">
                  <c:v>0.50571085907176982</c:v>
                </c:pt>
                <c:pt idx="663">
                  <c:v>0.50571085907176982</c:v>
                </c:pt>
                <c:pt idx="664">
                  <c:v>0.50571085907176982</c:v>
                </c:pt>
                <c:pt idx="665">
                  <c:v>0.50571085907176982</c:v>
                </c:pt>
                <c:pt idx="666">
                  <c:v>0.50571085907176982</c:v>
                </c:pt>
                <c:pt idx="667">
                  <c:v>0.50571085907176982</c:v>
                </c:pt>
                <c:pt idx="668">
                  <c:v>0.50571085907176982</c:v>
                </c:pt>
                <c:pt idx="669">
                  <c:v>0.50571085907176982</c:v>
                </c:pt>
                <c:pt idx="670">
                  <c:v>0.50571085907176982</c:v>
                </c:pt>
                <c:pt idx="671">
                  <c:v>0.50571085907176982</c:v>
                </c:pt>
                <c:pt idx="672">
                  <c:v>0.50571085907176982</c:v>
                </c:pt>
                <c:pt idx="673">
                  <c:v>0.50571085907176982</c:v>
                </c:pt>
                <c:pt idx="674">
                  <c:v>0.50571085907176982</c:v>
                </c:pt>
                <c:pt idx="675">
                  <c:v>0.50571085907176982</c:v>
                </c:pt>
                <c:pt idx="676">
                  <c:v>0.50571085907176982</c:v>
                </c:pt>
                <c:pt idx="677">
                  <c:v>0.50571085907176982</c:v>
                </c:pt>
                <c:pt idx="678">
                  <c:v>0.50571085907176982</c:v>
                </c:pt>
                <c:pt idx="679">
                  <c:v>0.50571085907176982</c:v>
                </c:pt>
                <c:pt idx="680">
                  <c:v>0.50571085907176982</c:v>
                </c:pt>
                <c:pt idx="681">
                  <c:v>0.50571085907176982</c:v>
                </c:pt>
                <c:pt idx="682">
                  <c:v>0.50571085907176982</c:v>
                </c:pt>
                <c:pt idx="683">
                  <c:v>0.50571085907176982</c:v>
                </c:pt>
                <c:pt idx="684">
                  <c:v>0.50571085907176982</c:v>
                </c:pt>
                <c:pt idx="685">
                  <c:v>0.50571085907176982</c:v>
                </c:pt>
                <c:pt idx="686">
                  <c:v>0.50571085907176982</c:v>
                </c:pt>
                <c:pt idx="687">
                  <c:v>0.50571085907176982</c:v>
                </c:pt>
                <c:pt idx="688">
                  <c:v>0.50571085907176982</c:v>
                </c:pt>
                <c:pt idx="689">
                  <c:v>0.50571085907176982</c:v>
                </c:pt>
                <c:pt idx="690">
                  <c:v>0.50571085907176982</c:v>
                </c:pt>
                <c:pt idx="691">
                  <c:v>0.50571085907176982</c:v>
                </c:pt>
                <c:pt idx="692">
                  <c:v>0.50571085907176982</c:v>
                </c:pt>
                <c:pt idx="693">
                  <c:v>0.50571085907176982</c:v>
                </c:pt>
                <c:pt idx="694">
                  <c:v>0.48431198372266343</c:v>
                </c:pt>
                <c:pt idx="695">
                  <c:v>0.48431198372266343</c:v>
                </c:pt>
                <c:pt idx="696">
                  <c:v>0.48431198372266343</c:v>
                </c:pt>
                <c:pt idx="697">
                  <c:v>0.48431198372266343</c:v>
                </c:pt>
                <c:pt idx="698">
                  <c:v>0.48431198372266343</c:v>
                </c:pt>
                <c:pt idx="699">
                  <c:v>0.48431198372266343</c:v>
                </c:pt>
                <c:pt idx="700">
                  <c:v>0.48431198372266343</c:v>
                </c:pt>
                <c:pt idx="701">
                  <c:v>0.48431198372266343</c:v>
                </c:pt>
                <c:pt idx="702">
                  <c:v>0.48431198372266343</c:v>
                </c:pt>
                <c:pt idx="703">
                  <c:v>0.48431198372266343</c:v>
                </c:pt>
                <c:pt idx="704">
                  <c:v>0.48431198372266343</c:v>
                </c:pt>
                <c:pt idx="705">
                  <c:v>0.48431198372266343</c:v>
                </c:pt>
                <c:pt idx="706">
                  <c:v>0.48431198372266343</c:v>
                </c:pt>
                <c:pt idx="707">
                  <c:v>0.48431198372266343</c:v>
                </c:pt>
                <c:pt idx="708">
                  <c:v>0.48431198372266343</c:v>
                </c:pt>
                <c:pt idx="709">
                  <c:v>0.48431198372266343</c:v>
                </c:pt>
                <c:pt idx="710">
                  <c:v>0.48431198372266343</c:v>
                </c:pt>
                <c:pt idx="711">
                  <c:v>0.48431198372266343</c:v>
                </c:pt>
                <c:pt idx="712">
                  <c:v>0.48431198372266343</c:v>
                </c:pt>
                <c:pt idx="713">
                  <c:v>0.48431198372266343</c:v>
                </c:pt>
                <c:pt idx="714">
                  <c:v>0.48431198372266343</c:v>
                </c:pt>
                <c:pt idx="715">
                  <c:v>0.48431198372266343</c:v>
                </c:pt>
                <c:pt idx="716">
                  <c:v>0.48431198372266343</c:v>
                </c:pt>
                <c:pt idx="717">
                  <c:v>0.48431198372266343</c:v>
                </c:pt>
                <c:pt idx="718">
                  <c:v>0.48431198372266343</c:v>
                </c:pt>
                <c:pt idx="719">
                  <c:v>0.48431198372266343</c:v>
                </c:pt>
                <c:pt idx="720">
                  <c:v>0.48431198372266343</c:v>
                </c:pt>
                <c:pt idx="721">
                  <c:v>0.48431198372266343</c:v>
                </c:pt>
                <c:pt idx="722">
                  <c:v>0.48431198372266343</c:v>
                </c:pt>
                <c:pt idx="723">
                  <c:v>0.48431198372266343</c:v>
                </c:pt>
                <c:pt idx="724">
                  <c:v>0.48431198372266343</c:v>
                </c:pt>
                <c:pt idx="725">
                  <c:v>0.48431198372266343</c:v>
                </c:pt>
                <c:pt idx="726">
                  <c:v>0.48431198372266343</c:v>
                </c:pt>
                <c:pt idx="727">
                  <c:v>0.48431198372266343</c:v>
                </c:pt>
                <c:pt idx="728">
                  <c:v>0.48431198372266343</c:v>
                </c:pt>
                <c:pt idx="729">
                  <c:v>0.48431198372266343</c:v>
                </c:pt>
                <c:pt idx="730">
                  <c:v>0.48431198372266343</c:v>
                </c:pt>
                <c:pt idx="731">
                  <c:v>0.48431198372266343</c:v>
                </c:pt>
                <c:pt idx="732">
                  <c:v>0.48431198372266343</c:v>
                </c:pt>
                <c:pt idx="733">
                  <c:v>0.48431198372266343</c:v>
                </c:pt>
                <c:pt idx="734">
                  <c:v>0.48431198372266343</c:v>
                </c:pt>
                <c:pt idx="735">
                  <c:v>0.48431198372266343</c:v>
                </c:pt>
                <c:pt idx="736">
                  <c:v>0.48431198372266343</c:v>
                </c:pt>
                <c:pt idx="737">
                  <c:v>0.48431198372266343</c:v>
                </c:pt>
                <c:pt idx="738">
                  <c:v>0.48431198372266343</c:v>
                </c:pt>
                <c:pt idx="739">
                  <c:v>0.48431198372266343</c:v>
                </c:pt>
                <c:pt idx="740">
                  <c:v>0.48431198372266343</c:v>
                </c:pt>
                <c:pt idx="741">
                  <c:v>0.48431198372266343</c:v>
                </c:pt>
                <c:pt idx="742">
                  <c:v>0.48431198372266343</c:v>
                </c:pt>
                <c:pt idx="743">
                  <c:v>0.48431198372266343</c:v>
                </c:pt>
                <c:pt idx="744">
                  <c:v>0.48431198372266343</c:v>
                </c:pt>
                <c:pt idx="745">
                  <c:v>0.48431198372266343</c:v>
                </c:pt>
                <c:pt idx="746">
                  <c:v>0.48431198372266343</c:v>
                </c:pt>
                <c:pt idx="747">
                  <c:v>0.48431198372266343</c:v>
                </c:pt>
                <c:pt idx="748">
                  <c:v>0.48431198372266343</c:v>
                </c:pt>
                <c:pt idx="749">
                  <c:v>0.48431198372266343</c:v>
                </c:pt>
                <c:pt idx="750">
                  <c:v>0.48431198372266343</c:v>
                </c:pt>
                <c:pt idx="751">
                  <c:v>0.48431198372266343</c:v>
                </c:pt>
                <c:pt idx="752">
                  <c:v>0.48431198372266343</c:v>
                </c:pt>
                <c:pt idx="753">
                  <c:v>0.48431198372266343</c:v>
                </c:pt>
                <c:pt idx="754">
                  <c:v>0.48431198372266343</c:v>
                </c:pt>
                <c:pt idx="755">
                  <c:v>0.48431198372266343</c:v>
                </c:pt>
                <c:pt idx="756">
                  <c:v>0.48431198372266343</c:v>
                </c:pt>
                <c:pt idx="757">
                  <c:v>0.48431198372266343</c:v>
                </c:pt>
                <c:pt idx="758">
                  <c:v>0.48431198372266343</c:v>
                </c:pt>
                <c:pt idx="759">
                  <c:v>0.48431198372266343</c:v>
                </c:pt>
                <c:pt idx="760">
                  <c:v>0.48431198372266343</c:v>
                </c:pt>
                <c:pt idx="761">
                  <c:v>0.48431198372266343</c:v>
                </c:pt>
                <c:pt idx="762">
                  <c:v>0.48431198372266343</c:v>
                </c:pt>
                <c:pt idx="763">
                  <c:v>0.48431198372266343</c:v>
                </c:pt>
                <c:pt idx="764">
                  <c:v>0.48431198372266343</c:v>
                </c:pt>
                <c:pt idx="765">
                  <c:v>0.48431198372266343</c:v>
                </c:pt>
                <c:pt idx="766">
                  <c:v>0.48431198372266343</c:v>
                </c:pt>
                <c:pt idx="767">
                  <c:v>0.48431198372266343</c:v>
                </c:pt>
                <c:pt idx="768">
                  <c:v>0.48431198372266343</c:v>
                </c:pt>
                <c:pt idx="769">
                  <c:v>0.48431198372266343</c:v>
                </c:pt>
                <c:pt idx="770">
                  <c:v>0.48431198372266343</c:v>
                </c:pt>
                <c:pt idx="771">
                  <c:v>0.48431198372266343</c:v>
                </c:pt>
                <c:pt idx="772">
                  <c:v>0.48431198372266343</c:v>
                </c:pt>
                <c:pt idx="773">
                  <c:v>0.48431198372266343</c:v>
                </c:pt>
                <c:pt idx="774">
                  <c:v>0.48431198372266343</c:v>
                </c:pt>
                <c:pt idx="775">
                  <c:v>0.48431198372266343</c:v>
                </c:pt>
                <c:pt idx="776">
                  <c:v>0.48431198372266343</c:v>
                </c:pt>
                <c:pt idx="777">
                  <c:v>0.48431198372266343</c:v>
                </c:pt>
                <c:pt idx="778">
                  <c:v>0.48431198372266343</c:v>
                </c:pt>
                <c:pt idx="779">
                  <c:v>0.48431198372266343</c:v>
                </c:pt>
                <c:pt idx="780">
                  <c:v>0.48431198372266343</c:v>
                </c:pt>
                <c:pt idx="781">
                  <c:v>0.48431198372266343</c:v>
                </c:pt>
                <c:pt idx="782">
                  <c:v>0.48431198372266343</c:v>
                </c:pt>
                <c:pt idx="783">
                  <c:v>0.48431198372266343</c:v>
                </c:pt>
                <c:pt idx="784">
                  <c:v>0.48431198372266343</c:v>
                </c:pt>
                <c:pt idx="785">
                  <c:v>0.48431198372266343</c:v>
                </c:pt>
                <c:pt idx="786">
                  <c:v>0.48431198372266343</c:v>
                </c:pt>
                <c:pt idx="787">
                  <c:v>0.48431198372266343</c:v>
                </c:pt>
                <c:pt idx="788">
                  <c:v>0.48431198372266343</c:v>
                </c:pt>
                <c:pt idx="789">
                  <c:v>0.48431198372266343</c:v>
                </c:pt>
                <c:pt idx="790">
                  <c:v>0.48431198372266343</c:v>
                </c:pt>
                <c:pt idx="791">
                  <c:v>0.48431198372266343</c:v>
                </c:pt>
                <c:pt idx="792">
                  <c:v>0.48431198372266343</c:v>
                </c:pt>
                <c:pt idx="793">
                  <c:v>0.48431198372266343</c:v>
                </c:pt>
                <c:pt idx="794">
                  <c:v>0.48431198372266343</c:v>
                </c:pt>
                <c:pt idx="795">
                  <c:v>0.48431198372266343</c:v>
                </c:pt>
                <c:pt idx="796">
                  <c:v>0.48431198372266343</c:v>
                </c:pt>
                <c:pt idx="797">
                  <c:v>0.48431198372266343</c:v>
                </c:pt>
                <c:pt idx="798">
                  <c:v>0.48431198372266343</c:v>
                </c:pt>
                <c:pt idx="799">
                  <c:v>0.48431198372266343</c:v>
                </c:pt>
                <c:pt idx="800">
                  <c:v>0.48431198372266343</c:v>
                </c:pt>
                <c:pt idx="801">
                  <c:v>0.48431198372266343</c:v>
                </c:pt>
                <c:pt idx="802">
                  <c:v>0.48431198372266343</c:v>
                </c:pt>
                <c:pt idx="803">
                  <c:v>0.48431198372266343</c:v>
                </c:pt>
                <c:pt idx="804">
                  <c:v>0.48431198372266343</c:v>
                </c:pt>
                <c:pt idx="805">
                  <c:v>0.48431198372266343</c:v>
                </c:pt>
                <c:pt idx="806">
                  <c:v>0.48431198372266343</c:v>
                </c:pt>
                <c:pt idx="807">
                  <c:v>0.48431198372266343</c:v>
                </c:pt>
                <c:pt idx="808">
                  <c:v>0.48431198372266343</c:v>
                </c:pt>
                <c:pt idx="809">
                  <c:v>0.48431198372266343</c:v>
                </c:pt>
                <c:pt idx="810">
                  <c:v>0.48431198372266343</c:v>
                </c:pt>
                <c:pt idx="811">
                  <c:v>0.48431198372266343</c:v>
                </c:pt>
                <c:pt idx="812">
                  <c:v>0.48431198372266343</c:v>
                </c:pt>
                <c:pt idx="813">
                  <c:v>0.48431198372266343</c:v>
                </c:pt>
                <c:pt idx="814">
                  <c:v>0.48431198372266343</c:v>
                </c:pt>
                <c:pt idx="815">
                  <c:v>0.48431198372266343</c:v>
                </c:pt>
                <c:pt idx="816">
                  <c:v>0.48431198372266343</c:v>
                </c:pt>
                <c:pt idx="817">
                  <c:v>0.48431198372266343</c:v>
                </c:pt>
                <c:pt idx="818">
                  <c:v>0.48431198372266343</c:v>
                </c:pt>
                <c:pt idx="819">
                  <c:v>0.48431198372266343</c:v>
                </c:pt>
                <c:pt idx="820">
                  <c:v>0.48431198372266343</c:v>
                </c:pt>
                <c:pt idx="821">
                  <c:v>0.48431198372266343</c:v>
                </c:pt>
                <c:pt idx="822">
                  <c:v>0.48431198372266343</c:v>
                </c:pt>
                <c:pt idx="823">
                  <c:v>0.48431198372266343</c:v>
                </c:pt>
                <c:pt idx="824">
                  <c:v>0.48431198372266343</c:v>
                </c:pt>
                <c:pt idx="825">
                  <c:v>0.48431198372266343</c:v>
                </c:pt>
                <c:pt idx="826">
                  <c:v>0.48431198372266343</c:v>
                </c:pt>
                <c:pt idx="827">
                  <c:v>0.48431198372266343</c:v>
                </c:pt>
                <c:pt idx="828">
                  <c:v>0.48431198372266343</c:v>
                </c:pt>
                <c:pt idx="829">
                  <c:v>0.48431198372266343</c:v>
                </c:pt>
                <c:pt idx="830">
                  <c:v>0.41139001208496973</c:v>
                </c:pt>
                <c:pt idx="831">
                  <c:v>0.41139001208496973</c:v>
                </c:pt>
                <c:pt idx="832">
                  <c:v>0.41139001208496973</c:v>
                </c:pt>
                <c:pt idx="833">
                  <c:v>0.41139001208496973</c:v>
                </c:pt>
                <c:pt idx="834">
                  <c:v>0.41139001208496973</c:v>
                </c:pt>
                <c:pt idx="835">
                  <c:v>0.41139001208496973</c:v>
                </c:pt>
                <c:pt idx="836">
                  <c:v>0.41139001208496973</c:v>
                </c:pt>
                <c:pt idx="837">
                  <c:v>0.41139001208496973</c:v>
                </c:pt>
                <c:pt idx="838">
                  <c:v>0.41139001208496973</c:v>
                </c:pt>
                <c:pt idx="839">
                  <c:v>0.41139001208496973</c:v>
                </c:pt>
                <c:pt idx="840">
                  <c:v>0.41139001208496973</c:v>
                </c:pt>
                <c:pt idx="841">
                  <c:v>0.41139001208496973</c:v>
                </c:pt>
                <c:pt idx="842">
                  <c:v>0.41139001208496973</c:v>
                </c:pt>
                <c:pt idx="843">
                  <c:v>0.41139001208496973</c:v>
                </c:pt>
                <c:pt idx="844">
                  <c:v>0.41139001208496973</c:v>
                </c:pt>
                <c:pt idx="845">
                  <c:v>0.41139001208496973</c:v>
                </c:pt>
                <c:pt idx="846">
                  <c:v>0.41139001208496973</c:v>
                </c:pt>
                <c:pt idx="847">
                  <c:v>0.41139001208496973</c:v>
                </c:pt>
                <c:pt idx="848">
                  <c:v>0.41139001208496973</c:v>
                </c:pt>
                <c:pt idx="849">
                  <c:v>0.41139001208496973</c:v>
                </c:pt>
                <c:pt idx="850">
                  <c:v>0.41139001208496973</c:v>
                </c:pt>
                <c:pt idx="851">
                  <c:v>0.41139001208496973</c:v>
                </c:pt>
                <c:pt idx="852">
                  <c:v>0.41139001208496973</c:v>
                </c:pt>
                <c:pt idx="853">
                  <c:v>0.41139001208496973</c:v>
                </c:pt>
                <c:pt idx="854">
                  <c:v>0.41139001208496973</c:v>
                </c:pt>
                <c:pt idx="855">
                  <c:v>0.41139001208496973</c:v>
                </c:pt>
                <c:pt idx="856">
                  <c:v>0.41139001208496973</c:v>
                </c:pt>
                <c:pt idx="857">
                  <c:v>0.41139001208496973</c:v>
                </c:pt>
                <c:pt idx="858">
                  <c:v>0.41139001208496973</c:v>
                </c:pt>
                <c:pt idx="859">
                  <c:v>0.41139001208496973</c:v>
                </c:pt>
                <c:pt idx="860">
                  <c:v>0.41139001208496973</c:v>
                </c:pt>
                <c:pt idx="861">
                  <c:v>0.41139001208496973</c:v>
                </c:pt>
                <c:pt idx="862">
                  <c:v>0.41139001208496973</c:v>
                </c:pt>
                <c:pt idx="863">
                  <c:v>0.41139001208496973</c:v>
                </c:pt>
                <c:pt idx="864">
                  <c:v>0.41139001208496973</c:v>
                </c:pt>
                <c:pt idx="865">
                  <c:v>0.41139001208496973</c:v>
                </c:pt>
                <c:pt idx="866">
                  <c:v>0.41139001208496973</c:v>
                </c:pt>
                <c:pt idx="867">
                  <c:v>0.41139001208496973</c:v>
                </c:pt>
                <c:pt idx="868">
                  <c:v>0.41139001208496973</c:v>
                </c:pt>
                <c:pt idx="869">
                  <c:v>0.41139001208496973</c:v>
                </c:pt>
                <c:pt idx="870">
                  <c:v>0.41139001208496973</c:v>
                </c:pt>
                <c:pt idx="871">
                  <c:v>0.41139001208496973</c:v>
                </c:pt>
                <c:pt idx="872">
                  <c:v>0.41139001208496973</c:v>
                </c:pt>
                <c:pt idx="873">
                  <c:v>0.41139001208496973</c:v>
                </c:pt>
                <c:pt idx="874">
                  <c:v>0.41139001208496973</c:v>
                </c:pt>
                <c:pt idx="875">
                  <c:v>0.41139001208496973</c:v>
                </c:pt>
                <c:pt idx="876">
                  <c:v>0.41139001208496973</c:v>
                </c:pt>
                <c:pt idx="877">
                  <c:v>0.41139001208496973</c:v>
                </c:pt>
                <c:pt idx="878">
                  <c:v>0.41139001208496973</c:v>
                </c:pt>
                <c:pt idx="879">
                  <c:v>0.41139001208496973</c:v>
                </c:pt>
                <c:pt idx="880">
                  <c:v>0.41139001208496973</c:v>
                </c:pt>
                <c:pt idx="881">
                  <c:v>0.41139001208496973</c:v>
                </c:pt>
                <c:pt idx="882">
                  <c:v>0.41139001208496973</c:v>
                </c:pt>
                <c:pt idx="883">
                  <c:v>0.41139001208496973</c:v>
                </c:pt>
                <c:pt idx="884">
                  <c:v>0.41139001208496973</c:v>
                </c:pt>
                <c:pt idx="885">
                  <c:v>0.41139001208496973</c:v>
                </c:pt>
                <c:pt idx="886">
                  <c:v>0.41139001208496973</c:v>
                </c:pt>
                <c:pt idx="887">
                  <c:v>0.41139001208496973</c:v>
                </c:pt>
                <c:pt idx="888">
                  <c:v>0.41139001208496973</c:v>
                </c:pt>
                <c:pt idx="889">
                  <c:v>0.41139001208496973</c:v>
                </c:pt>
                <c:pt idx="890">
                  <c:v>0.41139001208496973</c:v>
                </c:pt>
                <c:pt idx="891">
                  <c:v>0.41139001208496973</c:v>
                </c:pt>
                <c:pt idx="892">
                  <c:v>0.41139001208496973</c:v>
                </c:pt>
                <c:pt idx="893">
                  <c:v>0.41139001208496973</c:v>
                </c:pt>
                <c:pt idx="894">
                  <c:v>0.41139001208496973</c:v>
                </c:pt>
                <c:pt idx="895">
                  <c:v>0.41139001208496973</c:v>
                </c:pt>
                <c:pt idx="896">
                  <c:v>0.41139001208496973</c:v>
                </c:pt>
                <c:pt idx="897">
                  <c:v>0.41139001208496973</c:v>
                </c:pt>
                <c:pt idx="898">
                  <c:v>0.41139001208496973</c:v>
                </c:pt>
                <c:pt idx="899">
                  <c:v>0.41139001208496973</c:v>
                </c:pt>
                <c:pt idx="900">
                  <c:v>0.41139001208496973</c:v>
                </c:pt>
                <c:pt idx="901">
                  <c:v>0.41139001208496973</c:v>
                </c:pt>
                <c:pt idx="902">
                  <c:v>0.41139001208496973</c:v>
                </c:pt>
                <c:pt idx="903">
                  <c:v>0.41139001208496973</c:v>
                </c:pt>
                <c:pt idx="904">
                  <c:v>0.41139001208496973</c:v>
                </c:pt>
                <c:pt idx="905">
                  <c:v>0.41139001208496973</c:v>
                </c:pt>
                <c:pt idx="906">
                  <c:v>0.41139001208496973</c:v>
                </c:pt>
                <c:pt idx="907">
                  <c:v>0.41139001208496973</c:v>
                </c:pt>
                <c:pt idx="908">
                  <c:v>0.41139001208496973</c:v>
                </c:pt>
                <c:pt idx="909">
                  <c:v>0.41139001208496973</c:v>
                </c:pt>
                <c:pt idx="910">
                  <c:v>0.41139001208496973</c:v>
                </c:pt>
                <c:pt idx="911">
                  <c:v>0.41139001208496973</c:v>
                </c:pt>
                <c:pt idx="912">
                  <c:v>0.41139001208496973</c:v>
                </c:pt>
                <c:pt idx="913">
                  <c:v>0.41139001208496973</c:v>
                </c:pt>
                <c:pt idx="914">
                  <c:v>0.41139001208496973</c:v>
                </c:pt>
                <c:pt idx="915">
                  <c:v>0.41139001208496973</c:v>
                </c:pt>
                <c:pt idx="916">
                  <c:v>0.41139001208496973</c:v>
                </c:pt>
                <c:pt idx="917">
                  <c:v>0.41139001208496973</c:v>
                </c:pt>
                <c:pt idx="918">
                  <c:v>0.41139001208496973</c:v>
                </c:pt>
                <c:pt idx="919">
                  <c:v>0.41139001208496973</c:v>
                </c:pt>
                <c:pt idx="920">
                  <c:v>0.41139001208496973</c:v>
                </c:pt>
                <c:pt idx="921">
                  <c:v>0.41139001208496973</c:v>
                </c:pt>
                <c:pt idx="922">
                  <c:v>0.41139001208496973</c:v>
                </c:pt>
                <c:pt idx="923">
                  <c:v>0.41139001208496973</c:v>
                </c:pt>
                <c:pt idx="924">
                  <c:v>0.41139001208496973</c:v>
                </c:pt>
                <c:pt idx="925">
                  <c:v>0.41139001208496973</c:v>
                </c:pt>
                <c:pt idx="926">
                  <c:v>0.41139001208496973</c:v>
                </c:pt>
                <c:pt idx="927">
                  <c:v>0.41139001208496973</c:v>
                </c:pt>
                <c:pt idx="928">
                  <c:v>0.41139001208496973</c:v>
                </c:pt>
                <c:pt idx="929">
                  <c:v>0.41139001208496973</c:v>
                </c:pt>
                <c:pt idx="930">
                  <c:v>0.41139001208496973</c:v>
                </c:pt>
                <c:pt idx="931">
                  <c:v>0.41139001208496973</c:v>
                </c:pt>
                <c:pt idx="932">
                  <c:v>0.41139001208496973</c:v>
                </c:pt>
                <c:pt idx="933">
                  <c:v>0.41139001208496973</c:v>
                </c:pt>
                <c:pt idx="934">
                  <c:v>0.41139001208496973</c:v>
                </c:pt>
                <c:pt idx="935">
                  <c:v>0.41139001208496973</c:v>
                </c:pt>
                <c:pt idx="936">
                  <c:v>0.41139001208496973</c:v>
                </c:pt>
                <c:pt idx="937">
                  <c:v>0.41139001208496973</c:v>
                </c:pt>
                <c:pt idx="938">
                  <c:v>0.41139001208496973</c:v>
                </c:pt>
                <c:pt idx="939">
                  <c:v>0.41139001208496973</c:v>
                </c:pt>
                <c:pt idx="940">
                  <c:v>0.41139001208496973</c:v>
                </c:pt>
                <c:pt idx="941">
                  <c:v>0.41139001208496973</c:v>
                </c:pt>
                <c:pt idx="942">
                  <c:v>0.41139001208496973</c:v>
                </c:pt>
                <c:pt idx="943">
                  <c:v>0.41139001208496973</c:v>
                </c:pt>
                <c:pt idx="944">
                  <c:v>0.28935504059755135</c:v>
                </c:pt>
                <c:pt idx="945">
                  <c:v>0.28935504059755135</c:v>
                </c:pt>
                <c:pt idx="946">
                  <c:v>0.28935504059755135</c:v>
                </c:pt>
                <c:pt idx="947">
                  <c:v>0.28935504059755135</c:v>
                </c:pt>
                <c:pt idx="948">
                  <c:v>0.28935504059755135</c:v>
                </c:pt>
                <c:pt idx="949">
                  <c:v>0.28935504059755135</c:v>
                </c:pt>
                <c:pt idx="950">
                  <c:v>0.28935504059755135</c:v>
                </c:pt>
                <c:pt idx="951">
                  <c:v>0.28935504059755135</c:v>
                </c:pt>
                <c:pt idx="952">
                  <c:v>0.28935504059755135</c:v>
                </c:pt>
                <c:pt idx="953">
                  <c:v>0.28935504059755135</c:v>
                </c:pt>
                <c:pt idx="954">
                  <c:v>0.28935504059755135</c:v>
                </c:pt>
                <c:pt idx="955">
                  <c:v>0.28935504059755135</c:v>
                </c:pt>
                <c:pt idx="956">
                  <c:v>0.28935504059755135</c:v>
                </c:pt>
                <c:pt idx="957">
                  <c:v>0.28935504059755135</c:v>
                </c:pt>
                <c:pt idx="958">
                  <c:v>0.28935504059755135</c:v>
                </c:pt>
                <c:pt idx="959">
                  <c:v>0.28935504059755135</c:v>
                </c:pt>
                <c:pt idx="960">
                  <c:v>0.28935504059755135</c:v>
                </c:pt>
                <c:pt idx="961">
                  <c:v>0.28935504059755135</c:v>
                </c:pt>
                <c:pt idx="962">
                  <c:v>0.28935504059755135</c:v>
                </c:pt>
                <c:pt idx="963">
                  <c:v>0.28935504059755135</c:v>
                </c:pt>
                <c:pt idx="964">
                  <c:v>0.28935504059755135</c:v>
                </c:pt>
                <c:pt idx="965">
                  <c:v>0.47702849457507274</c:v>
                </c:pt>
                <c:pt idx="966">
                  <c:v>0.47702849457507274</c:v>
                </c:pt>
                <c:pt idx="967">
                  <c:v>0.47702849457507274</c:v>
                </c:pt>
                <c:pt idx="968">
                  <c:v>0.47702849457507274</c:v>
                </c:pt>
                <c:pt idx="969">
                  <c:v>0.47702849457507274</c:v>
                </c:pt>
                <c:pt idx="970">
                  <c:v>0.47702849457507274</c:v>
                </c:pt>
                <c:pt idx="971">
                  <c:v>0.47702849457507274</c:v>
                </c:pt>
                <c:pt idx="972">
                  <c:v>0.47702849457507274</c:v>
                </c:pt>
                <c:pt idx="973">
                  <c:v>0.47702849457507274</c:v>
                </c:pt>
                <c:pt idx="974">
                  <c:v>0.40613753648521084</c:v>
                </c:pt>
                <c:pt idx="975">
                  <c:v>0.40613753648521084</c:v>
                </c:pt>
                <c:pt idx="976">
                  <c:v>0.40613753648521084</c:v>
                </c:pt>
                <c:pt idx="977">
                  <c:v>0.40613753648521084</c:v>
                </c:pt>
                <c:pt idx="978">
                  <c:v>0.40613753648521084</c:v>
                </c:pt>
                <c:pt idx="979">
                  <c:v>0.40613753648521084</c:v>
                </c:pt>
                <c:pt idx="980">
                  <c:v>0.40613753648521084</c:v>
                </c:pt>
                <c:pt idx="981">
                  <c:v>0.40613753648521084</c:v>
                </c:pt>
                <c:pt idx="982">
                  <c:v>0.40613753648521084</c:v>
                </c:pt>
                <c:pt idx="983">
                  <c:v>0.40613753648521084</c:v>
                </c:pt>
                <c:pt idx="984">
                  <c:v>0.40613753648521084</c:v>
                </c:pt>
                <c:pt idx="985">
                  <c:v>0.40613753648521084</c:v>
                </c:pt>
                <c:pt idx="986">
                  <c:v>0.40613753648521084</c:v>
                </c:pt>
                <c:pt idx="987">
                  <c:v>0.40613753648521084</c:v>
                </c:pt>
                <c:pt idx="988">
                  <c:v>0.40613753648521084</c:v>
                </c:pt>
                <c:pt idx="989">
                  <c:v>0.40613753648521084</c:v>
                </c:pt>
                <c:pt idx="990">
                  <c:v>0.40613753648521084</c:v>
                </c:pt>
                <c:pt idx="991">
                  <c:v>0.40613753648521084</c:v>
                </c:pt>
                <c:pt idx="992">
                  <c:v>0.40613753648521084</c:v>
                </c:pt>
                <c:pt idx="993">
                  <c:v>0.40613753648521084</c:v>
                </c:pt>
                <c:pt idx="994">
                  <c:v>0.40613753648521084</c:v>
                </c:pt>
                <c:pt idx="995">
                  <c:v>0.40613753648521084</c:v>
                </c:pt>
                <c:pt idx="996">
                  <c:v>0.40613753648521084</c:v>
                </c:pt>
                <c:pt idx="997">
                  <c:v>0.40613753648521084</c:v>
                </c:pt>
                <c:pt idx="998">
                  <c:v>0.40613753648521084</c:v>
                </c:pt>
                <c:pt idx="999">
                  <c:v>0.40613753648521084</c:v>
                </c:pt>
                <c:pt idx="1000">
                  <c:v>0.40613753648521084</c:v>
                </c:pt>
                <c:pt idx="1001">
                  <c:v>0.40613753648521084</c:v>
                </c:pt>
                <c:pt idx="1002">
                  <c:v>0.40613753648521084</c:v>
                </c:pt>
                <c:pt idx="1003">
                  <c:v>0.40613753648521084</c:v>
                </c:pt>
                <c:pt idx="1004">
                  <c:v>0.40613753648521084</c:v>
                </c:pt>
                <c:pt idx="1005">
                  <c:v>0.40613753648521084</c:v>
                </c:pt>
                <c:pt idx="1006">
                  <c:v>0.40613753648521084</c:v>
                </c:pt>
                <c:pt idx="1007">
                  <c:v>0.40613753648521084</c:v>
                </c:pt>
                <c:pt idx="1008">
                  <c:v>0.40613753648521084</c:v>
                </c:pt>
                <c:pt idx="1009">
                  <c:v>0.40613753648521084</c:v>
                </c:pt>
                <c:pt idx="1010">
                  <c:v>0.40613753648521084</c:v>
                </c:pt>
                <c:pt idx="1011">
                  <c:v>0.40613753648521084</c:v>
                </c:pt>
                <c:pt idx="1012">
                  <c:v>0.40613753648521084</c:v>
                </c:pt>
                <c:pt idx="1013">
                  <c:v>0.40613753648521084</c:v>
                </c:pt>
                <c:pt idx="1014">
                  <c:v>0.40613753648521084</c:v>
                </c:pt>
                <c:pt idx="1015">
                  <c:v>0.40613753648521084</c:v>
                </c:pt>
                <c:pt idx="1016">
                  <c:v>0.40613753648521084</c:v>
                </c:pt>
                <c:pt idx="1017">
                  <c:v>0.40613753648521084</c:v>
                </c:pt>
                <c:pt idx="1018">
                  <c:v>0.40613753648521084</c:v>
                </c:pt>
                <c:pt idx="1019">
                  <c:v>0.40613753648521084</c:v>
                </c:pt>
                <c:pt idx="1020">
                  <c:v>0.40613753648521084</c:v>
                </c:pt>
                <c:pt idx="1021">
                  <c:v>0.40613753648521084</c:v>
                </c:pt>
                <c:pt idx="1022">
                  <c:v>0.40613753648521084</c:v>
                </c:pt>
                <c:pt idx="1023">
                  <c:v>0.40613753648521084</c:v>
                </c:pt>
                <c:pt idx="1024">
                  <c:v>0.40613753648521084</c:v>
                </c:pt>
                <c:pt idx="1025">
                  <c:v>0.40613753648521084</c:v>
                </c:pt>
                <c:pt idx="1026">
                  <c:v>0.40613753648521084</c:v>
                </c:pt>
                <c:pt idx="1027">
                  <c:v>0.40613753648521084</c:v>
                </c:pt>
                <c:pt idx="1028">
                  <c:v>0.40613753648521084</c:v>
                </c:pt>
                <c:pt idx="1029">
                  <c:v>0.40613753648521084</c:v>
                </c:pt>
                <c:pt idx="1030">
                  <c:v>0.40613753648521084</c:v>
                </c:pt>
                <c:pt idx="1031">
                  <c:v>0.40613753648521084</c:v>
                </c:pt>
                <c:pt idx="1032">
                  <c:v>0.40613753648521084</c:v>
                </c:pt>
                <c:pt idx="1033">
                  <c:v>0.40613753648521084</c:v>
                </c:pt>
                <c:pt idx="1034">
                  <c:v>0.40613753648521084</c:v>
                </c:pt>
                <c:pt idx="1035">
                  <c:v>0.40613753648521084</c:v>
                </c:pt>
                <c:pt idx="1036">
                  <c:v>0.40613753648521084</c:v>
                </c:pt>
                <c:pt idx="1037">
                  <c:v>0.40613753648521084</c:v>
                </c:pt>
                <c:pt idx="1038">
                  <c:v>0.40613753648521084</c:v>
                </c:pt>
                <c:pt idx="1039">
                  <c:v>0.40613753648521084</c:v>
                </c:pt>
                <c:pt idx="1040">
                  <c:v>0.40613753648521084</c:v>
                </c:pt>
                <c:pt idx="1041">
                  <c:v>0.40613753648521084</c:v>
                </c:pt>
                <c:pt idx="1042">
                  <c:v>0.40613753648521084</c:v>
                </c:pt>
                <c:pt idx="1043">
                  <c:v>0.40613753648521084</c:v>
                </c:pt>
                <c:pt idx="1044">
                  <c:v>0.40613753648521084</c:v>
                </c:pt>
                <c:pt idx="1045">
                  <c:v>0.40613753648521084</c:v>
                </c:pt>
                <c:pt idx="1046">
                  <c:v>0.40613753648521084</c:v>
                </c:pt>
                <c:pt idx="1047">
                  <c:v>0.40613753648521084</c:v>
                </c:pt>
                <c:pt idx="1048">
                  <c:v>0.40613753648521084</c:v>
                </c:pt>
                <c:pt idx="1049">
                  <c:v>0.40613753648521084</c:v>
                </c:pt>
                <c:pt idx="1050">
                  <c:v>0.40613753648521084</c:v>
                </c:pt>
                <c:pt idx="1051">
                  <c:v>0.40613753648521084</c:v>
                </c:pt>
                <c:pt idx="1052">
                  <c:v>0.40613753648521084</c:v>
                </c:pt>
                <c:pt idx="1053">
                  <c:v>0.40613753648521084</c:v>
                </c:pt>
                <c:pt idx="1054">
                  <c:v>0.40613753648521084</c:v>
                </c:pt>
                <c:pt idx="1055">
                  <c:v>0.40613753648521084</c:v>
                </c:pt>
                <c:pt idx="1056">
                  <c:v>0.40613753648521084</c:v>
                </c:pt>
                <c:pt idx="1057">
                  <c:v>0.40613753648521084</c:v>
                </c:pt>
                <c:pt idx="1058">
                  <c:v>0.40613753648521084</c:v>
                </c:pt>
                <c:pt idx="1059">
                  <c:v>0.40613753648521084</c:v>
                </c:pt>
                <c:pt idx="1060">
                  <c:v>0.40613753648521084</c:v>
                </c:pt>
                <c:pt idx="1061">
                  <c:v>0.40613753648521084</c:v>
                </c:pt>
                <c:pt idx="1062">
                  <c:v>0.40613753648521084</c:v>
                </c:pt>
                <c:pt idx="1063">
                  <c:v>0.40613753648521084</c:v>
                </c:pt>
                <c:pt idx="1064">
                  <c:v>0.40613753648521084</c:v>
                </c:pt>
                <c:pt idx="1065">
                  <c:v>0.40613753648521084</c:v>
                </c:pt>
                <c:pt idx="1066">
                  <c:v>0.40613753648521084</c:v>
                </c:pt>
                <c:pt idx="1067">
                  <c:v>0.40613753648521084</c:v>
                </c:pt>
                <c:pt idx="1068">
                  <c:v>0.40613753648521084</c:v>
                </c:pt>
                <c:pt idx="1069">
                  <c:v>0.40613753648521084</c:v>
                </c:pt>
                <c:pt idx="1070">
                  <c:v>0.40613753648521084</c:v>
                </c:pt>
                <c:pt idx="1071">
                  <c:v>0.40613753648521084</c:v>
                </c:pt>
                <c:pt idx="1072">
                  <c:v>0.40613753648521084</c:v>
                </c:pt>
                <c:pt idx="1073">
                  <c:v>0.40613753648521084</c:v>
                </c:pt>
                <c:pt idx="1074">
                  <c:v>0.40613753648521084</c:v>
                </c:pt>
                <c:pt idx="1075">
                  <c:v>0.40613753648521084</c:v>
                </c:pt>
                <c:pt idx="1076">
                  <c:v>0.40613753648521084</c:v>
                </c:pt>
                <c:pt idx="1077">
                  <c:v>0.40613753648521084</c:v>
                </c:pt>
                <c:pt idx="1078">
                  <c:v>0.40613753648521084</c:v>
                </c:pt>
                <c:pt idx="1079">
                  <c:v>0.40613753648521084</c:v>
                </c:pt>
                <c:pt idx="1080">
                  <c:v>0.40613753648521084</c:v>
                </c:pt>
                <c:pt idx="1081">
                  <c:v>0.40613753648521084</c:v>
                </c:pt>
                <c:pt idx="1082">
                  <c:v>0.40613753648521084</c:v>
                </c:pt>
                <c:pt idx="1083">
                  <c:v>0.40613753648521084</c:v>
                </c:pt>
                <c:pt idx="1084">
                  <c:v>0.40613753648521084</c:v>
                </c:pt>
                <c:pt idx="1085">
                  <c:v>0.40613753648521084</c:v>
                </c:pt>
                <c:pt idx="1086">
                  <c:v>0.40613753648521084</c:v>
                </c:pt>
                <c:pt idx="1087">
                  <c:v>0.40613753648521084</c:v>
                </c:pt>
                <c:pt idx="1088">
                  <c:v>0.40613753648521084</c:v>
                </c:pt>
                <c:pt idx="1089">
                  <c:v>0.40613753648521084</c:v>
                </c:pt>
                <c:pt idx="1090">
                  <c:v>0.40613753648521084</c:v>
                </c:pt>
                <c:pt idx="1091">
                  <c:v>0.40613753648521084</c:v>
                </c:pt>
                <c:pt idx="1092">
                  <c:v>0.40613753648521084</c:v>
                </c:pt>
                <c:pt idx="1093">
                  <c:v>0.40613753648521084</c:v>
                </c:pt>
                <c:pt idx="1094">
                  <c:v>0.40613753648521084</c:v>
                </c:pt>
                <c:pt idx="1095">
                  <c:v>0.40613753648521084</c:v>
                </c:pt>
                <c:pt idx="1096">
                  <c:v>0.40613753648521084</c:v>
                </c:pt>
                <c:pt idx="1097">
                  <c:v>0.40613753648521084</c:v>
                </c:pt>
                <c:pt idx="1098">
                  <c:v>0.40613753648521084</c:v>
                </c:pt>
                <c:pt idx="1099">
                  <c:v>0.40613753648521084</c:v>
                </c:pt>
                <c:pt idx="1100">
                  <c:v>0.40613753648521084</c:v>
                </c:pt>
                <c:pt idx="1101">
                  <c:v>0.40613753648521084</c:v>
                </c:pt>
                <c:pt idx="1102">
                  <c:v>0.40613753648521084</c:v>
                </c:pt>
                <c:pt idx="1103">
                  <c:v>0.40613753648521084</c:v>
                </c:pt>
                <c:pt idx="1104">
                  <c:v>0.40613753648521084</c:v>
                </c:pt>
                <c:pt idx="1105">
                  <c:v>0.40613753648521084</c:v>
                </c:pt>
                <c:pt idx="1106">
                  <c:v>0.40613753648521084</c:v>
                </c:pt>
                <c:pt idx="1107">
                  <c:v>0.40613753648521084</c:v>
                </c:pt>
                <c:pt idx="1108">
                  <c:v>0.40613753648521084</c:v>
                </c:pt>
                <c:pt idx="1109">
                  <c:v>0.40613753648521084</c:v>
                </c:pt>
                <c:pt idx="1110">
                  <c:v>0.40613753648521084</c:v>
                </c:pt>
                <c:pt idx="1111">
                  <c:v>0.40613753648521084</c:v>
                </c:pt>
                <c:pt idx="1112">
                  <c:v>0.40613753648521084</c:v>
                </c:pt>
                <c:pt idx="1113">
                  <c:v>0.40613753648521084</c:v>
                </c:pt>
                <c:pt idx="1114">
                  <c:v>0.40613753648521084</c:v>
                </c:pt>
                <c:pt idx="1115">
                  <c:v>0.40613753648521084</c:v>
                </c:pt>
                <c:pt idx="1116">
                  <c:v>0.40613753648521084</c:v>
                </c:pt>
                <c:pt idx="1117">
                  <c:v>0.40613753648521084</c:v>
                </c:pt>
                <c:pt idx="1118">
                  <c:v>0.40613753648521084</c:v>
                </c:pt>
                <c:pt idx="1119">
                  <c:v>0.40613753648521084</c:v>
                </c:pt>
                <c:pt idx="1120">
                  <c:v>0.40613753648521084</c:v>
                </c:pt>
                <c:pt idx="1121">
                  <c:v>0.40613753648521084</c:v>
                </c:pt>
                <c:pt idx="1122">
                  <c:v>0.40613753648521084</c:v>
                </c:pt>
                <c:pt idx="1123">
                  <c:v>0.40613753648521084</c:v>
                </c:pt>
                <c:pt idx="1124">
                  <c:v>0.40613753648521084</c:v>
                </c:pt>
                <c:pt idx="1125">
                  <c:v>0.40613753648521084</c:v>
                </c:pt>
                <c:pt idx="1126">
                  <c:v>0.40613753648521084</c:v>
                </c:pt>
                <c:pt idx="1127">
                  <c:v>0.40613753648521084</c:v>
                </c:pt>
                <c:pt idx="1128">
                  <c:v>0.40613753648521084</c:v>
                </c:pt>
                <c:pt idx="1129">
                  <c:v>0.40613753648521084</c:v>
                </c:pt>
                <c:pt idx="1130">
                  <c:v>0.40613753648521084</c:v>
                </c:pt>
                <c:pt idx="1131">
                  <c:v>0.40613753648521084</c:v>
                </c:pt>
                <c:pt idx="1132">
                  <c:v>0.40613753648521084</c:v>
                </c:pt>
                <c:pt idx="1133">
                  <c:v>0.40613753648521084</c:v>
                </c:pt>
                <c:pt idx="1134">
                  <c:v>0.40613753648521084</c:v>
                </c:pt>
                <c:pt idx="1135">
                  <c:v>0.40613753648521084</c:v>
                </c:pt>
                <c:pt idx="1136">
                  <c:v>0.40613753648521084</c:v>
                </c:pt>
                <c:pt idx="1137">
                  <c:v>0.40613753648521084</c:v>
                </c:pt>
                <c:pt idx="1138">
                  <c:v>0.40613753648521084</c:v>
                </c:pt>
                <c:pt idx="1139">
                  <c:v>0.40613753648521084</c:v>
                </c:pt>
                <c:pt idx="1140">
                  <c:v>0.40613753648521084</c:v>
                </c:pt>
                <c:pt idx="1141">
                  <c:v>0.40613753648521084</c:v>
                </c:pt>
                <c:pt idx="1142">
                  <c:v>0.40613753648521084</c:v>
                </c:pt>
                <c:pt idx="1143">
                  <c:v>0.40613753648521084</c:v>
                </c:pt>
                <c:pt idx="1144">
                  <c:v>0.40613753648521084</c:v>
                </c:pt>
                <c:pt idx="1145">
                  <c:v>0.40613753648521084</c:v>
                </c:pt>
                <c:pt idx="1146">
                  <c:v>0.40613753648521084</c:v>
                </c:pt>
                <c:pt idx="1147">
                  <c:v>0.40613753648521084</c:v>
                </c:pt>
                <c:pt idx="1148">
                  <c:v>0.40613753648521084</c:v>
                </c:pt>
                <c:pt idx="1149">
                  <c:v>0.40613753648521084</c:v>
                </c:pt>
                <c:pt idx="1150">
                  <c:v>0.40613753648521084</c:v>
                </c:pt>
                <c:pt idx="1151">
                  <c:v>0.40613753648521084</c:v>
                </c:pt>
                <c:pt idx="1152">
                  <c:v>0.40613753648521084</c:v>
                </c:pt>
                <c:pt idx="1153">
                  <c:v>0.40613753648521084</c:v>
                </c:pt>
                <c:pt idx="1154">
                  <c:v>0.40613753648521084</c:v>
                </c:pt>
                <c:pt idx="1155">
                  <c:v>0.40613753648521084</c:v>
                </c:pt>
                <c:pt idx="1156">
                  <c:v>0.40613753648521084</c:v>
                </c:pt>
                <c:pt idx="1157">
                  <c:v>0.40613753648521084</c:v>
                </c:pt>
                <c:pt idx="1158">
                  <c:v>0.40613753648521084</c:v>
                </c:pt>
                <c:pt idx="1159">
                  <c:v>0.40613753648521084</c:v>
                </c:pt>
                <c:pt idx="1160">
                  <c:v>0.40613753648521084</c:v>
                </c:pt>
                <c:pt idx="1161">
                  <c:v>0.40613753648521084</c:v>
                </c:pt>
                <c:pt idx="1162">
                  <c:v>0.40613753648521084</c:v>
                </c:pt>
                <c:pt idx="1163">
                  <c:v>0.40613753648521084</c:v>
                </c:pt>
                <c:pt idx="1164">
                  <c:v>0.40613753648521084</c:v>
                </c:pt>
                <c:pt idx="1165">
                  <c:v>0.40613753648521084</c:v>
                </c:pt>
                <c:pt idx="1166">
                  <c:v>0.40613753648521084</c:v>
                </c:pt>
                <c:pt idx="1167">
                  <c:v>0.40613753648521084</c:v>
                </c:pt>
                <c:pt idx="1168">
                  <c:v>0.40613753648521084</c:v>
                </c:pt>
                <c:pt idx="1169">
                  <c:v>0.40613753648521084</c:v>
                </c:pt>
                <c:pt idx="1170">
                  <c:v>0.40613753648521084</c:v>
                </c:pt>
                <c:pt idx="1171">
                  <c:v>0.40613753648521084</c:v>
                </c:pt>
                <c:pt idx="1172">
                  <c:v>0.40613753648521084</c:v>
                </c:pt>
                <c:pt idx="1173">
                  <c:v>0.40613753648521084</c:v>
                </c:pt>
                <c:pt idx="1174">
                  <c:v>0.40613753648521084</c:v>
                </c:pt>
                <c:pt idx="1175">
                  <c:v>0.40613753648521084</c:v>
                </c:pt>
                <c:pt idx="1176">
                  <c:v>0.40613753648521084</c:v>
                </c:pt>
                <c:pt idx="1177">
                  <c:v>0.40613753648521084</c:v>
                </c:pt>
                <c:pt idx="1178">
                  <c:v>0.40613753648521084</c:v>
                </c:pt>
                <c:pt idx="1179">
                  <c:v>0.40613753648521084</c:v>
                </c:pt>
                <c:pt idx="1180">
                  <c:v>0.40613753648521084</c:v>
                </c:pt>
                <c:pt idx="1181">
                  <c:v>0.40613753648521084</c:v>
                </c:pt>
                <c:pt idx="1182">
                  <c:v>0.40613753648521084</c:v>
                </c:pt>
                <c:pt idx="1183">
                  <c:v>0.40613753648521084</c:v>
                </c:pt>
                <c:pt idx="1184">
                  <c:v>0.40613753648521084</c:v>
                </c:pt>
                <c:pt idx="1185">
                  <c:v>0.40613753648521084</c:v>
                </c:pt>
                <c:pt idx="1186">
                  <c:v>0.40613753648521084</c:v>
                </c:pt>
                <c:pt idx="1187">
                  <c:v>0.40613753648521084</c:v>
                </c:pt>
                <c:pt idx="1188">
                  <c:v>0.40613753648521084</c:v>
                </c:pt>
                <c:pt idx="1189">
                  <c:v>0.40613753648521084</c:v>
                </c:pt>
                <c:pt idx="1190">
                  <c:v>0.40613753648521084</c:v>
                </c:pt>
                <c:pt idx="1191">
                  <c:v>0.40613753648521084</c:v>
                </c:pt>
                <c:pt idx="1192">
                  <c:v>0.40613753648521084</c:v>
                </c:pt>
                <c:pt idx="1193">
                  <c:v>0.40613753648521084</c:v>
                </c:pt>
                <c:pt idx="1194">
                  <c:v>0.40613753648521084</c:v>
                </c:pt>
                <c:pt idx="1195">
                  <c:v>0.40613753648521084</c:v>
                </c:pt>
                <c:pt idx="1196">
                  <c:v>0.40613753648521084</c:v>
                </c:pt>
                <c:pt idx="1197">
                  <c:v>0.40613753648521084</c:v>
                </c:pt>
                <c:pt idx="1198">
                  <c:v>0.40613753648521084</c:v>
                </c:pt>
                <c:pt idx="1199">
                  <c:v>0.40613753648521084</c:v>
                </c:pt>
                <c:pt idx="1200">
                  <c:v>0.40613753648521084</c:v>
                </c:pt>
                <c:pt idx="1201">
                  <c:v>0.40613753648521084</c:v>
                </c:pt>
                <c:pt idx="1202">
                  <c:v>0.40613753648521084</c:v>
                </c:pt>
                <c:pt idx="1203">
                  <c:v>0.40613753648521084</c:v>
                </c:pt>
                <c:pt idx="1204">
                  <c:v>0.40613753648521084</c:v>
                </c:pt>
                <c:pt idx="1205">
                  <c:v>0.40613753648521084</c:v>
                </c:pt>
                <c:pt idx="1206">
                  <c:v>0.40613753648521084</c:v>
                </c:pt>
                <c:pt idx="1207">
                  <c:v>0.40613753648521084</c:v>
                </c:pt>
                <c:pt idx="1208">
                  <c:v>0.40613753648521084</c:v>
                </c:pt>
                <c:pt idx="1209">
                  <c:v>0.40613753648521084</c:v>
                </c:pt>
                <c:pt idx="1210">
                  <c:v>0.40613753648521084</c:v>
                </c:pt>
                <c:pt idx="1211">
                  <c:v>0.40613753648521084</c:v>
                </c:pt>
                <c:pt idx="1212">
                  <c:v>0.40613753648521084</c:v>
                </c:pt>
                <c:pt idx="1213">
                  <c:v>0.40613753648521084</c:v>
                </c:pt>
                <c:pt idx="1214">
                  <c:v>0.40613753648521084</c:v>
                </c:pt>
                <c:pt idx="1215">
                  <c:v>0.40613753648521084</c:v>
                </c:pt>
                <c:pt idx="1216">
                  <c:v>0.40613753648521084</c:v>
                </c:pt>
                <c:pt idx="1217">
                  <c:v>0.40613753648521084</c:v>
                </c:pt>
                <c:pt idx="1218">
                  <c:v>0.40613753648521084</c:v>
                </c:pt>
                <c:pt idx="1219">
                  <c:v>0.40613753648521084</c:v>
                </c:pt>
                <c:pt idx="1220">
                  <c:v>0.40613753648521084</c:v>
                </c:pt>
                <c:pt idx="1221">
                  <c:v>0.40613753648521084</c:v>
                </c:pt>
                <c:pt idx="1222">
                  <c:v>0.40613753648521084</c:v>
                </c:pt>
                <c:pt idx="1223">
                  <c:v>0.40613753648521084</c:v>
                </c:pt>
                <c:pt idx="1224">
                  <c:v>0.40613753648521084</c:v>
                </c:pt>
                <c:pt idx="1225">
                  <c:v>0.40613753648521084</c:v>
                </c:pt>
                <c:pt idx="1226">
                  <c:v>0.40613753648521084</c:v>
                </c:pt>
                <c:pt idx="1227">
                  <c:v>0.40613753648521084</c:v>
                </c:pt>
                <c:pt idx="1228">
                  <c:v>0.40613753648521084</c:v>
                </c:pt>
                <c:pt idx="1229">
                  <c:v>0.40613753648521084</c:v>
                </c:pt>
                <c:pt idx="1230">
                  <c:v>0.40613753648521084</c:v>
                </c:pt>
                <c:pt idx="1231">
                  <c:v>0.40613753648521084</c:v>
                </c:pt>
                <c:pt idx="1232">
                  <c:v>0.40613753648521084</c:v>
                </c:pt>
                <c:pt idx="1233">
                  <c:v>0.40613753648521084</c:v>
                </c:pt>
                <c:pt idx="1234">
                  <c:v>0.40613753648521084</c:v>
                </c:pt>
                <c:pt idx="1235">
                  <c:v>0.40613753648521084</c:v>
                </c:pt>
                <c:pt idx="1236">
                  <c:v>0.40613753648521084</c:v>
                </c:pt>
                <c:pt idx="1237">
                  <c:v>0.40613753648521084</c:v>
                </c:pt>
                <c:pt idx="1238">
                  <c:v>0.40613753648521084</c:v>
                </c:pt>
                <c:pt idx="1239">
                  <c:v>0.40613753648521084</c:v>
                </c:pt>
                <c:pt idx="1240">
                  <c:v>0.40613753648521084</c:v>
                </c:pt>
                <c:pt idx="1241">
                  <c:v>0.40613753648521084</c:v>
                </c:pt>
                <c:pt idx="1242">
                  <c:v>0.40613753648521084</c:v>
                </c:pt>
                <c:pt idx="1243">
                  <c:v>0.40613753648521084</c:v>
                </c:pt>
                <c:pt idx="1244">
                  <c:v>0.40613753648521084</c:v>
                </c:pt>
                <c:pt idx="1245">
                  <c:v>0.40613753648521084</c:v>
                </c:pt>
                <c:pt idx="1246">
                  <c:v>0.40613753648521084</c:v>
                </c:pt>
                <c:pt idx="1247">
                  <c:v>0.40613753648521084</c:v>
                </c:pt>
                <c:pt idx="1248">
                  <c:v>0.40613753648521084</c:v>
                </c:pt>
                <c:pt idx="1249">
                  <c:v>0.40613753648521084</c:v>
                </c:pt>
                <c:pt idx="1250">
                  <c:v>0.40613753648521084</c:v>
                </c:pt>
                <c:pt idx="1251">
                  <c:v>0.40613753648521084</c:v>
                </c:pt>
                <c:pt idx="1252">
                  <c:v>0.40613753648521084</c:v>
                </c:pt>
                <c:pt idx="1253">
                  <c:v>0.40613753648521084</c:v>
                </c:pt>
                <c:pt idx="1254">
                  <c:v>0.40613753648521084</c:v>
                </c:pt>
                <c:pt idx="1255">
                  <c:v>0.40613753648521084</c:v>
                </c:pt>
                <c:pt idx="1256">
                  <c:v>0.40613753648521084</c:v>
                </c:pt>
                <c:pt idx="1257">
                  <c:v>0.40613753648521084</c:v>
                </c:pt>
                <c:pt idx="1258">
                  <c:v>0.40613753648521084</c:v>
                </c:pt>
                <c:pt idx="1259">
                  <c:v>0.40613753648521084</c:v>
                </c:pt>
                <c:pt idx="1260">
                  <c:v>0.40613753648521084</c:v>
                </c:pt>
                <c:pt idx="1261">
                  <c:v>0.40613753648521084</c:v>
                </c:pt>
                <c:pt idx="1262">
                  <c:v>0.40613753648521084</c:v>
                </c:pt>
                <c:pt idx="1263">
                  <c:v>0.40613753648521084</c:v>
                </c:pt>
                <c:pt idx="1264">
                  <c:v>0.40613753648521084</c:v>
                </c:pt>
                <c:pt idx="1265">
                  <c:v>0.40613753648521084</c:v>
                </c:pt>
                <c:pt idx="1266">
                  <c:v>0.40613753648521084</c:v>
                </c:pt>
                <c:pt idx="1267">
                  <c:v>0.40613753648521084</c:v>
                </c:pt>
                <c:pt idx="1268">
                  <c:v>0.40613753648521084</c:v>
                </c:pt>
                <c:pt idx="1269">
                  <c:v>0.40613753648521084</c:v>
                </c:pt>
                <c:pt idx="1270">
                  <c:v>0.40613753648521084</c:v>
                </c:pt>
                <c:pt idx="1271">
                  <c:v>0.40613753648521084</c:v>
                </c:pt>
                <c:pt idx="1272">
                  <c:v>0.40613753648521084</c:v>
                </c:pt>
                <c:pt idx="1273">
                  <c:v>0.40613753648521084</c:v>
                </c:pt>
                <c:pt idx="1274">
                  <c:v>0.40613753648521084</c:v>
                </c:pt>
                <c:pt idx="1275">
                  <c:v>0.40613753648521084</c:v>
                </c:pt>
                <c:pt idx="1276">
                  <c:v>0.40613753648521084</c:v>
                </c:pt>
                <c:pt idx="1277">
                  <c:v>0.40613753648521084</c:v>
                </c:pt>
                <c:pt idx="1278">
                  <c:v>0.40613753648521084</c:v>
                </c:pt>
                <c:pt idx="1279">
                  <c:v>0.40613753648521084</c:v>
                </c:pt>
                <c:pt idx="1280">
                  <c:v>0.40613753648521084</c:v>
                </c:pt>
                <c:pt idx="1281">
                  <c:v>0.40613753648521084</c:v>
                </c:pt>
                <c:pt idx="1282">
                  <c:v>0.40613753648521084</c:v>
                </c:pt>
                <c:pt idx="1283">
                  <c:v>0.40613753648521084</c:v>
                </c:pt>
                <c:pt idx="1284">
                  <c:v>0.40613753648521084</c:v>
                </c:pt>
                <c:pt idx="1285">
                  <c:v>0.40613753648521084</c:v>
                </c:pt>
                <c:pt idx="1286">
                  <c:v>0.40613753648521084</c:v>
                </c:pt>
                <c:pt idx="1287">
                  <c:v>0.40613753648521084</c:v>
                </c:pt>
                <c:pt idx="1288">
                  <c:v>0.40613753648521084</c:v>
                </c:pt>
                <c:pt idx="1289">
                  <c:v>0.40613753648521084</c:v>
                </c:pt>
                <c:pt idx="1290">
                  <c:v>0.40613753648521084</c:v>
                </c:pt>
                <c:pt idx="1291">
                  <c:v>0.40613753648521084</c:v>
                </c:pt>
                <c:pt idx="1292">
                  <c:v>0.40613753648521084</c:v>
                </c:pt>
                <c:pt idx="1293">
                  <c:v>0.40613753648521084</c:v>
                </c:pt>
                <c:pt idx="1294">
                  <c:v>0.40613753648521084</c:v>
                </c:pt>
                <c:pt idx="1295">
                  <c:v>0.40613753648521084</c:v>
                </c:pt>
                <c:pt idx="1296">
                  <c:v>0.40613753648521084</c:v>
                </c:pt>
                <c:pt idx="1297">
                  <c:v>0.40613753648521084</c:v>
                </c:pt>
                <c:pt idx="1298">
                  <c:v>0.40613753648521084</c:v>
                </c:pt>
                <c:pt idx="1299">
                  <c:v>0.40613753648521084</c:v>
                </c:pt>
                <c:pt idx="1300">
                  <c:v>0.40613753648521084</c:v>
                </c:pt>
                <c:pt idx="1301">
                  <c:v>0.40613753648521084</c:v>
                </c:pt>
                <c:pt idx="1302">
                  <c:v>0.40613753648521084</c:v>
                </c:pt>
                <c:pt idx="1303">
                  <c:v>0.40613753648521084</c:v>
                </c:pt>
                <c:pt idx="1304">
                  <c:v>0.40613753648521084</c:v>
                </c:pt>
                <c:pt idx="1305">
                  <c:v>0.40613753648521084</c:v>
                </c:pt>
                <c:pt idx="1306">
                  <c:v>0.40613753648521084</c:v>
                </c:pt>
                <c:pt idx="1307">
                  <c:v>0.40613753648521084</c:v>
                </c:pt>
                <c:pt idx="1308">
                  <c:v>0.40613753648521084</c:v>
                </c:pt>
                <c:pt idx="1309">
                  <c:v>0.40613753648521084</c:v>
                </c:pt>
                <c:pt idx="1310">
                  <c:v>0.40613753648521084</c:v>
                </c:pt>
                <c:pt idx="1311">
                  <c:v>0.40613753648521084</c:v>
                </c:pt>
                <c:pt idx="1312">
                  <c:v>0.40613753648521084</c:v>
                </c:pt>
                <c:pt idx="1313">
                  <c:v>0.40613753648521084</c:v>
                </c:pt>
                <c:pt idx="1314">
                  <c:v>0.40613753648521084</c:v>
                </c:pt>
                <c:pt idx="1315">
                  <c:v>0.40613753648521084</c:v>
                </c:pt>
                <c:pt idx="1316">
                  <c:v>0.40613753648521084</c:v>
                </c:pt>
                <c:pt idx="1317">
                  <c:v>0.40613753648521084</c:v>
                </c:pt>
                <c:pt idx="1318">
                  <c:v>0.40613753648521084</c:v>
                </c:pt>
                <c:pt idx="1319">
                  <c:v>0.40613753648521084</c:v>
                </c:pt>
                <c:pt idx="1320">
                  <c:v>0.40613753648521084</c:v>
                </c:pt>
                <c:pt idx="1321">
                  <c:v>0.40613753648521084</c:v>
                </c:pt>
                <c:pt idx="1322">
                  <c:v>0.40613753648521084</c:v>
                </c:pt>
                <c:pt idx="1323">
                  <c:v>0.40613753648521084</c:v>
                </c:pt>
                <c:pt idx="1324">
                  <c:v>0.40613753648521084</c:v>
                </c:pt>
                <c:pt idx="1325">
                  <c:v>0.40613753648521084</c:v>
                </c:pt>
                <c:pt idx="1326">
                  <c:v>0.40613753648521084</c:v>
                </c:pt>
                <c:pt idx="1327">
                  <c:v>0.40613753648521084</c:v>
                </c:pt>
                <c:pt idx="1328">
                  <c:v>0.40613753648521084</c:v>
                </c:pt>
                <c:pt idx="1329">
                  <c:v>0.40613753648521084</c:v>
                </c:pt>
                <c:pt idx="1330">
                  <c:v>0.40613753648521084</c:v>
                </c:pt>
                <c:pt idx="1331">
                  <c:v>0.40613753648521084</c:v>
                </c:pt>
                <c:pt idx="1332">
                  <c:v>0.40613753648521084</c:v>
                </c:pt>
                <c:pt idx="1333">
                  <c:v>0.40613753648521084</c:v>
                </c:pt>
                <c:pt idx="1334">
                  <c:v>0.40613753648521084</c:v>
                </c:pt>
                <c:pt idx="1335">
                  <c:v>0.40613753648521084</c:v>
                </c:pt>
                <c:pt idx="1336">
                  <c:v>0.40613753648521084</c:v>
                </c:pt>
                <c:pt idx="1337">
                  <c:v>0.40613753648521084</c:v>
                </c:pt>
                <c:pt idx="1338">
                  <c:v>0.40613753648521084</c:v>
                </c:pt>
                <c:pt idx="1339">
                  <c:v>0.40613753648521084</c:v>
                </c:pt>
                <c:pt idx="1340">
                  <c:v>0.40613753648521084</c:v>
                </c:pt>
                <c:pt idx="1341">
                  <c:v>0.40613753648521084</c:v>
                </c:pt>
                <c:pt idx="1342">
                  <c:v>0.40613753648521084</c:v>
                </c:pt>
                <c:pt idx="1343">
                  <c:v>0.40613753648521084</c:v>
                </c:pt>
                <c:pt idx="1344">
                  <c:v>0.40613753648521084</c:v>
                </c:pt>
                <c:pt idx="1345">
                  <c:v>0.40613753648521084</c:v>
                </c:pt>
                <c:pt idx="1346">
                  <c:v>0.40613753648521084</c:v>
                </c:pt>
                <c:pt idx="1347">
                  <c:v>0.40613753648521084</c:v>
                </c:pt>
                <c:pt idx="1348">
                  <c:v>0.40613753648521084</c:v>
                </c:pt>
                <c:pt idx="1349">
                  <c:v>0.40613753648521084</c:v>
                </c:pt>
                <c:pt idx="1350">
                  <c:v>0.40613753648521084</c:v>
                </c:pt>
                <c:pt idx="1351">
                  <c:v>0.40613753648521084</c:v>
                </c:pt>
                <c:pt idx="1352">
                  <c:v>0.40613753648521084</c:v>
                </c:pt>
                <c:pt idx="1353">
                  <c:v>0.40613753648521084</c:v>
                </c:pt>
                <c:pt idx="1354">
                  <c:v>0.40613753648521084</c:v>
                </c:pt>
                <c:pt idx="1355">
                  <c:v>0.40613753648521084</c:v>
                </c:pt>
                <c:pt idx="1356">
                  <c:v>0.40613753648521084</c:v>
                </c:pt>
                <c:pt idx="1357">
                  <c:v>0.40613753648521084</c:v>
                </c:pt>
                <c:pt idx="1358">
                  <c:v>0.40613753648521084</c:v>
                </c:pt>
                <c:pt idx="1359">
                  <c:v>0.40613753648521084</c:v>
                </c:pt>
                <c:pt idx="1360">
                  <c:v>0.40613753648521084</c:v>
                </c:pt>
                <c:pt idx="1361">
                  <c:v>0.40613753648521084</c:v>
                </c:pt>
                <c:pt idx="1362">
                  <c:v>0.40613753648521084</c:v>
                </c:pt>
                <c:pt idx="1363">
                  <c:v>0.40613753648521084</c:v>
                </c:pt>
                <c:pt idx="1364">
                  <c:v>0.40613753648521084</c:v>
                </c:pt>
                <c:pt idx="1365">
                  <c:v>0.40613753648521084</c:v>
                </c:pt>
                <c:pt idx="1366">
                  <c:v>0.40613753648521084</c:v>
                </c:pt>
                <c:pt idx="1367">
                  <c:v>0.40613753648521084</c:v>
                </c:pt>
                <c:pt idx="1368">
                  <c:v>0.40613753648521084</c:v>
                </c:pt>
                <c:pt idx="1369">
                  <c:v>0.40613753648521084</c:v>
                </c:pt>
                <c:pt idx="1370">
                  <c:v>0.40613753648521084</c:v>
                </c:pt>
                <c:pt idx="1371">
                  <c:v>0.40613753648521084</c:v>
                </c:pt>
                <c:pt idx="1372">
                  <c:v>0.40613753648521084</c:v>
                </c:pt>
                <c:pt idx="1373">
                  <c:v>0.40613753648521084</c:v>
                </c:pt>
                <c:pt idx="1374">
                  <c:v>0.40613753648521084</c:v>
                </c:pt>
                <c:pt idx="1375">
                  <c:v>0.40613753648521084</c:v>
                </c:pt>
                <c:pt idx="1376">
                  <c:v>0.40613753648521084</c:v>
                </c:pt>
                <c:pt idx="1377">
                  <c:v>0.40613753648521084</c:v>
                </c:pt>
                <c:pt idx="1378">
                  <c:v>0.40613753648521084</c:v>
                </c:pt>
                <c:pt idx="1379">
                  <c:v>0.40613753648521084</c:v>
                </c:pt>
                <c:pt idx="1380">
                  <c:v>0.40613753648521084</c:v>
                </c:pt>
                <c:pt idx="1381">
                  <c:v>0.40613753648521084</c:v>
                </c:pt>
                <c:pt idx="1382">
                  <c:v>0.40613753648521084</c:v>
                </c:pt>
                <c:pt idx="1383">
                  <c:v>0.40613753648521084</c:v>
                </c:pt>
                <c:pt idx="1384">
                  <c:v>0.40613753648521084</c:v>
                </c:pt>
                <c:pt idx="1385">
                  <c:v>0.40613753648521084</c:v>
                </c:pt>
                <c:pt idx="1386">
                  <c:v>0.40613753648521084</c:v>
                </c:pt>
                <c:pt idx="1387">
                  <c:v>0.40613753648521084</c:v>
                </c:pt>
                <c:pt idx="1388">
                  <c:v>0.40613753648521084</c:v>
                </c:pt>
                <c:pt idx="1389">
                  <c:v>0.40613753648521084</c:v>
                </c:pt>
                <c:pt idx="1390">
                  <c:v>0.40613753648521084</c:v>
                </c:pt>
                <c:pt idx="1391">
                  <c:v>0.40613753648521084</c:v>
                </c:pt>
                <c:pt idx="1392">
                  <c:v>0.40613753648521084</c:v>
                </c:pt>
                <c:pt idx="1393">
                  <c:v>0.40613753648521084</c:v>
                </c:pt>
                <c:pt idx="1394">
                  <c:v>0.40613753648521084</c:v>
                </c:pt>
                <c:pt idx="1395">
                  <c:v>0.40613753648521084</c:v>
                </c:pt>
                <c:pt idx="1396">
                  <c:v>0.40613753648521084</c:v>
                </c:pt>
                <c:pt idx="1397">
                  <c:v>0.40613753648521084</c:v>
                </c:pt>
                <c:pt idx="1398">
                  <c:v>0.40613753648521084</c:v>
                </c:pt>
                <c:pt idx="1399">
                  <c:v>0.40613753648521084</c:v>
                </c:pt>
                <c:pt idx="1400">
                  <c:v>0.40613753648521084</c:v>
                </c:pt>
                <c:pt idx="1401">
                  <c:v>0.40613753648521084</c:v>
                </c:pt>
                <c:pt idx="1402">
                  <c:v>0.40613753648521084</c:v>
                </c:pt>
                <c:pt idx="1403">
                  <c:v>0.40613753648521084</c:v>
                </c:pt>
                <c:pt idx="1404">
                  <c:v>0.40613753648521084</c:v>
                </c:pt>
                <c:pt idx="1405">
                  <c:v>0.40613753648521084</c:v>
                </c:pt>
                <c:pt idx="1406">
                  <c:v>0.40613753648521084</c:v>
                </c:pt>
                <c:pt idx="1407">
                  <c:v>0.40613753648521084</c:v>
                </c:pt>
                <c:pt idx="1408">
                  <c:v>0.40613753648521084</c:v>
                </c:pt>
                <c:pt idx="1409">
                  <c:v>0.40613753648521084</c:v>
                </c:pt>
                <c:pt idx="1410">
                  <c:v>0.40613753648521084</c:v>
                </c:pt>
                <c:pt idx="1411">
                  <c:v>0.40613753648521084</c:v>
                </c:pt>
                <c:pt idx="1412">
                  <c:v>0.40613753648521084</c:v>
                </c:pt>
                <c:pt idx="1413">
                  <c:v>0.40613753648521084</c:v>
                </c:pt>
                <c:pt idx="1414">
                  <c:v>0.40613753648521084</c:v>
                </c:pt>
                <c:pt idx="1415">
                  <c:v>0.40613753648521084</c:v>
                </c:pt>
                <c:pt idx="1416">
                  <c:v>0.40613753648521084</c:v>
                </c:pt>
                <c:pt idx="1417">
                  <c:v>0.40613753648521084</c:v>
                </c:pt>
                <c:pt idx="1418">
                  <c:v>0.40613753648521084</c:v>
                </c:pt>
                <c:pt idx="1419">
                  <c:v>0.40613753648521084</c:v>
                </c:pt>
                <c:pt idx="1420">
                  <c:v>0.40613753648521084</c:v>
                </c:pt>
                <c:pt idx="1421">
                  <c:v>0.40613753648521084</c:v>
                </c:pt>
                <c:pt idx="1422">
                  <c:v>0.40613753648521084</c:v>
                </c:pt>
                <c:pt idx="1423">
                  <c:v>0.40613753648521084</c:v>
                </c:pt>
                <c:pt idx="1424">
                  <c:v>0.40613753648521084</c:v>
                </c:pt>
                <c:pt idx="1425">
                  <c:v>0.40613753648521084</c:v>
                </c:pt>
                <c:pt idx="1426">
                  <c:v>0.40613753648521084</c:v>
                </c:pt>
                <c:pt idx="1427">
                  <c:v>0.40613753648521084</c:v>
                </c:pt>
                <c:pt idx="1428">
                  <c:v>0.40613753648521084</c:v>
                </c:pt>
                <c:pt idx="1429">
                  <c:v>0.40613753648521084</c:v>
                </c:pt>
                <c:pt idx="1430">
                  <c:v>0.40613753648521084</c:v>
                </c:pt>
                <c:pt idx="1431">
                  <c:v>0.40613753648521084</c:v>
                </c:pt>
                <c:pt idx="1432">
                  <c:v>0.40613753648521084</c:v>
                </c:pt>
                <c:pt idx="1433">
                  <c:v>0.40613753648521084</c:v>
                </c:pt>
                <c:pt idx="1434">
                  <c:v>0.40613753648521084</c:v>
                </c:pt>
                <c:pt idx="1435">
                  <c:v>0.40613753648521084</c:v>
                </c:pt>
                <c:pt idx="1436">
                  <c:v>0.40613753648521084</c:v>
                </c:pt>
                <c:pt idx="1437">
                  <c:v>0.40613753648521084</c:v>
                </c:pt>
                <c:pt idx="1438">
                  <c:v>0.40613753648521084</c:v>
                </c:pt>
                <c:pt idx="1439">
                  <c:v>0.40613753648521084</c:v>
                </c:pt>
                <c:pt idx="1440">
                  <c:v>0.40613753648521084</c:v>
                </c:pt>
                <c:pt idx="1441">
                  <c:v>0.40613753648521084</c:v>
                </c:pt>
                <c:pt idx="1442">
                  <c:v>0.40613753648521084</c:v>
                </c:pt>
                <c:pt idx="1443">
                  <c:v>0.40613753648521084</c:v>
                </c:pt>
                <c:pt idx="1444">
                  <c:v>0.40613753648521084</c:v>
                </c:pt>
                <c:pt idx="1445">
                  <c:v>0.40613753648521084</c:v>
                </c:pt>
                <c:pt idx="1446">
                  <c:v>0.40613753648521084</c:v>
                </c:pt>
                <c:pt idx="1447">
                  <c:v>0.40613753648521084</c:v>
                </c:pt>
                <c:pt idx="1448">
                  <c:v>0.40613753648521084</c:v>
                </c:pt>
                <c:pt idx="1449">
                  <c:v>0.40613753648521084</c:v>
                </c:pt>
                <c:pt idx="1450">
                  <c:v>0.40613753648521084</c:v>
                </c:pt>
                <c:pt idx="1451">
                  <c:v>0.40613753648521084</c:v>
                </c:pt>
                <c:pt idx="1452">
                  <c:v>0.40613753648521084</c:v>
                </c:pt>
                <c:pt idx="1453">
                  <c:v>0.40613753648521084</c:v>
                </c:pt>
                <c:pt idx="1454">
                  <c:v>0.40613753648521084</c:v>
                </c:pt>
                <c:pt idx="1455">
                  <c:v>0.40613753648521084</c:v>
                </c:pt>
                <c:pt idx="1456">
                  <c:v>0.40613753648521084</c:v>
                </c:pt>
                <c:pt idx="1457">
                  <c:v>0.40613753648521084</c:v>
                </c:pt>
                <c:pt idx="1458">
                  <c:v>0.40613753648521084</c:v>
                </c:pt>
                <c:pt idx="1459">
                  <c:v>0.40613753648521084</c:v>
                </c:pt>
                <c:pt idx="1460">
                  <c:v>0.40613753648521084</c:v>
                </c:pt>
                <c:pt idx="1461">
                  <c:v>0.40613753648521084</c:v>
                </c:pt>
                <c:pt idx="1462">
                  <c:v>0.40613753648521084</c:v>
                </c:pt>
                <c:pt idx="1463">
                  <c:v>0.40613753648521084</c:v>
                </c:pt>
                <c:pt idx="1464">
                  <c:v>0.40613753648521084</c:v>
                </c:pt>
                <c:pt idx="1465">
                  <c:v>0.40613753648521084</c:v>
                </c:pt>
                <c:pt idx="1466">
                  <c:v>0.40613753648521084</c:v>
                </c:pt>
                <c:pt idx="1467">
                  <c:v>0.40613753648521084</c:v>
                </c:pt>
                <c:pt idx="1468">
                  <c:v>0.40613753648521084</c:v>
                </c:pt>
                <c:pt idx="1469">
                  <c:v>0.40613753648521084</c:v>
                </c:pt>
                <c:pt idx="1470">
                  <c:v>0.40613753648521084</c:v>
                </c:pt>
                <c:pt idx="1471">
                  <c:v>0.40613753648521084</c:v>
                </c:pt>
                <c:pt idx="1472">
                  <c:v>0.40613753648521084</c:v>
                </c:pt>
                <c:pt idx="1473">
                  <c:v>0.40613753648521084</c:v>
                </c:pt>
                <c:pt idx="1474">
                  <c:v>0.40613753648521084</c:v>
                </c:pt>
                <c:pt idx="1475">
                  <c:v>0.40613753648521084</c:v>
                </c:pt>
                <c:pt idx="1476">
                  <c:v>0.40613753648521084</c:v>
                </c:pt>
                <c:pt idx="1477">
                  <c:v>0.40613753648521084</c:v>
                </c:pt>
                <c:pt idx="1478">
                  <c:v>0.40613753648521084</c:v>
                </c:pt>
                <c:pt idx="1479">
                  <c:v>0.40613753648521084</c:v>
                </c:pt>
                <c:pt idx="1480">
                  <c:v>0.40613753648521084</c:v>
                </c:pt>
                <c:pt idx="1481">
                  <c:v>0.40613753648521084</c:v>
                </c:pt>
                <c:pt idx="1482">
                  <c:v>0.40613753648521084</c:v>
                </c:pt>
                <c:pt idx="1483">
                  <c:v>0.40613753648521084</c:v>
                </c:pt>
                <c:pt idx="1484">
                  <c:v>0.40613753648521084</c:v>
                </c:pt>
                <c:pt idx="1485">
                  <c:v>0.40613753648521084</c:v>
                </c:pt>
                <c:pt idx="1486">
                  <c:v>0.40613753648521084</c:v>
                </c:pt>
                <c:pt idx="1487">
                  <c:v>0.40613753648521084</c:v>
                </c:pt>
                <c:pt idx="1488">
                  <c:v>0.40613753648521084</c:v>
                </c:pt>
                <c:pt idx="1489">
                  <c:v>0.40613753648521084</c:v>
                </c:pt>
                <c:pt idx="1490">
                  <c:v>0.40613753648521084</c:v>
                </c:pt>
                <c:pt idx="1491">
                  <c:v>0.40613753648521084</c:v>
                </c:pt>
                <c:pt idx="1492">
                  <c:v>0.40613753648521084</c:v>
                </c:pt>
                <c:pt idx="1493">
                  <c:v>0.40613753648521084</c:v>
                </c:pt>
                <c:pt idx="1494">
                  <c:v>0.40613753648521084</c:v>
                </c:pt>
                <c:pt idx="1495">
                  <c:v>0.40613753648521084</c:v>
                </c:pt>
                <c:pt idx="1496">
                  <c:v>0.40613753648521084</c:v>
                </c:pt>
                <c:pt idx="1497">
                  <c:v>0.40613753648521084</c:v>
                </c:pt>
                <c:pt idx="1498">
                  <c:v>0.40613753648521084</c:v>
                </c:pt>
                <c:pt idx="1499">
                  <c:v>0.40613753648521084</c:v>
                </c:pt>
                <c:pt idx="1500">
                  <c:v>0.40613753648521084</c:v>
                </c:pt>
                <c:pt idx="1501">
                  <c:v>0.40613753648521084</c:v>
                </c:pt>
                <c:pt idx="1502">
                  <c:v>0.40613753648521084</c:v>
                </c:pt>
                <c:pt idx="1503">
                  <c:v>0.40613753648521084</c:v>
                </c:pt>
                <c:pt idx="1504">
                  <c:v>0.40613753648521084</c:v>
                </c:pt>
                <c:pt idx="1505">
                  <c:v>0.40613753648521084</c:v>
                </c:pt>
                <c:pt idx="1506">
                  <c:v>0.40613753648521084</c:v>
                </c:pt>
                <c:pt idx="1507">
                  <c:v>0.40613753648521084</c:v>
                </c:pt>
                <c:pt idx="1508">
                  <c:v>0.39579526554192662</c:v>
                </c:pt>
                <c:pt idx="1509">
                  <c:v>0.39579526554192662</c:v>
                </c:pt>
                <c:pt idx="1510">
                  <c:v>0.39579526554192662</c:v>
                </c:pt>
                <c:pt idx="1511">
                  <c:v>0.39579526554192662</c:v>
                </c:pt>
                <c:pt idx="1512">
                  <c:v>0.39579526554192662</c:v>
                </c:pt>
                <c:pt idx="1513">
                  <c:v>0.39579526554192662</c:v>
                </c:pt>
                <c:pt idx="1514">
                  <c:v>0.39579526554192662</c:v>
                </c:pt>
                <c:pt idx="1515">
                  <c:v>0.39579526554192662</c:v>
                </c:pt>
                <c:pt idx="1516">
                  <c:v>0.39579526554192662</c:v>
                </c:pt>
                <c:pt idx="1517">
                  <c:v>0.39579526554192662</c:v>
                </c:pt>
                <c:pt idx="1518">
                  <c:v>0.39579526554192662</c:v>
                </c:pt>
                <c:pt idx="1519">
                  <c:v>0.39579526554192662</c:v>
                </c:pt>
                <c:pt idx="1520">
                  <c:v>0.39579526554192662</c:v>
                </c:pt>
                <c:pt idx="1521">
                  <c:v>0.39579526554192662</c:v>
                </c:pt>
                <c:pt idx="1522">
                  <c:v>0.39579526554192662</c:v>
                </c:pt>
                <c:pt idx="1523">
                  <c:v>0.39579526554192662</c:v>
                </c:pt>
                <c:pt idx="1524">
                  <c:v>0.39579526554192662</c:v>
                </c:pt>
                <c:pt idx="1525">
                  <c:v>0.39579526554192662</c:v>
                </c:pt>
                <c:pt idx="1526">
                  <c:v>0.39579526554192662</c:v>
                </c:pt>
                <c:pt idx="1527">
                  <c:v>0.39579526554192662</c:v>
                </c:pt>
                <c:pt idx="1528">
                  <c:v>0.39579526554192662</c:v>
                </c:pt>
                <c:pt idx="1529">
                  <c:v>0.39579526554192662</c:v>
                </c:pt>
                <c:pt idx="1530">
                  <c:v>0.39579526554192662</c:v>
                </c:pt>
                <c:pt idx="1531">
                  <c:v>0.39579526554192662</c:v>
                </c:pt>
                <c:pt idx="1532">
                  <c:v>0.39579526554192662</c:v>
                </c:pt>
                <c:pt idx="1533">
                  <c:v>0.39579526554192662</c:v>
                </c:pt>
                <c:pt idx="1534">
                  <c:v>0.39579526554192662</c:v>
                </c:pt>
                <c:pt idx="1535">
                  <c:v>0.39579526554192662</c:v>
                </c:pt>
                <c:pt idx="1536">
                  <c:v>0.39579526554192662</c:v>
                </c:pt>
                <c:pt idx="1537">
                  <c:v>0.39579526554192662</c:v>
                </c:pt>
                <c:pt idx="1538">
                  <c:v>0.39579526554192662</c:v>
                </c:pt>
                <c:pt idx="1539">
                  <c:v>0.39579526554192662</c:v>
                </c:pt>
                <c:pt idx="1540">
                  <c:v>0.39579526554192662</c:v>
                </c:pt>
                <c:pt idx="1541">
                  <c:v>0.39579526554192662</c:v>
                </c:pt>
                <c:pt idx="1542">
                  <c:v>0.39579526554192662</c:v>
                </c:pt>
                <c:pt idx="1543">
                  <c:v>0.39579526554192662</c:v>
                </c:pt>
                <c:pt idx="1544">
                  <c:v>0.39579526554192662</c:v>
                </c:pt>
                <c:pt idx="1545">
                  <c:v>0.39579526554192662</c:v>
                </c:pt>
                <c:pt idx="1546">
                  <c:v>0.39579526554192662</c:v>
                </c:pt>
                <c:pt idx="1547">
                  <c:v>0.39579526554192662</c:v>
                </c:pt>
                <c:pt idx="1548">
                  <c:v>0.39579526554192662</c:v>
                </c:pt>
                <c:pt idx="1549">
                  <c:v>0.39579526554192662</c:v>
                </c:pt>
                <c:pt idx="1550">
                  <c:v>0.39579526554192662</c:v>
                </c:pt>
                <c:pt idx="1551">
                  <c:v>0.39579526554192662</c:v>
                </c:pt>
                <c:pt idx="1552">
                  <c:v>0.39579526554192662</c:v>
                </c:pt>
                <c:pt idx="1553">
                  <c:v>0.39579526554192662</c:v>
                </c:pt>
                <c:pt idx="1554">
                  <c:v>0.39579526554192662</c:v>
                </c:pt>
                <c:pt idx="1555">
                  <c:v>0.39579526554192662</c:v>
                </c:pt>
                <c:pt idx="1556">
                  <c:v>0.39579526554192662</c:v>
                </c:pt>
                <c:pt idx="1557">
                  <c:v>0.39579526554192662</c:v>
                </c:pt>
                <c:pt idx="1558">
                  <c:v>0.39579526554192662</c:v>
                </c:pt>
                <c:pt idx="1559">
                  <c:v>0.39579526554192662</c:v>
                </c:pt>
                <c:pt idx="1560">
                  <c:v>0.39579526554192662</c:v>
                </c:pt>
                <c:pt idx="1561">
                  <c:v>0.39579526554192662</c:v>
                </c:pt>
                <c:pt idx="1562">
                  <c:v>0.39579526554192662</c:v>
                </c:pt>
                <c:pt idx="1563">
                  <c:v>0.39579526554192662</c:v>
                </c:pt>
                <c:pt idx="1564">
                  <c:v>0.39579526554192662</c:v>
                </c:pt>
                <c:pt idx="1565">
                  <c:v>0.39579526554192662</c:v>
                </c:pt>
                <c:pt idx="1566">
                  <c:v>0.39579526554192662</c:v>
                </c:pt>
                <c:pt idx="1567">
                  <c:v>0.39579526554192662</c:v>
                </c:pt>
                <c:pt idx="1568">
                  <c:v>0.39579526554192662</c:v>
                </c:pt>
                <c:pt idx="1569">
                  <c:v>0.39579526554192662</c:v>
                </c:pt>
                <c:pt idx="1570">
                  <c:v>0.39579526554192662</c:v>
                </c:pt>
                <c:pt idx="1571">
                  <c:v>0.39579526554192662</c:v>
                </c:pt>
                <c:pt idx="1572">
                  <c:v>0.39579526554192662</c:v>
                </c:pt>
                <c:pt idx="1573">
                  <c:v>0.39579526554192662</c:v>
                </c:pt>
                <c:pt idx="1574">
                  <c:v>0.39579526554192662</c:v>
                </c:pt>
                <c:pt idx="1575">
                  <c:v>0.39579526554192662</c:v>
                </c:pt>
                <c:pt idx="1576">
                  <c:v>0.39579526554192662</c:v>
                </c:pt>
                <c:pt idx="1577">
                  <c:v>0.39579526554192662</c:v>
                </c:pt>
                <c:pt idx="1578">
                  <c:v>0.39579526554192662</c:v>
                </c:pt>
                <c:pt idx="1579">
                  <c:v>0.39579526554192662</c:v>
                </c:pt>
                <c:pt idx="1580">
                  <c:v>0.39579526554192662</c:v>
                </c:pt>
                <c:pt idx="1581">
                  <c:v>0.39579526554192662</c:v>
                </c:pt>
                <c:pt idx="1582">
                  <c:v>0.39579526554192662</c:v>
                </c:pt>
                <c:pt idx="1583">
                  <c:v>0.39579526554192662</c:v>
                </c:pt>
                <c:pt idx="1584">
                  <c:v>0.39579526554192662</c:v>
                </c:pt>
                <c:pt idx="1585">
                  <c:v>0.39579526554192662</c:v>
                </c:pt>
                <c:pt idx="1586">
                  <c:v>0.39579526554192662</c:v>
                </c:pt>
                <c:pt idx="1587">
                  <c:v>0.39579526554192662</c:v>
                </c:pt>
                <c:pt idx="1588">
                  <c:v>0.39579526554192662</c:v>
                </c:pt>
                <c:pt idx="1589">
                  <c:v>0.39579526554192662</c:v>
                </c:pt>
                <c:pt idx="1590">
                  <c:v>0.39579526554192662</c:v>
                </c:pt>
                <c:pt idx="1591">
                  <c:v>0.39579526554192662</c:v>
                </c:pt>
                <c:pt idx="1592">
                  <c:v>0.39579526554192662</c:v>
                </c:pt>
                <c:pt idx="1593">
                  <c:v>0.39579526554192662</c:v>
                </c:pt>
                <c:pt idx="1594">
                  <c:v>0.39579526554192662</c:v>
                </c:pt>
                <c:pt idx="1595">
                  <c:v>0.39579526554192662</c:v>
                </c:pt>
                <c:pt idx="1596">
                  <c:v>0.39579526554192662</c:v>
                </c:pt>
                <c:pt idx="1597">
                  <c:v>0.39579526554192662</c:v>
                </c:pt>
                <c:pt idx="1598">
                  <c:v>0.39579526554192662</c:v>
                </c:pt>
                <c:pt idx="1599">
                  <c:v>0.39579526554192662</c:v>
                </c:pt>
                <c:pt idx="1600">
                  <c:v>0.39579526554192662</c:v>
                </c:pt>
                <c:pt idx="1601">
                  <c:v>0.39579526554192662</c:v>
                </c:pt>
                <c:pt idx="1602">
                  <c:v>0.39579526554192662</c:v>
                </c:pt>
                <c:pt idx="1603">
                  <c:v>0.39579526554192662</c:v>
                </c:pt>
                <c:pt idx="1604">
                  <c:v>0.39579526554192662</c:v>
                </c:pt>
                <c:pt idx="1605">
                  <c:v>0.39579526554192662</c:v>
                </c:pt>
                <c:pt idx="1606">
                  <c:v>0.39579526554192662</c:v>
                </c:pt>
                <c:pt idx="1607">
                  <c:v>0.39579526554192662</c:v>
                </c:pt>
                <c:pt idx="1608">
                  <c:v>0.39579526554192662</c:v>
                </c:pt>
                <c:pt idx="1609">
                  <c:v>0.39579526554192662</c:v>
                </c:pt>
                <c:pt idx="1610">
                  <c:v>0.39579526554192662</c:v>
                </c:pt>
                <c:pt idx="1611">
                  <c:v>0.39579526554192662</c:v>
                </c:pt>
                <c:pt idx="1612">
                  <c:v>0.39579526554192662</c:v>
                </c:pt>
                <c:pt idx="1613">
                  <c:v>0.39579526554192662</c:v>
                </c:pt>
                <c:pt idx="1614">
                  <c:v>0.39579526554192662</c:v>
                </c:pt>
                <c:pt idx="1615">
                  <c:v>0.39579526554192662</c:v>
                </c:pt>
                <c:pt idx="1616">
                  <c:v>0.39579526554192662</c:v>
                </c:pt>
                <c:pt idx="1617">
                  <c:v>0.39579526554192662</c:v>
                </c:pt>
                <c:pt idx="1618">
                  <c:v>0.39579526554192662</c:v>
                </c:pt>
                <c:pt idx="1619">
                  <c:v>0.39579526554192662</c:v>
                </c:pt>
                <c:pt idx="1620">
                  <c:v>0.39579526554192662</c:v>
                </c:pt>
                <c:pt idx="1621">
                  <c:v>0.39579526554192662</c:v>
                </c:pt>
                <c:pt idx="1622">
                  <c:v>0.39579526554192662</c:v>
                </c:pt>
                <c:pt idx="1623">
                  <c:v>0.39579526554192662</c:v>
                </c:pt>
                <c:pt idx="1624">
                  <c:v>0.39579526554192662</c:v>
                </c:pt>
                <c:pt idx="1625">
                  <c:v>0.39579526554192662</c:v>
                </c:pt>
                <c:pt idx="1626">
                  <c:v>0.39579526554192662</c:v>
                </c:pt>
                <c:pt idx="1627">
                  <c:v>0.39579526554192662</c:v>
                </c:pt>
                <c:pt idx="1628">
                  <c:v>0.39579526554192662</c:v>
                </c:pt>
                <c:pt idx="1629">
                  <c:v>0.39579526554192662</c:v>
                </c:pt>
                <c:pt idx="1630">
                  <c:v>0.39579526554192662</c:v>
                </c:pt>
                <c:pt idx="1631">
                  <c:v>0.39579526554192662</c:v>
                </c:pt>
                <c:pt idx="1632">
                  <c:v>0.39579526554192662</c:v>
                </c:pt>
                <c:pt idx="1633">
                  <c:v>0.39579526554192662</c:v>
                </c:pt>
                <c:pt idx="1634">
                  <c:v>0.39579526554192662</c:v>
                </c:pt>
                <c:pt idx="1635">
                  <c:v>0.39579526554192662</c:v>
                </c:pt>
                <c:pt idx="1636">
                  <c:v>0.39579526554192662</c:v>
                </c:pt>
                <c:pt idx="1637">
                  <c:v>0.39579526554192662</c:v>
                </c:pt>
                <c:pt idx="1638">
                  <c:v>0.39579526554192662</c:v>
                </c:pt>
                <c:pt idx="1639">
                  <c:v>0.39579526554192662</c:v>
                </c:pt>
                <c:pt idx="1640">
                  <c:v>0.39579526554192662</c:v>
                </c:pt>
                <c:pt idx="1641">
                  <c:v>0.39579526554192662</c:v>
                </c:pt>
                <c:pt idx="1642">
                  <c:v>0.39579526554192662</c:v>
                </c:pt>
                <c:pt idx="1643">
                  <c:v>0.39579526554192662</c:v>
                </c:pt>
                <c:pt idx="1644">
                  <c:v>0.39579526554192662</c:v>
                </c:pt>
                <c:pt idx="1645">
                  <c:v>0.39579526554192662</c:v>
                </c:pt>
                <c:pt idx="1646">
                  <c:v>0.39579526554192662</c:v>
                </c:pt>
                <c:pt idx="1647">
                  <c:v>0.39579526554192662</c:v>
                </c:pt>
                <c:pt idx="1648">
                  <c:v>0.39579526554192662</c:v>
                </c:pt>
                <c:pt idx="1649">
                  <c:v>0.39579526554192662</c:v>
                </c:pt>
                <c:pt idx="1650">
                  <c:v>0.39579526554192662</c:v>
                </c:pt>
                <c:pt idx="1651">
                  <c:v>0.39579526554192662</c:v>
                </c:pt>
                <c:pt idx="1652">
                  <c:v>0.39579526554192662</c:v>
                </c:pt>
                <c:pt idx="1653">
                  <c:v>0.39579526554192662</c:v>
                </c:pt>
                <c:pt idx="1654">
                  <c:v>0.39579526554192662</c:v>
                </c:pt>
                <c:pt idx="1655">
                  <c:v>0.39579526554192662</c:v>
                </c:pt>
                <c:pt idx="1656">
                  <c:v>0.39579526554192662</c:v>
                </c:pt>
                <c:pt idx="1657">
                  <c:v>0.39579526554192662</c:v>
                </c:pt>
                <c:pt idx="1658">
                  <c:v>0.39579526554192662</c:v>
                </c:pt>
                <c:pt idx="1659">
                  <c:v>0.39579526554192662</c:v>
                </c:pt>
                <c:pt idx="1660">
                  <c:v>0.39579526554192662</c:v>
                </c:pt>
                <c:pt idx="1661">
                  <c:v>0.39579526554192662</c:v>
                </c:pt>
                <c:pt idx="1662">
                  <c:v>0.39579526554192662</c:v>
                </c:pt>
                <c:pt idx="1663">
                  <c:v>0.39579526554192662</c:v>
                </c:pt>
                <c:pt idx="1664">
                  <c:v>0.39579526554192662</c:v>
                </c:pt>
                <c:pt idx="1665">
                  <c:v>0.39579526554192662</c:v>
                </c:pt>
                <c:pt idx="1666">
                  <c:v>0.39579526554192662</c:v>
                </c:pt>
                <c:pt idx="1667">
                  <c:v>0.39579526554192662</c:v>
                </c:pt>
                <c:pt idx="1668">
                  <c:v>0.39579526554192662</c:v>
                </c:pt>
                <c:pt idx="1669">
                  <c:v>0.39579526554192662</c:v>
                </c:pt>
                <c:pt idx="1670">
                  <c:v>0.39579526554192662</c:v>
                </c:pt>
                <c:pt idx="1671">
                  <c:v>0.39579526554192662</c:v>
                </c:pt>
                <c:pt idx="1672">
                  <c:v>0.39579526554192662</c:v>
                </c:pt>
                <c:pt idx="1673">
                  <c:v>0.39579526554192662</c:v>
                </c:pt>
                <c:pt idx="1674">
                  <c:v>0.39579526554192662</c:v>
                </c:pt>
                <c:pt idx="1675">
                  <c:v>0.39579526554192662</c:v>
                </c:pt>
                <c:pt idx="1676">
                  <c:v>0.39579526554192662</c:v>
                </c:pt>
                <c:pt idx="1677">
                  <c:v>0.39579526554192662</c:v>
                </c:pt>
                <c:pt idx="1678">
                  <c:v>0.39579526554192662</c:v>
                </c:pt>
                <c:pt idx="1679">
                  <c:v>0.39579526554192662</c:v>
                </c:pt>
                <c:pt idx="1680">
                  <c:v>0.39579526554192662</c:v>
                </c:pt>
                <c:pt idx="1681">
                  <c:v>0.39579526554192662</c:v>
                </c:pt>
                <c:pt idx="1682">
                  <c:v>0.39579526554192662</c:v>
                </c:pt>
                <c:pt idx="1683">
                  <c:v>0.39579526554192662</c:v>
                </c:pt>
                <c:pt idx="1684">
                  <c:v>0.39579526554192662</c:v>
                </c:pt>
                <c:pt idx="1685">
                  <c:v>0.39579526554192662</c:v>
                </c:pt>
                <c:pt idx="1686">
                  <c:v>0.39579526554192662</c:v>
                </c:pt>
                <c:pt idx="1687">
                  <c:v>0.39579526554192662</c:v>
                </c:pt>
                <c:pt idx="1688">
                  <c:v>0.39579526554192662</c:v>
                </c:pt>
                <c:pt idx="1689">
                  <c:v>0.39579526554192662</c:v>
                </c:pt>
                <c:pt idx="1690">
                  <c:v>0.39579526554192662</c:v>
                </c:pt>
                <c:pt idx="1691">
                  <c:v>0.39579526554192662</c:v>
                </c:pt>
                <c:pt idx="1692">
                  <c:v>0.39579526554192662</c:v>
                </c:pt>
                <c:pt idx="1693">
                  <c:v>0.39579526554192662</c:v>
                </c:pt>
                <c:pt idx="1694">
                  <c:v>0.39579526554192662</c:v>
                </c:pt>
                <c:pt idx="1695">
                  <c:v>0.39579526554192662</c:v>
                </c:pt>
                <c:pt idx="1696">
                  <c:v>0.39579526554192662</c:v>
                </c:pt>
                <c:pt idx="1697">
                  <c:v>0.39579526554192662</c:v>
                </c:pt>
                <c:pt idx="1698">
                  <c:v>0.39579526554192662</c:v>
                </c:pt>
                <c:pt idx="1699">
                  <c:v>0.39579526554192662</c:v>
                </c:pt>
                <c:pt idx="1700">
                  <c:v>0.39579526554192662</c:v>
                </c:pt>
                <c:pt idx="1701">
                  <c:v>0.39579526554192662</c:v>
                </c:pt>
                <c:pt idx="1702">
                  <c:v>0.39579526554192662</c:v>
                </c:pt>
                <c:pt idx="1703">
                  <c:v>0.39579526554192662</c:v>
                </c:pt>
                <c:pt idx="1704">
                  <c:v>0.39579526554192662</c:v>
                </c:pt>
                <c:pt idx="1705">
                  <c:v>0.39579526554192662</c:v>
                </c:pt>
                <c:pt idx="1706">
                  <c:v>0.39579526554192662</c:v>
                </c:pt>
                <c:pt idx="1707">
                  <c:v>0.39579526554192662</c:v>
                </c:pt>
                <c:pt idx="1708">
                  <c:v>0.39579526554192662</c:v>
                </c:pt>
                <c:pt idx="1709">
                  <c:v>0.39579526554192662</c:v>
                </c:pt>
                <c:pt idx="1710">
                  <c:v>0.39579526554192662</c:v>
                </c:pt>
                <c:pt idx="1711">
                  <c:v>0.39579526554192662</c:v>
                </c:pt>
                <c:pt idx="1712">
                  <c:v>0.39579526554192662</c:v>
                </c:pt>
                <c:pt idx="1713">
                  <c:v>0.39579526554192662</c:v>
                </c:pt>
                <c:pt idx="1714">
                  <c:v>0.39579526554192662</c:v>
                </c:pt>
                <c:pt idx="1715">
                  <c:v>0.39579526554192662</c:v>
                </c:pt>
                <c:pt idx="1716">
                  <c:v>0.39579526554192662</c:v>
                </c:pt>
                <c:pt idx="1717">
                  <c:v>0.39579526554192662</c:v>
                </c:pt>
                <c:pt idx="1718">
                  <c:v>0.39579526554192662</c:v>
                </c:pt>
                <c:pt idx="1719">
                  <c:v>0.39579526554192662</c:v>
                </c:pt>
                <c:pt idx="1720">
                  <c:v>0.39579526554192662</c:v>
                </c:pt>
                <c:pt idx="1721">
                  <c:v>0.39579526554192662</c:v>
                </c:pt>
                <c:pt idx="1722">
                  <c:v>0.39579526554192662</c:v>
                </c:pt>
                <c:pt idx="1723">
                  <c:v>0.39579526554192662</c:v>
                </c:pt>
                <c:pt idx="1724">
                  <c:v>0.39579526554192662</c:v>
                </c:pt>
                <c:pt idx="1725">
                  <c:v>0.39579526554192662</c:v>
                </c:pt>
                <c:pt idx="1726">
                  <c:v>0.39579526554192662</c:v>
                </c:pt>
                <c:pt idx="1727">
                  <c:v>0.39579526554192662</c:v>
                </c:pt>
                <c:pt idx="1728">
                  <c:v>0.39579526554192662</c:v>
                </c:pt>
                <c:pt idx="1729">
                  <c:v>0.39579526554192662</c:v>
                </c:pt>
                <c:pt idx="1730">
                  <c:v>0.39579526554192662</c:v>
                </c:pt>
                <c:pt idx="1731">
                  <c:v>0.39579526554192662</c:v>
                </c:pt>
                <c:pt idx="1732">
                  <c:v>0.39579526554192662</c:v>
                </c:pt>
                <c:pt idx="1733">
                  <c:v>0.39579526554192662</c:v>
                </c:pt>
                <c:pt idx="1734">
                  <c:v>0.39579526554192662</c:v>
                </c:pt>
                <c:pt idx="1735">
                  <c:v>0.39579526554192662</c:v>
                </c:pt>
                <c:pt idx="1736">
                  <c:v>0.39579526554192662</c:v>
                </c:pt>
                <c:pt idx="1737">
                  <c:v>0.39579526554192662</c:v>
                </c:pt>
                <c:pt idx="1738">
                  <c:v>0.39579526554192662</c:v>
                </c:pt>
                <c:pt idx="1739">
                  <c:v>0.39579526554192662</c:v>
                </c:pt>
                <c:pt idx="1740">
                  <c:v>0.39579526554192662</c:v>
                </c:pt>
                <c:pt idx="1741">
                  <c:v>0.39579526554192662</c:v>
                </c:pt>
                <c:pt idx="1742">
                  <c:v>0.39579526554192662</c:v>
                </c:pt>
                <c:pt idx="1743">
                  <c:v>0.39579526554192662</c:v>
                </c:pt>
                <c:pt idx="1744">
                  <c:v>0.39579526554192662</c:v>
                </c:pt>
                <c:pt idx="1745">
                  <c:v>0.39579526554192662</c:v>
                </c:pt>
                <c:pt idx="1746">
                  <c:v>0.39579526554192662</c:v>
                </c:pt>
                <c:pt idx="1747">
                  <c:v>0.39579526554192662</c:v>
                </c:pt>
                <c:pt idx="1748">
                  <c:v>0.39579526554192662</c:v>
                </c:pt>
                <c:pt idx="1749">
                  <c:v>0.39579526554192662</c:v>
                </c:pt>
                <c:pt idx="1750">
                  <c:v>0.39579526554192662</c:v>
                </c:pt>
                <c:pt idx="1751">
                  <c:v>0.39579526554192662</c:v>
                </c:pt>
                <c:pt idx="1752">
                  <c:v>0.39579526554192662</c:v>
                </c:pt>
                <c:pt idx="1753">
                  <c:v>0.39579526554192662</c:v>
                </c:pt>
                <c:pt idx="1754">
                  <c:v>0.39579526554192662</c:v>
                </c:pt>
                <c:pt idx="1755">
                  <c:v>0.39579526554192662</c:v>
                </c:pt>
                <c:pt idx="1756">
                  <c:v>0.39579526554192662</c:v>
                </c:pt>
                <c:pt idx="1757">
                  <c:v>0.39579526554192662</c:v>
                </c:pt>
                <c:pt idx="1758">
                  <c:v>0.39579526554192662</c:v>
                </c:pt>
                <c:pt idx="1759">
                  <c:v>0.39579526554192662</c:v>
                </c:pt>
                <c:pt idx="1760">
                  <c:v>0.39579526554192662</c:v>
                </c:pt>
                <c:pt idx="1761">
                  <c:v>0.39579526554192662</c:v>
                </c:pt>
                <c:pt idx="1762">
                  <c:v>0.39579526554192662</c:v>
                </c:pt>
                <c:pt idx="1763">
                  <c:v>0.39579526554192662</c:v>
                </c:pt>
                <c:pt idx="1764">
                  <c:v>0.39579526554192662</c:v>
                </c:pt>
                <c:pt idx="1765">
                  <c:v>0.39579526554192662</c:v>
                </c:pt>
                <c:pt idx="1766">
                  <c:v>0.39579526554192662</c:v>
                </c:pt>
                <c:pt idx="1767">
                  <c:v>0.39579526554192662</c:v>
                </c:pt>
                <c:pt idx="1768">
                  <c:v>0.39579526554192662</c:v>
                </c:pt>
                <c:pt idx="1769">
                  <c:v>0.39579526554192662</c:v>
                </c:pt>
                <c:pt idx="1770">
                  <c:v>0.39579526554192662</c:v>
                </c:pt>
                <c:pt idx="1771">
                  <c:v>0.39579526554192662</c:v>
                </c:pt>
                <c:pt idx="1772">
                  <c:v>0.39579526554192662</c:v>
                </c:pt>
                <c:pt idx="1773">
                  <c:v>0.39579526554192662</c:v>
                </c:pt>
                <c:pt idx="1774">
                  <c:v>0.39579526554192662</c:v>
                </c:pt>
                <c:pt idx="1775">
                  <c:v>0.39579526554192662</c:v>
                </c:pt>
                <c:pt idx="1776">
                  <c:v>0.39579526554192662</c:v>
                </c:pt>
                <c:pt idx="1777">
                  <c:v>0.39579526554192662</c:v>
                </c:pt>
                <c:pt idx="1778">
                  <c:v>0.39579526554192662</c:v>
                </c:pt>
                <c:pt idx="1779">
                  <c:v>0.39579526554192662</c:v>
                </c:pt>
                <c:pt idx="1780">
                  <c:v>0.39579526554192662</c:v>
                </c:pt>
                <c:pt idx="1781">
                  <c:v>0.39579526554192662</c:v>
                </c:pt>
                <c:pt idx="1782">
                  <c:v>0.39579526554192662</c:v>
                </c:pt>
                <c:pt idx="1783">
                  <c:v>0.39579526554192662</c:v>
                </c:pt>
                <c:pt idx="1784">
                  <c:v>0.39579526554192662</c:v>
                </c:pt>
                <c:pt idx="1785">
                  <c:v>0.39579526554192662</c:v>
                </c:pt>
                <c:pt idx="1786">
                  <c:v>0.39579526554192662</c:v>
                </c:pt>
                <c:pt idx="1787">
                  <c:v>0.39579526554192662</c:v>
                </c:pt>
                <c:pt idx="1788">
                  <c:v>0.39579526554192662</c:v>
                </c:pt>
                <c:pt idx="1789">
                  <c:v>0.39579526554192662</c:v>
                </c:pt>
                <c:pt idx="1790">
                  <c:v>0.39579526554192662</c:v>
                </c:pt>
                <c:pt idx="1791">
                  <c:v>0.39579526554192662</c:v>
                </c:pt>
                <c:pt idx="1792">
                  <c:v>0.39579526554192662</c:v>
                </c:pt>
                <c:pt idx="1793">
                  <c:v>0.39579526554192662</c:v>
                </c:pt>
                <c:pt idx="1794">
                  <c:v>0.39579526554192662</c:v>
                </c:pt>
                <c:pt idx="1795">
                  <c:v>0.39579526554192662</c:v>
                </c:pt>
                <c:pt idx="1796">
                  <c:v>0.39579526554192662</c:v>
                </c:pt>
                <c:pt idx="1797">
                  <c:v>0.39579526554192662</c:v>
                </c:pt>
                <c:pt idx="1798">
                  <c:v>0.39579526554192662</c:v>
                </c:pt>
                <c:pt idx="1799">
                  <c:v>0.39579526554192662</c:v>
                </c:pt>
                <c:pt idx="1800">
                  <c:v>0.39579526554192662</c:v>
                </c:pt>
                <c:pt idx="1801">
                  <c:v>0.39579526554192662</c:v>
                </c:pt>
                <c:pt idx="1802">
                  <c:v>0.39579526554192662</c:v>
                </c:pt>
                <c:pt idx="1803">
                  <c:v>0.39579526554192662</c:v>
                </c:pt>
                <c:pt idx="1804">
                  <c:v>0.39579526554192662</c:v>
                </c:pt>
                <c:pt idx="1805">
                  <c:v>0.39579526554192662</c:v>
                </c:pt>
                <c:pt idx="1806">
                  <c:v>0.39579526554192662</c:v>
                </c:pt>
                <c:pt idx="1807">
                  <c:v>0.39579526554192662</c:v>
                </c:pt>
                <c:pt idx="1808">
                  <c:v>0.39579526554192662</c:v>
                </c:pt>
                <c:pt idx="1809">
                  <c:v>0.39579526554192662</c:v>
                </c:pt>
                <c:pt idx="1810">
                  <c:v>0.39579526554192662</c:v>
                </c:pt>
                <c:pt idx="1811">
                  <c:v>0.39579526554192662</c:v>
                </c:pt>
                <c:pt idx="1812">
                  <c:v>0.39579526554192662</c:v>
                </c:pt>
                <c:pt idx="1813">
                  <c:v>0.39579526554192662</c:v>
                </c:pt>
                <c:pt idx="1814">
                  <c:v>0.39579526554192662</c:v>
                </c:pt>
                <c:pt idx="1815">
                  <c:v>0.39579526554192662</c:v>
                </c:pt>
                <c:pt idx="1816">
                  <c:v>0.39579526554192662</c:v>
                </c:pt>
                <c:pt idx="1817">
                  <c:v>0.39579526554192662</c:v>
                </c:pt>
                <c:pt idx="1818">
                  <c:v>0.39579526554192662</c:v>
                </c:pt>
                <c:pt idx="1819">
                  <c:v>0.39579526554192662</c:v>
                </c:pt>
                <c:pt idx="1820">
                  <c:v>0.39579526554192662</c:v>
                </c:pt>
                <c:pt idx="1821">
                  <c:v>0.39579526554192662</c:v>
                </c:pt>
                <c:pt idx="1822">
                  <c:v>0.39579526554192662</c:v>
                </c:pt>
                <c:pt idx="1823">
                  <c:v>0.39579526554192662</c:v>
                </c:pt>
                <c:pt idx="1824">
                  <c:v>0.39579526554192662</c:v>
                </c:pt>
                <c:pt idx="1825">
                  <c:v>0.39579526554192662</c:v>
                </c:pt>
                <c:pt idx="1826">
                  <c:v>0.39579526554192662</c:v>
                </c:pt>
                <c:pt idx="1827">
                  <c:v>0.39579526554192662</c:v>
                </c:pt>
                <c:pt idx="1828">
                  <c:v>0.39579526554192662</c:v>
                </c:pt>
                <c:pt idx="1829">
                  <c:v>0.39579526554192662</c:v>
                </c:pt>
                <c:pt idx="1830">
                  <c:v>0.39579526554192662</c:v>
                </c:pt>
                <c:pt idx="1831">
                  <c:v>0.39579526554192662</c:v>
                </c:pt>
                <c:pt idx="1832">
                  <c:v>0.39579526554192662</c:v>
                </c:pt>
                <c:pt idx="1833">
                  <c:v>0.39579526554192662</c:v>
                </c:pt>
                <c:pt idx="1834">
                  <c:v>0.39579526554192662</c:v>
                </c:pt>
                <c:pt idx="1835">
                  <c:v>0.39579526554192662</c:v>
                </c:pt>
                <c:pt idx="1836">
                  <c:v>0.39579526554192662</c:v>
                </c:pt>
                <c:pt idx="1837">
                  <c:v>0.39579526554192662</c:v>
                </c:pt>
                <c:pt idx="1838">
                  <c:v>0.39579526554192662</c:v>
                </c:pt>
                <c:pt idx="1839">
                  <c:v>0.39579526554192662</c:v>
                </c:pt>
                <c:pt idx="1840">
                  <c:v>0.39579526554192662</c:v>
                </c:pt>
                <c:pt idx="1841">
                  <c:v>0.39579526554192662</c:v>
                </c:pt>
                <c:pt idx="1842">
                  <c:v>0.39579526554192662</c:v>
                </c:pt>
                <c:pt idx="1843">
                  <c:v>0.39579526554192662</c:v>
                </c:pt>
                <c:pt idx="1844">
                  <c:v>0.39579526554192662</c:v>
                </c:pt>
                <c:pt idx="1845">
                  <c:v>0.39579526554192662</c:v>
                </c:pt>
                <c:pt idx="1846">
                  <c:v>0.39579526554192662</c:v>
                </c:pt>
                <c:pt idx="1847">
                  <c:v>0.39579526554192662</c:v>
                </c:pt>
                <c:pt idx="1848">
                  <c:v>0.39579526554192662</c:v>
                </c:pt>
                <c:pt idx="1849">
                  <c:v>0.39579526554192662</c:v>
                </c:pt>
                <c:pt idx="1850">
                  <c:v>0.39579526554192662</c:v>
                </c:pt>
                <c:pt idx="1851">
                  <c:v>0.39579526554192662</c:v>
                </c:pt>
                <c:pt idx="1852">
                  <c:v>0.39579526554192662</c:v>
                </c:pt>
                <c:pt idx="1853">
                  <c:v>0.39579526554192662</c:v>
                </c:pt>
                <c:pt idx="1854">
                  <c:v>0.39579526554192662</c:v>
                </c:pt>
                <c:pt idx="1855">
                  <c:v>0.39579526554192662</c:v>
                </c:pt>
                <c:pt idx="1856">
                  <c:v>0.39579526554192662</c:v>
                </c:pt>
                <c:pt idx="1857">
                  <c:v>0.39579526554192662</c:v>
                </c:pt>
                <c:pt idx="1858">
                  <c:v>0.39579526554192662</c:v>
                </c:pt>
                <c:pt idx="1859">
                  <c:v>0.39579526554192662</c:v>
                </c:pt>
                <c:pt idx="1860">
                  <c:v>0.39579526554192662</c:v>
                </c:pt>
                <c:pt idx="1861">
                  <c:v>0.39579526554192662</c:v>
                </c:pt>
                <c:pt idx="1862">
                  <c:v>0.39579526554192662</c:v>
                </c:pt>
                <c:pt idx="1863">
                  <c:v>0.39579526554192662</c:v>
                </c:pt>
                <c:pt idx="1864">
                  <c:v>0.39579526554192662</c:v>
                </c:pt>
                <c:pt idx="1865">
                  <c:v>0.39579526554192662</c:v>
                </c:pt>
                <c:pt idx="1866">
                  <c:v>0.39579526554192662</c:v>
                </c:pt>
                <c:pt idx="1867">
                  <c:v>0.39579526554192662</c:v>
                </c:pt>
                <c:pt idx="1868">
                  <c:v>0.39579526554192662</c:v>
                </c:pt>
                <c:pt idx="1869">
                  <c:v>0.39579526554192662</c:v>
                </c:pt>
                <c:pt idx="1870">
                  <c:v>0.39579526554192662</c:v>
                </c:pt>
                <c:pt idx="1871">
                  <c:v>0.39579526554192662</c:v>
                </c:pt>
                <c:pt idx="1872">
                  <c:v>0.39579526554192662</c:v>
                </c:pt>
                <c:pt idx="1873">
                  <c:v>0.39579526554192662</c:v>
                </c:pt>
                <c:pt idx="1874">
                  <c:v>0.39579526554192662</c:v>
                </c:pt>
                <c:pt idx="1875">
                  <c:v>0.39579526554192662</c:v>
                </c:pt>
                <c:pt idx="1876">
                  <c:v>0.39579526554192662</c:v>
                </c:pt>
                <c:pt idx="1877">
                  <c:v>0.39579526554192662</c:v>
                </c:pt>
                <c:pt idx="1878">
                  <c:v>0.39579526554192662</c:v>
                </c:pt>
                <c:pt idx="1879">
                  <c:v>0.39579526554192662</c:v>
                </c:pt>
                <c:pt idx="1880">
                  <c:v>0.39579526554192662</c:v>
                </c:pt>
                <c:pt idx="1881">
                  <c:v>0.39579526554192662</c:v>
                </c:pt>
                <c:pt idx="1882">
                  <c:v>0.39579526554192662</c:v>
                </c:pt>
                <c:pt idx="1883">
                  <c:v>0.39579526554192662</c:v>
                </c:pt>
                <c:pt idx="1884">
                  <c:v>0.39579526554192662</c:v>
                </c:pt>
                <c:pt idx="1885">
                  <c:v>0.39579526554192662</c:v>
                </c:pt>
                <c:pt idx="1886">
                  <c:v>0.39579526554192662</c:v>
                </c:pt>
                <c:pt idx="1887">
                  <c:v>0.39579526554192662</c:v>
                </c:pt>
                <c:pt idx="1888">
                  <c:v>0.39579526554192662</c:v>
                </c:pt>
                <c:pt idx="1889">
                  <c:v>0.39579526554192662</c:v>
                </c:pt>
                <c:pt idx="1890">
                  <c:v>0.39579526554192662</c:v>
                </c:pt>
                <c:pt idx="1891">
                  <c:v>0.39579526554192662</c:v>
                </c:pt>
                <c:pt idx="1892">
                  <c:v>0.39579526554192662</c:v>
                </c:pt>
                <c:pt idx="1893">
                  <c:v>0.39579526554192662</c:v>
                </c:pt>
                <c:pt idx="1894">
                  <c:v>0.39579526554192662</c:v>
                </c:pt>
                <c:pt idx="1895">
                  <c:v>0.39579526554192662</c:v>
                </c:pt>
                <c:pt idx="1896">
                  <c:v>0.39579526554192662</c:v>
                </c:pt>
                <c:pt idx="1897">
                  <c:v>0.39579526554192662</c:v>
                </c:pt>
                <c:pt idx="1898">
                  <c:v>0.39579526554192662</c:v>
                </c:pt>
                <c:pt idx="1899">
                  <c:v>0.39579526554192662</c:v>
                </c:pt>
                <c:pt idx="1900">
                  <c:v>0.39579526554192662</c:v>
                </c:pt>
                <c:pt idx="1901">
                  <c:v>0.39579526554192662</c:v>
                </c:pt>
                <c:pt idx="1902">
                  <c:v>0.39579526554192662</c:v>
                </c:pt>
                <c:pt idx="1903">
                  <c:v>0.39579526554192662</c:v>
                </c:pt>
                <c:pt idx="1904">
                  <c:v>0.39579526554192662</c:v>
                </c:pt>
                <c:pt idx="1905">
                  <c:v>0.39579526554192662</c:v>
                </c:pt>
                <c:pt idx="1906">
                  <c:v>0.39579526554192662</c:v>
                </c:pt>
                <c:pt idx="1907">
                  <c:v>0.39579526554192662</c:v>
                </c:pt>
                <c:pt idx="1908">
                  <c:v>0.39579526554192662</c:v>
                </c:pt>
                <c:pt idx="1909">
                  <c:v>0.39579526554192662</c:v>
                </c:pt>
                <c:pt idx="1910">
                  <c:v>0.39579526554192662</c:v>
                </c:pt>
                <c:pt idx="1911">
                  <c:v>0.39579526554192662</c:v>
                </c:pt>
                <c:pt idx="1912">
                  <c:v>0.39579526554192662</c:v>
                </c:pt>
                <c:pt idx="1913">
                  <c:v>0.39579526554192662</c:v>
                </c:pt>
                <c:pt idx="1914">
                  <c:v>0.39579526554192662</c:v>
                </c:pt>
                <c:pt idx="1915">
                  <c:v>0.39579526554192662</c:v>
                </c:pt>
                <c:pt idx="1916">
                  <c:v>0.39579526554192662</c:v>
                </c:pt>
                <c:pt idx="1917">
                  <c:v>0.39579526554192662</c:v>
                </c:pt>
                <c:pt idx="1918">
                  <c:v>0.39579526554192662</c:v>
                </c:pt>
                <c:pt idx="1919">
                  <c:v>0.39579526554192662</c:v>
                </c:pt>
                <c:pt idx="1920">
                  <c:v>0.39579526554192662</c:v>
                </c:pt>
                <c:pt idx="1921">
                  <c:v>0.39579526554192662</c:v>
                </c:pt>
                <c:pt idx="1922">
                  <c:v>0.30970515816489269</c:v>
                </c:pt>
                <c:pt idx="1923">
                  <c:v>0.30970515816489269</c:v>
                </c:pt>
                <c:pt idx="1924">
                  <c:v>0.30970515816489269</c:v>
                </c:pt>
                <c:pt idx="1925">
                  <c:v>0.30970515816489269</c:v>
                </c:pt>
                <c:pt idx="1926">
                  <c:v>0.30970515816489269</c:v>
                </c:pt>
                <c:pt idx="1927">
                  <c:v>0.30970515816489269</c:v>
                </c:pt>
                <c:pt idx="1928">
                  <c:v>0.30970515816489269</c:v>
                </c:pt>
                <c:pt idx="1929">
                  <c:v>0.30970515816489269</c:v>
                </c:pt>
                <c:pt idx="1930">
                  <c:v>0.30970515816489269</c:v>
                </c:pt>
                <c:pt idx="1931">
                  <c:v>0.30970515816489269</c:v>
                </c:pt>
                <c:pt idx="1932">
                  <c:v>0.30970515816489269</c:v>
                </c:pt>
                <c:pt idx="1933">
                  <c:v>0.30970515816489269</c:v>
                </c:pt>
                <c:pt idx="1934">
                  <c:v>0.30970515816489269</c:v>
                </c:pt>
                <c:pt idx="1935">
                  <c:v>0.30970515816489269</c:v>
                </c:pt>
                <c:pt idx="1936">
                  <c:v>0.30970515816489269</c:v>
                </c:pt>
                <c:pt idx="1937">
                  <c:v>0.30970515816489269</c:v>
                </c:pt>
                <c:pt idx="1938">
                  <c:v>0.30970515816489269</c:v>
                </c:pt>
                <c:pt idx="1939">
                  <c:v>0.30970515816489269</c:v>
                </c:pt>
                <c:pt idx="1940">
                  <c:v>0.30970515816489269</c:v>
                </c:pt>
                <c:pt idx="1941">
                  <c:v>0.30970515816489269</c:v>
                </c:pt>
                <c:pt idx="1942">
                  <c:v>0.30970515816489269</c:v>
                </c:pt>
                <c:pt idx="1943">
                  <c:v>0.30970515816489269</c:v>
                </c:pt>
                <c:pt idx="1944">
                  <c:v>0.30970515816489269</c:v>
                </c:pt>
                <c:pt idx="1945">
                  <c:v>0.30970515816489269</c:v>
                </c:pt>
                <c:pt idx="1946">
                  <c:v>0.30970515816489269</c:v>
                </c:pt>
                <c:pt idx="1947">
                  <c:v>0.30970515816489269</c:v>
                </c:pt>
                <c:pt idx="1948">
                  <c:v>0.30970515816489269</c:v>
                </c:pt>
                <c:pt idx="1949">
                  <c:v>0.30970515816489269</c:v>
                </c:pt>
                <c:pt idx="1950">
                  <c:v>0.30970515816489269</c:v>
                </c:pt>
                <c:pt idx="1951">
                  <c:v>0.30970515816489269</c:v>
                </c:pt>
                <c:pt idx="1952">
                  <c:v>0.30970515816489269</c:v>
                </c:pt>
                <c:pt idx="1953">
                  <c:v>0.30970515816489269</c:v>
                </c:pt>
                <c:pt idx="1954">
                  <c:v>0.30970515816489269</c:v>
                </c:pt>
                <c:pt idx="1955">
                  <c:v>0.30970515816489269</c:v>
                </c:pt>
                <c:pt idx="1956">
                  <c:v>0.30970515816489269</c:v>
                </c:pt>
                <c:pt idx="1957">
                  <c:v>0.30970515816489269</c:v>
                </c:pt>
                <c:pt idx="1958">
                  <c:v>0.30970515816489269</c:v>
                </c:pt>
                <c:pt idx="1959">
                  <c:v>0.30970515816489269</c:v>
                </c:pt>
                <c:pt idx="1960">
                  <c:v>0.30970515816489269</c:v>
                </c:pt>
                <c:pt idx="1961">
                  <c:v>0.30970515816489269</c:v>
                </c:pt>
                <c:pt idx="1962">
                  <c:v>0.30970515816489269</c:v>
                </c:pt>
                <c:pt idx="1963">
                  <c:v>0.31394903875672864</c:v>
                </c:pt>
                <c:pt idx="1964">
                  <c:v>0.31394903875672864</c:v>
                </c:pt>
                <c:pt idx="1965">
                  <c:v>0.31394903875672864</c:v>
                </c:pt>
                <c:pt idx="1966">
                  <c:v>0.31394903875672864</c:v>
                </c:pt>
                <c:pt idx="1967">
                  <c:v>0.31394903875672864</c:v>
                </c:pt>
                <c:pt idx="1968">
                  <c:v>0.31394903875672864</c:v>
                </c:pt>
                <c:pt idx="1969">
                  <c:v>0.31394903875672864</c:v>
                </c:pt>
                <c:pt idx="1970">
                  <c:v>0.31394903875672864</c:v>
                </c:pt>
                <c:pt idx="1971">
                  <c:v>0.31394903875672864</c:v>
                </c:pt>
                <c:pt idx="1972">
                  <c:v>0.31394903875672864</c:v>
                </c:pt>
                <c:pt idx="1973">
                  <c:v>0.31394903875672864</c:v>
                </c:pt>
                <c:pt idx="1974">
                  <c:v>0.31394903875672864</c:v>
                </c:pt>
                <c:pt idx="1975">
                  <c:v>0.31394903875672864</c:v>
                </c:pt>
                <c:pt idx="1976">
                  <c:v>0.31394903875672864</c:v>
                </c:pt>
                <c:pt idx="1977">
                  <c:v>0.31394903875672864</c:v>
                </c:pt>
                <c:pt idx="1978">
                  <c:v>0.31394903875672864</c:v>
                </c:pt>
                <c:pt idx="1979">
                  <c:v>0.31394903875672864</c:v>
                </c:pt>
                <c:pt idx="1980">
                  <c:v>0.31394903875672864</c:v>
                </c:pt>
                <c:pt idx="1981">
                  <c:v>0.31394903875672864</c:v>
                </c:pt>
                <c:pt idx="1982">
                  <c:v>0.31394903875672864</c:v>
                </c:pt>
                <c:pt idx="1983">
                  <c:v>0.31394903875672864</c:v>
                </c:pt>
                <c:pt idx="1984">
                  <c:v>0.31394903875672864</c:v>
                </c:pt>
                <c:pt idx="1985">
                  <c:v>0.31394903875672864</c:v>
                </c:pt>
                <c:pt idx="1986">
                  <c:v>0.31394903875672864</c:v>
                </c:pt>
                <c:pt idx="1987">
                  <c:v>0.31394903875672864</c:v>
                </c:pt>
                <c:pt idx="1988">
                  <c:v>0.31394903875672864</c:v>
                </c:pt>
                <c:pt idx="1989">
                  <c:v>0.31394903875672864</c:v>
                </c:pt>
                <c:pt idx="1990">
                  <c:v>0.31394903875672864</c:v>
                </c:pt>
                <c:pt idx="1991">
                  <c:v>0.31394903875672864</c:v>
                </c:pt>
                <c:pt idx="1992">
                  <c:v>0.31394903875672864</c:v>
                </c:pt>
                <c:pt idx="1993">
                  <c:v>0.31394903875672864</c:v>
                </c:pt>
                <c:pt idx="1994">
                  <c:v>0.31394903875672864</c:v>
                </c:pt>
                <c:pt idx="1995">
                  <c:v>0.31394903875672864</c:v>
                </c:pt>
                <c:pt idx="1996">
                  <c:v>0.31394903875672864</c:v>
                </c:pt>
                <c:pt idx="1997">
                  <c:v>0.31394903875672864</c:v>
                </c:pt>
                <c:pt idx="1998">
                  <c:v>0.31394903875672864</c:v>
                </c:pt>
                <c:pt idx="1999">
                  <c:v>0.31394903875672864</c:v>
                </c:pt>
                <c:pt idx="2000">
                  <c:v>0.31394903875672864</c:v>
                </c:pt>
                <c:pt idx="2001">
                  <c:v>0.31394903875672864</c:v>
                </c:pt>
                <c:pt idx="2002">
                  <c:v>0.31394903875672864</c:v>
                </c:pt>
                <c:pt idx="2003">
                  <c:v>0.31394903875672864</c:v>
                </c:pt>
                <c:pt idx="2004">
                  <c:v>0.31394903875672864</c:v>
                </c:pt>
                <c:pt idx="2005">
                  <c:v>0.31394903875672864</c:v>
                </c:pt>
                <c:pt idx="2006">
                  <c:v>0.31394903875672864</c:v>
                </c:pt>
                <c:pt idx="2007">
                  <c:v>0.31394903875672864</c:v>
                </c:pt>
                <c:pt idx="2008">
                  <c:v>0.31394903875672864</c:v>
                </c:pt>
                <c:pt idx="2009">
                  <c:v>0.31394903875672864</c:v>
                </c:pt>
                <c:pt idx="2010">
                  <c:v>0.31394903875672864</c:v>
                </c:pt>
                <c:pt idx="2011">
                  <c:v>0.31394903875672864</c:v>
                </c:pt>
                <c:pt idx="2012">
                  <c:v>0.31394903875672864</c:v>
                </c:pt>
                <c:pt idx="2013">
                  <c:v>0.31394903875672864</c:v>
                </c:pt>
                <c:pt idx="2014">
                  <c:v>0.31394903875672864</c:v>
                </c:pt>
                <c:pt idx="2015">
                  <c:v>0.31394903875672864</c:v>
                </c:pt>
                <c:pt idx="2016">
                  <c:v>0.31394903875672864</c:v>
                </c:pt>
                <c:pt idx="2017">
                  <c:v>0.31394903875672864</c:v>
                </c:pt>
                <c:pt idx="2018">
                  <c:v>0.31394903875672864</c:v>
                </c:pt>
                <c:pt idx="2019">
                  <c:v>0.31394903875672864</c:v>
                </c:pt>
                <c:pt idx="2020">
                  <c:v>0.31394903875672864</c:v>
                </c:pt>
                <c:pt idx="2021">
                  <c:v>0.31394903875672864</c:v>
                </c:pt>
                <c:pt idx="2022">
                  <c:v>0.31394903875672864</c:v>
                </c:pt>
                <c:pt idx="2023">
                  <c:v>0.31394903875672864</c:v>
                </c:pt>
                <c:pt idx="2024">
                  <c:v>0.31394903875672864</c:v>
                </c:pt>
                <c:pt idx="2025">
                  <c:v>0.31394903875672864</c:v>
                </c:pt>
                <c:pt idx="2026">
                  <c:v>0.31394903875672864</c:v>
                </c:pt>
                <c:pt idx="2027">
                  <c:v>0.31394903875672864</c:v>
                </c:pt>
                <c:pt idx="2028">
                  <c:v>0.31394903875672864</c:v>
                </c:pt>
                <c:pt idx="2029">
                  <c:v>0.31394903875672864</c:v>
                </c:pt>
                <c:pt idx="2030">
                  <c:v>0.31394903875672864</c:v>
                </c:pt>
                <c:pt idx="2031">
                  <c:v>0.31394903875672864</c:v>
                </c:pt>
                <c:pt idx="2032">
                  <c:v>0.31394903875672864</c:v>
                </c:pt>
                <c:pt idx="2033">
                  <c:v>0.31394903875672864</c:v>
                </c:pt>
                <c:pt idx="2034">
                  <c:v>0.31394903875672864</c:v>
                </c:pt>
                <c:pt idx="2035">
                  <c:v>0.31394903875672864</c:v>
                </c:pt>
                <c:pt idx="2036">
                  <c:v>0.31394903875672864</c:v>
                </c:pt>
                <c:pt idx="2037">
                  <c:v>0.31394903875672864</c:v>
                </c:pt>
                <c:pt idx="2038">
                  <c:v>0.31394903875672864</c:v>
                </c:pt>
                <c:pt idx="2039">
                  <c:v>0.31394903875672864</c:v>
                </c:pt>
                <c:pt idx="2040">
                  <c:v>0.31394903875672864</c:v>
                </c:pt>
                <c:pt idx="2041">
                  <c:v>0.31394903875672864</c:v>
                </c:pt>
                <c:pt idx="2042">
                  <c:v>0.31394903875672864</c:v>
                </c:pt>
                <c:pt idx="2043">
                  <c:v>0.31394903875672864</c:v>
                </c:pt>
                <c:pt idx="2044">
                  <c:v>0.31394903875672864</c:v>
                </c:pt>
                <c:pt idx="2045">
                  <c:v>0.31394903875672864</c:v>
                </c:pt>
                <c:pt idx="2046">
                  <c:v>0.31394903875672864</c:v>
                </c:pt>
                <c:pt idx="2047">
                  <c:v>0.31394903875672864</c:v>
                </c:pt>
                <c:pt idx="2048">
                  <c:v>0.31394903875672864</c:v>
                </c:pt>
                <c:pt idx="2049">
                  <c:v>0.31394903875672864</c:v>
                </c:pt>
                <c:pt idx="2050">
                  <c:v>0.31394903875672864</c:v>
                </c:pt>
                <c:pt idx="2051">
                  <c:v>0.31394903875672864</c:v>
                </c:pt>
                <c:pt idx="2052">
                  <c:v>0.31394903875672864</c:v>
                </c:pt>
                <c:pt idx="2053">
                  <c:v>0.31394903875672864</c:v>
                </c:pt>
                <c:pt idx="2054">
                  <c:v>0.31394903875672864</c:v>
                </c:pt>
                <c:pt idx="2055">
                  <c:v>0.31394903875672864</c:v>
                </c:pt>
                <c:pt idx="2056">
                  <c:v>0.31394903875672864</c:v>
                </c:pt>
                <c:pt idx="2057">
                  <c:v>0.31394903875672864</c:v>
                </c:pt>
                <c:pt idx="2058">
                  <c:v>0.31394903875672864</c:v>
                </c:pt>
                <c:pt idx="2059">
                  <c:v>0.31394903875672864</c:v>
                </c:pt>
                <c:pt idx="2060">
                  <c:v>0.31394903875672864</c:v>
                </c:pt>
                <c:pt idx="2061">
                  <c:v>0.31394903875672864</c:v>
                </c:pt>
                <c:pt idx="2062">
                  <c:v>0.31394903875672864</c:v>
                </c:pt>
                <c:pt idx="2063">
                  <c:v>0.31394903875672864</c:v>
                </c:pt>
                <c:pt idx="2064">
                  <c:v>0.31394903875672864</c:v>
                </c:pt>
                <c:pt idx="2065">
                  <c:v>0.31394903875672864</c:v>
                </c:pt>
                <c:pt idx="2066">
                  <c:v>0.31394903875672864</c:v>
                </c:pt>
                <c:pt idx="2067">
                  <c:v>0.31394903875672864</c:v>
                </c:pt>
                <c:pt idx="2068">
                  <c:v>0.31394903875672864</c:v>
                </c:pt>
                <c:pt idx="2069">
                  <c:v>0.31394903875672864</c:v>
                </c:pt>
                <c:pt idx="2070">
                  <c:v>0.31394903875672864</c:v>
                </c:pt>
                <c:pt idx="2071">
                  <c:v>0.31394903875672864</c:v>
                </c:pt>
                <c:pt idx="2072">
                  <c:v>0.31394903875672864</c:v>
                </c:pt>
                <c:pt idx="2073">
                  <c:v>0.31394903875672864</c:v>
                </c:pt>
                <c:pt idx="2074">
                  <c:v>0.31394903875672864</c:v>
                </c:pt>
                <c:pt idx="2075">
                  <c:v>0.31394903875672864</c:v>
                </c:pt>
                <c:pt idx="2076">
                  <c:v>0.31394903875672864</c:v>
                </c:pt>
                <c:pt idx="2077">
                  <c:v>0.31394903875672864</c:v>
                </c:pt>
                <c:pt idx="2078">
                  <c:v>0.31394903875672864</c:v>
                </c:pt>
                <c:pt idx="2079">
                  <c:v>0.31394903875672864</c:v>
                </c:pt>
                <c:pt idx="2080">
                  <c:v>0.31394903875672864</c:v>
                </c:pt>
                <c:pt idx="2081">
                  <c:v>0.31394903875672864</c:v>
                </c:pt>
                <c:pt idx="2082">
                  <c:v>0.31394903875672864</c:v>
                </c:pt>
                <c:pt idx="2083">
                  <c:v>0.31394903875672864</c:v>
                </c:pt>
                <c:pt idx="2084">
                  <c:v>0.31394903875672864</c:v>
                </c:pt>
                <c:pt idx="2085">
                  <c:v>0.31394903875672864</c:v>
                </c:pt>
                <c:pt idx="2086">
                  <c:v>0.31394903875672864</c:v>
                </c:pt>
                <c:pt idx="2087">
                  <c:v>0.31394903875672864</c:v>
                </c:pt>
                <c:pt idx="2088">
                  <c:v>0.31394903875672864</c:v>
                </c:pt>
                <c:pt idx="2089">
                  <c:v>0.31394903875672864</c:v>
                </c:pt>
                <c:pt idx="2090">
                  <c:v>0.31394903875672864</c:v>
                </c:pt>
                <c:pt idx="2091">
                  <c:v>0.31394903875672864</c:v>
                </c:pt>
                <c:pt idx="2092">
                  <c:v>0.31394903875672864</c:v>
                </c:pt>
                <c:pt idx="2093">
                  <c:v>0.31394903875672864</c:v>
                </c:pt>
                <c:pt idx="2094">
                  <c:v>0.31394903875672864</c:v>
                </c:pt>
                <c:pt idx="2095">
                  <c:v>0.31394903875672864</c:v>
                </c:pt>
                <c:pt idx="2096">
                  <c:v>0.31394903875672864</c:v>
                </c:pt>
                <c:pt idx="2097">
                  <c:v>0.31394903875672864</c:v>
                </c:pt>
                <c:pt idx="2098">
                  <c:v>0.31394903875672864</c:v>
                </c:pt>
                <c:pt idx="2099">
                  <c:v>0.31394903875672864</c:v>
                </c:pt>
                <c:pt idx="2100">
                  <c:v>0.31394903875672864</c:v>
                </c:pt>
                <c:pt idx="2101">
                  <c:v>0.31394903875672864</c:v>
                </c:pt>
                <c:pt idx="2102">
                  <c:v>0.31394903875672864</c:v>
                </c:pt>
                <c:pt idx="2103">
                  <c:v>0.31394903875672864</c:v>
                </c:pt>
                <c:pt idx="2104">
                  <c:v>0.31394903875672864</c:v>
                </c:pt>
                <c:pt idx="2105">
                  <c:v>0.31394903875672864</c:v>
                </c:pt>
                <c:pt idx="2106">
                  <c:v>0.31394903875672864</c:v>
                </c:pt>
                <c:pt idx="2107">
                  <c:v>0.31394903875672864</c:v>
                </c:pt>
                <c:pt idx="2108">
                  <c:v>0.31394903875672864</c:v>
                </c:pt>
                <c:pt idx="2109">
                  <c:v>0.31394903875672864</c:v>
                </c:pt>
                <c:pt idx="2110">
                  <c:v>0.31394903875672864</c:v>
                </c:pt>
                <c:pt idx="2111">
                  <c:v>0.31394903875672864</c:v>
                </c:pt>
                <c:pt idx="2112">
                  <c:v>0.31394903875672864</c:v>
                </c:pt>
                <c:pt idx="2113">
                  <c:v>0.31394903875672864</c:v>
                </c:pt>
                <c:pt idx="2114">
                  <c:v>0.31394903875672864</c:v>
                </c:pt>
                <c:pt idx="2115">
                  <c:v>0.31394903875672864</c:v>
                </c:pt>
                <c:pt idx="2116">
                  <c:v>0.31394903875672864</c:v>
                </c:pt>
                <c:pt idx="2117">
                  <c:v>0.31394903875672864</c:v>
                </c:pt>
                <c:pt idx="2118">
                  <c:v>0.31394903875672864</c:v>
                </c:pt>
                <c:pt idx="2119">
                  <c:v>0.31394903875672864</c:v>
                </c:pt>
                <c:pt idx="2120">
                  <c:v>0.31394903875672864</c:v>
                </c:pt>
                <c:pt idx="2121">
                  <c:v>0.31394903875672864</c:v>
                </c:pt>
                <c:pt idx="2122">
                  <c:v>0.31394903875672864</c:v>
                </c:pt>
                <c:pt idx="2123">
                  <c:v>0.31394903875672864</c:v>
                </c:pt>
                <c:pt idx="2124">
                  <c:v>0.31394903875672864</c:v>
                </c:pt>
                <c:pt idx="2125">
                  <c:v>0.31394903875672864</c:v>
                </c:pt>
                <c:pt idx="2126">
                  <c:v>0.31394903875672864</c:v>
                </c:pt>
                <c:pt idx="2127">
                  <c:v>0.31394903875672864</c:v>
                </c:pt>
                <c:pt idx="2128">
                  <c:v>0.31394903875672864</c:v>
                </c:pt>
                <c:pt idx="2129">
                  <c:v>0.31394903875672864</c:v>
                </c:pt>
                <c:pt idx="2130">
                  <c:v>0.31394903875672864</c:v>
                </c:pt>
                <c:pt idx="2131">
                  <c:v>0.31394903875672864</c:v>
                </c:pt>
                <c:pt idx="2132">
                  <c:v>0.31394903875672864</c:v>
                </c:pt>
                <c:pt idx="2133">
                  <c:v>0.31394903875672864</c:v>
                </c:pt>
                <c:pt idx="2134">
                  <c:v>0.31394903875672864</c:v>
                </c:pt>
                <c:pt idx="2135">
                  <c:v>0.31394903875672864</c:v>
                </c:pt>
                <c:pt idx="2136">
                  <c:v>0.31394903875672864</c:v>
                </c:pt>
                <c:pt idx="2137">
                  <c:v>0.31394903875672864</c:v>
                </c:pt>
                <c:pt idx="2138">
                  <c:v>0.31394903875672864</c:v>
                </c:pt>
                <c:pt idx="2139">
                  <c:v>0.31394903875672864</c:v>
                </c:pt>
                <c:pt idx="2140">
                  <c:v>0.31394903875672864</c:v>
                </c:pt>
                <c:pt idx="2141">
                  <c:v>0.31394903875672864</c:v>
                </c:pt>
                <c:pt idx="2142">
                  <c:v>0.31394903875672864</c:v>
                </c:pt>
                <c:pt idx="2143">
                  <c:v>0.31394903875672864</c:v>
                </c:pt>
                <c:pt idx="2144">
                  <c:v>0.31394903875672864</c:v>
                </c:pt>
                <c:pt idx="2145">
                  <c:v>0.31394903875672864</c:v>
                </c:pt>
                <c:pt idx="2146">
                  <c:v>0.31394903875672864</c:v>
                </c:pt>
                <c:pt idx="2147">
                  <c:v>0.31394903875672864</c:v>
                </c:pt>
                <c:pt idx="2148">
                  <c:v>0.31394903875672864</c:v>
                </c:pt>
                <c:pt idx="2149">
                  <c:v>0.31394903875672864</c:v>
                </c:pt>
                <c:pt idx="2150">
                  <c:v>0.31394903875672864</c:v>
                </c:pt>
                <c:pt idx="2151">
                  <c:v>0.31394903875672864</c:v>
                </c:pt>
                <c:pt idx="2152">
                  <c:v>0.31394903875672864</c:v>
                </c:pt>
                <c:pt idx="2153">
                  <c:v>0.31394903875672864</c:v>
                </c:pt>
                <c:pt idx="2154">
                  <c:v>0.31394903875672864</c:v>
                </c:pt>
                <c:pt idx="2155">
                  <c:v>0.31394903875672864</c:v>
                </c:pt>
                <c:pt idx="2156">
                  <c:v>0.31394903875672864</c:v>
                </c:pt>
                <c:pt idx="2157">
                  <c:v>0.31394903875672864</c:v>
                </c:pt>
                <c:pt idx="2158">
                  <c:v>0.31394903875672864</c:v>
                </c:pt>
                <c:pt idx="2159">
                  <c:v>0.31394903875672864</c:v>
                </c:pt>
                <c:pt idx="2160">
                  <c:v>0.31394903875672864</c:v>
                </c:pt>
                <c:pt idx="2161">
                  <c:v>0.31394903875672864</c:v>
                </c:pt>
                <c:pt idx="2162">
                  <c:v>0.31394903875672864</c:v>
                </c:pt>
                <c:pt idx="2163">
                  <c:v>0.31394903875672864</c:v>
                </c:pt>
                <c:pt idx="2164">
                  <c:v>0.31394903875672864</c:v>
                </c:pt>
                <c:pt idx="2165">
                  <c:v>0.31394903875672864</c:v>
                </c:pt>
                <c:pt idx="2166">
                  <c:v>0.31394903875672864</c:v>
                </c:pt>
                <c:pt idx="2167">
                  <c:v>0.31394903875672864</c:v>
                </c:pt>
                <c:pt idx="2168">
                  <c:v>0.31394903875672864</c:v>
                </c:pt>
                <c:pt idx="2169">
                  <c:v>0.31394903875672864</c:v>
                </c:pt>
                <c:pt idx="2170">
                  <c:v>0.31394903875672864</c:v>
                </c:pt>
                <c:pt idx="2171">
                  <c:v>0.31394903875672864</c:v>
                </c:pt>
                <c:pt idx="2172">
                  <c:v>0.31394903875672864</c:v>
                </c:pt>
                <c:pt idx="2173">
                  <c:v>0.31394903875672864</c:v>
                </c:pt>
                <c:pt idx="2174">
                  <c:v>0.31394903875672864</c:v>
                </c:pt>
                <c:pt idx="2175">
                  <c:v>0.31394903875672864</c:v>
                </c:pt>
                <c:pt idx="2176">
                  <c:v>0.31394903875672864</c:v>
                </c:pt>
                <c:pt idx="2177">
                  <c:v>0.31394903875672864</c:v>
                </c:pt>
                <c:pt idx="2178">
                  <c:v>0.31394903875672864</c:v>
                </c:pt>
                <c:pt idx="2179">
                  <c:v>0.31394903875672864</c:v>
                </c:pt>
                <c:pt idx="2180">
                  <c:v>0.31394903875672864</c:v>
                </c:pt>
                <c:pt idx="2181">
                  <c:v>0.31394903875672864</c:v>
                </c:pt>
                <c:pt idx="2182">
                  <c:v>0.31394903875672864</c:v>
                </c:pt>
                <c:pt idx="2183">
                  <c:v>0.31394903875672864</c:v>
                </c:pt>
                <c:pt idx="2184">
                  <c:v>0.31394903875672864</c:v>
                </c:pt>
                <c:pt idx="2185">
                  <c:v>0.31394903875672864</c:v>
                </c:pt>
                <c:pt idx="2186">
                  <c:v>0.31394903875672864</c:v>
                </c:pt>
                <c:pt idx="2187">
                  <c:v>0.31394903875672864</c:v>
                </c:pt>
                <c:pt idx="2188">
                  <c:v>0.31394903875672864</c:v>
                </c:pt>
                <c:pt idx="2189">
                  <c:v>0.31394903875672864</c:v>
                </c:pt>
                <c:pt idx="2190">
                  <c:v>0.31394903875672864</c:v>
                </c:pt>
                <c:pt idx="2191">
                  <c:v>0.31394903875672864</c:v>
                </c:pt>
                <c:pt idx="2192">
                  <c:v>0.31394903875672864</c:v>
                </c:pt>
                <c:pt idx="2193">
                  <c:v>0.31394903875672864</c:v>
                </c:pt>
                <c:pt idx="2194">
                  <c:v>0.31394903875672864</c:v>
                </c:pt>
                <c:pt idx="2195">
                  <c:v>0.31394903875672864</c:v>
                </c:pt>
                <c:pt idx="2196">
                  <c:v>0.31394903875672864</c:v>
                </c:pt>
                <c:pt idx="2197">
                  <c:v>0.31394903875672864</c:v>
                </c:pt>
                <c:pt idx="2198">
                  <c:v>0.31394903875672864</c:v>
                </c:pt>
                <c:pt idx="2199">
                  <c:v>0.31394903875672864</c:v>
                </c:pt>
                <c:pt idx="2200">
                  <c:v>0.31394903875672864</c:v>
                </c:pt>
                <c:pt idx="2201">
                  <c:v>0.31394903875672864</c:v>
                </c:pt>
                <c:pt idx="2202">
                  <c:v>0.31394903875672864</c:v>
                </c:pt>
                <c:pt idx="2203">
                  <c:v>0.31394903875672864</c:v>
                </c:pt>
                <c:pt idx="2204">
                  <c:v>0.31394903875672864</c:v>
                </c:pt>
                <c:pt idx="2205">
                  <c:v>0.31394903875672864</c:v>
                </c:pt>
                <c:pt idx="2206">
                  <c:v>0.31394903875672864</c:v>
                </c:pt>
                <c:pt idx="2207">
                  <c:v>0.31394903875672864</c:v>
                </c:pt>
                <c:pt idx="2208">
                  <c:v>0.31394903875672864</c:v>
                </c:pt>
                <c:pt idx="2209">
                  <c:v>0.31394903875672864</c:v>
                </c:pt>
                <c:pt idx="2210">
                  <c:v>0.31394903875672864</c:v>
                </c:pt>
                <c:pt idx="2211">
                  <c:v>0.31394903875672864</c:v>
                </c:pt>
                <c:pt idx="2212">
                  <c:v>0.31394903875672864</c:v>
                </c:pt>
                <c:pt idx="2213">
                  <c:v>0.31394903875672864</c:v>
                </c:pt>
                <c:pt idx="2214">
                  <c:v>0.31394903875672864</c:v>
                </c:pt>
                <c:pt idx="2215">
                  <c:v>0.31394903875672864</c:v>
                </c:pt>
                <c:pt idx="2216">
                  <c:v>0.31394903875672864</c:v>
                </c:pt>
                <c:pt idx="2217">
                  <c:v>0.31394903875672864</c:v>
                </c:pt>
                <c:pt idx="2218">
                  <c:v>0.31394903875672864</c:v>
                </c:pt>
                <c:pt idx="2219">
                  <c:v>0.31394903875672864</c:v>
                </c:pt>
                <c:pt idx="2220">
                  <c:v>0.31394903875672864</c:v>
                </c:pt>
                <c:pt idx="2221">
                  <c:v>0.31394903875672864</c:v>
                </c:pt>
                <c:pt idx="2222">
                  <c:v>0.31394903875672864</c:v>
                </c:pt>
                <c:pt idx="2223">
                  <c:v>0.31394903875672864</c:v>
                </c:pt>
                <c:pt idx="2224">
                  <c:v>0.31394903875672864</c:v>
                </c:pt>
                <c:pt idx="2225">
                  <c:v>0.31394903875672864</c:v>
                </c:pt>
                <c:pt idx="2226">
                  <c:v>0.31394903875672864</c:v>
                </c:pt>
                <c:pt idx="2227">
                  <c:v>0.31394903875672864</c:v>
                </c:pt>
                <c:pt idx="2228">
                  <c:v>0.31394903875672864</c:v>
                </c:pt>
                <c:pt idx="2229">
                  <c:v>0.31394903875672864</c:v>
                </c:pt>
                <c:pt idx="2230">
                  <c:v>0.31394903875672864</c:v>
                </c:pt>
                <c:pt idx="2231">
                  <c:v>0.31394903875672864</c:v>
                </c:pt>
                <c:pt idx="2232">
                  <c:v>0.31394903875672864</c:v>
                </c:pt>
                <c:pt idx="2233">
                  <c:v>0.31394903875672864</c:v>
                </c:pt>
                <c:pt idx="2234">
                  <c:v>0.31394903875672864</c:v>
                </c:pt>
                <c:pt idx="2235">
                  <c:v>0.31394903875672864</c:v>
                </c:pt>
                <c:pt idx="2236">
                  <c:v>0.31394903875672864</c:v>
                </c:pt>
                <c:pt idx="2237">
                  <c:v>0.31394903875672864</c:v>
                </c:pt>
                <c:pt idx="2238">
                  <c:v>0.31394903875672864</c:v>
                </c:pt>
                <c:pt idx="2239">
                  <c:v>0.31394903875672864</c:v>
                </c:pt>
                <c:pt idx="2240">
                  <c:v>0.31394903875672864</c:v>
                </c:pt>
                <c:pt idx="2241">
                  <c:v>0.31394903875672864</c:v>
                </c:pt>
                <c:pt idx="2242">
                  <c:v>0.31394903875672864</c:v>
                </c:pt>
                <c:pt idx="2243">
                  <c:v>0.31394903875672864</c:v>
                </c:pt>
                <c:pt idx="2244">
                  <c:v>0.31394903875672864</c:v>
                </c:pt>
                <c:pt idx="2245">
                  <c:v>0.31394903875672864</c:v>
                </c:pt>
                <c:pt idx="2246">
                  <c:v>0.31394903875672864</c:v>
                </c:pt>
                <c:pt idx="2247">
                  <c:v>0.31394903875672864</c:v>
                </c:pt>
                <c:pt idx="2248">
                  <c:v>0.31394903875672864</c:v>
                </c:pt>
                <c:pt idx="2249">
                  <c:v>0.31394903875672864</c:v>
                </c:pt>
                <c:pt idx="2250">
                  <c:v>0.31394903875672864</c:v>
                </c:pt>
                <c:pt idx="2251">
                  <c:v>0.31394903875672864</c:v>
                </c:pt>
                <c:pt idx="2252">
                  <c:v>0.31394903875672864</c:v>
                </c:pt>
                <c:pt idx="2253">
                  <c:v>0.31394903875672864</c:v>
                </c:pt>
                <c:pt idx="2254">
                  <c:v>0.31394903875672864</c:v>
                </c:pt>
                <c:pt idx="2255">
                  <c:v>0.31394903875672864</c:v>
                </c:pt>
                <c:pt idx="2256">
                  <c:v>0.31394903875672864</c:v>
                </c:pt>
                <c:pt idx="2257">
                  <c:v>0.31394903875672864</c:v>
                </c:pt>
                <c:pt idx="2258">
                  <c:v>0.31394903875672864</c:v>
                </c:pt>
                <c:pt idx="2259">
                  <c:v>0.31394903875672864</c:v>
                </c:pt>
                <c:pt idx="2260">
                  <c:v>0.31394903875672864</c:v>
                </c:pt>
                <c:pt idx="2261">
                  <c:v>0.31394903875672864</c:v>
                </c:pt>
                <c:pt idx="2262">
                  <c:v>0.31394903875672864</c:v>
                </c:pt>
                <c:pt idx="2263">
                  <c:v>0.31394903875672864</c:v>
                </c:pt>
                <c:pt idx="2264">
                  <c:v>0.31394903875672864</c:v>
                </c:pt>
                <c:pt idx="2265">
                  <c:v>0.31394903875672864</c:v>
                </c:pt>
                <c:pt idx="2266">
                  <c:v>0.31394903875672864</c:v>
                </c:pt>
                <c:pt idx="2267">
                  <c:v>0.31394903875672864</c:v>
                </c:pt>
                <c:pt idx="2268">
                  <c:v>0.31394903875672864</c:v>
                </c:pt>
                <c:pt idx="2269">
                  <c:v>0.31394903875672864</c:v>
                </c:pt>
                <c:pt idx="2270">
                  <c:v>0.31394903875672864</c:v>
                </c:pt>
                <c:pt idx="2271">
                  <c:v>0.31394903875672864</c:v>
                </c:pt>
                <c:pt idx="2272">
                  <c:v>0.31394903875672864</c:v>
                </c:pt>
                <c:pt idx="2273">
                  <c:v>0.31394903875672864</c:v>
                </c:pt>
                <c:pt idx="2274">
                  <c:v>0.31394903875672864</c:v>
                </c:pt>
                <c:pt idx="2275">
                  <c:v>0.31394903875672864</c:v>
                </c:pt>
                <c:pt idx="2276">
                  <c:v>0.31394903875672864</c:v>
                </c:pt>
                <c:pt idx="2277">
                  <c:v>0.31394903875672864</c:v>
                </c:pt>
                <c:pt idx="2278">
                  <c:v>0.31394903875672864</c:v>
                </c:pt>
                <c:pt idx="2279">
                  <c:v>0.31394903875672864</c:v>
                </c:pt>
                <c:pt idx="2280">
                  <c:v>0.31394903875672864</c:v>
                </c:pt>
                <c:pt idx="2281">
                  <c:v>0.31394903875672864</c:v>
                </c:pt>
                <c:pt idx="2282">
                  <c:v>0.31394903875672864</c:v>
                </c:pt>
                <c:pt idx="2283">
                  <c:v>0.31394903875672864</c:v>
                </c:pt>
                <c:pt idx="2284">
                  <c:v>0.31394903875672864</c:v>
                </c:pt>
                <c:pt idx="2285">
                  <c:v>0.31394903875672864</c:v>
                </c:pt>
                <c:pt idx="2286">
                  <c:v>0.31394903875672864</c:v>
                </c:pt>
                <c:pt idx="2287">
                  <c:v>0.31394903875672864</c:v>
                </c:pt>
                <c:pt idx="2288">
                  <c:v>0.31394903875672864</c:v>
                </c:pt>
                <c:pt idx="2289">
                  <c:v>0.31394903875672864</c:v>
                </c:pt>
                <c:pt idx="2290">
                  <c:v>0.31394903875672864</c:v>
                </c:pt>
                <c:pt idx="2291">
                  <c:v>0.31394903875672864</c:v>
                </c:pt>
                <c:pt idx="2292">
                  <c:v>0.31394903875672864</c:v>
                </c:pt>
                <c:pt idx="2293">
                  <c:v>0.31394903875672864</c:v>
                </c:pt>
                <c:pt idx="2294">
                  <c:v>0.31394903875672864</c:v>
                </c:pt>
                <c:pt idx="2295">
                  <c:v>0.31394903875672864</c:v>
                </c:pt>
                <c:pt idx="2296">
                  <c:v>0.31394903875672864</c:v>
                </c:pt>
                <c:pt idx="2297">
                  <c:v>0.31394903875672864</c:v>
                </c:pt>
                <c:pt idx="2298">
                  <c:v>0.31394903875672864</c:v>
                </c:pt>
                <c:pt idx="2299">
                  <c:v>0.31394903875672864</c:v>
                </c:pt>
                <c:pt idx="2300">
                  <c:v>0.31394903875672864</c:v>
                </c:pt>
                <c:pt idx="2301">
                  <c:v>0.31394903875672864</c:v>
                </c:pt>
                <c:pt idx="2302">
                  <c:v>0.31394903875672864</c:v>
                </c:pt>
                <c:pt idx="2303">
                  <c:v>0.31394903875672864</c:v>
                </c:pt>
                <c:pt idx="2304">
                  <c:v>0.31394903875672864</c:v>
                </c:pt>
                <c:pt idx="2305">
                  <c:v>0.31394903875672864</c:v>
                </c:pt>
                <c:pt idx="2306">
                  <c:v>0.31394903875672864</c:v>
                </c:pt>
                <c:pt idx="2307">
                  <c:v>0.31394903875672864</c:v>
                </c:pt>
                <c:pt idx="2308">
                  <c:v>0.31394903875672864</c:v>
                </c:pt>
                <c:pt idx="2309">
                  <c:v>0.31394903875672864</c:v>
                </c:pt>
                <c:pt idx="2310">
                  <c:v>0.31394903875672864</c:v>
                </c:pt>
                <c:pt idx="2311">
                  <c:v>0.31394903875672864</c:v>
                </c:pt>
                <c:pt idx="2312">
                  <c:v>0.31394903875672864</c:v>
                </c:pt>
                <c:pt idx="2313">
                  <c:v>0.31394903875672864</c:v>
                </c:pt>
                <c:pt idx="2314">
                  <c:v>0.31394903875672864</c:v>
                </c:pt>
                <c:pt idx="2315">
                  <c:v>0.31394903875672864</c:v>
                </c:pt>
                <c:pt idx="2316">
                  <c:v>0.31394903875672864</c:v>
                </c:pt>
                <c:pt idx="2317">
                  <c:v>0.31394903875672864</c:v>
                </c:pt>
                <c:pt idx="2318">
                  <c:v>0.31394903875672864</c:v>
                </c:pt>
                <c:pt idx="2319">
                  <c:v>0.31394903875672864</c:v>
                </c:pt>
                <c:pt idx="2320">
                  <c:v>0.31394903875672864</c:v>
                </c:pt>
                <c:pt idx="2321">
                  <c:v>0.31394903875672864</c:v>
                </c:pt>
                <c:pt idx="2322">
                  <c:v>0.31394903875672864</c:v>
                </c:pt>
                <c:pt idx="2323">
                  <c:v>0.31394903875672864</c:v>
                </c:pt>
                <c:pt idx="2324">
                  <c:v>0.31394903875672864</c:v>
                </c:pt>
                <c:pt idx="2325">
                  <c:v>0.31394903875672864</c:v>
                </c:pt>
                <c:pt idx="2326">
                  <c:v>0.31394903875672864</c:v>
                </c:pt>
                <c:pt idx="2327">
                  <c:v>0.31394903875672864</c:v>
                </c:pt>
                <c:pt idx="2328">
                  <c:v>0.31394903875672864</c:v>
                </c:pt>
                <c:pt idx="2329">
                  <c:v>0.31394903875672864</c:v>
                </c:pt>
                <c:pt idx="2330">
                  <c:v>0.31394903875672864</c:v>
                </c:pt>
                <c:pt idx="2331">
                  <c:v>0.31394903875672864</c:v>
                </c:pt>
                <c:pt idx="2332">
                  <c:v>0.31394903875672864</c:v>
                </c:pt>
                <c:pt idx="2333">
                  <c:v>0.31394903875672864</c:v>
                </c:pt>
                <c:pt idx="2334">
                  <c:v>0.31394903875672864</c:v>
                </c:pt>
                <c:pt idx="2335">
                  <c:v>0.31394903875672864</c:v>
                </c:pt>
                <c:pt idx="2336">
                  <c:v>0.31394903875672864</c:v>
                </c:pt>
                <c:pt idx="2337">
                  <c:v>0.31394903875672864</c:v>
                </c:pt>
                <c:pt idx="2338">
                  <c:v>0.31394903875672864</c:v>
                </c:pt>
                <c:pt idx="2339">
                  <c:v>0.31394903875672864</c:v>
                </c:pt>
                <c:pt idx="2340">
                  <c:v>0.31394903875672864</c:v>
                </c:pt>
                <c:pt idx="2341">
                  <c:v>0.31394903875672864</c:v>
                </c:pt>
                <c:pt idx="2342">
                  <c:v>0.31394903875672864</c:v>
                </c:pt>
                <c:pt idx="2343">
                  <c:v>0.31394903875672864</c:v>
                </c:pt>
                <c:pt idx="2344">
                  <c:v>0.31394903875672864</c:v>
                </c:pt>
                <c:pt idx="2345">
                  <c:v>0.31394903875672864</c:v>
                </c:pt>
                <c:pt idx="2346">
                  <c:v>0.31394903875672864</c:v>
                </c:pt>
                <c:pt idx="2347">
                  <c:v>0.31394903875672864</c:v>
                </c:pt>
                <c:pt idx="2348">
                  <c:v>0.31394903875672864</c:v>
                </c:pt>
                <c:pt idx="2349">
                  <c:v>0.31394903875672864</c:v>
                </c:pt>
                <c:pt idx="2350">
                  <c:v>0.31394903875672864</c:v>
                </c:pt>
                <c:pt idx="2351">
                  <c:v>0.31394903875672864</c:v>
                </c:pt>
                <c:pt idx="2352">
                  <c:v>0.31394903875672864</c:v>
                </c:pt>
                <c:pt idx="2353">
                  <c:v>0.31394903875672864</c:v>
                </c:pt>
                <c:pt idx="2354">
                  <c:v>0.31394903875672864</c:v>
                </c:pt>
                <c:pt idx="2355">
                  <c:v>0.31394903875672864</c:v>
                </c:pt>
                <c:pt idx="2356">
                  <c:v>0.31394903875672864</c:v>
                </c:pt>
                <c:pt idx="2357">
                  <c:v>0.31394903875672864</c:v>
                </c:pt>
                <c:pt idx="2358">
                  <c:v>0.31394903875672864</c:v>
                </c:pt>
                <c:pt idx="2359">
                  <c:v>0.31394903875672864</c:v>
                </c:pt>
                <c:pt idx="2360">
                  <c:v>0.31394903875672864</c:v>
                </c:pt>
                <c:pt idx="2361">
                  <c:v>0.31394903875672864</c:v>
                </c:pt>
                <c:pt idx="2362">
                  <c:v>0.31394903875672864</c:v>
                </c:pt>
                <c:pt idx="2363">
                  <c:v>0.31394903875672864</c:v>
                </c:pt>
                <c:pt idx="2364">
                  <c:v>0.31394903875672864</c:v>
                </c:pt>
                <c:pt idx="2365">
                  <c:v>0.31394903875672864</c:v>
                </c:pt>
                <c:pt idx="2366">
                  <c:v>0.31394903875672864</c:v>
                </c:pt>
                <c:pt idx="2367">
                  <c:v>0.31394903875672864</c:v>
                </c:pt>
                <c:pt idx="2368">
                  <c:v>0.31394903875672864</c:v>
                </c:pt>
                <c:pt idx="2369">
                  <c:v>0.31394903875672864</c:v>
                </c:pt>
                <c:pt idx="2370">
                  <c:v>0.31394903875672864</c:v>
                </c:pt>
                <c:pt idx="2371">
                  <c:v>0.31394903875672864</c:v>
                </c:pt>
                <c:pt idx="2372">
                  <c:v>0.31394903875672864</c:v>
                </c:pt>
                <c:pt idx="2373">
                  <c:v>0.31394903875672864</c:v>
                </c:pt>
                <c:pt idx="2374">
                  <c:v>0.31394903875672864</c:v>
                </c:pt>
                <c:pt idx="2375">
                  <c:v>0.31394903875672864</c:v>
                </c:pt>
                <c:pt idx="2376">
                  <c:v>0.31394903875672864</c:v>
                </c:pt>
                <c:pt idx="2377">
                  <c:v>0.31394903875672864</c:v>
                </c:pt>
                <c:pt idx="2378">
                  <c:v>0.31394903875672864</c:v>
                </c:pt>
                <c:pt idx="2379">
                  <c:v>0.31394903875672864</c:v>
                </c:pt>
                <c:pt idx="2380">
                  <c:v>0.31394903875672864</c:v>
                </c:pt>
                <c:pt idx="2381">
                  <c:v>0.31394903875672864</c:v>
                </c:pt>
                <c:pt idx="2382">
                  <c:v>0.31394903875672864</c:v>
                </c:pt>
                <c:pt idx="2383">
                  <c:v>0.31394903875672864</c:v>
                </c:pt>
                <c:pt idx="2384">
                  <c:v>0.31394903875672864</c:v>
                </c:pt>
                <c:pt idx="2385">
                  <c:v>0.31394903875672864</c:v>
                </c:pt>
                <c:pt idx="2386">
                  <c:v>0.31394903875672864</c:v>
                </c:pt>
                <c:pt idx="2387">
                  <c:v>0.31394903875672864</c:v>
                </c:pt>
                <c:pt idx="2388">
                  <c:v>0.31394903875672864</c:v>
                </c:pt>
                <c:pt idx="2389">
                  <c:v>0.31394903875672864</c:v>
                </c:pt>
                <c:pt idx="2390">
                  <c:v>0.31394903875672864</c:v>
                </c:pt>
                <c:pt idx="2391">
                  <c:v>0.31394903875672864</c:v>
                </c:pt>
                <c:pt idx="2392">
                  <c:v>0.31394903875672864</c:v>
                </c:pt>
                <c:pt idx="2393">
                  <c:v>0.31394903875672864</c:v>
                </c:pt>
                <c:pt idx="2394">
                  <c:v>0.31394903875672864</c:v>
                </c:pt>
                <c:pt idx="2395">
                  <c:v>0.31394903875672864</c:v>
                </c:pt>
                <c:pt idx="2396">
                  <c:v>0.31394903875672864</c:v>
                </c:pt>
                <c:pt idx="2397">
                  <c:v>0.31394903875672864</c:v>
                </c:pt>
                <c:pt idx="2398">
                  <c:v>0.31394903875672864</c:v>
                </c:pt>
                <c:pt idx="2399">
                  <c:v>0.31394903875672864</c:v>
                </c:pt>
                <c:pt idx="2400">
                  <c:v>0.31394903875672864</c:v>
                </c:pt>
                <c:pt idx="2401">
                  <c:v>0.31394903875672864</c:v>
                </c:pt>
                <c:pt idx="2402">
                  <c:v>0.31394903875672864</c:v>
                </c:pt>
                <c:pt idx="2403">
                  <c:v>0.31394903875672864</c:v>
                </c:pt>
                <c:pt idx="2404">
                  <c:v>0.31394903875672864</c:v>
                </c:pt>
                <c:pt idx="2405">
                  <c:v>0.31394903875672864</c:v>
                </c:pt>
                <c:pt idx="2406">
                  <c:v>0.31394903875672864</c:v>
                </c:pt>
                <c:pt idx="2407">
                  <c:v>0.31394903875672864</c:v>
                </c:pt>
                <c:pt idx="2408">
                  <c:v>0.31394903875672864</c:v>
                </c:pt>
                <c:pt idx="2409">
                  <c:v>0.31394903875672864</c:v>
                </c:pt>
                <c:pt idx="2410">
                  <c:v>0.31394903875672864</c:v>
                </c:pt>
                <c:pt idx="2411">
                  <c:v>0.31394903875672864</c:v>
                </c:pt>
                <c:pt idx="2412">
                  <c:v>0.31394903875672864</c:v>
                </c:pt>
                <c:pt idx="2413">
                  <c:v>0.31394903875672864</c:v>
                </c:pt>
                <c:pt idx="2414">
                  <c:v>0.31394903875672864</c:v>
                </c:pt>
                <c:pt idx="2415">
                  <c:v>0.31394903875672864</c:v>
                </c:pt>
                <c:pt idx="2416">
                  <c:v>0.31394903875672864</c:v>
                </c:pt>
                <c:pt idx="2417">
                  <c:v>0.31394903875672864</c:v>
                </c:pt>
                <c:pt idx="2418">
                  <c:v>0.31394903875672864</c:v>
                </c:pt>
                <c:pt idx="2419">
                  <c:v>0.31394903875672864</c:v>
                </c:pt>
                <c:pt idx="2420">
                  <c:v>0.31394903875672864</c:v>
                </c:pt>
                <c:pt idx="2421">
                  <c:v>0.31394903875672864</c:v>
                </c:pt>
                <c:pt idx="2422">
                  <c:v>0.31394903875672864</c:v>
                </c:pt>
                <c:pt idx="2423">
                  <c:v>0.31394903875672864</c:v>
                </c:pt>
                <c:pt idx="2424">
                  <c:v>0.31394903875672864</c:v>
                </c:pt>
                <c:pt idx="2425">
                  <c:v>0.31394903875672864</c:v>
                </c:pt>
                <c:pt idx="2426">
                  <c:v>0.31394903875672864</c:v>
                </c:pt>
                <c:pt idx="2427">
                  <c:v>0.31394903875672864</c:v>
                </c:pt>
                <c:pt idx="2428">
                  <c:v>0.31394903875672864</c:v>
                </c:pt>
                <c:pt idx="2429">
                  <c:v>0.31394903875672864</c:v>
                </c:pt>
                <c:pt idx="2430">
                  <c:v>0.31394903875672864</c:v>
                </c:pt>
                <c:pt idx="2431">
                  <c:v>0.31394903875672864</c:v>
                </c:pt>
                <c:pt idx="2432">
                  <c:v>0.31394903875672864</c:v>
                </c:pt>
                <c:pt idx="2433">
                  <c:v>0.31394903875672864</c:v>
                </c:pt>
                <c:pt idx="2434">
                  <c:v>0.31394903875672864</c:v>
                </c:pt>
                <c:pt idx="2435">
                  <c:v>0.31394903875672864</c:v>
                </c:pt>
                <c:pt idx="2436">
                  <c:v>0.31394903875672864</c:v>
                </c:pt>
                <c:pt idx="2437">
                  <c:v>0.31394903875672864</c:v>
                </c:pt>
                <c:pt idx="2438">
                  <c:v>0.31394903875672864</c:v>
                </c:pt>
                <c:pt idx="2439">
                  <c:v>0.31394903875672864</c:v>
                </c:pt>
                <c:pt idx="2440">
                  <c:v>0.31394903875672864</c:v>
                </c:pt>
                <c:pt idx="2441">
                  <c:v>0.31394903875672864</c:v>
                </c:pt>
                <c:pt idx="2442">
                  <c:v>0.31394903875672864</c:v>
                </c:pt>
                <c:pt idx="2443">
                  <c:v>0.31394903875672864</c:v>
                </c:pt>
                <c:pt idx="2444">
                  <c:v>0.31394903875672864</c:v>
                </c:pt>
                <c:pt idx="2445">
                  <c:v>0.31394903875672864</c:v>
                </c:pt>
                <c:pt idx="2446">
                  <c:v>0.31394903875672864</c:v>
                </c:pt>
                <c:pt idx="2447">
                  <c:v>0.31394903875672864</c:v>
                </c:pt>
                <c:pt idx="2448">
                  <c:v>0.31394903875672864</c:v>
                </c:pt>
                <c:pt idx="2449">
                  <c:v>0.31394903875672864</c:v>
                </c:pt>
                <c:pt idx="2450">
                  <c:v>0.31394903875672864</c:v>
                </c:pt>
                <c:pt idx="2451">
                  <c:v>0.31394903875672864</c:v>
                </c:pt>
                <c:pt idx="2452">
                  <c:v>0.31394903875672864</c:v>
                </c:pt>
                <c:pt idx="2453">
                  <c:v>0.31394903875672864</c:v>
                </c:pt>
                <c:pt idx="2454">
                  <c:v>0.31394903875672864</c:v>
                </c:pt>
                <c:pt idx="2455">
                  <c:v>0.31394903875672864</c:v>
                </c:pt>
                <c:pt idx="2456">
                  <c:v>0.31394903875672864</c:v>
                </c:pt>
                <c:pt idx="2457">
                  <c:v>0.31394903875672864</c:v>
                </c:pt>
                <c:pt idx="2458">
                  <c:v>0.31394903875672864</c:v>
                </c:pt>
                <c:pt idx="2459">
                  <c:v>0.31394903875672864</c:v>
                </c:pt>
                <c:pt idx="2460">
                  <c:v>0.31394903875672864</c:v>
                </c:pt>
                <c:pt idx="2461">
                  <c:v>0.31394903875672864</c:v>
                </c:pt>
                <c:pt idx="2462">
                  <c:v>0.31394903875672864</c:v>
                </c:pt>
                <c:pt idx="2463">
                  <c:v>0.31394903875672864</c:v>
                </c:pt>
                <c:pt idx="2464">
                  <c:v>0.31394903875672864</c:v>
                </c:pt>
                <c:pt idx="2465">
                  <c:v>0.31394903875672864</c:v>
                </c:pt>
                <c:pt idx="2466">
                  <c:v>0.31394903875672864</c:v>
                </c:pt>
                <c:pt idx="2467">
                  <c:v>0.31394903875672864</c:v>
                </c:pt>
                <c:pt idx="2468">
                  <c:v>0.31394903875672864</c:v>
                </c:pt>
                <c:pt idx="2469">
                  <c:v>0.31394903875672864</c:v>
                </c:pt>
                <c:pt idx="2470">
                  <c:v>0.31394903875672864</c:v>
                </c:pt>
                <c:pt idx="2471">
                  <c:v>0.31394903875672864</c:v>
                </c:pt>
                <c:pt idx="2472">
                  <c:v>0.31394903875672864</c:v>
                </c:pt>
                <c:pt idx="2473">
                  <c:v>0.31394903875672864</c:v>
                </c:pt>
                <c:pt idx="2474">
                  <c:v>0.31394903875672864</c:v>
                </c:pt>
                <c:pt idx="2475">
                  <c:v>0.31394903875672864</c:v>
                </c:pt>
                <c:pt idx="2476">
                  <c:v>0.31394903875672864</c:v>
                </c:pt>
                <c:pt idx="2477">
                  <c:v>0.31394903875672864</c:v>
                </c:pt>
                <c:pt idx="2478">
                  <c:v>0.31394903875672864</c:v>
                </c:pt>
                <c:pt idx="2479">
                  <c:v>0.31394903875672864</c:v>
                </c:pt>
                <c:pt idx="2480">
                  <c:v>0.31394903875672864</c:v>
                </c:pt>
                <c:pt idx="2481">
                  <c:v>0.31394903875672864</c:v>
                </c:pt>
                <c:pt idx="2482">
                  <c:v>0.31394903875672864</c:v>
                </c:pt>
                <c:pt idx="2483">
                  <c:v>0.31394903875672864</c:v>
                </c:pt>
                <c:pt idx="2484">
                  <c:v>0.31394903875672864</c:v>
                </c:pt>
                <c:pt idx="2485">
                  <c:v>0.31394903875672864</c:v>
                </c:pt>
                <c:pt idx="2486">
                  <c:v>0.31394903875672864</c:v>
                </c:pt>
                <c:pt idx="2487">
                  <c:v>0.31394903875672864</c:v>
                </c:pt>
                <c:pt idx="2488">
                  <c:v>0.31394903875672864</c:v>
                </c:pt>
                <c:pt idx="2489">
                  <c:v>0.31394903875672864</c:v>
                </c:pt>
                <c:pt idx="2490">
                  <c:v>0.31394903875672864</c:v>
                </c:pt>
                <c:pt idx="2491">
                  <c:v>0.31394903875672864</c:v>
                </c:pt>
                <c:pt idx="2492">
                  <c:v>0.31394903875672864</c:v>
                </c:pt>
                <c:pt idx="2493">
                  <c:v>0.31394903875672864</c:v>
                </c:pt>
                <c:pt idx="2494">
                  <c:v>0.31394903875672864</c:v>
                </c:pt>
                <c:pt idx="2495">
                  <c:v>0.31394903875672864</c:v>
                </c:pt>
                <c:pt idx="2496">
                  <c:v>0.31394903875672864</c:v>
                </c:pt>
                <c:pt idx="2497">
                  <c:v>0.31394903875672864</c:v>
                </c:pt>
                <c:pt idx="2498">
                  <c:v>0.31394903875672864</c:v>
                </c:pt>
                <c:pt idx="2499">
                  <c:v>0.31394903875672864</c:v>
                </c:pt>
                <c:pt idx="2500">
                  <c:v>0.31394903875672864</c:v>
                </c:pt>
                <c:pt idx="2501">
                  <c:v>0.31394903875672864</c:v>
                </c:pt>
                <c:pt idx="2502">
                  <c:v>0.31394903875672864</c:v>
                </c:pt>
                <c:pt idx="2503">
                  <c:v>0.31394903875672864</c:v>
                </c:pt>
                <c:pt idx="2504">
                  <c:v>0.31394903875672864</c:v>
                </c:pt>
                <c:pt idx="2505">
                  <c:v>0.31394903875672864</c:v>
                </c:pt>
                <c:pt idx="2506">
                  <c:v>0.31394903875672864</c:v>
                </c:pt>
                <c:pt idx="2507">
                  <c:v>0.31394903875672864</c:v>
                </c:pt>
                <c:pt idx="2508">
                  <c:v>0.31394903875672864</c:v>
                </c:pt>
                <c:pt idx="2509">
                  <c:v>0.31394903875672864</c:v>
                </c:pt>
                <c:pt idx="2510">
                  <c:v>0.31394903875672864</c:v>
                </c:pt>
                <c:pt idx="2511">
                  <c:v>0.31394903875672864</c:v>
                </c:pt>
                <c:pt idx="2512">
                  <c:v>0.31394903875672864</c:v>
                </c:pt>
                <c:pt idx="2513">
                  <c:v>0.31394903875672864</c:v>
                </c:pt>
                <c:pt idx="2514">
                  <c:v>0.31394903875672864</c:v>
                </c:pt>
                <c:pt idx="2515">
                  <c:v>0.31394903875672864</c:v>
                </c:pt>
                <c:pt idx="2516">
                  <c:v>0.31394903875672864</c:v>
                </c:pt>
                <c:pt idx="2517">
                  <c:v>0.31394903875672864</c:v>
                </c:pt>
                <c:pt idx="2518">
                  <c:v>0.31394903875672864</c:v>
                </c:pt>
                <c:pt idx="2519">
                  <c:v>0.31394903875672864</c:v>
                </c:pt>
                <c:pt idx="2520">
                  <c:v>0.31394903875672864</c:v>
                </c:pt>
                <c:pt idx="2521">
                  <c:v>0.31394903875672864</c:v>
                </c:pt>
                <c:pt idx="2522">
                  <c:v>0.31394903875672864</c:v>
                </c:pt>
                <c:pt idx="2523">
                  <c:v>0.31394903875672864</c:v>
                </c:pt>
                <c:pt idx="2524">
                  <c:v>0.31394903875672864</c:v>
                </c:pt>
                <c:pt idx="2525">
                  <c:v>0.31394903875672864</c:v>
                </c:pt>
                <c:pt idx="2526">
                  <c:v>0.31394903875672864</c:v>
                </c:pt>
                <c:pt idx="2527">
                  <c:v>0.31394903875672864</c:v>
                </c:pt>
                <c:pt idx="2528">
                  <c:v>0.31394903875672864</c:v>
                </c:pt>
                <c:pt idx="2529">
                  <c:v>0.31394903875672864</c:v>
                </c:pt>
                <c:pt idx="2530">
                  <c:v>0.31394903875672864</c:v>
                </c:pt>
                <c:pt idx="2531">
                  <c:v>0.31394903875672864</c:v>
                </c:pt>
                <c:pt idx="2532">
                  <c:v>0.31394903875672864</c:v>
                </c:pt>
                <c:pt idx="2533">
                  <c:v>0.31394903875672864</c:v>
                </c:pt>
                <c:pt idx="2534">
                  <c:v>0.31394903875672864</c:v>
                </c:pt>
                <c:pt idx="2535">
                  <c:v>0.31394903875672864</c:v>
                </c:pt>
                <c:pt idx="2536">
                  <c:v>0.31394903875672864</c:v>
                </c:pt>
                <c:pt idx="2537">
                  <c:v>0.31394903875672864</c:v>
                </c:pt>
                <c:pt idx="2538">
                  <c:v>0.31394903875672864</c:v>
                </c:pt>
                <c:pt idx="2539">
                  <c:v>0.31394903875672864</c:v>
                </c:pt>
                <c:pt idx="2540">
                  <c:v>0.31394903875672864</c:v>
                </c:pt>
                <c:pt idx="2541">
                  <c:v>0.31394903875672864</c:v>
                </c:pt>
                <c:pt idx="2542">
                  <c:v>0.31394903875672864</c:v>
                </c:pt>
                <c:pt idx="2543">
                  <c:v>0.31394903875672864</c:v>
                </c:pt>
                <c:pt idx="2544">
                  <c:v>0.31394903875672864</c:v>
                </c:pt>
                <c:pt idx="2545">
                  <c:v>0.31394903875672864</c:v>
                </c:pt>
                <c:pt idx="2546">
                  <c:v>0.31394903875672864</c:v>
                </c:pt>
                <c:pt idx="2547">
                  <c:v>0.31394903875672864</c:v>
                </c:pt>
                <c:pt idx="2548">
                  <c:v>0.31394903875672864</c:v>
                </c:pt>
                <c:pt idx="2549">
                  <c:v>0.31394903875672864</c:v>
                </c:pt>
                <c:pt idx="2550">
                  <c:v>0.31394903875672864</c:v>
                </c:pt>
                <c:pt idx="2551">
                  <c:v>0.31394903875672864</c:v>
                </c:pt>
                <c:pt idx="2552">
                  <c:v>0.31394903875672864</c:v>
                </c:pt>
                <c:pt idx="2553">
                  <c:v>0.31394903875672864</c:v>
                </c:pt>
                <c:pt idx="2554">
                  <c:v>0.31394903875672864</c:v>
                </c:pt>
                <c:pt idx="2555">
                  <c:v>0.31394903875672864</c:v>
                </c:pt>
                <c:pt idx="2556">
                  <c:v>0.31394903875672864</c:v>
                </c:pt>
                <c:pt idx="2557">
                  <c:v>0.31394903875672864</c:v>
                </c:pt>
                <c:pt idx="2558">
                  <c:v>0.31394903875672864</c:v>
                </c:pt>
                <c:pt idx="2559">
                  <c:v>0.31394903875672864</c:v>
                </c:pt>
                <c:pt idx="2560">
                  <c:v>0.31394903875672864</c:v>
                </c:pt>
                <c:pt idx="2561">
                  <c:v>0.31394903875672864</c:v>
                </c:pt>
                <c:pt idx="2562">
                  <c:v>0.31394903875672864</c:v>
                </c:pt>
                <c:pt idx="2563">
                  <c:v>0.31394903875672864</c:v>
                </c:pt>
                <c:pt idx="2564">
                  <c:v>0.31394903875672864</c:v>
                </c:pt>
                <c:pt idx="2565">
                  <c:v>0.31394903875672864</c:v>
                </c:pt>
                <c:pt idx="2566">
                  <c:v>0.31394903875672864</c:v>
                </c:pt>
                <c:pt idx="2567">
                  <c:v>0.31394903875672864</c:v>
                </c:pt>
                <c:pt idx="2568">
                  <c:v>0.31394903875672864</c:v>
                </c:pt>
                <c:pt idx="2569">
                  <c:v>0.31394903875672864</c:v>
                </c:pt>
                <c:pt idx="2570">
                  <c:v>0.31394903875672864</c:v>
                </c:pt>
                <c:pt idx="2571">
                  <c:v>0.31394903875672864</c:v>
                </c:pt>
                <c:pt idx="2572">
                  <c:v>0.31394903875672864</c:v>
                </c:pt>
                <c:pt idx="2573">
                  <c:v>0.31394903875672864</c:v>
                </c:pt>
                <c:pt idx="2574">
                  <c:v>0.31394903875672864</c:v>
                </c:pt>
                <c:pt idx="2575">
                  <c:v>0.31394903875672864</c:v>
                </c:pt>
                <c:pt idx="2576">
                  <c:v>0.31394903875672864</c:v>
                </c:pt>
                <c:pt idx="2577">
                  <c:v>0.31394903875672864</c:v>
                </c:pt>
                <c:pt idx="2578">
                  <c:v>0.31394903875672864</c:v>
                </c:pt>
                <c:pt idx="2579">
                  <c:v>0.31394903875672864</c:v>
                </c:pt>
                <c:pt idx="2580">
                  <c:v>0.31394903875672864</c:v>
                </c:pt>
                <c:pt idx="2581">
                  <c:v>0.31394903875672864</c:v>
                </c:pt>
                <c:pt idx="2582">
                  <c:v>0.31394903875672864</c:v>
                </c:pt>
                <c:pt idx="2583">
                  <c:v>0.31394903875672864</c:v>
                </c:pt>
                <c:pt idx="2584">
                  <c:v>0.31394903875672864</c:v>
                </c:pt>
                <c:pt idx="2585">
                  <c:v>0.31394903875672864</c:v>
                </c:pt>
                <c:pt idx="2586">
                  <c:v>0.31394903875672864</c:v>
                </c:pt>
                <c:pt idx="2587">
                  <c:v>0.31394903875672864</c:v>
                </c:pt>
                <c:pt idx="2588">
                  <c:v>0.31394903875672864</c:v>
                </c:pt>
                <c:pt idx="2589">
                  <c:v>0.31394903875672864</c:v>
                </c:pt>
                <c:pt idx="2590">
                  <c:v>0.31394903875672864</c:v>
                </c:pt>
                <c:pt idx="2591">
                  <c:v>0.31394903875672864</c:v>
                </c:pt>
                <c:pt idx="2592">
                  <c:v>0.31394903875672864</c:v>
                </c:pt>
                <c:pt idx="2593">
                  <c:v>0.31394903875672864</c:v>
                </c:pt>
                <c:pt idx="2594">
                  <c:v>0.31394903875672864</c:v>
                </c:pt>
                <c:pt idx="2595">
                  <c:v>0.31394903875672864</c:v>
                </c:pt>
                <c:pt idx="2596">
                  <c:v>0.31394903875672864</c:v>
                </c:pt>
                <c:pt idx="2597">
                  <c:v>0.31394903875672864</c:v>
                </c:pt>
                <c:pt idx="2598">
                  <c:v>0.31394903875672864</c:v>
                </c:pt>
                <c:pt idx="2599">
                  <c:v>0.31394903875672864</c:v>
                </c:pt>
                <c:pt idx="2600">
                  <c:v>0.31394903875672864</c:v>
                </c:pt>
                <c:pt idx="2601">
                  <c:v>0.31394903875672864</c:v>
                </c:pt>
                <c:pt idx="2602">
                  <c:v>0.31394903875672864</c:v>
                </c:pt>
                <c:pt idx="2603">
                  <c:v>0.31394903875672864</c:v>
                </c:pt>
                <c:pt idx="2604">
                  <c:v>0.31394903875672864</c:v>
                </c:pt>
                <c:pt idx="2605">
                  <c:v>0.31394903875672864</c:v>
                </c:pt>
                <c:pt idx="2606">
                  <c:v>0.31394903875672864</c:v>
                </c:pt>
                <c:pt idx="2607">
                  <c:v>0.31394903875672864</c:v>
                </c:pt>
                <c:pt idx="2608">
                  <c:v>0.31394903875672864</c:v>
                </c:pt>
                <c:pt idx="2609">
                  <c:v>0.31394903875672864</c:v>
                </c:pt>
                <c:pt idx="2610">
                  <c:v>0.31394903875672864</c:v>
                </c:pt>
                <c:pt idx="2611">
                  <c:v>0.31394903875672864</c:v>
                </c:pt>
                <c:pt idx="2612">
                  <c:v>0.31394903875672864</c:v>
                </c:pt>
                <c:pt idx="2613">
                  <c:v>0.31394903875672864</c:v>
                </c:pt>
                <c:pt idx="2614">
                  <c:v>0.31394903875672864</c:v>
                </c:pt>
                <c:pt idx="2615">
                  <c:v>0.31394903875672864</c:v>
                </c:pt>
                <c:pt idx="2616">
                  <c:v>0.31394903875672864</c:v>
                </c:pt>
                <c:pt idx="2617">
                  <c:v>0.31394903875672864</c:v>
                </c:pt>
                <c:pt idx="2618">
                  <c:v>0.31394903875672864</c:v>
                </c:pt>
                <c:pt idx="2619">
                  <c:v>0.31394903875672864</c:v>
                </c:pt>
                <c:pt idx="2620">
                  <c:v>0.31394903875672864</c:v>
                </c:pt>
                <c:pt idx="2621">
                  <c:v>0.31394903875672864</c:v>
                </c:pt>
                <c:pt idx="2622">
                  <c:v>0.31394903875672864</c:v>
                </c:pt>
                <c:pt idx="2623">
                  <c:v>0.31394903875672864</c:v>
                </c:pt>
                <c:pt idx="2624">
                  <c:v>0.31394903875672864</c:v>
                </c:pt>
                <c:pt idx="2625">
                  <c:v>0.31394903875672864</c:v>
                </c:pt>
                <c:pt idx="2626">
                  <c:v>0.31394903875672864</c:v>
                </c:pt>
                <c:pt idx="2627">
                  <c:v>0.31394903875672864</c:v>
                </c:pt>
                <c:pt idx="2628">
                  <c:v>0.31394903875672864</c:v>
                </c:pt>
                <c:pt idx="2629">
                  <c:v>0.31394903875672864</c:v>
                </c:pt>
                <c:pt idx="2630">
                  <c:v>0.31394903875672864</c:v>
                </c:pt>
                <c:pt idx="2631">
                  <c:v>0.31394903875672864</c:v>
                </c:pt>
                <c:pt idx="2632">
                  <c:v>0.31394903875672864</c:v>
                </c:pt>
                <c:pt idx="2633">
                  <c:v>0.31394903875672864</c:v>
                </c:pt>
                <c:pt idx="2634">
                  <c:v>0.31394903875672864</c:v>
                </c:pt>
                <c:pt idx="2635">
                  <c:v>0.31394903875672864</c:v>
                </c:pt>
                <c:pt idx="2636">
                  <c:v>0.31394903875672864</c:v>
                </c:pt>
                <c:pt idx="2637">
                  <c:v>0.31394903875672864</c:v>
                </c:pt>
                <c:pt idx="2638">
                  <c:v>0.31394903875672864</c:v>
                </c:pt>
                <c:pt idx="2639">
                  <c:v>0.31394903875672864</c:v>
                </c:pt>
                <c:pt idx="2640">
                  <c:v>0.31394903875672864</c:v>
                </c:pt>
                <c:pt idx="2641">
                  <c:v>0.31394903875672864</c:v>
                </c:pt>
                <c:pt idx="2642">
                  <c:v>0.31394903875672864</c:v>
                </c:pt>
                <c:pt idx="2643">
                  <c:v>0.31394903875672864</c:v>
                </c:pt>
                <c:pt idx="2644">
                  <c:v>0.31394903875672864</c:v>
                </c:pt>
                <c:pt idx="2645">
                  <c:v>0.31394903875672864</c:v>
                </c:pt>
                <c:pt idx="2646">
                  <c:v>0.31394903875672864</c:v>
                </c:pt>
                <c:pt idx="2647">
                  <c:v>0.31394903875672864</c:v>
                </c:pt>
                <c:pt idx="2648">
                  <c:v>0.31394903875672864</c:v>
                </c:pt>
                <c:pt idx="2649">
                  <c:v>0.31394903875672864</c:v>
                </c:pt>
                <c:pt idx="2650">
                  <c:v>0.31394903875672864</c:v>
                </c:pt>
                <c:pt idx="2651">
                  <c:v>0.31394903875672864</c:v>
                </c:pt>
                <c:pt idx="2652">
                  <c:v>0.31394903875672864</c:v>
                </c:pt>
                <c:pt idx="2653">
                  <c:v>0.31394903875672864</c:v>
                </c:pt>
                <c:pt idx="2654">
                  <c:v>0.31394903875672864</c:v>
                </c:pt>
                <c:pt idx="2655">
                  <c:v>0.31394903875672864</c:v>
                </c:pt>
                <c:pt idx="2656">
                  <c:v>0.31394903875672864</c:v>
                </c:pt>
                <c:pt idx="2657">
                  <c:v>0.31394903875672864</c:v>
                </c:pt>
                <c:pt idx="2658">
                  <c:v>0.31394903875672864</c:v>
                </c:pt>
                <c:pt idx="2659">
                  <c:v>0.31394903875672864</c:v>
                </c:pt>
                <c:pt idx="2660">
                  <c:v>0.31394903875672864</c:v>
                </c:pt>
                <c:pt idx="2661">
                  <c:v>0.31394903875672864</c:v>
                </c:pt>
                <c:pt idx="2662">
                  <c:v>0.31394903875672864</c:v>
                </c:pt>
                <c:pt idx="2663">
                  <c:v>0.31394903875672864</c:v>
                </c:pt>
                <c:pt idx="2664">
                  <c:v>0.31394903875672864</c:v>
                </c:pt>
                <c:pt idx="2665">
                  <c:v>0.31394903875672864</c:v>
                </c:pt>
                <c:pt idx="2666">
                  <c:v>0.31394903875672864</c:v>
                </c:pt>
                <c:pt idx="2667">
                  <c:v>0.31394903875672864</c:v>
                </c:pt>
                <c:pt idx="2668">
                  <c:v>0.31394903875672864</c:v>
                </c:pt>
                <c:pt idx="2669">
                  <c:v>0.31394903875672864</c:v>
                </c:pt>
                <c:pt idx="2670">
                  <c:v>0.31394903875672864</c:v>
                </c:pt>
                <c:pt idx="2671">
                  <c:v>0.31394903875672864</c:v>
                </c:pt>
                <c:pt idx="2672">
                  <c:v>0.31394903875672864</c:v>
                </c:pt>
                <c:pt idx="2673">
                  <c:v>0.31394903875672864</c:v>
                </c:pt>
                <c:pt idx="2674">
                  <c:v>0.31394903875672864</c:v>
                </c:pt>
                <c:pt idx="2675">
                  <c:v>0.31394903875672864</c:v>
                </c:pt>
                <c:pt idx="2676">
                  <c:v>0.31394903875672864</c:v>
                </c:pt>
                <c:pt idx="2677">
                  <c:v>0.31394903875672864</c:v>
                </c:pt>
                <c:pt idx="2678">
                  <c:v>0.31394903875672864</c:v>
                </c:pt>
                <c:pt idx="2679">
                  <c:v>0.31394903875672864</c:v>
                </c:pt>
                <c:pt idx="2680">
                  <c:v>0.31394903875672864</c:v>
                </c:pt>
                <c:pt idx="2681">
                  <c:v>0.31394903875672864</c:v>
                </c:pt>
                <c:pt idx="2682">
                  <c:v>0.31394903875672864</c:v>
                </c:pt>
                <c:pt idx="2683">
                  <c:v>0.31394903875672864</c:v>
                </c:pt>
                <c:pt idx="2684">
                  <c:v>0.31394903875672864</c:v>
                </c:pt>
                <c:pt idx="2685">
                  <c:v>0.31394903875672864</c:v>
                </c:pt>
                <c:pt idx="2686">
                  <c:v>0.31394903875672864</c:v>
                </c:pt>
                <c:pt idx="2687">
                  <c:v>0.31394903875672864</c:v>
                </c:pt>
                <c:pt idx="2688">
                  <c:v>0.31394903875672864</c:v>
                </c:pt>
                <c:pt idx="2689">
                  <c:v>0.31394903875672864</c:v>
                </c:pt>
                <c:pt idx="2690">
                  <c:v>0.31394903875672864</c:v>
                </c:pt>
                <c:pt idx="2691">
                  <c:v>0.31394903875672864</c:v>
                </c:pt>
                <c:pt idx="2692">
                  <c:v>0.31394903875672864</c:v>
                </c:pt>
                <c:pt idx="2693">
                  <c:v>0.31394903875672864</c:v>
                </c:pt>
                <c:pt idx="2694">
                  <c:v>0.31394903875672864</c:v>
                </c:pt>
                <c:pt idx="2695">
                  <c:v>0.31394903875672864</c:v>
                </c:pt>
                <c:pt idx="2696">
                  <c:v>0.31394903875672864</c:v>
                </c:pt>
                <c:pt idx="2697">
                  <c:v>0.31394903875672864</c:v>
                </c:pt>
                <c:pt idx="2698">
                  <c:v>0.31394903875672864</c:v>
                </c:pt>
                <c:pt idx="2699">
                  <c:v>0.31394903875672864</c:v>
                </c:pt>
                <c:pt idx="2700">
                  <c:v>0.31394903875672864</c:v>
                </c:pt>
                <c:pt idx="2701">
                  <c:v>0.31394903875672864</c:v>
                </c:pt>
                <c:pt idx="2702">
                  <c:v>0.31394903875672864</c:v>
                </c:pt>
                <c:pt idx="2703">
                  <c:v>0.31394903875672864</c:v>
                </c:pt>
                <c:pt idx="2704">
                  <c:v>0.31394903875672864</c:v>
                </c:pt>
                <c:pt idx="2705">
                  <c:v>0.31394903875672864</c:v>
                </c:pt>
                <c:pt idx="2706">
                  <c:v>0.31394903875672864</c:v>
                </c:pt>
                <c:pt idx="2707">
                  <c:v>0.31394903875672864</c:v>
                </c:pt>
                <c:pt idx="2708">
                  <c:v>0.31394903875672864</c:v>
                </c:pt>
                <c:pt idx="2709">
                  <c:v>0.31394903875672864</c:v>
                </c:pt>
                <c:pt idx="2710">
                  <c:v>0.31394903875672864</c:v>
                </c:pt>
                <c:pt idx="2711">
                  <c:v>0.31394903875672864</c:v>
                </c:pt>
                <c:pt idx="2712">
                  <c:v>0.31394903875672864</c:v>
                </c:pt>
                <c:pt idx="2713">
                  <c:v>0.31394903875672864</c:v>
                </c:pt>
                <c:pt idx="2714">
                  <c:v>0.31394903875672864</c:v>
                </c:pt>
                <c:pt idx="2715">
                  <c:v>0.31394903875672864</c:v>
                </c:pt>
                <c:pt idx="2716">
                  <c:v>0.31394903875672864</c:v>
                </c:pt>
                <c:pt idx="2717">
                  <c:v>0.31394903875672864</c:v>
                </c:pt>
                <c:pt idx="2718">
                  <c:v>0.31394903875672864</c:v>
                </c:pt>
                <c:pt idx="2719">
                  <c:v>0.31394903875672864</c:v>
                </c:pt>
                <c:pt idx="2720">
                  <c:v>0.31394903875672864</c:v>
                </c:pt>
                <c:pt idx="2721">
                  <c:v>0.31394903875672864</c:v>
                </c:pt>
                <c:pt idx="2722">
                  <c:v>0.31394903875672864</c:v>
                </c:pt>
                <c:pt idx="2723">
                  <c:v>0.31394903875672864</c:v>
                </c:pt>
                <c:pt idx="2724">
                  <c:v>0.31394903875672864</c:v>
                </c:pt>
                <c:pt idx="2725">
                  <c:v>0.31394903875672864</c:v>
                </c:pt>
                <c:pt idx="2726">
                  <c:v>0.31394903875672864</c:v>
                </c:pt>
                <c:pt idx="2727">
                  <c:v>0.31394903875672864</c:v>
                </c:pt>
                <c:pt idx="2728">
                  <c:v>0.31394903875672864</c:v>
                </c:pt>
                <c:pt idx="2729">
                  <c:v>0.31394903875672864</c:v>
                </c:pt>
                <c:pt idx="2730">
                  <c:v>0.31394903875672864</c:v>
                </c:pt>
                <c:pt idx="2731">
                  <c:v>0.31394903875672864</c:v>
                </c:pt>
                <c:pt idx="2732">
                  <c:v>0.31394903875672864</c:v>
                </c:pt>
                <c:pt idx="2733">
                  <c:v>0.31394903875672864</c:v>
                </c:pt>
                <c:pt idx="2734">
                  <c:v>0.31394903875672864</c:v>
                </c:pt>
                <c:pt idx="2735">
                  <c:v>0.31394903875672864</c:v>
                </c:pt>
                <c:pt idx="2736">
                  <c:v>0.31394903875672864</c:v>
                </c:pt>
                <c:pt idx="2737">
                  <c:v>0.31394903875672864</c:v>
                </c:pt>
                <c:pt idx="2738">
                  <c:v>0.31394903875672864</c:v>
                </c:pt>
                <c:pt idx="2739">
                  <c:v>0.31394903875672864</c:v>
                </c:pt>
                <c:pt idx="2740">
                  <c:v>0.31394903875672864</c:v>
                </c:pt>
                <c:pt idx="2741">
                  <c:v>0.31394903875672864</c:v>
                </c:pt>
                <c:pt idx="2742">
                  <c:v>0.31394903875672864</c:v>
                </c:pt>
                <c:pt idx="2743">
                  <c:v>0.31394903875672864</c:v>
                </c:pt>
                <c:pt idx="2744">
                  <c:v>0.31394903875672864</c:v>
                </c:pt>
                <c:pt idx="2745">
                  <c:v>0.31394903875672864</c:v>
                </c:pt>
                <c:pt idx="2746">
                  <c:v>0.31394903875672864</c:v>
                </c:pt>
                <c:pt idx="2747">
                  <c:v>0.31394903875672864</c:v>
                </c:pt>
                <c:pt idx="2748">
                  <c:v>0.31394903875672864</c:v>
                </c:pt>
                <c:pt idx="2749">
                  <c:v>0.31394903875672864</c:v>
                </c:pt>
                <c:pt idx="2750">
                  <c:v>0.31394903875672864</c:v>
                </c:pt>
                <c:pt idx="2751">
                  <c:v>0.31394903875672864</c:v>
                </c:pt>
                <c:pt idx="2752">
                  <c:v>0.31394903875672864</c:v>
                </c:pt>
                <c:pt idx="2753">
                  <c:v>0.31394903875672864</c:v>
                </c:pt>
                <c:pt idx="2754">
                  <c:v>0.31394903875672864</c:v>
                </c:pt>
                <c:pt idx="2755">
                  <c:v>0.31394903875672864</c:v>
                </c:pt>
                <c:pt idx="2756">
                  <c:v>0.31394903875672864</c:v>
                </c:pt>
                <c:pt idx="2757">
                  <c:v>0.31394903875672864</c:v>
                </c:pt>
                <c:pt idx="2758">
                  <c:v>0.31394903875672864</c:v>
                </c:pt>
                <c:pt idx="2759">
                  <c:v>0.31394903875672864</c:v>
                </c:pt>
                <c:pt idx="2760">
                  <c:v>0.31394903875672864</c:v>
                </c:pt>
                <c:pt idx="2761">
                  <c:v>0.31394903875672864</c:v>
                </c:pt>
                <c:pt idx="2762">
                  <c:v>0.31394903875672864</c:v>
                </c:pt>
                <c:pt idx="2763">
                  <c:v>0.31394903875672864</c:v>
                </c:pt>
                <c:pt idx="2764">
                  <c:v>0.31394903875672864</c:v>
                </c:pt>
                <c:pt idx="2765">
                  <c:v>0.31394903875672864</c:v>
                </c:pt>
                <c:pt idx="2766">
                  <c:v>0.31394903875672864</c:v>
                </c:pt>
                <c:pt idx="2767">
                  <c:v>0.31394903875672864</c:v>
                </c:pt>
                <c:pt idx="2768">
                  <c:v>0.31394903875672864</c:v>
                </c:pt>
                <c:pt idx="2769">
                  <c:v>0.31394903875672864</c:v>
                </c:pt>
                <c:pt idx="2770">
                  <c:v>0.31394903875672864</c:v>
                </c:pt>
                <c:pt idx="2771">
                  <c:v>0.31394903875672864</c:v>
                </c:pt>
                <c:pt idx="2772">
                  <c:v>0.31394903875672864</c:v>
                </c:pt>
                <c:pt idx="2773">
                  <c:v>0.31394903875672864</c:v>
                </c:pt>
                <c:pt idx="2774">
                  <c:v>0.31394903875672864</c:v>
                </c:pt>
                <c:pt idx="2775">
                  <c:v>0.31394903875672864</c:v>
                </c:pt>
                <c:pt idx="2776">
                  <c:v>0.31394903875672864</c:v>
                </c:pt>
                <c:pt idx="2777">
                  <c:v>0.31394903875672864</c:v>
                </c:pt>
                <c:pt idx="2778">
                  <c:v>0.31394903875672864</c:v>
                </c:pt>
                <c:pt idx="2779">
                  <c:v>0.31394903875672864</c:v>
                </c:pt>
                <c:pt idx="2780">
                  <c:v>0.31394903875672864</c:v>
                </c:pt>
                <c:pt idx="2781">
                  <c:v>0.31394903875672864</c:v>
                </c:pt>
                <c:pt idx="2782">
                  <c:v>0.31394903875672864</c:v>
                </c:pt>
                <c:pt idx="2783">
                  <c:v>0.31394903875672864</c:v>
                </c:pt>
                <c:pt idx="2784">
                  <c:v>0.31394903875672864</c:v>
                </c:pt>
                <c:pt idx="2785">
                  <c:v>0.31394903875672864</c:v>
                </c:pt>
                <c:pt idx="2786">
                  <c:v>0.31394903875672864</c:v>
                </c:pt>
                <c:pt idx="2787">
                  <c:v>0.31394903875672864</c:v>
                </c:pt>
                <c:pt idx="2788">
                  <c:v>0.31394903875672864</c:v>
                </c:pt>
                <c:pt idx="2789">
                  <c:v>0.31394903875672864</c:v>
                </c:pt>
                <c:pt idx="2790">
                  <c:v>0.31394903875672864</c:v>
                </c:pt>
                <c:pt idx="2791">
                  <c:v>0.31394903875672864</c:v>
                </c:pt>
                <c:pt idx="2792">
                  <c:v>0.31394903875672864</c:v>
                </c:pt>
                <c:pt idx="2793">
                  <c:v>0.31394903875672864</c:v>
                </c:pt>
                <c:pt idx="2794">
                  <c:v>0.31394903875672864</c:v>
                </c:pt>
                <c:pt idx="2795">
                  <c:v>0.31394903875672864</c:v>
                </c:pt>
                <c:pt idx="2796">
                  <c:v>0.31394903875672864</c:v>
                </c:pt>
                <c:pt idx="2797">
                  <c:v>0.31394903875672864</c:v>
                </c:pt>
                <c:pt idx="2798">
                  <c:v>0.31394903875672864</c:v>
                </c:pt>
                <c:pt idx="2799">
                  <c:v>0.31394903875672864</c:v>
                </c:pt>
                <c:pt idx="2800">
                  <c:v>0.31394903875672864</c:v>
                </c:pt>
                <c:pt idx="2801">
                  <c:v>0.31394903875672864</c:v>
                </c:pt>
                <c:pt idx="2802">
                  <c:v>0.31394903875672864</c:v>
                </c:pt>
                <c:pt idx="2803">
                  <c:v>0.31394903875672864</c:v>
                </c:pt>
                <c:pt idx="2804">
                  <c:v>0.31394903875672864</c:v>
                </c:pt>
                <c:pt idx="2805">
                  <c:v>0.31394903875672864</c:v>
                </c:pt>
                <c:pt idx="2806">
                  <c:v>0.31394903875672864</c:v>
                </c:pt>
                <c:pt idx="2807">
                  <c:v>0.31394903875672864</c:v>
                </c:pt>
                <c:pt idx="2808">
                  <c:v>0.31394903875672864</c:v>
                </c:pt>
                <c:pt idx="2809">
                  <c:v>0.31394903875672864</c:v>
                </c:pt>
                <c:pt idx="2810">
                  <c:v>0.31394903875672864</c:v>
                </c:pt>
                <c:pt idx="2811">
                  <c:v>0.31394903875672864</c:v>
                </c:pt>
                <c:pt idx="2812">
                  <c:v>0.31394903875672864</c:v>
                </c:pt>
                <c:pt idx="2813">
                  <c:v>0.31394903875672864</c:v>
                </c:pt>
                <c:pt idx="2814">
                  <c:v>0.31394903875672864</c:v>
                </c:pt>
                <c:pt idx="2815">
                  <c:v>0.31394903875672864</c:v>
                </c:pt>
                <c:pt idx="2816">
                  <c:v>0.31394903875672864</c:v>
                </c:pt>
                <c:pt idx="2817">
                  <c:v>0.31394903875672864</c:v>
                </c:pt>
                <c:pt idx="2818">
                  <c:v>0.31394903875672864</c:v>
                </c:pt>
                <c:pt idx="2819">
                  <c:v>0.31394903875672864</c:v>
                </c:pt>
                <c:pt idx="2820">
                  <c:v>0.31394903875672864</c:v>
                </c:pt>
                <c:pt idx="2821">
                  <c:v>0.31394903875672864</c:v>
                </c:pt>
                <c:pt idx="2822">
                  <c:v>0.31394903875672864</c:v>
                </c:pt>
                <c:pt idx="2823">
                  <c:v>0.31394903875672864</c:v>
                </c:pt>
                <c:pt idx="2824">
                  <c:v>0.31394903875672864</c:v>
                </c:pt>
                <c:pt idx="2825">
                  <c:v>0.31394903875672864</c:v>
                </c:pt>
                <c:pt idx="2826">
                  <c:v>0.31394903875672864</c:v>
                </c:pt>
                <c:pt idx="2827">
                  <c:v>0.31394903875672864</c:v>
                </c:pt>
                <c:pt idx="2828">
                  <c:v>0.31394903875672864</c:v>
                </c:pt>
                <c:pt idx="2829">
                  <c:v>0.31394903875672864</c:v>
                </c:pt>
                <c:pt idx="2830">
                  <c:v>0.31394903875672864</c:v>
                </c:pt>
                <c:pt idx="2831">
                  <c:v>0.31394903875672864</c:v>
                </c:pt>
                <c:pt idx="2832">
                  <c:v>0.31394903875672864</c:v>
                </c:pt>
                <c:pt idx="2833">
                  <c:v>0.31394903875672864</c:v>
                </c:pt>
                <c:pt idx="2834">
                  <c:v>0.31394903875672864</c:v>
                </c:pt>
                <c:pt idx="2835">
                  <c:v>0.31394903875672864</c:v>
                </c:pt>
                <c:pt idx="2836">
                  <c:v>0.31394903875672864</c:v>
                </c:pt>
                <c:pt idx="2837">
                  <c:v>0.31394903875672864</c:v>
                </c:pt>
                <c:pt idx="2838">
                  <c:v>0.31394903875672864</c:v>
                </c:pt>
                <c:pt idx="2839">
                  <c:v>0.31394903875672864</c:v>
                </c:pt>
                <c:pt idx="2840">
                  <c:v>0.31394903875672864</c:v>
                </c:pt>
                <c:pt idx="2841">
                  <c:v>0.31394903875672864</c:v>
                </c:pt>
                <c:pt idx="2842">
                  <c:v>0.31394903875672864</c:v>
                </c:pt>
                <c:pt idx="2843">
                  <c:v>0.31394903875672864</c:v>
                </c:pt>
                <c:pt idx="2844">
                  <c:v>0.31394903875672864</c:v>
                </c:pt>
                <c:pt idx="2845">
                  <c:v>0.31394903875672864</c:v>
                </c:pt>
                <c:pt idx="2846">
                  <c:v>0.31394903875672864</c:v>
                </c:pt>
                <c:pt idx="2847">
                  <c:v>0.31394903875672864</c:v>
                </c:pt>
                <c:pt idx="2848">
                  <c:v>0.31394903875672864</c:v>
                </c:pt>
                <c:pt idx="2849">
                  <c:v>0.31394903875672864</c:v>
                </c:pt>
                <c:pt idx="2850">
                  <c:v>0.31394903875672864</c:v>
                </c:pt>
                <c:pt idx="2851">
                  <c:v>0.31394903875672864</c:v>
                </c:pt>
                <c:pt idx="2852">
                  <c:v>0.31394903875672864</c:v>
                </c:pt>
                <c:pt idx="2853">
                  <c:v>0.31394903875672864</c:v>
                </c:pt>
                <c:pt idx="2854">
                  <c:v>0.31394903875672864</c:v>
                </c:pt>
                <c:pt idx="2855">
                  <c:v>0.31394903875672864</c:v>
                </c:pt>
                <c:pt idx="2856">
                  <c:v>0.31394903875672864</c:v>
                </c:pt>
                <c:pt idx="2857">
                  <c:v>0.31394903875672864</c:v>
                </c:pt>
                <c:pt idx="2858">
                  <c:v>0.31394903875672864</c:v>
                </c:pt>
                <c:pt idx="2859">
                  <c:v>0.31394903875672864</c:v>
                </c:pt>
                <c:pt idx="2860">
                  <c:v>0.31394903875672864</c:v>
                </c:pt>
                <c:pt idx="2861">
                  <c:v>0.31394903875672864</c:v>
                </c:pt>
                <c:pt idx="2862">
                  <c:v>0.31394903875672864</c:v>
                </c:pt>
                <c:pt idx="2863">
                  <c:v>0.31394903875672864</c:v>
                </c:pt>
                <c:pt idx="2864">
                  <c:v>0.31394903875672864</c:v>
                </c:pt>
                <c:pt idx="2865">
                  <c:v>0.31394903875672864</c:v>
                </c:pt>
                <c:pt idx="2866">
                  <c:v>0.31394903875672864</c:v>
                </c:pt>
                <c:pt idx="2867">
                  <c:v>0.31394903875672864</c:v>
                </c:pt>
                <c:pt idx="2868">
                  <c:v>0.31394903875672864</c:v>
                </c:pt>
                <c:pt idx="2869">
                  <c:v>0.31394903875672864</c:v>
                </c:pt>
                <c:pt idx="2870">
                  <c:v>0.31394903875672864</c:v>
                </c:pt>
                <c:pt idx="2871">
                  <c:v>0.31394903875672864</c:v>
                </c:pt>
                <c:pt idx="2872">
                  <c:v>0.31394903875672864</c:v>
                </c:pt>
                <c:pt idx="2873">
                  <c:v>0.31394903875672864</c:v>
                </c:pt>
                <c:pt idx="2874">
                  <c:v>0.31394903875672864</c:v>
                </c:pt>
                <c:pt idx="2875">
                  <c:v>0.31394903875672864</c:v>
                </c:pt>
                <c:pt idx="2876">
                  <c:v>0.31394903875672864</c:v>
                </c:pt>
                <c:pt idx="2877">
                  <c:v>0.31394903875672864</c:v>
                </c:pt>
                <c:pt idx="2878">
                  <c:v>0.31394903875672864</c:v>
                </c:pt>
                <c:pt idx="2879">
                  <c:v>0.31394903875672864</c:v>
                </c:pt>
                <c:pt idx="2880">
                  <c:v>0.31394903875672864</c:v>
                </c:pt>
                <c:pt idx="2881">
                  <c:v>0.31394903875672864</c:v>
                </c:pt>
                <c:pt idx="2882">
                  <c:v>0.31394903875672864</c:v>
                </c:pt>
                <c:pt idx="2883">
                  <c:v>0.31394903875672864</c:v>
                </c:pt>
                <c:pt idx="2884">
                  <c:v>0.31394903875672864</c:v>
                </c:pt>
                <c:pt idx="2885">
                  <c:v>0.31394903875672864</c:v>
                </c:pt>
                <c:pt idx="2886">
                  <c:v>0.31394903875672864</c:v>
                </c:pt>
                <c:pt idx="2887">
                  <c:v>0.31394903875672864</c:v>
                </c:pt>
                <c:pt idx="2888">
                  <c:v>0.31394903875672864</c:v>
                </c:pt>
                <c:pt idx="2889">
                  <c:v>0.31394903875672864</c:v>
                </c:pt>
                <c:pt idx="2890">
                  <c:v>0.31394903875672864</c:v>
                </c:pt>
                <c:pt idx="2891">
                  <c:v>0.31394903875672864</c:v>
                </c:pt>
                <c:pt idx="2892">
                  <c:v>0.31394903875672864</c:v>
                </c:pt>
                <c:pt idx="2893">
                  <c:v>0.31394903875672864</c:v>
                </c:pt>
                <c:pt idx="2894">
                  <c:v>0.31394903875672864</c:v>
                </c:pt>
                <c:pt idx="2895">
                  <c:v>0.31394903875672864</c:v>
                </c:pt>
                <c:pt idx="2896">
                  <c:v>0.31394903875672864</c:v>
                </c:pt>
                <c:pt idx="2897">
                  <c:v>0.31394903875672864</c:v>
                </c:pt>
                <c:pt idx="2898">
                  <c:v>0.31394903875672864</c:v>
                </c:pt>
                <c:pt idx="2899">
                  <c:v>0.31394903875672864</c:v>
                </c:pt>
                <c:pt idx="2900">
                  <c:v>0.31394903875672864</c:v>
                </c:pt>
                <c:pt idx="2901">
                  <c:v>0.31394903875672864</c:v>
                </c:pt>
                <c:pt idx="2902">
                  <c:v>0.31394903875672864</c:v>
                </c:pt>
                <c:pt idx="2903">
                  <c:v>0.31394903875672864</c:v>
                </c:pt>
                <c:pt idx="2904">
                  <c:v>0.31394903875672864</c:v>
                </c:pt>
                <c:pt idx="2905">
                  <c:v>0.31394903875672864</c:v>
                </c:pt>
                <c:pt idx="2906">
                  <c:v>0.31394903875672864</c:v>
                </c:pt>
                <c:pt idx="2907">
                  <c:v>0.31394903875672864</c:v>
                </c:pt>
                <c:pt idx="2908">
                  <c:v>0.31394903875672864</c:v>
                </c:pt>
                <c:pt idx="2909">
                  <c:v>0.31394903875672864</c:v>
                </c:pt>
                <c:pt idx="2910">
                  <c:v>0.31394903875672864</c:v>
                </c:pt>
                <c:pt idx="2911">
                  <c:v>0.31394903875672864</c:v>
                </c:pt>
                <c:pt idx="2912">
                  <c:v>0.31394903875672864</c:v>
                </c:pt>
                <c:pt idx="2913">
                  <c:v>0.31394903875672864</c:v>
                </c:pt>
                <c:pt idx="2914">
                  <c:v>0.31394903875672864</c:v>
                </c:pt>
                <c:pt idx="2915">
                  <c:v>0.31394903875672864</c:v>
                </c:pt>
                <c:pt idx="2916">
                  <c:v>0.31394903875672864</c:v>
                </c:pt>
                <c:pt idx="2917">
                  <c:v>0.31394903875672864</c:v>
                </c:pt>
                <c:pt idx="2918">
                  <c:v>0.31394903875672864</c:v>
                </c:pt>
                <c:pt idx="2919">
                  <c:v>0.31394903875672864</c:v>
                </c:pt>
                <c:pt idx="2920">
                  <c:v>0.31394903875672864</c:v>
                </c:pt>
                <c:pt idx="2921">
                  <c:v>0.31394903875672864</c:v>
                </c:pt>
                <c:pt idx="2922">
                  <c:v>0.31394903875672864</c:v>
                </c:pt>
                <c:pt idx="2923">
                  <c:v>0.31394903875672864</c:v>
                </c:pt>
                <c:pt idx="2924">
                  <c:v>0.31394903875672864</c:v>
                </c:pt>
                <c:pt idx="2925">
                  <c:v>0.31394903875672864</c:v>
                </c:pt>
                <c:pt idx="2926">
                  <c:v>0.31394903875672864</c:v>
                </c:pt>
                <c:pt idx="2927">
                  <c:v>0.31394903875672864</c:v>
                </c:pt>
                <c:pt idx="2928">
                  <c:v>0.31394903875672864</c:v>
                </c:pt>
                <c:pt idx="2929">
                  <c:v>0.31394903875672864</c:v>
                </c:pt>
                <c:pt idx="2930">
                  <c:v>0.31394903875672864</c:v>
                </c:pt>
                <c:pt idx="2931">
                  <c:v>0.31394903875672864</c:v>
                </c:pt>
                <c:pt idx="2932">
                  <c:v>0.31394903875672864</c:v>
                </c:pt>
                <c:pt idx="2933">
                  <c:v>0.31394903875672864</c:v>
                </c:pt>
                <c:pt idx="2934">
                  <c:v>0.31394903875672864</c:v>
                </c:pt>
                <c:pt idx="2935">
                  <c:v>0.31394903875672864</c:v>
                </c:pt>
                <c:pt idx="2936">
                  <c:v>0.31394903875672864</c:v>
                </c:pt>
                <c:pt idx="2937">
                  <c:v>0.31394903875672864</c:v>
                </c:pt>
                <c:pt idx="2938">
                  <c:v>0.31394903875672864</c:v>
                </c:pt>
                <c:pt idx="2939">
                  <c:v>0.31394903875672864</c:v>
                </c:pt>
                <c:pt idx="2940">
                  <c:v>0.31394903875672864</c:v>
                </c:pt>
                <c:pt idx="2941">
                  <c:v>0.31394903875672864</c:v>
                </c:pt>
                <c:pt idx="2942">
                  <c:v>0.31394903875672864</c:v>
                </c:pt>
                <c:pt idx="2943">
                  <c:v>0.31394903875672864</c:v>
                </c:pt>
                <c:pt idx="2944">
                  <c:v>0.31394903875672864</c:v>
                </c:pt>
                <c:pt idx="2945">
                  <c:v>0.31394903875672864</c:v>
                </c:pt>
                <c:pt idx="2946">
                  <c:v>0.31394903875672864</c:v>
                </c:pt>
                <c:pt idx="2947">
                  <c:v>0.31394903875672864</c:v>
                </c:pt>
                <c:pt idx="2948">
                  <c:v>0.31394903875672864</c:v>
                </c:pt>
                <c:pt idx="2949">
                  <c:v>0.31394903875672864</c:v>
                </c:pt>
                <c:pt idx="2950">
                  <c:v>0.31394903875672864</c:v>
                </c:pt>
                <c:pt idx="2951">
                  <c:v>0.31394903875672864</c:v>
                </c:pt>
                <c:pt idx="2952">
                  <c:v>0.31394903875672864</c:v>
                </c:pt>
                <c:pt idx="2953">
                  <c:v>0.31394903875672864</c:v>
                </c:pt>
                <c:pt idx="2954">
                  <c:v>0.31394903875672864</c:v>
                </c:pt>
                <c:pt idx="2955">
                  <c:v>0.31394903875672864</c:v>
                </c:pt>
                <c:pt idx="2956">
                  <c:v>0.31394903875672864</c:v>
                </c:pt>
                <c:pt idx="2957">
                  <c:v>0.31394903875672864</c:v>
                </c:pt>
                <c:pt idx="2958">
                  <c:v>0.31394903875672864</c:v>
                </c:pt>
                <c:pt idx="2959">
                  <c:v>0.31394903875672864</c:v>
                </c:pt>
                <c:pt idx="2960">
                  <c:v>0.31394903875672864</c:v>
                </c:pt>
                <c:pt idx="2961">
                  <c:v>0.31394903875672864</c:v>
                </c:pt>
                <c:pt idx="2962">
                  <c:v>0.31394903875672864</c:v>
                </c:pt>
                <c:pt idx="2963">
                  <c:v>0.31394903875672864</c:v>
                </c:pt>
                <c:pt idx="2964">
                  <c:v>0.31394903875672864</c:v>
                </c:pt>
                <c:pt idx="2965">
                  <c:v>0.31394903875672864</c:v>
                </c:pt>
                <c:pt idx="2966">
                  <c:v>0.31394903875672864</c:v>
                </c:pt>
                <c:pt idx="2967">
                  <c:v>0.31394903875672864</c:v>
                </c:pt>
                <c:pt idx="2968">
                  <c:v>0.31394903875672864</c:v>
                </c:pt>
                <c:pt idx="2969">
                  <c:v>0.31394903875672864</c:v>
                </c:pt>
                <c:pt idx="2970">
                  <c:v>0.31394903875672864</c:v>
                </c:pt>
                <c:pt idx="2971">
                  <c:v>0.31394903875672864</c:v>
                </c:pt>
                <c:pt idx="2972">
                  <c:v>0.31394903875672864</c:v>
                </c:pt>
                <c:pt idx="2973">
                  <c:v>0.31394903875672864</c:v>
                </c:pt>
                <c:pt idx="2974">
                  <c:v>0.31394903875672864</c:v>
                </c:pt>
                <c:pt idx="2975">
                  <c:v>0.31394903875672864</c:v>
                </c:pt>
                <c:pt idx="2976">
                  <c:v>0.31394903875672864</c:v>
                </c:pt>
                <c:pt idx="2977">
                  <c:v>0.31394903875672864</c:v>
                </c:pt>
                <c:pt idx="2978">
                  <c:v>0.31394903875672864</c:v>
                </c:pt>
                <c:pt idx="2979">
                  <c:v>0.31394903875672864</c:v>
                </c:pt>
                <c:pt idx="2980">
                  <c:v>0.31394903875672864</c:v>
                </c:pt>
                <c:pt idx="2981">
                  <c:v>0.31394903875672864</c:v>
                </c:pt>
                <c:pt idx="2982">
                  <c:v>0.31394903875672864</c:v>
                </c:pt>
                <c:pt idx="2983">
                  <c:v>0.31394903875672864</c:v>
                </c:pt>
                <c:pt idx="2984">
                  <c:v>0.31394903875672864</c:v>
                </c:pt>
                <c:pt idx="2985">
                  <c:v>0.31394903875672864</c:v>
                </c:pt>
                <c:pt idx="2986">
                  <c:v>0.31394903875672864</c:v>
                </c:pt>
                <c:pt idx="2987">
                  <c:v>0.31394903875672864</c:v>
                </c:pt>
                <c:pt idx="2988">
                  <c:v>0.31394903875672864</c:v>
                </c:pt>
                <c:pt idx="2989">
                  <c:v>0.31394903875672864</c:v>
                </c:pt>
                <c:pt idx="2990">
                  <c:v>0.31394903875672864</c:v>
                </c:pt>
                <c:pt idx="2991">
                  <c:v>0.31394903875672864</c:v>
                </c:pt>
                <c:pt idx="2992">
                  <c:v>0.31394903875672864</c:v>
                </c:pt>
                <c:pt idx="2993">
                  <c:v>0.31394903875672864</c:v>
                </c:pt>
                <c:pt idx="2994">
                  <c:v>0.31394903875672864</c:v>
                </c:pt>
                <c:pt idx="2995">
                  <c:v>0.31394903875672864</c:v>
                </c:pt>
                <c:pt idx="2996">
                  <c:v>0.31394903875672864</c:v>
                </c:pt>
                <c:pt idx="2997">
                  <c:v>0.31394903875672864</c:v>
                </c:pt>
                <c:pt idx="2998">
                  <c:v>0.31394903875672864</c:v>
                </c:pt>
                <c:pt idx="2999">
                  <c:v>0.31394903875672864</c:v>
                </c:pt>
                <c:pt idx="3000">
                  <c:v>0.31394903875672864</c:v>
                </c:pt>
                <c:pt idx="3001">
                  <c:v>0.31394903875672864</c:v>
                </c:pt>
                <c:pt idx="3002">
                  <c:v>0.31394903875672864</c:v>
                </c:pt>
                <c:pt idx="3003">
                  <c:v>0.31394903875672864</c:v>
                </c:pt>
                <c:pt idx="3004">
                  <c:v>0.31394903875672864</c:v>
                </c:pt>
                <c:pt idx="3005">
                  <c:v>0.31394903875672864</c:v>
                </c:pt>
                <c:pt idx="3006">
                  <c:v>0.31394903875672864</c:v>
                </c:pt>
                <c:pt idx="3007">
                  <c:v>0.31394903875672864</c:v>
                </c:pt>
                <c:pt idx="3008">
                  <c:v>0.31394903875672864</c:v>
                </c:pt>
                <c:pt idx="3009">
                  <c:v>0.31394903875672864</c:v>
                </c:pt>
                <c:pt idx="3010">
                  <c:v>0.31394903875672864</c:v>
                </c:pt>
                <c:pt idx="3011">
                  <c:v>0.31394903875672864</c:v>
                </c:pt>
                <c:pt idx="3012">
                  <c:v>0.31394903875672864</c:v>
                </c:pt>
                <c:pt idx="3013">
                  <c:v>0.31394903875672864</c:v>
                </c:pt>
                <c:pt idx="3014">
                  <c:v>0.31394903875672864</c:v>
                </c:pt>
                <c:pt idx="3015">
                  <c:v>0.31394903875672864</c:v>
                </c:pt>
                <c:pt idx="3016">
                  <c:v>0.31394903875672864</c:v>
                </c:pt>
                <c:pt idx="3017">
                  <c:v>0.31394903875672864</c:v>
                </c:pt>
                <c:pt idx="3018">
                  <c:v>0.31394903875672864</c:v>
                </c:pt>
                <c:pt idx="3019">
                  <c:v>0.31394903875672864</c:v>
                </c:pt>
                <c:pt idx="3020">
                  <c:v>0.31394903875672864</c:v>
                </c:pt>
                <c:pt idx="3021">
                  <c:v>0.31394903875672864</c:v>
                </c:pt>
                <c:pt idx="3022">
                  <c:v>0.31394903875672864</c:v>
                </c:pt>
                <c:pt idx="3023">
                  <c:v>0.31394903875672864</c:v>
                </c:pt>
                <c:pt idx="3024">
                  <c:v>0.31394903875672864</c:v>
                </c:pt>
                <c:pt idx="3025">
                  <c:v>0.31394903875672864</c:v>
                </c:pt>
                <c:pt idx="3026">
                  <c:v>0.31394903875672864</c:v>
                </c:pt>
                <c:pt idx="3027">
                  <c:v>0.31394903875672864</c:v>
                </c:pt>
                <c:pt idx="3028">
                  <c:v>0.31394903875672864</c:v>
                </c:pt>
                <c:pt idx="3029">
                  <c:v>0.31394903875672864</c:v>
                </c:pt>
                <c:pt idx="3030">
                  <c:v>0.31394903875672864</c:v>
                </c:pt>
                <c:pt idx="3031">
                  <c:v>0.31394903875672864</c:v>
                </c:pt>
                <c:pt idx="3032">
                  <c:v>0.31394903875672864</c:v>
                </c:pt>
                <c:pt idx="3033">
                  <c:v>0.31394903875672864</c:v>
                </c:pt>
                <c:pt idx="3034">
                  <c:v>0.31394903875672864</c:v>
                </c:pt>
                <c:pt idx="3035">
                  <c:v>0.31394903875672864</c:v>
                </c:pt>
                <c:pt idx="3036">
                  <c:v>0.31394903875672864</c:v>
                </c:pt>
                <c:pt idx="3037">
                  <c:v>0.31394903875672864</c:v>
                </c:pt>
                <c:pt idx="3038">
                  <c:v>0.31394903875672864</c:v>
                </c:pt>
                <c:pt idx="3039">
                  <c:v>0.31394903875672864</c:v>
                </c:pt>
                <c:pt idx="3040">
                  <c:v>0.31394903875672864</c:v>
                </c:pt>
                <c:pt idx="3041">
                  <c:v>0.31394903875672864</c:v>
                </c:pt>
                <c:pt idx="3042">
                  <c:v>0.31394903875672864</c:v>
                </c:pt>
                <c:pt idx="3043">
                  <c:v>0.31394903875672864</c:v>
                </c:pt>
                <c:pt idx="3044">
                  <c:v>0.31394903875672864</c:v>
                </c:pt>
                <c:pt idx="3045">
                  <c:v>0.31394903875672864</c:v>
                </c:pt>
                <c:pt idx="3046">
                  <c:v>0.31394903875672864</c:v>
                </c:pt>
                <c:pt idx="3047">
                  <c:v>0.31394903875672864</c:v>
                </c:pt>
                <c:pt idx="3048">
                  <c:v>0.31394903875672864</c:v>
                </c:pt>
                <c:pt idx="3049">
                  <c:v>0.31394903875672864</c:v>
                </c:pt>
                <c:pt idx="3050">
                  <c:v>0.31394903875672864</c:v>
                </c:pt>
                <c:pt idx="3051">
                  <c:v>0.31394903875672864</c:v>
                </c:pt>
                <c:pt idx="3052">
                  <c:v>0.31394903875672864</c:v>
                </c:pt>
                <c:pt idx="3053">
                  <c:v>0.31394903875672864</c:v>
                </c:pt>
                <c:pt idx="3054">
                  <c:v>0.31394903875672864</c:v>
                </c:pt>
                <c:pt idx="3055">
                  <c:v>0.31394903875672864</c:v>
                </c:pt>
                <c:pt idx="3056">
                  <c:v>0.31394903875672864</c:v>
                </c:pt>
                <c:pt idx="3057">
                  <c:v>0.31394903875672864</c:v>
                </c:pt>
                <c:pt idx="3058">
                  <c:v>0.31394903875672864</c:v>
                </c:pt>
                <c:pt idx="3059">
                  <c:v>0.31394903875672864</c:v>
                </c:pt>
                <c:pt idx="3060">
                  <c:v>0.31394903875672864</c:v>
                </c:pt>
                <c:pt idx="3061">
                  <c:v>0.31394903875672864</c:v>
                </c:pt>
                <c:pt idx="3062">
                  <c:v>0.31394903875672864</c:v>
                </c:pt>
                <c:pt idx="3063">
                  <c:v>0.31394903875672864</c:v>
                </c:pt>
                <c:pt idx="3064">
                  <c:v>0.31394903875672864</c:v>
                </c:pt>
                <c:pt idx="3065">
                  <c:v>0.31394903875672864</c:v>
                </c:pt>
                <c:pt idx="3066">
                  <c:v>0.31394903875672864</c:v>
                </c:pt>
                <c:pt idx="3067">
                  <c:v>0.31394903875672864</c:v>
                </c:pt>
                <c:pt idx="3068">
                  <c:v>0.31394903875672864</c:v>
                </c:pt>
                <c:pt idx="3069">
                  <c:v>0.31394903875672864</c:v>
                </c:pt>
                <c:pt idx="3070">
                  <c:v>0.31394903875672864</c:v>
                </c:pt>
                <c:pt idx="3071">
                  <c:v>0.31394903875672864</c:v>
                </c:pt>
                <c:pt idx="3072">
                  <c:v>0.31394903875672864</c:v>
                </c:pt>
                <c:pt idx="3073">
                  <c:v>0.31394903875672864</c:v>
                </c:pt>
                <c:pt idx="3074">
                  <c:v>0.31394903875672864</c:v>
                </c:pt>
                <c:pt idx="3075">
                  <c:v>0.31394903875672864</c:v>
                </c:pt>
                <c:pt idx="3076">
                  <c:v>0.31394903875672864</c:v>
                </c:pt>
                <c:pt idx="3077">
                  <c:v>0.31394903875672864</c:v>
                </c:pt>
                <c:pt idx="3078">
                  <c:v>0.31394903875672864</c:v>
                </c:pt>
                <c:pt idx="3079">
                  <c:v>0.31394903875672864</c:v>
                </c:pt>
                <c:pt idx="3080">
                  <c:v>0.31394903875672864</c:v>
                </c:pt>
                <c:pt idx="3081">
                  <c:v>0.31394903875672864</c:v>
                </c:pt>
                <c:pt idx="3082">
                  <c:v>0.31394903875672864</c:v>
                </c:pt>
                <c:pt idx="3083">
                  <c:v>0.31394903875672864</c:v>
                </c:pt>
                <c:pt idx="3084">
                  <c:v>0.31394903875672864</c:v>
                </c:pt>
                <c:pt idx="3085">
                  <c:v>0.31394903875672864</c:v>
                </c:pt>
                <c:pt idx="3086">
                  <c:v>0.31394903875672864</c:v>
                </c:pt>
                <c:pt idx="3087">
                  <c:v>0.31394903875672864</c:v>
                </c:pt>
                <c:pt idx="3088">
                  <c:v>0.31394903875672864</c:v>
                </c:pt>
                <c:pt idx="3089">
                  <c:v>0.31394903875672864</c:v>
                </c:pt>
                <c:pt idx="3090">
                  <c:v>0.31394903875672864</c:v>
                </c:pt>
                <c:pt idx="3091">
                  <c:v>0.31394903875672864</c:v>
                </c:pt>
                <c:pt idx="3092">
                  <c:v>0.31394903875672864</c:v>
                </c:pt>
                <c:pt idx="3093">
                  <c:v>0.31394903875672864</c:v>
                </c:pt>
                <c:pt idx="3094">
                  <c:v>0.31394903875672864</c:v>
                </c:pt>
                <c:pt idx="3095">
                  <c:v>0.31394903875672864</c:v>
                </c:pt>
                <c:pt idx="3096">
                  <c:v>0.31394903875672864</c:v>
                </c:pt>
                <c:pt idx="3097">
                  <c:v>0.31394903875672864</c:v>
                </c:pt>
                <c:pt idx="3098">
                  <c:v>0.31394903875672864</c:v>
                </c:pt>
                <c:pt idx="3099">
                  <c:v>0.31394903875672864</c:v>
                </c:pt>
                <c:pt idx="3100">
                  <c:v>0.31394903875672864</c:v>
                </c:pt>
                <c:pt idx="3101">
                  <c:v>0.31394903875672864</c:v>
                </c:pt>
                <c:pt idx="3102">
                  <c:v>0.31394903875672864</c:v>
                </c:pt>
                <c:pt idx="3103">
                  <c:v>0.31394903875672864</c:v>
                </c:pt>
                <c:pt idx="3104">
                  <c:v>0.31394903875672864</c:v>
                </c:pt>
                <c:pt idx="3105">
                  <c:v>0.31394903875672864</c:v>
                </c:pt>
                <c:pt idx="3106">
                  <c:v>0.31394903875672864</c:v>
                </c:pt>
                <c:pt idx="3107">
                  <c:v>0.31394903875672864</c:v>
                </c:pt>
                <c:pt idx="3108">
                  <c:v>0.31394903875672864</c:v>
                </c:pt>
                <c:pt idx="3109">
                  <c:v>0.31394903875672864</c:v>
                </c:pt>
                <c:pt idx="3110">
                  <c:v>0.31394903875672864</c:v>
                </c:pt>
                <c:pt idx="3111">
                  <c:v>0.31394903875672864</c:v>
                </c:pt>
                <c:pt idx="3112">
                  <c:v>0.31394903875672864</c:v>
                </c:pt>
                <c:pt idx="3113">
                  <c:v>0.31394903875672864</c:v>
                </c:pt>
                <c:pt idx="3114">
                  <c:v>0.31394903875672864</c:v>
                </c:pt>
                <c:pt idx="3115">
                  <c:v>0.31394903875672864</c:v>
                </c:pt>
                <c:pt idx="3116">
                  <c:v>0.31394903875672864</c:v>
                </c:pt>
                <c:pt idx="3117">
                  <c:v>0.31394903875672864</c:v>
                </c:pt>
                <c:pt idx="3118">
                  <c:v>0.31394903875672864</c:v>
                </c:pt>
                <c:pt idx="3119">
                  <c:v>0.31394903875672864</c:v>
                </c:pt>
                <c:pt idx="3120">
                  <c:v>0.31394903875672864</c:v>
                </c:pt>
                <c:pt idx="3121">
                  <c:v>0.31394903875672864</c:v>
                </c:pt>
                <c:pt idx="3122">
                  <c:v>0.31394903875672864</c:v>
                </c:pt>
                <c:pt idx="3123">
                  <c:v>0.31394903875672864</c:v>
                </c:pt>
                <c:pt idx="3124">
                  <c:v>0.31394903875672864</c:v>
                </c:pt>
                <c:pt idx="3125">
                  <c:v>0.31394903875672864</c:v>
                </c:pt>
                <c:pt idx="3126">
                  <c:v>0.31394903875672864</c:v>
                </c:pt>
                <c:pt idx="3127">
                  <c:v>0.31394903875672864</c:v>
                </c:pt>
                <c:pt idx="3128">
                  <c:v>0.31394903875672864</c:v>
                </c:pt>
                <c:pt idx="3129">
                  <c:v>0.31394903875672864</c:v>
                </c:pt>
                <c:pt idx="3130">
                  <c:v>0.31394903875672864</c:v>
                </c:pt>
                <c:pt idx="3131">
                  <c:v>0.31394903875672864</c:v>
                </c:pt>
                <c:pt idx="3132">
                  <c:v>0.31394903875672864</c:v>
                </c:pt>
                <c:pt idx="3133">
                  <c:v>0.31394903875672864</c:v>
                </c:pt>
                <c:pt idx="3134">
                  <c:v>0.31394903875672864</c:v>
                </c:pt>
                <c:pt idx="3135">
                  <c:v>0.31394903875672864</c:v>
                </c:pt>
                <c:pt idx="3136">
                  <c:v>0.31394903875672864</c:v>
                </c:pt>
                <c:pt idx="3137">
                  <c:v>0.31394903875672864</c:v>
                </c:pt>
                <c:pt idx="3138">
                  <c:v>0.31394903875672864</c:v>
                </c:pt>
                <c:pt idx="3139">
                  <c:v>0.31394903875672864</c:v>
                </c:pt>
                <c:pt idx="3140">
                  <c:v>0.31394903875672864</c:v>
                </c:pt>
                <c:pt idx="3141">
                  <c:v>0.31394903875672864</c:v>
                </c:pt>
                <c:pt idx="3142">
                  <c:v>0.31394903875672864</c:v>
                </c:pt>
                <c:pt idx="3143">
                  <c:v>0.31394903875672864</c:v>
                </c:pt>
                <c:pt idx="3144">
                  <c:v>0.31394903875672864</c:v>
                </c:pt>
                <c:pt idx="3145">
                  <c:v>0.31394903875672864</c:v>
                </c:pt>
                <c:pt idx="3146">
                  <c:v>0.31394903875672864</c:v>
                </c:pt>
                <c:pt idx="3147">
                  <c:v>0.31394903875672864</c:v>
                </c:pt>
                <c:pt idx="3148">
                  <c:v>0.31394903875672864</c:v>
                </c:pt>
                <c:pt idx="3149">
                  <c:v>0.31394903875672864</c:v>
                </c:pt>
                <c:pt idx="3150">
                  <c:v>0.31394903875672864</c:v>
                </c:pt>
                <c:pt idx="3151">
                  <c:v>0.13721359998497878</c:v>
                </c:pt>
                <c:pt idx="3152">
                  <c:v>0.13721359998497878</c:v>
                </c:pt>
                <c:pt idx="3153">
                  <c:v>0.13721359998497878</c:v>
                </c:pt>
                <c:pt idx="3154">
                  <c:v>0.13721359998497878</c:v>
                </c:pt>
                <c:pt idx="3155">
                  <c:v>0.13721359998497878</c:v>
                </c:pt>
                <c:pt idx="3156">
                  <c:v>0.13721359998497878</c:v>
                </c:pt>
                <c:pt idx="3157">
                  <c:v>0.13721359998497878</c:v>
                </c:pt>
                <c:pt idx="3158">
                  <c:v>0.13721359998497878</c:v>
                </c:pt>
                <c:pt idx="3159">
                  <c:v>0.13721359998497878</c:v>
                </c:pt>
                <c:pt idx="3160">
                  <c:v>0.13721359998497878</c:v>
                </c:pt>
                <c:pt idx="3161">
                  <c:v>0.13721359998497878</c:v>
                </c:pt>
                <c:pt idx="3162">
                  <c:v>0.13721359998497878</c:v>
                </c:pt>
                <c:pt idx="3163">
                  <c:v>0.13721359998497878</c:v>
                </c:pt>
                <c:pt idx="3164">
                  <c:v>0.13721359998497878</c:v>
                </c:pt>
                <c:pt idx="3165">
                  <c:v>0.13721359998497878</c:v>
                </c:pt>
                <c:pt idx="3166">
                  <c:v>0.13721359998497878</c:v>
                </c:pt>
                <c:pt idx="3167">
                  <c:v>0.13721359998497878</c:v>
                </c:pt>
                <c:pt idx="3168">
                  <c:v>0.13721359998497878</c:v>
                </c:pt>
                <c:pt idx="3169">
                  <c:v>0.13721359998497878</c:v>
                </c:pt>
                <c:pt idx="3170">
                  <c:v>0.13721359998497878</c:v>
                </c:pt>
                <c:pt idx="3171">
                  <c:v>0.13721359998497878</c:v>
                </c:pt>
                <c:pt idx="3172">
                  <c:v>0.13721359998497878</c:v>
                </c:pt>
                <c:pt idx="3173">
                  <c:v>0.13721359998497878</c:v>
                </c:pt>
                <c:pt idx="3174">
                  <c:v>0.13721359998497878</c:v>
                </c:pt>
                <c:pt idx="3175">
                  <c:v>0.13721359998497878</c:v>
                </c:pt>
                <c:pt idx="3176">
                  <c:v>0.13721359998497878</c:v>
                </c:pt>
                <c:pt idx="3177">
                  <c:v>0.13721359998497878</c:v>
                </c:pt>
                <c:pt idx="3178">
                  <c:v>0.13721359998497878</c:v>
                </c:pt>
                <c:pt idx="3179">
                  <c:v>0.13721359998497878</c:v>
                </c:pt>
                <c:pt idx="3180">
                  <c:v>0.13721359998497878</c:v>
                </c:pt>
                <c:pt idx="3181">
                  <c:v>0.13721359998497878</c:v>
                </c:pt>
                <c:pt idx="3182">
                  <c:v>0.13721359998497878</c:v>
                </c:pt>
                <c:pt idx="3183">
                  <c:v>0.13721359998497878</c:v>
                </c:pt>
                <c:pt idx="3184">
                  <c:v>0.13721359998497878</c:v>
                </c:pt>
                <c:pt idx="3185">
                  <c:v>0.13721359998497878</c:v>
                </c:pt>
                <c:pt idx="3186">
                  <c:v>0.13721359998497878</c:v>
                </c:pt>
                <c:pt idx="3187">
                  <c:v>0.13721359998497878</c:v>
                </c:pt>
                <c:pt idx="3188">
                  <c:v>0.13721359998497878</c:v>
                </c:pt>
                <c:pt idx="3189">
                  <c:v>0.13721359998497878</c:v>
                </c:pt>
                <c:pt idx="3190">
                  <c:v>0.13721359998497878</c:v>
                </c:pt>
                <c:pt idx="3191">
                  <c:v>0.13721359998497878</c:v>
                </c:pt>
                <c:pt idx="3192">
                  <c:v>0.13721359998497878</c:v>
                </c:pt>
                <c:pt idx="3193">
                  <c:v>0.13721359998497878</c:v>
                </c:pt>
                <c:pt idx="3194">
                  <c:v>0.13721359998497878</c:v>
                </c:pt>
                <c:pt idx="3195">
                  <c:v>0.13721359998497878</c:v>
                </c:pt>
                <c:pt idx="3196">
                  <c:v>0.13721359998497878</c:v>
                </c:pt>
                <c:pt idx="3197">
                  <c:v>0.13721359998497878</c:v>
                </c:pt>
                <c:pt idx="3198">
                  <c:v>0.13721359998497878</c:v>
                </c:pt>
                <c:pt idx="3199">
                  <c:v>0.13721359998497878</c:v>
                </c:pt>
                <c:pt idx="3200">
                  <c:v>0.13721359998497878</c:v>
                </c:pt>
                <c:pt idx="3201">
                  <c:v>0.13721359998497878</c:v>
                </c:pt>
                <c:pt idx="3202">
                  <c:v>0.13721359998497878</c:v>
                </c:pt>
                <c:pt idx="3203">
                  <c:v>0.13721359998497878</c:v>
                </c:pt>
                <c:pt idx="3204">
                  <c:v>0.13721359998497878</c:v>
                </c:pt>
                <c:pt idx="3205">
                  <c:v>0.13721359998497878</c:v>
                </c:pt>
                <c:pt idx="3206">
                  <c:v>0.13721359998497878</c:v>
                </c:pt>
                <c:pt idx="3207">
                  <c:v>0.13721359998497878</c:v>
                </c:pt>
                <c:pt idx="3208">
                  <c:v>0.13721359998497878</c:v>
                </c:pt>
                <c:pt idx="3209">
                  <c:v>0.13721359998497878</c:v>
                </c:pt>
                <c:pt idx="3210">
                  <c:v>0.13721359998497878</c:v>
                </c:pt>
                <c:pt idx="3211">
                  <c:v>0.13721359998497878</c:v>
                </c:pt>
                <c:pt idx="3212">
                  <c:v>0.13721359998497878</c:v>
                </c:pt>
                <c:pt idx="3213">
                  <c:v>0.13721359998497878</c:v>
                </c:pt>
                <c:pt idx="3214">
                  <c:v>0.13721359998497878</c:v>
                </c:pt>
                <c:pt idx="3215">
                  <c:v>0.13721359998497878</c:v>
                </c:pt>
                <c:pt idx="3216">
                  <c:v>0.13721359998497878</c:v>
                </c:pt>
                <c:pt idx="3217">
                  <c:v>0.13721359998497878</c:v>
                </c:pt>
                <c:pt idx="3218">
                  <c:v>0.13721359998497878</c:v>
                </c:pt>
                <c:pt idx="3219">
                  <c:v>0.13721359998497878</c:v>
                </c:pt>
                <c:pt idx="3220">
                  <c:v>0.13721359998497878</c:v>
                </c:pt>
                <c:pt idx="3221">
                  <c:v>0.13721359998497878</c:v>
                </c:pt>
                <c:pt idx="3222">
                  <c:v>0.13721359998497878</c:v>
                </c:pt>
                <c:pt idx="3223">
                  <c:v>0.13721359998497878</c:v>
                </c:pt>
                <c:pt idx="3224">
                  <c:v>0.13721359998497878</c:v>
                </c:pt>
                <c:pt idx="3225">
                  <c:v>0.13721359998497878</c:v>
                </c:pt>
                <c:pt idx="3226">
                  <c:v>0.13721359998497878</c:v>
                </c:pt>
                <c:pt idx="3227">
                  <c:v>0.13721359998497878</c:v>
                </c:pt>
                <c:pt idx="3228">
                  <c:v>0.13721359998497878</c:v>
                </c:pt>
                <c:pt idx="3229">
                  <c:v>0.13721359998497878</c:v>
                </c:pt>
                <c:pt idx="3230">
                  <c:v>0.13721359998497878</c:v>
                </c:pt>
                <c:pt idx="3231">
                  <c:v>0.13721359998497878</c:v>
                </c:pt>
                <c:pt idx="3232">
                  <c:v>0.13721359998497878</c:v>
                </c:pt>
                <c:pt idx="3233">
                  <c:v>0.13721359998497878</c:v>
                </c:pt>
                <c:pt idx="3234">
                  <c:v>0.13721359998497878</c:v>
                </c:pt>
                <c:pt idx="3235">
                  <c:v>0.13721359998497878</c:v>
                </c:pt>
                <c:pt idx="3236">
                  <c:v>0.13721359998497878</c:v>
                </c:pt>
                <c:pt idx="3237">
                  <c:v>0.13721359998497878</c:v>
                </c:pt>
                <c:pt idx="3238">
                  <c:v>0.13721359998497878</c:v>
                </c:pt>
                <c:pt idx="3239">
                  <c:v>0.13721359998497878</c:v>
                </c:pt>
                <c:pt idx="3240">
                  <c:v>0.13721359998497878</c:v>
                </c:pt>
                <c:pt idx="3241">
                  <c:v>0.13721359998497878</c:v>
                </c:pt>
                <c:pt idx="3242">
                  <c:v>0.13721359998497878</c:v>
                </c:pt>
                <c:pt idx="3243">
                  <c:v>0.13721359998497878</c:v>
                </c:pt>
                <c:pt idx="3244">
                  <c:v>0.13721359998497878</c:v>
                </c:pt>
                <c:pt idx="3245">
                  <c:v>0.13721359998497878</c:v>
                </c:pt>
                <c:pt idx="3246">
                  <c:v>0.13721359998497878</c:v>
                </c:pt>
                <c:pt idx="3247">
                  <c:v>0.13721359998497878</c:v>
                </c:pt>
                <c:pt idx="3248">
                  <c:v>0.13721359998497878</c:v>
                </c:pt>
                <c:pt idx="3249">
                  <c:v>0.13721359998497878</c:v>
                </c:pt>
                <c:pt idx="3250">
                  <c:v>0.13721359998497878</c:v>
                </c:pt>
                <c:pt idx="3251">
                  <c:v>0.13721359998497878</c:v>
                </c:pt>
                <c:pt idx="3252">
                  <c:v>0.13721359998497878</c:v>
                </c:pt>
                <c:pt idx="3253">
                  <c:v>0.13721359998497878</c:v>
                </c:pt>
                <c:pt idx="3254">
                  <c:v>0.13721359998497878</c:v>
                </c:pt>
                <c:pt idx="3255">
                  <c:v>0.13721359998497878</c:v>
                </c:pt>
                <c:pt idx="3256">
                  <c:v>0.13721359998497878</c:v>
                </c:pt>
                <c:pt idx="3257">
                  <c:v>0.13721359998497878</c:v>
                </c:pt>
                <c:pt idx="3258">
                  <c:v>0.13721359998497878</c:v>
                </c:pt>
                <c:pt idx="3259">
                  <c:v>0.13721359998497878</c:v>
                </c:pt>
                <c:pt idx="3260">
                  <c:v>0.13721359998497878</c:v>
                </c:pt>
                <c:pt idx="3261">
                  <c:v>0.13721359998497878</c:v>
                </c:pt>
                <c:pt idx="3262">
                  <c:v>0.13721359998497878</c:v>
                </c:pt>
                <c:pt idx="3263">
                  <c:v>0.13721359998497878</c:v>
                </c:pt>
                <c:pt idx="3264">
                  <c:v>0.13721359998497878</c:v>
                </c:pt>
                <c:pt idx="3265">
                  <c:v>0.13721359998497878</c:v>
                </c:pt>
                <c:pt idx="3266">
                  <c:v>0.13721359998497878</c:v>
                </c:pt>
                <c:pt idx="3267">
                  <c:v>0.22248588538473191</c:v>
                </c:pt>
                <c:pt idx="3268">
                  <c:v>0.22248588538473191</c:v>
                </c:pt>
                <c:pt idx="3269">
                  <c:v>0.22248588538473191</c:v>
                </c:pt>
                <c:pt idx="3270">
                  <c:v>0.22248588538473191</c:v>
                </c:pt>
                <c:pt idx="3271">
                  <c:v>0.22248588538473191</c:v>
                </c:pt>
                <c:pt idx="3272">
                  <c:v>0.22248588538473191</c:v>
                </c:pt>
                <c:pt idx="3273">
                  <c:v>0.22248588538473191</c:v>
                </c:pt>
                <c:pt idx="3274">
                  <c:v>0.22248588538473191</c:v>
                </c:pt>
                <c:pt idx="3275">
                  <c:v>0.22248588538473191</c:v>
                </c:pt>
                <c:pt idx="3276">
                  <c:v>0.22248588538473191</c:v>
                </c:pt>
                <c:pt idx="3277">
                  <c:v>0.22248588538473191</c:v>
                </c:pt>
                <c:pt idx="3278">
                  <c:v>0.22248588538473191</c:v>
                </c:pt>
                <c:pt idx="3279">
                  <c:v>0.22248588538473191</c:v>
                </c:pt>
                <c:pt idx="3280">
                  <c:v>0.22248588538473191</c:v>
                </c:pt>
                <c:pt idx="3281">
                  <c:v>0.22248588538473191</c:v>
                </c:pt>
                <c:pt idx="3282">
                  <c:v>0.22248588538473191</c:v>
                </c:pt>
                <c:pt idx="3283">
                  <c:v>0.22248588538473191</c:v>
                </c:pt>
                <c:pt idx="3284">
                  <c:v>0.22248588538473191</c:v>
                </c:pt>
                <c:pt idx="3285">
                  <c:v>0.22248588538473191</c:v>
                </c:pt>
                <c:pt idx="3286">
                  <c:v>0.22248588538473191</c:v>
                </c:pt>
                <c:pt idx="3287">
                  <c:v>0.22248588538473191</c:v>
                </c:pt>
                <c:pt idx="3288">
                  <c:v>0.22248588538473191</c:v>
                </c:pt>
                <c:pt idx="3289">
                  <c:v>0.22248588538473191</c:v>
                </c:pt>
                <c:pt idx="3290">
                  <c:v>0.22248588538473191</c:v>
                </c:pt>
                <c:pt idx="3291">
                  <c:v>0.22248588538473191</c:v>
                </c:pt>
                <c:pt idx="3292">
                  <c:v>0.22248588538473191</c:v>
                </c:pt>
                <c:pt idx="3293">
                  <c:v>0.22248588538473191</c:v>
                </c:pt>
                <c:pt idx="3294">
                  <c:v>0.22248588538473191</c:v>
                </c:pt>
                <c:pt idx="3295">
                  <c:v>0.22248588538473191</c:v>
                </c:pt>
                <c:pt idx="3296">
                  <c:v>0.22248588538473191</c:v>
                </c:pt>
                <c:pt idx="3297">
                  <c:v>0.22248588538473191</c:v>
                </c:pt>
                <c:pt idx="3298">
                  <c:v>0.22248588538473191</c:v>
                </c:pt>
                <c:pt idx="3299">
                  <c:v>0.22248588538473191</c:v>
                </c:pt>
                <c:pt idx="3300">
                  <c:v>0.22248588538473191</c:v>
                </c:pt>
                <c:pt idx="3301">
                  <c:v>0.22248588538473191</c:v>
                </c:pt>
                <c:pt idx="3302">
                  <c:v>0.22248588538473191</c:v>
                </c:pt>
                <c:pt idx="3303">
                  <c:v>0.22248588538473191</c:v>
                </c:pt>
                <c:pt idx="3304">
                  <c:v>0.22248588538473191</c:v>
                </c:pt>
                <c:pt idx="3305">
                  <c:v>0.22248588538473191</c:v>
                </c:pt>
                <c:pt idx="3306">
                  <c:v>0.22248588538473191</c:v>
                </c:pt>
                <c:pt idx="3307">
                  <c:v>0.22248588538473191</c:v>
                </c:pt>
                <c:pt idx="3308">
                  <c:v>0.22248588538473191</c:v>
                </c:pt>
                <c:pt idx="3309">
                  <c:v>0.22248588538473191</c:v>
                </c:pt>
                <c:pt idx="3310">
                  <c:v>0.22248588538473191</c:v>
                </c:pt>
                <c:pt idx="3311">
                  <c:v>0.22248588538473191</c:v>
                </c:pt>
                <c:pt idx="3312">
                  <c:v>0.22248588538473191</c:v>
                </c:pt>
                <c:pt idx="3313">
                  <c:v>0.22248588538473191</c:v>
                </c:pt>
                <c:pt idx="3314">
                  <c:v>0.22248588538473191</c:v>
                </c:pt>
                <c:pt idx="3315">
                  <c:v>0.22248588538473191</c:v>
                </c:pt>
                <c:pt idx="3316">
                  <c:v>0.22248588538473191</c:v>
                </c:pt>
                <c:pt idx="3317">
                  <c:v>0.22248588538473191</c:v>
                </c:pt>
                <c:pt idx="3318">
                  <c:v>0.22248588538473191</c:v>
                </c:pt>
                <c:pt idx="3319">
                  <c:v>0.22248588538473191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6-4138-ACA9-1404F8C38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156319"/>
        <c:axId val="1931919295"/>
      </c:areaChart>
      <c:dateAx>
        <c:axId val="1925156319"/>
        <c:scaling>
          <c:orientation val="minMax"/>
          <c:min val="10000"/>
        </c:scaling>
        <c:delete val="0"/>
        <c:axPos val="b"/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19295"/>
        <c:crosses val="autoZero"/>
        <c:auto val="0"/>
        <c:lblOffset val="100"/>
        <c:baseTimeUnit val="days"/>
        <c:majorUnit val="10000"/>
        <c:majorTimeUnit val="days"/>
      </c:dateAx>
      <c:valAx>
        <c:axId val="19319192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56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'4c. Results for area chart'!$D$3</c:f>
              <c:strCache>
                <c:ptCount val="1"/>
                <c:pt idx="0">
                  <c:v>Transaction fees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chart'!$D$4:$D$3323</c:f>
              <c:numCache>
                <c:formatCode>0%</c:formatCode>
                <c:ptCount val="3320"/>
                <c:pt idx="0">
                  <c:v>0</c:v>
                </c:pt>
                <c:pt idx="1">
                  <c:v>0.89313934641449388</c:v>
                </c:pt>
                <c:pt idx="2">
                  <c:v>0.92641024681334028</c:v>
                </c:pt>
                <c:pt idx="3">
                  <c:v>0.79257675423337226</c:v>
                </c:pt>
                <c:pt idx="4">
                  <c:v>0.63654910409477838</c:v>
                </c:pt>
                <c:pt idx="5">
                  <c:v>0.8522828678673674</c:v>
                </c:pt>
                <c:pt idx="6">
                  <c:v>0.12560684308353637</c:v>
                </c:pt>
                <c:pt idx="7">
                  <c:v>0.82643155862863937</c:v>
                </c:pt>
                <c:pt idx="8">
                  <c:v>0.84250525335704907</c:v>
                </c:pt>
                <c:pt idx="9">
                  <c:v>0.26160170160023388</c:v>
                </c:pt>
                <c:pt idx="10">
                  <c:v>0.33231950905187668</c:v>
                </c:pt>
                <c:pt idx="11">
                  <c:v>0.33231950905187668</c:v>
                </c:pt>
                <c:pt idx="12">
                  <c:v>0.33231950905187668</c:v>
                </c:pt>
                <c:pt idx="13">
                  <c:v>0.82944618206576937</c:v>
                </c:pt>
                <c:pt idx="14">
                  <c:v>0.73132695540975956</c:v>
                </c:pt>
                <c:pt idx="15">
                  <c:v>0.17327823553050575</c:v>
                </c:pt>
                <c:pt idx="16">
                  <c:v>0.85369416562973255</c:v>
                </c:pt>
                <c:pt idx="17">
                  <c:v>0.87231999256760362</c:v>
                </c:pt>
                <c:pt idx="18">
                  <c:v>0.87231999256760362</c:v>
                </c:pt>
                <c:pt idx="19">
                  <c:v>0.80819392307931137</c:v>
                </c:pt>
                <c:pt idx="20">
                  <c:v>0.80819392307931137</c:v>
                </c:pt>
                <c:pt idx="21">
                  <c:v>0.80819392307931137</c:v>
                </c:pt>
                <c:pt idx="22">
                  <c:v>0.58791649231537035</c:v>
                </c:pt>
                <c:pt idx="23">
                  <c:v>0.58791649231537035</c:v>
                </c:pt>
                <c:pt idx="24">
                  <c:v>0.58791649231537035</c:v>
                </c:pt>
                <c:pt idx="25">
                  <c:v>0.69920443902766605</c:v>
                </c:pt>
                <c:pt idx="26">
                  <c:v>4.7354074931865844E-2</c:v>
                </c:pt>
                <c:pt idx="27">
                  <c:v>4.7354074931865844E-2</c:v>
                </c:pt>
                <c:pt idx="28">
                  <c:v>4.7354074931865844E-2</c:v>
                </c:pt>
                <c:pt idx="29">
                  <c:v>4.7354074931865844E-2</c:v>
                </c:pt>
                <c:pt idx="30">
                  <c:v>0.24910098489394653</c:v>
                </c:pt>
                <c:pt idx="31">
                  <c:v>0.24910098489394653</c:v>
                </c:pt>
                <c:pt idx="32">
                  <c:v>0.24910098489394653</c:v>
                </c:pt>
                <c:pt idx="33">
                  <c:v>0.24910098489394653</c:v>
                </c:pt>
                <c:pt idx="34">
                  <c:v>0.19074388245839696</c:v>
                </c:pt>
                <c:pt idx="35">
                  <c:v>0.19074388245839696</c:v>
                </c:pt>
                <c:pt idx="36">
                  <c:v>0.19074388245839696</c:v>
                </c:pt>
                <c:pt idx="37">
                  <c:v>0.19074388245839696</c:v>
                </c:pt>
                <c:pt idx="38">
                  <c:v>0.19074388245839696</c:v>
                </c:pt>
                <c:pt idx="39">
                  <c:v>0.19074388245839696</c:v>
                </c:pt>
                <c:pt idx="40">
                  <c:v>0.19074388245839696</c:v>
                </c:pt>
                <c:pt idx="41">
                  <c:v>0.19074388245839696</c:v>
                </c:pt>
                <c:pt idx="42">
                  <c:v>0.19074388245839696</c:v>
                </c:pt>
                <c:pt idx="43">
                  <c:v>0.69226817908978089</c:v>
                </c:pt>
                <c:pt idx="44">
                  <c:v>0.69226817908978089</c:v>
                </c:pt>
                <c:pt idx="45">
                  <c:v>0.69226817908978089</c:v>
                </c:pt>
                <c:pt idx="46">
                  <c:v>0.69226817908978089</c:v>
                </c:pt>
                <c:pt idx="47">
                  <c:v>0.69226817908978089</c:v>
                </c:pt>
                <c:pt idx="48">
                  <c:v>0.69226817908978089</c:v>
                </c:pt>
                <c:pt idx="49">
                  <c:v>0.16904307522787501</c:v>
                </c:pt>
                <c:pt idx="50">
                  <c:v>0.16904307522787501</c:v>
                </c:pt>
                <c:pt idx="51">
                  <c:v>0.16904307522787501</c:v>
                </c:pt>
                <c:pt idx="52">
                  <c:v>0.16904307522787501</c:v>
                </c:pt>
                <c:pt idx="53">
                  <c:v>0.16904307522787501</c:v>
                </c:pt>
                <c:pt idx="54">
                  <c:v>0.16904307522787501</c:v>
                </c:pt>
                <c:pt idx="55">
                  <c:v>0.31124808676414295</c:v>
                </c:pt>
                <c:pt idx="56">
                  <c:v>0.31124808676414295</c:v>
                </c:pt>
                <c:pt idx="57">
                  <c:v>0.31124808676414295</c:v>
                </c:pt>
                <c:pt idx="58">
                  <c:v>0.31124808676414295</c:v>
                </c:pt>
                <c:pt idx="59">
                  <c:v>0.31124808676414295</c:v>
                </c:pt>
                <c:pt idx="60">
                  <c:v>0.31124808676414295</c:v>
                </c:pt>
                <c:pt idx="61">
                  <c:v>0.31124808676414295</c:v>
                </c:pt>
                <c:pt idx="62">
                  <c:v>0.31124808676414295</c:v>
                </c:pt>
                <c:pt idx="63">
                  <c:v>0.31124808676414295</c:v>
                </c:pt>
                <c:pt idx="64">
                  <c:v>0.31124808676414295</c:v>
                </c:pt>
                <c:pt idx="65">
                  <c:v>0.31124808676414295</c:v>
                </c:pt>
                <c:pt idx="66">
                  <c:v>0.43225949375191569</c:v>
                </c:pt>
                <c:pt idx="67">
                  <c:v>0.43225949375191569</c:v>
                </c:pt>
                <c:pt idx="68">
                  <c:v>0.53635372339308507</c:v>
                </c:pt>
                <c:pt idx="69">
                  <c:v>0.53635372339308507</c:v>
                </c:pt>
                <c:pt idx="70">
                  <c:v>0.53635372339308507</c:v>
                </c:pt>
                <c:pt idx="71">
                  <c:v>0.53635372339308507</c:v>
                </c:pt>
                <c:pt idx="72">
                  <c:v>0.53635372339308507</c:v>
                </c:pt>
                <c:pt idx="73">
                  <c:v>0.53635372339308507</c:v>
                </c:pt>
                <c:pt idx="74">
                  <c:v>0.53635372339308507</c:v>
                </c:pt>
                <c:pt idx="75">
                  <c:v>0.53635372339308507</c:v>
                </c:pt>
                <c:pt idx="76">
                  <c:v>0.53635372339308507</c:v>
                </c:pt>
                <c:pt idx="77">
                  <c:v>0.53635372339308507</c:v>
                </c:pt>
                <c:pt idx="78">
                  <c:v>0.53635372339308507</c:v>
                </c:pt>
                <c:pt idx="79">
                  <c:v>0.53635372339308507</c:v>
                </c:pt>
                <c:pt idx="80">
                  <c:v>0.53635372339308507</c:v>
                </c:pt>
                <c:pt idx="81">
                  <c:v>6.4197722646743935E-2</c:v>
                </c:pt>
                <c:pt idx="82">
                  <c:v>6.4197722646743935E-2</c:v>
                </c:pt>
                <c:pt idx="83">
                  <c:v>6.4197722646743935E-2</c:v>
                </c:pt>
                <c:pt idx="84">
                  <c:v>6.4197722646743935E-2</c:v>
                </c:pt>
                <c:pt idx="85">
                  <c:v>0.49731287140213498</c:v>
                </c:pt>
                <c:pt idx="86">
                  <c:v>0.49731287140213498</c:v>
                </c:pt>
                <c:pt idx="87">
                  <c:v>0.49731287140213498</c:v>
                </c:pt>
                <c:pt idx="88">
                  <c:v>9.5735825752408146E-2</c:v>
                </c:pt>
                <c:pt idx="89">
                  <c:v>9.5735825752408146E-2</c:v>
                </c:pt>
                <c:pt idx="90">
                  <c:v>9.5735825752408146E-2</c:v>
                </c:pt>
                <c:pt idx="91">
                  <c:v>0.51304250048420752</c:v>
                </c:pt>
                <c:pt idx="92">
                  <c:v>0.51304250048420752</c:v>
                </c:pt>
                <c:pt idx="93">
                  <c:v>0.51304250048420752</c:v>
                </c:pt>
                <c:pt idx="94">
                  <c:v>0.51304250048420752</c:v>
                </c:pt>
                <c:pt idx="95">
                  <c:v>0.51304250048420752</c:v>
                </c:pt>
                <c:pt idx="96">
                  <c:v>0.51304250048420752</c:v>
                </c:pt>
                <c:pt idx="97">
                  <c:v>0.51304250048420752</c:v>
                </c:pt>
                <c:pt idx="98">
                  <c:v>0.44573687572233472</c:v>
                </c:pt>
                <c:pt idx="99">
                  <c:v>0.44573687572233472</c:v>
                </c:pt>
                <c:pt idx="100">
                  <c:v>0.44573687572233472</c:v>
                </c:pt>
                <c:pt idx="101">
                  <c:v>0.44573687572233472</c:v>
                </c:pt>
                <c:pt idx="102">
                  <c:v>0.44573687572233472</c:v>
                </c:pt>
                <c:pt idx="103">
                  <c:v>0.44573687572233472</c:v>
                </c:pt>
                <c:pt idx="104">
                  <c:v>1.940187056499262E-2</c:v>
                </c:pt>
                <c:pt idx="105">
                  <c:v>1.940187056499262E-2</c:v>
                </c:pt>
                <c:pt idx="106">
                  <c:v>1.940187056499262E-2</c:v>
                </c:pt>
                <c:pt idx="107">
                  <c:v>1.940187056499262E-2</c:v>
                </c:pt>
                <c:pt idx="108">
                  <c:v>1.940187056499262E-2</c:v>
                </c:pt>
                <c:pt idx="109">
                  <c:v>1.940187056499262E-2</c:v>
                </c:pt>
                <c:pt idx="110">
                  <c:v>1.940187056499262E-2</c:v>
                </c:pt>
                <c:pt idx="111">
                  <c:v>1.940187056499262E-2</c:v>
                </c:pt>
                <c:pt idx="112">
                  <c:v>1.940187056499262E-2</c:v>
                </c:pt>
                <c:pt idx="113">
                  <c:v>1.940187056499262E-2</c:v>
                </c:pt>
                <c:pt idx="114">
                  <c:v>1.940187056499262E-2</c:v>
                </c:pt>
                <c:pt idx="115">
                  <c:v>1.940187056499262E-2</c:v>
                </c:pt>
                <c:pt idx="116">
                  <c:v>1.940187056499262E-2</c:v>
                </c:pt>
                <c:pt idx="117">
                  <c:v>1.940187056499262E-2</c:v>
                </c:pt>
                <c:pt idx="118">
                  <c:v>1.940187056499262E-2</c:v>
                </c:pt>
                <c:pt idx="119">
                  <c:v>1.940187056499262E-2</c:v>
                </c:pt>
                <c:pt idx="120">
                  <c:v>1.940187056499262E-2</c:v>
                </c:pt>
                <c:pt idx="121">
                  <c:v>1.940187056499262E-2</c:v>
                </c:pt>
                <c:pt idx="122">
                  <c:v>1.940187056499262E-2</c:v>
                </c:pt>
                <c:pt idx="123">
                  <c:v>1.940187056499262E-2</c:v>
                </c:pt>
                <c:pt idx="124">
                  <c:v>1.940187056499262E-2</c:v>
                </c:pt>
                <c:pt idx="125">
                  <c:v>1.940187056499262E-2</c:v>
                </c:pt>
                <c:pt idx="126">
                  <c:v>1.940187056499262E-2</c:v>
                </c:pt>
                <c:pt idx="127">
                  <c:v>1.940187056499262E-2</c:v>
                </c:pt>
                <c:pt idx="128">
                  <c:v>1.940187056499262E-2</c:v>
                </c:pt>
                <c:pt idx="129">
                  <c:v>1.940187056499262E-2</c:v>
                </c:pt>
                <c:pt idx="130">
                  <c:v>1.940187056499262E-2</c:v>
                </c:pt>
                <c:pt idx="131">
                  <c:v>1.940187056499262E-2</c:v>
                </c:pt>
                <c:pt idx="132">
                  <c:v>1.940187056499262E-2</c:v>
                </c:pt>
                <c:pt idx="133">
                  <c:v>1.940187056499262E-2</c:v>
                </c:pt>
                <c:pt idx="134">
                  <c:v>1.940187056499262E-2</c:v>
                </c:pt>
                <c:pt idx="135">
                  <c:v>1.940187056499262E-2</c:v>
                </c:pt>
                <c:pt idx="136">
                  <c:v>0.3921908614776527</c:v>
                </c:pt>
                <c:pt idx="137">
                  <c:v>0.3921908614776527</c:v>
                </c:pt>
                <c:pt idx="138">
                  <c:v>0.3921908614776527</c:v>
                </c:pt>
                <c:pt idx="139">
                  <c:v>0.3921908614776527</c:v>
                </c:pt>
                <c:pt idx="140">
                  <c:v>0.3921908614776527</c:v>
                </c:pt>
                <c:pt idx="141">
                  <c:v>0.3921908614776527</c:v>
                </c:pt>
                <c:pt idx="142">
                  <c:v>0.14587948801327985</c:v>
                </c:pt>
                <c:pt idx="143">
                  <c:v>0.14587948801327985</c:v>
                </c:pt>
                <c:pt idx="144">
                  <c:v>0.14587948801327985</c:v>
                </c:pt>
                <c:pt idx="145">
                  <c:v>0.14587948801327985</c:v>
                </c:pt>
                <c:pt idx="146">
                  <c:v>0.14587948801327985</c:v>
                </c:pt>
                <c:pt idx="147">
                  <c:v>0.14587948801327985</c:v>
                </c:pt>
                <c:pt idx="148">
                  <c:v>0.14587948801327985</c:v>
                </c:pt>
                <c:pt idx="149">
                  <c:v>0.14587948801327985</c:v>
                </c:pt>
                <c:pt idx="150">
                  <c:v>0.14587948801327985</c:v>
                </c:pt>
                <c:pt idx="151">
                  <c:v>0.14587948801327985</c:v>
                </c:pt>
                <c:pt idx="152">
                  <c:v>0.14587948801327985</c:v>
                </c:pt>
                <c:pt idx="153">
                  <c:v>0.14587948801327985</c:v>
                </c:pt>
                <c:pt idx="154">
                  <c:v>0.32504737788055821</c:v>
                </c:pt>
                <c:pt idx="155">
                  <c:v>0.32504737788055821</c:v>
                </c:pt>
                <c:pt idx="156">
                  <c:v>0.32504737788055821</c:v>
                </c:pt>
                <c:pt idx="157">
                  <c:v>0.32504737788055821</c:v>
                </c:pt>
                <c:pt idx="158">
                  <c:v>0.32504737788055821</c:v>
                </c:pt>
                <c:pt idx="159">
                  <c:v>0.32504737788055821</c:v>
                </c:pt>
                <c:pt idx="160">
                  <c:v>0.32504737788055821</c:v>
                </c:pt>
                <c:pt idx="161">
                  <c:v>0.32504737788055821</c:v>
                </c:pt>
                <c:pt idx="162">
                  <c:v>0.32504737788055821</c:v>
                </c:pt>
                <c:pt idx="163">
                  <c:v>0.32504737788055821</c:v>
                </c:pt>
                <c:pt idx="164">
                  <c:v>0.32504737788055821</c:v>
                </c:pt>
                <c:pt idx="165">
                  <c:v>0.32504737788055821</c:v>
                </c:pt>
                <c:pt idx="166">
                  <c:v>0.32504737788055821</c:v>
                </c:pt>
                <c:pt idx="167">
                  <c:v>0.32504737788055821</c:v>
                </c:pt>
                <c:pt idx="168">
                  <c:v>0.32504737788055821</c:v>
                </c:pt>
                <c:pt idx="169">
                  <c:v>0.32504737788055821</c:v>
                </c:pt>
                <c:pt idx="170">
                  <c:v>0.32504737788055821</c:v>
                </c:pt>
                <c:pt idx="171">
                  <c:v>0.32504737788055821</c:v>
                </c:pt>
                <c:pt idx="172">
                  <c:v>0.32504737788055821</c:v>
                </c:pt>
                <c:pt idx="173">
                  <c:v>0.32504737788055821</c:v>
                </c:pt>
                <c:pt idx="174">
                  <c:v>0.32504737788055821</c:v>
                </c:pt>
                <c:pt idx="175">
                  <c:v>0.32504737788055821</c:v>
                </c:pt>
                <c:pt idx="176">
                  <c:v>0.32504737788055821</c:v>
                </c:pt>
                <c:pt idx="177">
                  <c:v>0.32504737788055821</c:v>
                </c:pt>
                <c:pt idx="178">
                  <c:v>0.32504737788055821</c:v>
                </c:pt>
                <c:pt idx="179">
                  <c:v>0.32504737788055821</c:v>
                </c:pt>
                <c:pt idx="180">
                  <c:v>0.32504737788055821</c:v>
                </c:pt>
                <c:pt idx="181">
                  <c:v>0.32504737788055821</c:v>
                </c:pt>
                <c:pt idx="182">
                  <c:v>0.32504737788055821</c:v>
                </c:pt>
                <c:pt idx="183">
                  <c:v>0.32504737788055821</c:v>
                </c:pt>
                <c:pt idx="184">
                  <c:v>0.32504737788055821</c:v>
                </c:pt>
                <c:pt idx="185">
                  <c:v>0.32504737788055821</c:v>
                </c:pt>
                <c:pt idx="186">
                  <c:v>0.32504737788055821</c:v>
                </c:pt>
                <c:pt idx="187">
                  <c:v>0.32504737788055821</c:v>
                </c:pt>
                <c:pt idx="188">
                  <c:v>0.32504737788055821</c:v>
                </c:pt>
                <c:pt idx="189">
                  <c:v>0.32504737788055821</c:v>
                </c:pt>
                <c:pt idx="190">
                  <c:v>0.32504737788055821</c:v>
                </c:pt>
                <c:pt idx="191">
                  <c:v>0.32504737788055821</c:v>
                </c:pt>
                <c:pt idx="192">
                  <c:v>0.32504737788055821</c:v>
                </c:pt>
                <c:pt idx="193">
                  <c:v>0.32504737788055821</c:v>
                </c:pt>
                <c:pt idx="194">
                  <c:v>0.32504737788055821</c:v>
                </c:pt>
                <c:pt idx="195">
                  <c:v>0.32504737788055821</c:v>
                </c:pt>
                <c:pt idx="196">
                  <c:v>0.32504737788055821</c:v>
                </c:pt>
                <c:pt idx="197">
                  <c:v>0.32504737788055821</c:v>
                </c:pt>
                <c:pt idx="198">
                  <c:v>0.32504737788055821</c:v>
                </c:pt>
                <c:pt idx="199">
                  <c:v>0.32504737788055821</c:v>
                </c:pt>
                <c:pt idx="200">
                  <c:v>0.32504737788055821</c:v>
                </c:pt>
                <c:pt idx="201">
                  <c:v>0.32504737788055821</c:v>
                </c:pt>
                <c:pt idx="202">
                  <c:v>0.32504737788055821</c:v>
                </c:pt>
                <c:pt idx="203">
                  <c:v>0.32504737788055821</c:v>
                </c:pt>
                <c:pt idx="204">
                  <c:v>0.32504737788055821</c:v>
                </c:pt>
                <c:pt idx="205">
                  <c:v>0.32504737788055821</c:v>
                </c:pt>
                <c:pt idx="206">
                  <c:v>0.32504737788055821</c:v>
                </c:pt>
                <c:pt idx="207">
                  <c:v>0.32504737788055821</c:v>
                </c:pt>
                <c:pt idx="208">
                  <c:v>0.32504737788055821</c:v>
                </c:pt>
                <c:pt idx="209">
                  <c:v>0.32504737788055821</c:v>
                </c:pt>
                <c:pt idx="210">
                  <c:v>0.32504737788055821</c:v>
                </c:pt>
                <c:pt idx="211">
                  <c:v>0.32504737788055821</c:v>
                </c:pt>
                <c:pt idx="212">
                  <c:v>0.32504737788055821</c:v>
                </c:pt>
                <c:pt idx="213">
                  <c:v>0.32504737788055821</c:v>
                </c:pt>
                <c:pt idx="214">
                  <c:v>0.32504737788055821</c:v>
                </c:pt>
                <c:pt idx="215">
                  <c:v>0.32504737788055821</c:v>
                </c:pt>
                <c:pt idx="216">
                  <c:v>0.32504737788055821</c:v>
                </c:pt>
                <c:pt idx="217">
                  <c:v>0.32504737788055821</c:v>
                </c:pt>
                <c:pt idx="218">
                  <c:v>0.32504737788055821</c:v>
                </c:pt>
                <c:pt idx="219">
                  <c:v>0.32504737788055821</c:v>
                </c:pt>
                <c:pt idx="220">
                  <c:v>0.32504737788055821</c:v>
                </c:pt>
                <c:pt idx="221">
                  <c:v>0.32504737788055821</c:v>
                </c:pt>
                <c:pt idx="222">
                  <c:v>0.32504737788055821</c:v>
                </c:pt>
                <c:pt idx="223">
                  <c:v>0.32504737788055821</c:v>
                </c:pt>
                <c:pt idx="224">
                  <c:v>0.32504737788055821</c:v>
                </c:pt>
                <c:pt idx="225">
                  <c:v>0.32504737788055821</c:v>
                </c:pt>
                <c:pt idx="226">
                  <c:v>0.32504737788055821</c:v>
                </c:pt>
                <c:pt idx="227">
                  <c:v>0.32504737788055821</c:v>
                </c:pt>
                <c:pt idx="228">
                  <c:v>0.32504737788055821</c:v>
                </c:pt>
                <c:pt idx="229">
                  <c:v>0.32504737788055821</c:v>
                </c:pt>
                <c:pt idx="230">
                  <c:v>0.32504737788055821</c:v>
                </c:pt>
                <c:pt idx="231">
                  <c:v>0.32504737788055821</c:v>
                </c:pt>
                <c:pt idx="232">
                  <c:v>0.32504737788055821</c:v>
                </c:pt>
                <c:pt idx="233">
                  <c:v>0.32504737788055821</c:v>
                </c:pt>
                <c:pt idx="234">
                  <c:v>0.32504737788055821</c:v>
                </c:pt>
                <c:pt idx="235">
                  <c:v>0.32504737788055821</c:v>
                </c:pt>
                <c:pt idx="236">
                  <c:v>0.32504737788055821</c:v>
                </c:pt>
                <c:pt idx="237">
                  <c:v>0.32504737788055821</c:v>
                </c:pt>
                <c:pt idx="238">
                  <c:v>0.32504737788055821</c:v>
                </c:pt>
                <c:pt idx="239">
                  <c:v>0.32504737788055821</c:v>
                </c:pt>
                <c:pt idx="240">
                  <c:v>0.32504737788055821</c:v>
                </c:pt>
                <c:pt idx="241">
                  <c:v>0.32504737788055821</c:v>
                </c:pt>
                <c:pt idx="242">
                  <c:v>0.32504737788055821</c:v>
                </c:pt>
                <c:pt idx="243">
                  <c:v>0.32504737788055821</c:v>
                </c:pt>
                <c:pt idx="244">
                  <c:v>0.32504737788055821</c:v>
                </c:pt>
                <c:pt idx="245">
                  <c:v>0.32504737788055821</c:v>
                </c:pt>
                <c:pt idx="246">
                  <c:v>0.32504737788055821</c:v>
                </c:pt>
                <c:pt idx="247">
                  <c:v>0.32504737788055821</c:v>
                </c:pt>
                <c:pt idx="248">
                  <c:v>0.32504737788055821</c:v>
                </c:pt>
                <c:pt idx="249">
                  <c:v>0.32504737788055821</c:v>
                </c:pt>
                <c:pt idx="250">
                  <c:v>0.32504737788055821</c:v>
                </c:pt>
                <c:pt idx="251">
                  <c:v>0.32504737788055821</c:v>
                </c:pt>
                <c:pt idx="252">
                  <c:v>0.32504737788055821</c:v>
                </c:pt>
                <c:pt idx="253">
                  <c:v>0.32504737788055821</c:v>
                </c:pt>
                <c:pt idx="254">
                  <c:v>0.32504737788055821</c:v>
                </c:pt>
                <c:pt idx="255">
                  <c:v>0.32504737788055821</c:v>
                </c:pt>
                <c:pt idx="256">
                  <c:v>0.32504737788055821</c:v>
                </c:pt>
                <c:pt idx="257">
                  <c:v>0.32504737788055821</c:v>
                </c:pt>
                <c:pt idx="258">
                  <c:v>0.32504737788055821</c:v>
                </c:pt>
                <c:pt idx="259">
                  <c:v>0.32504737788055821</c:v>
                </c:pt>
                <c:pt idx="260">
                  <c:v>0.32504737788055821</c:v>
                </c:pt>
                <c:pt idx="261">
                  <c:v>0.32504737788055821</c:v>
                </c:pt>
                <c:pt idx="262">
                  <c:v>0.32504737788055821</c:v>
                </c:pt>
                <c:pt idx="263">
                  <c:v>0.32504737788055821</c:v>
                </c:pt>
                <c:pt idx="264">
                  <c:v>0.32504737788055821</c:v>
                </c:pt>
                <c:pt idx="265">
                  <c:v>0.32504737788055821</c:v>
                </c:pt>
                <c:pt idx="266">
                  <c:v>0.32504737788055821</c:v>
                </c:pt>
                <c:pt idx="267">
                  <c:v>0.32504737788055821</c:v>
                </c:pt>
                <c:pt idx="268">
                  <c:v>0.32504737788055821</c:v>
                </c:pt>
                <c:pt idx="269">
                  <c:v>0.32504737788055821</c:v>
                </c:pt>
                <c:pt idx="270">
                  <c:v>0.32504737788055821</c:v>
                </c:pt>
                <c:pt idx="271">
                  <c:v>0.32504737788055821</c:v>
                </c:pt>
                <c:pt idx="272">
                  <c:v>7.6348384136696479E-2</c:v>
                </c:pt>
                <c:pt idx="273">
                  <c:v>7.6348384136696479E-2</c:v>
                </c:pt>
                <c:pt idx="274">
                  <c:v>7.6348384136696479E-2</c:v>
                </c:pt>
                <c:pt idx="275">
                  <c:v>7.6348384136696479E-2</c:v>
                </c:pt>
                <c:pt idx="276">
                  <c:v>7.6348384136696479E-2</c:v>
                </c:pt>
                <c:pt idx="277">
                  <c:v>7.6348384136696479E-2</c:v>
                </c:pt>
                <c:pt idx="278">
                  <c:v>7.6348384136696479E-2</c:v>
                </c:pt>
                <c:pt idx="279">
                  <c:v>7.6348384136696479E-2</c:v>
                </c:pt>
                <c:pt idx="280">
                  <c:v>7.6348384136696479E-2</c:v>
                </c:pt>
                <c:pt idx="281">
                  <c:v>7.6348384136696479E-2</c:v>
                </c:pt>
                <c:pt idx="282">
                  <c:v>7.6348384136696479E-2</c:v>
                </c:pt>
                <c:pt idx="283">
                  <c:v>7.6348384136696479E-2</c:v>
                </c:pt>
                <c:pt idx="284">
                  <c:v>7.6348384136696479E-2</c:v>
                </c:pt>
                <c:pt idx="285">
                  <c:v>7.6348384136696479E-2</c:v>
                </c:pt>
                <c:pt idx="286">
                  <c:v>7.6348384136696479E-2</c:v>
                </c:pt>
                <c:pt idx="287">
                  <c:v>7.6348384136696479E-2</c:v>
                </c:pt>
                <c:pt idx="288">
                  <c:v>7.6348384136696479E-2</c:v>
                </c:pt>
                <c:pt idx="289">
                  <c:v>7.6348384136696479E-2</c:v>
                </c:pt>
                <c:pt idx="290">
                  <c:v>7.6348384136696479E-2</c:v>
                </c:pt>
                <c:pt idx="291">
                  <c:v>7.6348384136696479E-2</c:v>
                </c:pt>
                <c:pt idx="292">
                  <c:v>7.6348384136696479E-2</c:v>
                </c:pt>
                <c:pt idx="293">
                  <c:v>7.6348384136696479E-2</c:v>
                </c:pt>
                <c:pt idx="294">
                  <c:v>7.6348384136696479E-2</c:v>
                </c:pt>
                <c:pt idx="295">
                  <c:v>7.6348384136696479E-2</c:v>
                </c:pt>
                <c:pt idx="296">
                  <c:v>7.6348384136696479E-2</c:v>
                </c:pt>
                <c:pt idx="297">
                  <c:v>7.6348384136696479E-2</c:v>
                </c:pt>
                <c:pt idx="298">
                  <c:v>7.6348384136696479E-2</c:v>
                </c:pt>
                <c:pt idx="299">
                  <c:v>7.6348384136696479E-2</c:v>
                </c:pt>
                <c:pt idx="300">
                  <c:v>7.6348384136696479E-2</c:v>
                </c:pt>
                <c:pt idx="301">
                  <c:v>7.6348384136696479E-2</c:v>
                </c:pt>
                <c:pt idx="302">
                  <c:v>7.6348384136696479E-2</c:v>
                </c:pt>
                <c:pt idx="303">
                  <c:v>7.6348384136696479E-2</c:v>
                </c:pt>
                <c:pt idx="304">
                  <c:v>7.6348384136696479E-2</c:v>
                </c:pt>
                <c:pt idx="305">
                  <c:v>7.6348384136696479E-2</c:v>
                </c:pt>
                <c:pt idx="306">
                  <c:v>7.6348384136696479E-2</c:v>
                </c:pt>
                <c:pt idx="307">
                  <c:v>0.18063298475234385</c:v>
                </c:pt>
                <c:pt idx="308">
                  <c:v>0.18063298475234385</c:v>
                </c:pt>
                <c:pt idx="309">
                  <c:v>0.18063298475234385</c:v>
                </c:pt>
                <c:pt idx="310">
                  <c:v>0.18063298475234385</c:v>
                </c:pt>
                <c:pt idx="311">
                  <c:v>0.18063298475234385</c:v>
                </c:pt>
                <c:pt idx="312">
                  <c:v>0.18063298475234385</c:v>
                </c:pt>
                <c:pt idx="313">
                  <c:v>0.18063298475234385</c:v>
                </c:pt>
                <c:pt idx="314">
                  <c:v>0.18063298475234385</c:v>
                </c:pt>
                <c:pt idx="315">
                  <c:v>0.18063298475234385</c:v>
                </c:pt>
                <c:pt idx="316">
                  <c:v>0.18063298475234385</c:v>
                </c:pt>
                <c:pt idx="317">
                  <c:v>0.18063298475234385</c:v>
                </c:pt>
                <c:pt idx="318">
                  <c:v>0.18063298475234385</c:v>
                </c:pt>
                <c:pt idx="319">
                  <c:v>0.18063298475234385</c:v>
                </c:pt>
                <c:pt idx="320">
                  <c:v>0.18063298475234385</c:v>
                </c:pt>
                <c:pt idx="321">
                  <c:v>0.18063298475234385</c:v>
                </c:pt>
                <c:pt idx="322">
                  <c:v>0.18063298475234385</c:v>
                </c:pt>
                <c:pt idx="323">
                  <c:v>0.18063298475234385</c:v>
                </c:pt>
                <c:pt idx="324">
                  <c:v>0.18063298475234385</c:v>
                </c:pt>
                <c:pt idx="325">
                  <c:v>0.18063298475234385</c:v>
                </c:pt>
                <c:pt idx="326">
                  <c:v>0.18063298475234385</c:v>
                </c:pt>
                <c:pt idx="327">
                  <c:v>0.18063298475234385</c:v>
                </c:pt>
                <c:pt idx="328">
                  <c:v>0.18063298475234385</c:v>
                </c:pt>
                <c:pt idx="329">
                  <c:v>0.18063298475234385</c:v>
                </c:pt>
                <c:pt idx="330">
                  <c:v>0.18063298475234385</c:v>
                </c:pt>
                <c:pt idx="331">
                  <c:v>8.526296172835391E-3</c:v>
                </c:pt>
                <c:pt idx="332">
                  <c:v>8.526296172835391E-3</c:v>
                </c:pt>
                <c:pt idx="333">
                  <c:v>8.526296172835391E-3</c:v>
                </c:pt>
                <c:pt idx="334">
                  <c:v>8.526296172835391E-3</c:v>
                </c:pt>
                <c:pt idx="335">
                  <c:v>8.526296172835391E-3</c:v>
                </c:pt>
                <c:pt idx="336">
                  <c:v>8.526296172835391E-3</c:v>
                </c:pt>
                <c:pt idx="337">
                  <c:v>8.526296172835391E-3</c:v>
                </c:pt>
                <c:pt idx="338">
                  <c:v>8.526296172835391E-3</c:v>
                </c:pt>
                <c:pt idx="339">
                  <c:v>8.526296172835391E-3</c:v>
                </c:pt>
                <c:pt idx="340">
                  <c:v>8.526296172835391E-3</c:v>
                </c:pt>
                <c:pt idx="341">
                  <c:v>8.526296172835391E-3</c:v>
                </c:pt>
                <c:pt idx="342">
                  <c:v>8.526296172835391E-3</c:v>
                </c:pt>
                <c:pt idx="343">
                  <c:v>8.526296172835391E-3</c:v>
                </c:pt>
                <c:pt idx="344">
                  <c:v>8.526296172835391E-3</c:v>
                </c:pt>
                <c:pt idx="345">
                  <c:v>8.526296172835391E-3</c:v>
                </c:pt>
                <c:pt idx="346">
                  <c:v>8.526296172835391E-3</c:v>
                </c:pt>
                <c:pt idx="347">
                  <c:v>8.526296172835391E-3</c:v>
                </c:pt>
                <c:pt idx="348">
                  <c:v>8.526296172835391E-3</c:v>
                </c:pt>
                <c:pt idx="349">
                  <c:v>0.38311330125125659</c:v>
                </c:pt>
                <c:pt idx="350">
                  <c:v>0.38311330125125659</c:v>
                </c:pt>
                <c:pt idx="351">
                  <c:v>0.38311330125125659</c:v>
                </c:pt>
                <c:pt idx="352">
                  <c:v>0.38311330125125659</c:v>
                </c:pt>
                <c:pt idx="353">
                  <c:v>0.38311330125125659</c:v>
                </c:pt>
                <c:pt idx="354">
                  <c:v>0.38311330125125659</c:v>
                </c:pt>
                <c:pt idx="355">
                  <c:v>0.38311330125125659</c:v>
                </c:pt>
                <c:pt idx="356">
                  <c:v>0.38311330125125659</c:v>
                </c:pt>
                <c:pt idx="357">
                  <c:v>0.38311330125125659</c:v>
                </c:pt>
                <c:pt idx="358">
                  <c:v>0.38311330125125659</c:v>
                </c:pt>
                <c:pt idx="359">
                  <c:v>0.38311330125125659</c:v>
                </c:pt>
                <c:pt idx="360">
                  <c:v>0.38311330125125659</c:v>
                </c:pt>
                <c:pt idx="361">
                  <c:v>0.38311330125125659</c:v>
                </c:pt>
                <c:pt idx="362">
                  <c:v>0.38311330125125659</c:v>
                </c:pt>
                <c:pt idx="363">
                  <c:v>0.38311330125125659</c:v>
                </c:pt>
                <c:pt idx="364">
                  <c:v>0.38311330125125659</c:v>
                </c:pt>
                <c:pt idx="365">
                  <c:v>0.38311330125125659</c:v>
                </c:pt>
                <c:pt idx="366">
                  <c:v>0.38311330125125659</c:v>
                </c:pt>
                <c:pt idx="367">
                  <c:v>0.38311330125125659</c:v>
                </c:pt>
                <c:pt idx="368">
                  <c:v>0.38311330125125659</c:v>
                </c:pt>
                <c:pt idx="369">
                  <c:v>0.38311330125125659</c:v>
                </c:pt>
                <c:pt idx="370">
                  <c:v>0.38311330125125659</c:v>
                </c:pt>
                <c:pt idx="371">
                  <c:v>0.38311330125125659</c:v>
                </c:pt>
                <c:pt idx="372">
                  <c:v>0.38311330125125659</c:v>
                </c:pt>
                <c:pt idx="373">
                  <c:v>0.38311330125125659</c:v>
                </c:pt>
                <c:pt idx="374">
                  <c:v>0.38311330125125659</c:v>
                </c:pt>
                <c:pt idx="375">
                  <c:v>0.38311330125125659</c:v>
                </c:pt>
                <c:pt idx="376">
                  <c:v>0.38311330125125659</c:v>
                </c:pt>
                <c:pt idx="377">
                  <c:v>0.38311330125125659</c:v>
                </c:pt>
                <c:pt idx="378">
                  <c:v>0.38311330125125659</c:v>
                </c:pt>
                <c:pt idx="379">
                  <c:v>0.38311330125125659</c:v>
                </c:pt>
                <c:pt idx="380">
                  <c:v>0.38311330125125659</c:v>
                </c:pt>
                <c:pt idx="381">
                  <c:v>0.38311330125125659</c:v>
                </c:pt>
                <c:pt idx="382">
                  <c:v>0.38311330125125659</c:v>
                </c:pt>
                <c:pt idx="383">
                  <c:v>0.38311330125125659</c:v>
                </c:pt>
                <c:pt idx="384">
                  <c:v>0.38311330125125659</c:v>
                </c:pt>
                <c:pt idx="385">
                  <c:v>0.38311330125125659</c:v>
                </c:pt>
                <c:pt idx="386">
                  <c:v>0.38311330125125659</c:v>
                </c:pt>
                <c:pt idx="387">
                  <c:v>0.38311330125125659</c:v>
                </c:pt>
                <c:pt idx="388">
                  <c:v>0.38311330125125659</c:v>
                </c:pt>
                <c:pt idx="389">
                  <c:v>0.38311330125125659</c:v>
                </c:pt>
                <c:pt idx="390">
                  <c:v>0.38311330125125659</c:v>
                </c:pt>
                <c:pt idx="391">
                  <c:v>0.38311330125125659</c:v>
                </c:pt>
                <c:pt idx="392">
                  <c:v>0.38311330125125659</c:v>
                </c:pt>
                <c:pt idx="393">
                  <c:v>0.38311330125125659</c:v>
                </c:pt>
                <c:pt idx="394">
                  <c:v>0.38311330125125659</c:v>
                </c:pt>
                <c:pt idx="395">
                  <c:v>0.38311330125125659</c:v>
                </c:pt>
                <c:pt idx="396">
                  <c:v>0.38311330125125659</c:v>
                </c:pt>
                <c:pt idx="397">
                  <c:v>0.38311330125125659</c:v>
                </c:pt>
                <c:pt idx="398">
                  <c:v>0.38311330125125659</c:v>
                </c:pt>
                <c:pt idx="399">
                  <c:v>0.38311330125125659</c:v>
                </c:pt>
                <c:pt idx="400">
                  <c:v>0.38311330125125659</c:v>
                </c:pt>
                <c:pt idx="401">
                  <c:v>0.38311330125125659</c:v>
                </c:pt>
                <c:pt idx="402">
                  <c:v>0.38311330125125659</c:v>
                </c:pt>
                <c:pt idx="403">
                  <c:v>0.38311330125125659</c:v>
                </c:pt>
                <c:pt idx="404">
                  <c:v>0.38311330125125659</c:v>
                </c:pt>
                <c:pt idx="405">
                  <c:v>0.38311330125125659</c:v>
                </c:pt>
                <c:pt idx="406">
                  <c:v>0.38311330125125659</c:v>
                </c:pt>
                <c:pt idx="407">
                  <c:v>0.38311330125125659</c:v>
                </c:pt>
                <c:pt idx="408">
                  <c:v>0.38311330125125659</c:v>
                </c:pt>
                <c:pt idx="409">
                  <c:v>0.38311330125125659</c:v>
                </c:pt>
                <c:pt idx="410">
                  <c:v>0.38311330125125659</c:v>
                </c:pt>
                <c:pt idx="411">
                  <c:v>0.38311330125125659</c:v>
                </c:pt>
                <c:pt idx="412">
                  <c:v>0.38311330125125659</c:v>
                </c:pt>
                <c:pt idx="413">
                  <c:v>0.38311330125125659</c:v>
                </c:pt>
                <c:pt idx="414">
                  <c:v>0.38311330125125659</c:v>
                </c:pt>
                <c:pt idx="415">
                  <c:v>0.38311330125125659</c:v>
                </c:pt>
                <c:pt idx="416">
                  <c:v>0.38311330125125659</c:v>
                </c:pt>
                <c:pt idx="417">
                  <c:v>0.38311330125125659</c:v>
                </c:pt>
                <c:pt idx="418">
                  <c:v>0.38311330125125659</c:v>
                </c:pt>
                <c:pt idx="419">
                  <c:v>0.38311330125125659</c:v>
                </c:pt>
                <c:pt idx="420">
                  <c:v>0.38311330125125659</c:v>
                </c:pt>
                <c:pt idx="421">
                  <c:v>0.38311330125125659</c:v>
                </c:pt>
                <c:pt idx="422">
                  <c:v>0.38311330125125659</c:v>
                </c:pt>
                <c:pt idx="423">
                  <c:v>0.38311330125125659</c:v>
                </c:pt>
                <c:pt idx="424">
                  <c:v>0.38311330125125659</c:v>
                </c:pt>
                <c:pt idx="425">
                  <c:v>0.38311330125125659</c:v>
                </c:pt>
                <c:pt idx="426">
                  <c:v>0.38311330125125659</c:v>
                </c:pt>
                <c:pt idx="427">
                  <c:v>0.38311330125125659</c:v>
                </c:pt>
                <c:pt idx="428">
                  <c:v>0.38311330125125659</c:v>
                </c:pt>
                <c:pt idx="429">
                  <c:v>0.38311330125125659</c:v>
                </c:pt>
                <c:pt idx="430">
                  <c:v>0.38311330125125659</c:v>
                </c:pt>
                <c:pt idx="431">
                  <c:v>0.38311330125125659</c:v>
                </c:pt>
                <c:pt idx="432">
                  <c:v>0.38311330125125659</c:v>
                </c:pt>
                <c:pt idx="433">
                  <c:v>0.38311330125125659</c:v>
                </c:pt>
                <c:pt idx="434">
                  <c:v>0.38311330125125659</c:v>
                </c:pt>
                <c:pt idx="435">
                  <c:v>0.38311330125125659</c:v>
                </c:pt>
                <c:pt idx="436">
                  <c:v>0.38311330125125659</c:v>
                </c:pt>
                <c:pt idx="437">
                  <c:v>0.38311330125125659</c:v>
                </c:pt>
                <c:pt idx="438">
                  <c:v>0.38311330125125659</c:v>
                </c:pt>
                <c:pt idx="439">
                  <c:v>0.38311330125125659</c:v>
                </c:pt>
                <c:pt idx="440">
                  <c:v>0.38311330125125659</c:v>
                </c:pt>
                <c:pt idx="441">
                  <c:v>0.38311330125125659</c:v>
                </c:pt>
                <c:pt idx="442">
                  <c:v>0.38311330125125659</c:v>
                </c:pt>
                <c:pt idx="443">
                  <c:v>0.38311330125125659</c:v>
                </c:pt>
                <c:pt idx="444">
                  <c:v>0.38311330125125659</c:v>
                </c:pt>
                <c:pt idx="445">
                  <c:v>0.38311330125125659</c:v>
                </c:pt>
                <c:pt idx="446">
                  <c:v>0.38311330125125659</c:v>
                </c:pt>
                <c:pt idx="447">
                  <c:v>0.38311330125125659</c:v>
                </c:pt>
                <c:pt idx="448">
                  <c:v>0.38311330125125659</c:v>
                </c:pt>
                <c:pt idx="449">
                  <c:v>0.38311330125125659</c:v>
                </c:pt>
                <c:pt idx="450">
                  <c:v>0.38311330125125659</c:v>
                </c:pt>
                <c:pt idx="451">
                  <c:v>0.38311330125125659</c:v>
                </c:pt>
                <c:pt idx="452">
                  <c:v>0.38311330125125659</c:v>
                </c:pt>
                <c:pt idx="453">
                  <c:v>1.6798824534877851E-2</c:v>
                </c:pt>
                <c:pt idx="454">
                  <c:v>1.6798824534877851E-2</c:v>
                </c:pt>
                <c:pt idx="455">
                  <c:v>1.6798824534877851E-2</c:v>
                </c:pt>
                <c:pt idx="456">
                  <c:v>1.6798824534877851E-2</c:v>
                </c:pt>
                <c:pt idx="457">
                  <c:v>1.6798824534877851E-2</c:v>
                </c:pt>
                <c:pt idx="458">
                  <c:v>1.6798824534877851E-2</c:v>
                </c:pt>
                <c:pt idx="459">
                  <c:v>1.6798824534877851E-2</c:v>
                </c:pt>
                <c:pt idx="460">
                  <c:v>1.6798824534877851E-2</c:v>
                </c:pt>
                <c:pt idx="461">
                  <c:v>1.6798824534877851E-2</c:v>
                </c:pt>
                <c:pt idx="462">
                  <c:v>1.6798824534877851E-2</c:v>
                </c:pt>
                <c:pt idx="463">
                  <c:v>1.6798824534877851E-2</c:v>
                </c:pt>
                <c:pt idx="464">
                  <c:v>1.6798824534877851E-2</c:v>
                </c:pt>
                <c:pt idx="465">
                  <c:v>1.6798824534877851E-2</c:v>
                </c:pt>
                <c:pt idx="466">
                  <c:v>1.6798824534877851E-2</c:v>
                </c:pt>
                <c:pt idx="467">
                  <c:v>1.6798824534877851E-2</c:v>
                </c:pt>
                <c:pt idx="468">
                  <c:v>1.6798824534877851E-2</c:v>
                </c:pt>
                <c:pt idx="469">
                  <c:v>1.6798824534877851E-2</c:v>
                </c:pt>
                <c:pt idx="470">
                  <c:v>1.6798824534877851E-2</c:v>
                </c:pt>
                <c:pt idx="471">
                  <c:v>1.6798824534877851E-2</c:v>
                </c:pt>
                <c:pt idx="472">
                  <c:v>1.6798824534877851E-2</c:v>
                </c:pt>
                <c:pt idx="473">
                  <c:v>1.6798824534877851E-2</c:v>
                </c:pt>
                <c:pt idx="474">
                  <c:v>1.6798824534877851E-2</c:v>
                </c:pt>
                <c:pt idx="475">
                  <c:v>1.6798824534877851E-2</c:v>
                </c:pt>
                <c:pt idx="476">
                  <c:v>1.6798824534877851E-2</c:v>
                </c:pt>
                <c:pt idx="477">
                  <c:v>1.6798824534877851E-2</c:v>
                </c:pt>
                <c:pt idx="478">
                  <c:v>1.6798824534877851E-2</c:v>
                </c:pt>
                <c:pt idx="479">
                  <c:v>1.6798824534877851E-2</c:v>
                </c:pt>
                <c:pt idx="480">
                  <c:v>1.6798824534877851E-2</c:v>
                </c:pt>
                <c:pt idx="481">
                  <c:v>1.6798824534877851E-2</c:v>
                </c:pt>
                <c:pt idx="482">
                  <c:v>1.6798824534877851E-2</c:v>
                </c:pt>
                <c:pt idx="483">
                  <c:v>1.6798824534877851E-2</c:v>
                </c:pt>
                <c:pt idx="484">
                  <c:v>1.6798824534877851E-2</c:v>
                </c:pt>
                <c:pt idx="485">
                  <c:v>1.6798824534877851E-2</c:v>
                </c:pt>
                <c:pt idx="486">
                  <c:v>1.6798824534877851E-2</c:v>
                </c:pt>
                <c:pt idx="487">
                  <c:v>1.6798824534877851E-2</c:v>
                </c:pt>
                <c:pt idx="488">
                  <c:v>1.6798824534877851E-2</c:v>
                </c:pt>
                <c:pt idx="489">
                  <c:v>1.6798824534877851E-2</c:v>
                </c:pt>
                <c:pt idx="490">
                  <c:v>1.6798824534877851E-2</c:v>
                </c:pt>
                <c:pt idx="491">
                  <c:v>1.6798824534877851E-2</c:v>
                </c:pt>
                <c:pt idx="492">
                  <c:v>1.6798824534877851E-2</c:v>
                </c:pt>
                <c:pt idx="493">
                  <c:v>1.6798824534877851E-2</c:v>
                </c:pt>
                <c:pt idx="494">
                  <c:v>1.6798824534877851E-2</c:v>
                </c:pt>
                <c:pt idx="495">
                  <c:v>1.6798824534877851E-2</c:v>
                </c:pt>
                <c:pt idx="496">
                  <c:v>1.6798824534877851E-2</c:v>
                </c:pt>
                <c:pt idx="497">
                  <c:v>1.6798824534877851E-2</c:v>
                </c:pt>
                <c:pt idx="498">
                  <c:v>1.6798824534877851E-2</c:v>
                </c:pt>
                <c:pt idx="499">
                  <c:v>1.6798824534877851E-2</c:v>
                </c:pt>
                <c:pt idx="500">
                  <c:v>1.6798824534877851E-2</c:v>
                </c:pt>
                <c:pt idx="501">
                  <c:v>1.6798824534877851E-2</c:v>
                </c:pt>
                <c:pt idx="502">
                  <c:v>1.6798824534877851E-2</c:v>
                </c:pt>
                <c:pt idx="503">
                  <c:v>1.6798824534877851E-2</c:v>
                </c:pt>
                <c:pt idx="504">
                  <c:v>1.6798824534877851E-2</c:v>
                </c:pt>
                <c:pt idx="505">
                  <c:v>1.6798824534877851E-2</c:v>
                </c:pt>
                <c:pt idx="506">
                  <c:v>1.6798824534877851E-2</c:v>
                </c:pt>
                <c:pt idx="507">
                  <c:v>1.6798824534877851E-2</c:v>
                </c:pt>
                <c:pt idx="508">
                  <c:v>1.6798824534877851E-2</c:v>
                </c:pt>
                <c:pt idx="509">
                  <c:v>1.6798824534877851E-2</c:v>
                </c:pt>
                <c:pt idx="510">
                  <c:v>1.6798824534877851E-2</c:v>
                </c:pt>
                <c:pt idx="511">
                  <c:v>1.6798824534877851E-2</c:v>
                </c:pt>
                <c:pt idx="512">
                  <c:v>1.6798824534877851E-2</c:v>
                </c:pt>
                <c:pt idx="513">
                  <c:v>1.6798824534877851E-2</c:v>
                </c:pt>
                <c:pt idx="514">
                  <c:v>1.6798824534877851E-2</c:v>
                </c:pt>
                <c:pt idx="515">
                  <c:v>1.6798824534877851E-2</c:v>
                </c:pt>
                <c:pt idx="516">
                  <c:v>1.6798824534877851E-2</c:v>
                </c:pt>
                <c:pt idx="517">
                  <c:v>1.6798824534877851E-2</c:v>
                </c:pt>
                <c:pt idx="518">
                  <c:v>1.6798824534877851E-2</c:v>
                </c:pt>
                <c:pt idx="519">
                  <c:v>1.6798824534877851E-2</c:v>
                </c:pt>
                <c:pt idx="520">
                  <c:v>1.6798824534877851E-2</c:v>
                </c:pt>
                <c:pt idx="521">
                  <c:v>1.6798824534877851E-2</c:v>
                </c:pt>
                <c:pt idx="522">
                  <c:v>1.6798824534877851E-2</c:v>
                </c:pt>
                <c:pt idx="523">
                  <c:v>1.6798824534877851E-2</c:v>
                </c:pt>
                <c:pt idx="524">
                  <c:v>1.6798824534877851E-2</c:v>
                </c:pt>
                <c:pt idx="525">
                  <c:v>1.6798824534877851E-2</c:v>
                </c:pt>
                <c:pt idx="526">
                  <c:v>1.6798824534877851E-2</c:v>
                </c:pt>
                <c:pt idx="527">
                  <c:v>1.6798824534877851E-2</c:v>
                </c:pt>
                <c:pt idx="528">
                  <c:v>1.6798824534877851E-2</c:v>
                </c:pt>
                <c:pt idx="529">
                  <c:v>1.6798824534877851E-2</c:v>
                </c:pt>
                <c:pt idx="530">
                  <c:v>1.6798824534877851E-2</c:v>
                </c:pt>
                <c:pt idx="531">
                  <c:v>1.6798824534877851E-2</c:v>
                </c:pt>
                <c:pt idx="532">
                  <c:v>1.6798824534877851E-2</c:v>
                </c:pt>
                <c:pt idx="533">
                  <c:v>1.6798824534877851E-2</c:v>
                </c:pt>
                <c:pt idx="534">
                  <c:v>1.6798824534877851E-2</c:v>
                </c:pt>
                <c:pt idx="535">
                  <c:v>1.6798824534877851E-2</c:v>
                </c:pt>
                <c:pt idx="536">
                  <c:v>1.6798824534877851E-2</c:v>
                </c:pt>
                <c:pt idx="537">
                  <c:v>1.6798824534877851E-2</c:v>
                </c:pt>
                <c:pt idx="538">
                  <c:v>1.6798824534877851E-2</c:v>
                </c:pt>
                <c:pt idx="539">
                  <c:v>1.6798824534877851E-2</c:v>
                </c:pt>
                <c:pt idx="540">
                  <c:v>1.6798824534877851E-2</c:v>
                </c:pt>
                <c:pt idx="541">
                  <c:v>1.6798824534877851E-2</c:v>
                </c:pt>
                <c:pt idx="542">
                  <c:v>1.6798824534877851E-2</c:v>
                </c:pt>
                <c:pt idx="543">
                  <c:v>1.6798824534877851E-2</c:v>
                </c:pt>
                <c:pt idx="544">
                  <c:v>1.6798824534877851E-2</c:v>
                </c:pt>
                <c:pt idx="545">
                  <c:v>1.6798824534877851E-2</c:v>
                </c:pt>
                <c:pt idx="546">
                  <c:v>1.6798824534877851E-2</c:v>
                </c:pt>
                <c:pt idx="547">
                  <c:v>1.6798824534877851E-2</c:v>
                </c:pt>
                <c:pt idx="548">
                  <c:v>1.6798824534877851E-2</c:v>
                </c:pt>
                <c:pt idx="549">
                  <c:v>1.6798824534877851E-2</c:v>
                </c:pt>
                <c:pt idx="550">
                  <c:v>1.6798824534877851E-2</c:v>
                </c:pt>
                <c:pt idx="551">
                  <c:v>1.6798824534877851E-2</c:v>
                </c:pt>
                <c:pt idx="552">
                  <c:v>1.6798824534877851E-2</c:v>
                </c:pt>
                <c:pt idx="553">
                  <c:v>1.6798824534877851E-2</c:v>
                </c:pt>
                <c:pt idx="554">
                  <c:v>1.6798824534877851E-2</c:v>
                </c:pt>
                <c:pt idx="555">
                  <c:v>1.6798824534877851E-2</c:v>
                </c:pt>
                <c:pt idx="556">
                  <c:v>1.6798824534877851E-2</c:v>
                </c:pt>
                <c:pt idx="557">
                  <c:v>1.6798824534877851E-2</c:v>
                </c:pt>
                <c:pt idx="558">
                  <c:v>1.6798824534877851E-2</c:v>
                </c:pt>
                <c:pt idx="559">
                  <c:v>1.6798824534877851E-2</c:v>
                </c:pt>
                <c:pt idx="560">
                  <c:v>1.6798824534877851E-2</c:v>
                </c:pt>
                <c:pt idx="561">
                  <c:v>1.6798824534877851E-2</c:v>
                </c:pt>
                <c:pt idx="562">
                  <c:v>1.6798824534877851E-2</c:v>
                </c:pt>
                <c:pt idx="563">
                  <c:v>1.6798824534877851E-2</c:v>
                </c:pt>
                <c:pt idx="564">
                  <c:v>1.6798824534877851E-2</c:v>
                </c:pt>
                <c:pt idx="565">
                  <c:v>1.6798824534877851E-2</c:v>
                </c:pt>
                <c:pt idx="566">
                  <c:v>1.6798824534877851E-2</c:v>
                </c:pt>
                <c:pt idx="567">
                  <c:v>1.6798824534877851E-2</c:v>
                </c:pt>
                <c:pt idx="568">
                  <c:v>1.6798824534877851E-2</c:v>
                </c:pt>
                <c:pt idx="569">
                  <c:v>1.6798824534877851E-2</c:v>
                </c:pt>
                <c:pt idx="570">
                  <c:v>1.6798824534877851E-2</c:v>
                </c:pt>
                <c:pt idx="571">
                  <c:v>1.6798824534877851E-2</c:v>
                </c:pt>
                <c:pt idx="572">
                  <c:v>1.6798824534877851E-2</c:v>
                </c:pt>
                <c:pt idx="573">
                  <c:v>1.6798824534877851E-2</c:v>
                </c:pt>
                <c:pt idx="574">
                  <c:v>1.6798824534877851E-2</c:v>
                </c:pt>
                <c:pt idx="575">
                  <c:v>1.6798824534877851E-2</c:v>
                </c:pt>
                <c:pt idx="576">
                  <c:v>1.6798824534877851E-2</c:v>
                </c:pt>
                <c:pt idx="577">
                  <c:v>1.6798824534877851E-2</c:v>
                </c:pt>
                <c:pt idx="578">
                  <c:v>1.6798824534877851E-2</c:v>
                </c:pt>
                <c:pt idx="579">
                  <c:v>1.6798824534877851E-2</c:v>
                </c:pt>
                <c:pt idx="580">
                  <c:v>1.6798824534877851E-2</c:v>
                </c:pt>
                <c:pt idx="581">
                  <c:v>1.6798824534877851E-2</c:v>
                </c:pt>
                <c:pt idx="582">
                  <c:v>1.6798824534877851E-2</c:v>
                </c:pt>
                <c:pt idx="583">
                  <c:v>1.6798824534877851E-2</c:v>
                </c:pt>
                <c:pt idx="584">
                  <c:v>1.6798824534877851E-2</c:v>
                </c:pt>
                <c:pt idx="585">
                  <c:v>1.6798824534877851E-2</c:v>
                </c:pt>
                <c:pt idx="586">
                  <c:v>1.6798824534877851E-2</c:v>
                </c:pt>
                <c:pt idx="587">
                  <c:v>1.6798824534877851E-2</c:v>
                </c:pt>
                <c:pt idx="588">
                  <c:v>1.6798824534877851E-2</c:v>
                </c:pt>
                <c:pt idx="589">
                  <c:v>1.6798824534877851E-2</c:v>
                </c:pt>
                <c:pt idx="590">
                  <c:v>1.6798824534877851E-2</c:v>
                </c:pt>
                <c:pt idx="591">
                  <c:v>1.6798824534877851E-2</c:v>
                </c:pt>
                <c:pt idx="592">
                  <c:v>1.6798824534877851E-2</c:v>
                </c:pt>
                <c:pt idx="593">
                  <c:v>1.6798824534877851E-2</c:v>
                </c:pt>
                <c:pt idx="594">
                  <c:v>1.6798824534877851E-2</c:v>
                </c:pt>
                <c:pt idx="595">
                  <c:v>1.6798824534877851E-2</c:v>
                </c:pt>
                <c:pt idx="596">
                  <c:v>1.6798824534877851E-2</c:v>
                </c:pt>
                <c:pt idx="597">
                  <c:v>1.6798824534877851E-2</c:v>
                </c:pt>
                <c:pt idx="598">
                  <c:v>1.6798824534877851E-2</c:v>
                </c:pt>
                <c:pt idx="599">
                  <c:v>1.6798824534877851E-2</c:v>
                </c:pt>
                <c:pt idx="600">
                  <c:v>1.6798824534877851E-2</c:v>
                </c:pt>
                <c:pt idx="601">
                  <c:v>1.6798824534877851E-2</c:v>
                </c:pt>
                <c:pt idx="602">
                  <c:v>1.6798824534877851E-2</c:v>
                </c:pt>
                <c:pt idx="603">
                  <c:v>1.6798824534877851E-2</c:v>
                </c:pt>
                <c:pt idx="604">
                  <c:v>1.6798824534877851E-2</c:v>
                </c:pt>
                <c:pt idx="605">
                  <c:v>1.6798824534877851E-2</c:v>
                </c:pt>
                <c:pt idx="606">
                  <c:v>3.0044206007083893E-2</c:v>
                </c:pt>
                <c:pt idx="607">
                  <c:v>3.0044206007083893E-2</c:v>
                </c:pt>
                <c:pt idx="608">
                  <c:v>3.0044206007083893E-2</c:v>
                </c:pt>
                <c:pt idx="609">
                  <c:v>3.0044206007083893E-2</c:v>
                </c:pt>
                <c:pt idx="610">
                  <c:v>3.0044206007083893E-2</c:v>
                </c:pt>
                <c:pt idx="611">
                  <c:v>3.0044206007083893E-2</c:v>
                </c:pt>
                <c:pt idx="612">
                  <c:v>3.0044206007083893E-2</c:v>
                </c:pt>
                <c:pt idx="613">
                  <c:v>3.0044206007083893E-2</c:v>
                </c:pt>
                <c:pt idx="614">
                  <c:v>3.0044206007083893E-2</c:v>
                </c:pt>
                <c:pt idx="615">
                  <c:v>3.0044206007083893E-2</c:v>
                </c:pt>
                <c:pt idx="616">
                  <c:v>3.0044206007083893E-2</c:v>
                </c:pt>
                <c:pt idx="617">
                  <c:v>1.1452910756927309E-2</c:v>
                </c:pt>
                <c:pt idx="618">
                  <c:v>1.1452910756927309E-2</c:v>
                </c:pt>
                <c:pt idx="619">
                  <c:v>1.1452910756927309E-2</c:v>
                </c:pt>
                <c:pt idx="620">
                  <c:v>1.1452910756927309E-2</c:v>
                </c:pt>
                <c:pt idx="621">
                  <c:v>1.1452910756927309E-2</c:v>
                </c:pt>
                <c:pt idx="622">
                  <c:v>1.1452910756927309E-2</c:v>
                </c:pt>
                <c:pt idx="623">
                  <c:v>1.1452910756927309E-2</c:v>
                </c:pt>
                <c:pt idx="624">
                  <c:v>1.1452910756927309E-2</c:v>
                </c:pt>
                <c:pt idx="625">
                  <c:v>1.1452910756927309E-2</c:v>
                </c:pt>
                <c:pt idx="626">
                  <c:v>1.1452910756927309E-2</c:v>
                </c:pt>
                <c:pt idx="627">
                  <c:v>1.1452910756927309E-2</c:v>
                </c:pt>
                <c:pt idx="628">
                  <c:v>1.1452910756927309E-2</c:v>
                </c:pt>
                <c:pt idx="629">
                  <c:v>1.1452910756927309E-2</c:v>
                </c:pt>
                <c:pt idx="630">
                  <c:v>1.1452910756927309E-2</c:v>
                </c:pt>
                <c:pt idx="631">
                  <c:v>1.1452910756927309E-2</c:v>
                </c:pt>
                <c:pt idx="632">
                  <c:v>1.1452910756927309E-2</c:v>
                </c:pt>
                <c:pt idx="633">
                  <c:v>1.1452910756927309E-2</c:v>
                </c:pt>
                <c:pt idx="634">
                  <c:v>1.1452910756927309E-2</c:v>
                </c:pt>
                <c:pt idx="635">
                  <c:v>1.1452910756927309E-2</c:v>
                </c:pt>
                <c:pt idx="636">
                  <c:v>1.1452910756927309E-2</c:v>
                </c:pt>
                <c:pt idx="637">
                  <c:v>1.1452910756927309E-2</c:v>
                </c:pt>
                <c:pt idx="638">
                  <c:v>1.1452910756927309E-2</c:v>
                </c:pt>
                <c:pt idx="639">
                  <c:v>1.1452910756927309E-2</c:v>
                </c:pt>
                <c:pt idx="640">
                  <c:v>1.1452910756927309E-2</c:v>
                </c:pt>
                <c:pt idx="641">
                  <c:v>1.1452910756927309E-2</c:v>
                </c:pt>
                <c:pt idx="642">
                  <c:v>1.1452910756927309E-2</c:v>
                </c:pt>
                <c:pt idx="643">
                  <c:v>1.1452910756927309E-2</c:v>
                </c:pt>
                <c:pt idx="644">
                  <c:v>1.1452910756927309E-2</c:v>
                </c:pt>
                <c:pt idx="645">
                  <c:v>1.1452910756927309E-2</c:v>
                </c:pt>
                <c:pt idx="646">
                  <c:v>1.1452910756927309E-2</c:v>
                </c:pt>
                <c:pt idx="647">
                  <c:v>1.1452910756927309E-2</c:v>
                </c:pt>
                <c:pt idx="648">
                  <c:v>1.1452910756927309E-2</c:v>
                </c:pt>
                <c:pt idx="649">
                  <c:v>1.1452910756927309E-2</c:v>
                </c:pt>
                <c:pt idx="650">
                  <c:v>1.1452910756927309E-2</c:v>
                </c:pt>
                <c:pt idx="651">
                  <c:v>1.1452910756927309E-2</c:v>
                </c:pt>
                <c:pt idx="652">
                  <c:v>1.1452910756927309E-2</c:v>
                </c:pt>
                <c:pt idx="653">
                  <c:v>1.1452910756927309E-2</c:v>
                </c:pt>
                <c:pt idx="654">
                  <c:v>1.1452910756927309E-2</c:v>
                </c:pt>
                <c:pt idx="655">
                  <c:v>1.1452910756927309E-2</c:v>
                </c:pt>
                <c:pt idx="656">
                  <c:v>1.1452910756927309E-2</c:v>
                </c:pt>
                <c:pt idx="657">
                  <c:v>1.1452910756927309E-2</c:v>
                </c:pt>
                <c:pt idx="658">
                  <c:v>1.1452910756927309E-2</c:v>
                </c:pt>
                <c:pt idx="659">
                  <c:v>1.1452910756927309E-2</c:v>
                </c:pt>
                <c:pt idx="660">
                  <c:v>1.1452910756927309E-2</c:v>
                </c:pt>
                <c:pt idx="661">
                  <c:v>1.1452910756927309E-2</c:v>
                </c:pt>
                <c:pt idx="662">
                  <c:v>1.1452910756927309E-2</c:v>
                </c:pt>
                <c:pt idx="663">
                  <c:v>1.1452910756927309E-2</c:v>
                </c:pt>
                <c:pt idx="664">
                  <c:v>1.1452910756927309E-2</c:v>
                </c:pt>
                <c:pt idx="665">
                  <c:v>1.1452910756927309E-2</c:v>
                </c:pt>
                <c:pt idx="666">
                  <c:v>1.1452910756927309E-2</c:v>
                </c:pt>
                <c:pt idx="667">
                  <c:v>1.1452910756927309E-2</c:v>
                </c:pt>
                <c:pt idx="668">
                  <c:v>1.1452910756927309E-2</c:v>
                </c:pt>
                <c:pt idx="669">
                  <c:v>1.1452910756927309E-2</c:v>
                </c:pt>
                <c:pt idx="670">
                  <c:v>1.1452910756927309E-2</c:v>
                </c:pt>
                <c:pt idx="671">
                  <c:v>1.1452910756927309E-2</c:v>
                </c:pt>
                <c:pt idx="672">
                  <c:v>1.1452910756927309E-2</c:v>
                </c:pt>
                <c:pt idx="673">
                  <c:v>1.1452910756927309E-2</c:v>
                </c:pt>
                <c:pt idx="674">
                  <c:v>1.1452910756927309E-2</c:v>
                </c:pt>
                <c:pt idx="675">
                  <c:v>1.1452910756927309E-2</c:v>
                </c:pt>
                <c:pt idx="676">
                  <c:v>1.1452910756927309E-2</c:v>
                </c:pt>
                <c:pt idx="677">
                  <c:v>1.1452910756927309E-2</c:v>
                </c:pt>
                <c:pt idx="678">
                  <c:v>1.1452910756927309E-2</c:v>
                </c:pt>
                <c:pt idx="679">
                  <c:v>1.1452910756927309E-2</c:v>
                </c:pt>
                <c:pt idx="680">
                  <c:v>1.1452910756927309E-2</c:v>
                </c:pt>
                <c:pt idx="681">
                  <c:v>1.1452910756927309E-2</c:v>
                </c:pt>
                <c:pt idx="682">
                  <c:v>1.1452910756927309E-2</c:v>
                </c:pt>
                <c:pt idx="683">
                  <c:v>1.1452910756927309E-2</c:v>
                </c:pt>
                <c:pt idx="684">
                  <c:v>1.1452910756927309E-2</c:v>
                </c:pt>
                <c:pt idx="685">
                  <c:v>1.1452910756927309E-2</c:v>
                </c:pt>
                <c:pt idx="686">
                  <c:v>1.1452910756927309E-2</c:v>
                </c:pt>
                <c:pt idx="687">
                  <c:v>1.1452910756927309E-2</c:v>
                </c:pt>
                <c:pt idx="688">
                  <c:v>1.1452910756927309E-2</c:v>
                </c:pt>
                <c:pt idx="689">
                  <c:v>1.1452910756927309E-2</c:v>
                </c:pt>
                <c:pt idx="690">
                  <c:v>1.1452910756927309E-2</c:v>
                </c:pt>
                <c:pt idx="691">
                  <c:v>1.1452910756927309E-2</c:v>
                </c:pt>
                <c:pt idx="692">
                  <c:v>1.1452910756927309E-2</c:v>
                </c:pt>
                <c:pt idx="693">
                  <c:v>1.1452910756927309E-2</c:v>
                </c:pt>
                <c:pt idx="694">
                  <c:v>2.6769369773304096E-2</c:v>
                </c:pt>
                <c:pt idx="695">
                  <c:v>2.6769369773304096E-2</c:v>
                </c:pt>
                <c:pt idx="696">
                  <c:v>2.6769369773304096E-2</c:v>
                </c:pt>
                <c:pt idx="697">
                  <c:v>2.6769369773304096E-2</c:v>
                </c:pt>
                <c:pt idx="698">
                  <c:v>2.6769369773304096E-2</c:v>
                </c:pt>
                <c:pt idx="699">
                  <c:v>2.6769369773304096E-2</c:v>
                </c:pt>
                <c:pt idx="700">
                  <c:v>2.6769369773304096E-2</c:v>
                </c:pt>
                <c:pt idx="701">
                  <c:v>2.6769369773304096E-2</c:v>
                </c:pt>
                <c:pt idx="702">
                  <c:v>2.6769369773304096E-2</c:v>
                </c:pt>
                <c:pt idx="703">
                  <c:v>2.6769369773304096E-2</c:v>
                </c:pt>
                <c:pt idx="704">
                  <c:v>2.6769369773304096E-2</c:v>
                </c:pt>
                <c:pt idx="705">
                  <c:v>2.6769369773304096E-2</c:v>
                </c:pt>
                <c:pt idx="706">
                  <c:v>2.6769369773304096E-2</c:v>
                </c:pt>
                <c:pt idx="707">
                  <c:v>2.6769369773304096E-2</c:v>
                </c:pt>
                <c:pt idx="708">
                  <c:v>2.6769369773304096E-2</c:v>
                </c:pt>
                <c:pt idx="709">
                  <c:v>2.6769369773304096E-2</c:v>
                </c:pt>
                <c:pt idx="710">
                  <c:v>2.6769369773304096E-2</c:v>
                </c:pt>
                <c:pt idx="711">
                  <c:v>2.6769369773304096E-2</c:v>
                </c:pt>
                <c:pt idx="712">
                  <c:v>2.6769369773304096E-2</c:v>
                </c:pt>
                <c:pt idx="713">
                  <c:v>2.6769369773304096E-2</c:v>
                </c:pt>
                <c:pt idx="714">
                  <c:v>2.6769369773304096E-2</c:v>
                </c:pt>
                <c:pt idx="715">
                  <c:v>2.6769369773304096E-2</c:v>
                </c:pt>
                <c:pt idx="716">
                  <c:v>2.6769369773304096E-2</c:v>
                </c:pt>
                <c:pt idx="717">
                  <c:v>2.6769369773304096E-2</c:v>
                </c:pt>
                <c:pt idx="718">
                  <c:v>2.6769369773304096E-2</c:v>
                </c:pt>
                <c:pt idx="719">
                  <c:v>2.6769369773304096E-2</c:v>
                </c:pt>
                <c:pt idx="720">
                  <c:v>2.6769369773304096E-2</c:v>
                </c:pt>
                <c:pt idx="721">
                  <c:v>2.6769369773304096E-2</c:v>
                </c:pt>
                <c:pt idx="722">
                  <c:v>2.6769369773304096E-2</c:v>
                </c:pt>
                <c:pt idx="723">
                  <c:v>2.6769369773304096E-2</c:v>
                </c:pt>
                <c:pt idx="724">
                  <c:v>2.6769369773304096E-2</c:v>
                </c:pt>
                <c:pt idx="725">
                  <c:v>2.6769369773304096E-2</c:v>
                </c:pt>
                <c:pt idx="726">
                  <c:v>2.6769369773304096E-2</c:v>
                </c:pt>
                <c:pt idx="727">
                  <c:v>2.6769369773304096E-2</c:v>
                </c:pt>
                <c:pt idx="728">
                  <c:v>2.6769369773304096E-2</c:v>
                </c:pt>
                <c:pt idx="729">
                  <c:v>2.6769369773304096E-2</c:v>
                </c:pt>
                <c:pt idx="730">
                  <c:v>2.6769369773304096E-2</c:v>
                </c:pt>
                <c:pt idx="731">
                  <c:v>2.6769369773304096E-2</c:v>
                </c:pt>
                <c:pt idx="732">
                  <c:v>2.6769369773304096E-2</c:v>
                </c:pt>
                <c:pt idx="733">
                  <c:v>2.6769369773304096E-2</c:v>
                </c:pt>
                <c:pt idx="734">
                  <c:v>2.6769369773304096E-2</c:v>
                </c:pt>
                <c:pt idx="735">
                  <c:v>2.6769369773304096E-2</c:v>
                </c:pt>
                <c:pt idx="736">
                  <c:v>2.6769369773304096E-2</c:v>
                </c:pt>
                <c:pt idx="737">
                  <c:v>2.6769369773304096E-2</c:v>
                </c:pt>
                <c:pt idx="738">
                  <c:v>2.6769369773304096E-2</c:v>
                </c:pt>
                <c:pt idx="739">
                  <c:v>2.6769369773304096E-2</c:v>
                </c:pt>
                <c:pt idx="740">
                  <c:v>2.6769369773304096E-2</c:v>
                </c:pt>
                <c:pt idx="741">
                  <c:v>2.6769369773304096E-2</c:v>
                </c:pt>
                <c:pt idx="742">
                  <c:v>2.6769369773304096E-2</c:v>
                </c:pt>
                <c:pt idx="743">
                  <c:v>2.6769369773304096E-2</c:v>
                </c:pt>
                <c:pt idx="744">
                  <c:v>2.6769369773304096E-2</c:v>
                </c:pt>
                <c:pt idx="745">
                  <c:v>2.6769369773304096E-2</c:v>
                </c:pt>
                <c:pt idx="746">
                  <c:v>2.6769369773304096E-2</c:v>
                </c:pt>
                <c:pt idx="747">
                  <c:v>2.6769369773304096E-2</c:v>
                </c:pt>
                <c:pt idx="748">
                  <c:v>2.6769369773304096E-2</c:v>
                </c:pt>
                <c:pt idx="749">
                  <c:v>2.6769369773304096E-2</c:v>
                </c:pt>
                <c:pt idx="750">
                  <c:v>2.6769369773304096E-2</c:v>
                </c:pt>
                <c:pt idx="751">
                  <c:v>2.6769369773304096E-2</c:v>
                </c:pt>
                <c:pt idx="752">
                  <c:v>2.6769369773304096E-2</c:v>
                </c:pt>
                <c:pt idx="753">
                  <c:v>2.6769369773304096E-2</c:v>
                </c:pt>
                <c:pt idx="754">
                  <c:v>2.6769369773304096E-2</c:v>
                </c:pt>
                <c:pt idx="755">
                  <c:v>2.6769369773304096E-2</c:v>
                </c:pt>
                <c:pt idx="756">
                  <c:v>2.6769369773304096E-2</c:v>
                </c:pt>
                <c:pt idx="757">
                  <c:v>2.6769369773304096E-2</c:v>
                </c:pt>
                <c:pt idx="758">
                  <c:v>2.6769369773304096E-2</c:v>
                </c:pt>
                <c:pt idx="759">
                  <c:v>2.6769369773304096E-2</c:v>
                </c:pt>
                <c:pt idx="760">
                  <c:v>2.6769369773304096E-2</c:v>
                </c:pt>
                <c:pt idx="761">
                  <c:v>2.6769369773304096E-2</c:v>
                </c:pt>
                <c:pt idx="762">
                  <c:v>2.6769369773304096E-2</c:v>
                </c:pt>
                <c:pt idx="763">
                  <c:v>2.6769369773304096E-2</c:v>
                </c:pt>
                <c:pt idx="764">
                  <c:v>2.6769369773304096E-2</c:v>
                </c:pt>
                <c:pt idx="765">
                  <c:v>2.6769369773304096E-2</c:v>
                </c:pt>
                <c:pt idx="766">
                  <c:v>2.6769369773304096E-2</c:v>
                </c:pt>
                <c:pt idx="767">
                  <c:v>2.6769369773304096E-2</c:v>
                </c:pt>
                <c:pt idx="768">
                  <c:v>2.6769369773304096E-2</c:v>
                </c:pt>
                <c:pt idx="769">
                  <c:v>2.6769369773304096E-2</c:v>
                </c:pt>
                <c:pt idx="770">
                  <c:v>2.6769369773304096E-2</c:v>
                </c:pt>
                <c:pt idx="771">
                  <c:v>2.6769369773304096E-2</c:v>
                </c:pt>
                <c:pt idx="772">
                  <c:v>2.6769369773304096E-2</c:v>
                </c:pt>
                <c:pt idx="773">
                  <c:v>2.6769369773304096E-2</c:v>
                </c:pt>
                <c:pt idx="774">
                  <c:v>2.6769369773304096E-2</c:v>
                </c:pt>
                <c:pt idx="775">
                  <c:v>2.6769369773304096E-2</c:v>
                </c:pt>
                <c:pt idx="776">
                  <c:v>2.6769369773304096E-2</c:v>
                </c:pt>
                <c:pt idx="777">
                  <c:v>2.6769369773304096E-2</c:v>
                </c:pt>
                <c:pt idx="778">
                  <c:v>2.6769369773304096E-2</c:v>
                </c:pt>
                <c:pt idx="779">
                  <c:v>2.6769369773304096E-2</c:v>
                </c:pt>
                <c:pt idx="780">
                  <c:v>2.6769369773304096E-2</c:v>
                </c:pt>
                <c:pt idx="781">
                  <c:v>2.6769369773304096E-2</c:v>
                </c:pt>
                <c:pt idx="782">
                  <c:v>2.6769369773304096E-2</c:v>
                </c:pt>
                <c:pt idx="783">
                  <c:v>2.6769369773304096E-2</c:v>
                </c:pt>
                <c:pt idx="784">
                  <c:v>2.6769369773304096E-2</c:v>
                </c:pt>
                <c:pt idx="785">
                  <c:v>2.6769369773304096E-2</c:v>
                </c:pt>
                <c:pt idx="786">
                  <c:v>2.6769369773304096E-2</c:v>
                </c:pt>
                <c:pt idx="787">
                  <c:v>2.6769369773304096E-2</c:v>
                </c:pt>
                <c:pt idx="788">
                  <c:v>2.6769369773304096E-2</c:v>
                </c:pt>
                <c:pt idx="789">
                  <c:v>2.6769369773304096E-2</c:v>
                </c:pt>
                <c:pt idx="790">
                  <c:v>2.6769369773304096E-2</c:v>
                </c:pt>
                <c:pt idx="791">
                  <c:v>2.6769369773304096E-2</c:v>
                </c:pt>
                <c:pt idx="792">
                  <c:v>2.6769369773304096E-2</c:v>
                </c:pt>
                <c:pt idx="793">
                  <c:v>2.6769369773304096E-2</c:v>
                </c:pt>
                <c:pt idx="794">
                  <c:v>2.6769369773304096E-2</c:v>
                </c:pt>
                <c:pt idx="795">
                  <c:v>2.6769369773304096E-2</c:v>
                </c:pt>
                <c:pt idx="796">
                  <c:v>2.6769369773304096E-2</c:v>
                </c:pt>
                <c:pt idx="797">
                  <c:v>2.6769369773304096E-2</c:v>
                </c:pt>
                <c:pt idx="798">
                  <c:v>2.6769369773304096E-2</c:v>
                </c:pt>
                <c:pt idx="799">
                  <c:v>2.6769369773304096E-2</c:v>
                </c:pt>
                <c:pt idx="800">
                  <c:v>2.6769369773304096E-2</c:v>
                </c:pt>
                <c:pt idx="801">
                  <c:v>2.6769369773304096E-2</c:v>
                </c:pt>
                <c:pt idx="802">
                  <c:v>2.6769369773304096E-2</c:v>
                </c:pt>
                <c:pt idx="803">
                  <c:v>2.6769369773304096E-2</c:v>
                </c:pt>
                <c:pt idx="804">
                  <c:v>2.6769369773304096E-2</c:v>
                </c:pt>
                <c:pt idx="805">
                  <c:v>2.6769369773304096E-2</c:v>
                </c:pt>
                <c:pt idx="806">
                  <c:v>2.6769369773304096E-2</c:v>
                </c:pt>
                <c:pt idx="807">
                  <c:v>2.6769369773304096E-2</c:v>
                </c:pt>
                <c:pt idx="808">
                  <c:v>2.6769369773304096E-2</c:v>
                </c:pt>
                <c:pt idx="809">
                  <c:v>2.6769369773304096E-2</c:v>
                </c:pt>
                <c:pt idx="810">
                  <c:v>2.6769369773304096E-2</c:v>
                </c:pt>
                <c:pt idx="811">
                  <c:v>2.6769369773304096E-2</c:v>
                </c:pt>
                <c:pt idx="812">
                  <c:v>2.6769369773304096E-2</c:v>
                </c:pt>
                <c:pt idx="813">
                  <c:v>2.6769369773304096E-2</c:v>
                </c:pt>
                <c:pt idx="814">
                  <c:v>2.6769369773304096E-2</c:v>
                </c:pt>
                <c:pt idx="815">
                  <c:v>2.6769369773304096E-2</c:v>
                </c:pt>
                <c:pt idx="816">
                  <c:v>2.6769369773304096E-2</c:v>
                </c:pt>
                <c:pt idx="817">
                  <c:v>2.6769369773304096E-2</c:v>
                </c:pt>
                <c:pt idx="818">
                  <c:v>2.6769369773304096E-2</c:v>
                </c:pt>
                <c:pt idx="819">
                  <c:v>2.6769369773304096E-2</c:v>
                </c:pt>
                <c:pt idx="820">
                  <c:v>2.6769369773304096E-2</c:v>
                </c:pt>
                <c:pt idx="821">
                  <c:v>2.6769369773304096E-2</c:v>
                </c:pt>
                <c:pt idx="822">
                  <c:v>2.6769369773304096E-2</c:v>
                </c:pt>
                <c:pt idx="823">
                  <c:v>2.6769369773304096E-2</c:v>
                </c:pt>
                <c:pt idx="824">
                  <c:v>2.6769369773304096E-2</c:v>
                </c:pt>
                <c:pt idx="825">
                  <c:v>2.6769369773304096E-2</c:v>
                </c:pt>
                <c:pt idx="826">
                  <c:v>2.6769369773304096E-2</c:v>
                </c:pt>
                <c:pt idx="827">
                  <c:v>2.6769369773304096E-2</c:v>
                </c:pt>
                <c:pt idx="828">
                  <c:v>2.6769369773304096E-2</c:v>
                </c:pt>
                <c:pt idx="829">
                  <c:v>2.6769369773304096E-2</c:v>
                </c:pt>
                <c:pt idx="830">
                  <c:v>1.2852641779378947E-2</c:v>
                </c:pt>
                <c:pt idx="831">
                  <c:v>1.2852641779378947E-2</c:v>
                </c:pt>
                <c:pt idx="832">
                  <c:v>1.2852641779378947E-2</c:v>
                </c:pt>
                <c:pt idx="833">
                  <c:v>1.2852641779378947E-2</c:v>
                </c:pt>
                <c:pt idx="834">
                  <c:v>1.2852641779378947E-2</c:v>
                </c:pt>
                <c:pt idx="835">
                  <c:v>1.2852641779378947E-2</c:v>
                </c:pt>
                <c:pt idx="836">
                  <c:v>1.2852641779378947E-2</c:v>
                </c:pt>
                <c:pt idx="837">
                  <c:v>1.2852641779378947E-2</c:v>
                </c:pt>
                <c:pt idx="838">
                  <c:v>1.2852641779378947E-2</c:v>
                </c:pt>
                <c:pt idx="839">
                  <c:v>1.2852641779378947E-2</c:v>
                </c:pt>
                <c:pt idx="840">
                  <c:v>1.2852641779378947E-2</c:v>
                </c:pt>
                <c:pt idx="841">
                  <c:v>1.2852641779378947E-2</c:v>
                </c:pt>
                <c:pt idx="842">
                  <c:v>1.2852641779378947E-2</c:v>
                </c:pt>
                <c:pt idx="843">
                  <c:v>1.2852641779378947E-2</c:v>
                </c:pt>
                <c:pt idx="844">
                  <c:v>1.2852641779378947E-2</c:v>
                </c:pt>
                <c:pt idx="845">
                  <c:v>1.2852641779378947E-2</c:v>
                </c:pt>
                <c:pt idx="846">
                  <c:v>1.2852641779378947E-2</c:v>
                </c:pt>
                <c:pt idx="847">
                  <c:v>1.2852641779378947E-2</c:v>
                </c:pt>
                <c:pt idx="848">
                  <c:v>1.2852641779378947E-2</c:v>
                </c:pt>
                <c:pt idx="849">
                  <c:v>1.2852641779378947E-2</c:v>
                </c:pt>
                <c:pt idx="850">
                  <c:v>1.2852641779378947E-2</c:v>
                </c:pt>
                <c:pt idx="851">
                  <c:v>1.2852641779378947E-2</c:v>
                </c:pt>
                <c:pt idx="852">
                  <c:v>1.2852641779378947E-2</c:v>
                </c:pt>
                <c:pt idx="853">
                  <c:v>1.2852641779378947E-2</c:v>
                </c:pt>
                <c:pt idx="854">
                  <c:v>1.2852641779378947E-2</c:v>
                </c:pt>
                <c:pt idx="855">
                  <c:v>1.2852641779378947E-2</c:v>
                </c:pt>
                <c:pt idx="856">
                  <c:v>1.2852641779378947E-2</c:v>
                </c:pt>
                <c:pt idx="857">
                  <c:v>1.2852641779378947E-2</c:v>
                </c:pt>
                <c:pt idx="858">
                  <c:v>1.2852641779378947E-2</c:v>
                </c:pt>
                <c:pt idx="859">
                  <c:v>1.2852641779378947E-2</c:v>
                </c:pt>
                <c:pt idx="860">
                  <c:v>1.2852641779378947E-2</c:v>
                </c:pt>
                <c:pt idx="861">
                  <c:v>1.2852641779378947E-2</c:v>
                </c:pt>
                <c:pt idx="862">
                  <c:v>1.2852641779378947E-2</c:v>
                </c:pt>
                <c:pt idx="863">
                  <c:v>1.2852641779378947E-2</c:v>
                </c:pt>
                <c:pt idx="864">
                  <c:v>1.2852641779378947E-2</c:v>
                </c:pt>
                <c:pt idx="865">
                  <c:v>1.2852641779378947E-2</c:v>
                </c:pt>
                <c:pt idx="866">
                  <c:v>1.2852641779378947E-2</c:v>
                </c:pt>
                <c:pt idx="867">
                  <c:v>1.2852641779378947E-2</c:v>
                </c:pt>
                <c:pt idx="868">
                  <c:v>1.2852641779378947E-2</c:v>
                </c:pt>
                <c:pt idx="869">
                  <c:v>1.2852641779378947E-2</c:v>
                </c:pt>
                <c:pt idx="870">
                  <c:v>1.2852641779378947E-2</c:v>
                </c:pt>
                <c:pt idx="871">
                  <c:v>1.2852641779378947E-2</c:v>
                </c:pt>
                <c:pt idx="872">
                  <c:v>1.2852641779378947E-2</c:v>
                </c:pt>
                <c:pt idx="873">
                  <c:v>1.2852641779378947E-2</c:v>
                </c:pt>
                <c:pt idx="874">
                  <c:v>1.2852641779378947E-2</c:v>
                </c:pt>
                <c:pt idx="875">
                  <c:v>1.2852641779378947E-2</c:v>
                </c:pt>
                <c:pt idx="876">
                  <c:v>1.2852641779378947E-2</c:v>
                </c:pt>
                <c:pt idx="877">
                  <c:v>1.2852641779378947E-2</c:v>
                </c:pt>
                <c:pt idx="878">
                  <c:v>1.2852641779378947E-2</c:v>
                </c:pt>
                <c:pt idx="879">
                  <c:v>1.2852641779378947E-2</c:v>
                </c:pt>
                <c:pt idx="880">
                  <c:v>1.2852641779378947E-2</c:v>
                </c:pt>
                <c:pt idx="881">
                  <c:v>1.2852641779378947E-2</c:v>
                </c:pt>
                <c:pt idx="882">
                  <c:v>1.2852641779378947E-2</c:v>
                </c:pt>
                <c:pt idx="883">
                  <c:v>1.2852641779378947E-2</c:v>
                </c:pt>
                <c:pt idx="884">
                  <c:v>1.2852641779378947E-2</c:v>
                </c:pt>
                <c:pt idx="885">
                  <c:v>1.2852641779378947E-2</c:v>
                </c:pt>
                <c:pt idx="886">
                  <c:v>1.2852641779378947E-2</c:v>
                </c:pt>
                <c:pt idx="887">
                  <c:v>1.2852641779378947E-2</c:v>
                </c:pt>
                <c:pt idx="888">
                  <c:v>1.2852641779378947E-2</c:v>
                </c:pt>
                <c:pt idx="889">
                  <c:v>1.2852641779378947E-2</c:v>
                </c:pt>
                <c:pt idx="890">
                  <c:v>1.2852641779378947E-2</c:v>
                </c:pt>
                <c:pt idx="891">
                  <c:v>1.2852641779378947E-2</c:v>
                </c:pt>
                <c:pt idx="892">
                  <c:v>1.2852641779378947E-2</c:v>
                </c:pt>
                <c:pt idx="893">
                  <c:v>1.2852641779378947E-2</c:v>
                </c:pt>
                <c:pt idx="894">
                  <c:v>1.2852641779378947E-2</c:v>
                </c:pt>
                <c:pt idx="895">
                  <c:v>1.2852641779378947E-2</c:v>
                </c:pt>
                <c:pt idx="896">
                  <c:v>1.2852641779378947E-2</c:v>
                </c:pt>
                <c:pt idx="897">
                  <c:v>1.2852641779378947E-2</c:v>
                </c:pt>
                <c:pt idx="898">
                  <c:v>1.2852641779378947E-2</c:v>
                </c:pt>
                <c:pt idx="899">
                  <c:v>1.2852641779378947E-2</c:v>
                </c:pt>
                <c:pt idx="900">
                  <c:v>1.2852641779378947E-2</c:v>
                </c:pt>
                <c:pt idx="901">
                  <c:v>1.2852641779378947E-2</c:v>
                </c:pt>
                <c:pt idx="902">
                  <c:v>1.2852641779378947E-2</c:v>
                </c:pt>
                <c:pt idx="903">
                  <c:v>1.2852641779378947E-2</c:v>
                </c:pt>
                <c:pt idx="904">
                  <c:v>1.2852641779378947E-2</c:v>
                </c:pt>
                <c:pt idx="905">
                  <c:v>1.2852641779378947E-2</c:v>
                </c:pt>
                <c:pt idx="906">
                  <c:v>1.2852641779378947E-2</c:v>
                </c:pt>
                <c:pt idx="907">
                  <c:v>1.2852641779378947E-2</c:v>
                </c:pt>
                <c:pt idx="908">
                  <c:v>1.2852641779378947E-2</c:v>
                </c:pt>
                <c:pt idx="909">
                  <c:v>1.2852641779378947E-2</c:v>
                </c:pt>
                <c:pt idx="910">
                  <c:v>1.2852641779378947E-2</c:v>
                </c:pt>
                <c:pt idx="911">
                  <c:v>1.2852641779378947E-2</c:v>
                </c:pt>
                <c:pt idx="912">
                  <c:v>1.2852641779378947E-2</c:v>
                </c:pt>
                <c:pt idx="913">
                  <c:v>1.2852641779378947E-2</c:v>
                </c:pt>
                <c:pt idx="914">
                  <c:v>1.2852641779378947E-2</c:v>
                </c:pt>
                <c:pt idx="915">
                  <c:v>1.2852641779378947E-2</c:v>
                </c:pt>
                <c:pt idx="916">
                  <c:v>1.2852641779378947E-2</c:v>
                </c:pt>
                <c:pt idx="917">
                  <c:v>1.2852641779378947E-2</c:v>
                </c:pt>
                <c:pt idx="918">
                  <c:v>1.2852641779378947E-2</c:v>
                </c:pt>
                <c:pt idx="919">
                  <c:v>1.2852641779378947E-2</c:v>
                </c:pt>
                <c:pt idx="920">
                  <c:v>1.2852641779378947E-2</c:v>
                </c:pt>
                <c:pt idx="921">
                  <c:v>1.2852641779378947E-2</c:v>
                </c:pt>
                <c:pt idx="922">
                  <c:v>1.2852641779378947E-2</c:v>
                </c:pt>
                <c:pt idx="923">
                  <c:v>1.2852641779378947E-2</c:v>
                </c:pt>
                <c:pt idx="924">
                  <c:v>1.2852641779378947E-2</c:v>
                </c:pt>
                <c:pt idx="925">
                  <c:v>1.2852641779378947E-2</c:v>
                </c:pt>
                <c:pt idx="926">
                  <c:v>1.2852641779378947E-2</c:v>
                </c:pt>
                <c:pt idx="927">
                  <c:v>1.2852641779378947E-2</c:v>
                </c:pt>
                <c:pt idx="928">
                  <c:v>1.2852641779378947E-2</c:v>
                </c:pt>
                <c:pt idx="929">
                  <c:v>1.2852641779378947E-2</c:v>
                </c:pt>
                <c:pt idx="930">
                  <c:v>1.2852641779378947E-2</c:v>
                </c:pt>
                <c:pt idx="931">
                  <c:v>1.2852641779378947E-2</c:v>
                </c:pt>
                <c:pt idx="932">
                  <c:v>1.2852641779378947E-2</c:v>
                </c:pt>
                <c:pt idx="933">
                  <c:v>1.2852641779378947E-2</c:v>
                </c:pt>
                <c:pt idx="934">
                  <c:v>1.2852641779378947E-2</c:v>
                </c:pt>
                <c:pt idx="935">
                  <c:v>1.2852641779378947E-2</c:v>
                </c:pt>
                <c:pt idx="936">
                  <c:v>1.2852641779378947E-2</c:v>
                </c:pt>
                <c:pt idx="937">
                  <c:v>1.2852641779378947E-2</c:v>
                </c:pt>
                <c:pt idx="938">
                  <c:v>1.2852641779378947E-2</c:v>
                </c:pt>
                <c:pt idx="939">
                  <c:v>1.2852641779378947E-2</c:v>
                </c:pt>
                <c:pt idx="940">
                  <c:v>1.2852641779378947E-2</c:v>
                </c:pt>
                <c:pt idx="941">
                  <c:v>1.2852641779378947E-2</c:v>
                </c:pt>
                <c:pt idx="942">
                  <c:v>1.2852641779378947E-2</c:v>
                </c:pt>
                <c:pt idx="943">
                  <c:v>1.2852641779378947E-2</c:v>
                </c:pt>
                <c:pt idx="944">
                  <c:v>1.5828351279388045E-2</c:v>
                </c:pt>
                <c:pt idx="945">
                  <c:v>1.5828351279388045E-2</c:v>
                </c:pt>
                <c:pt idx="946">
                  <c:v>1.5828351279388045E-2</c:v>
                </c:pt>
                <c:pt idx="947">
                  <c:v>1.5828351279388045E-2</c:v>
                </c:pt>
                <c:pt idx="948">
                  <c:v>1.5828351279388045E-2</c:v>
                </c:pt>
                <c:pt idx="949">
                  <c:v>1.5828351279388045E-2</c:v>
                </c:pt>
                <c:pt idx="950">
                  <c:v>1.5828351279388045E-2</c:v>
                </c:pt>
                <c:pt idx="951">
                  <c:v>1.5828351279388045E-2</c:v>
                </c:pt>
                <c:pt idx="952">
                  <c:v>1.5828351279388045E-2</c:v>
                </c:pt>
                <c:pt idx="953">
                  <c:v>1.5828351279388045E-2</c:v>
                </c:pt>
                <c:pt idx="954">
                  <c:v>1.5828351279388045E-2</c:v>
                </c:pt>
                <c:pt idx="955">
                  <c:v>1.5828351279388045E-2</c:v>
                </c:pt>
                <c:pt idx="956">
                  <c:v>1.5828351279388045E-2</c:v>
                </c:pt>
                <c:pt idx="957">
                  <c:v>1.5828351279388045E-2</c:v>
                </c:pt>
                <c:pt idx="958">
                  <c:v>1.5828351279388045E-2</c:v>
                </c:pt>
                <c:pt idx="959">
                  <c:v>1.5828351279388045E-2</c:v>
                </c:pt>
                <c:pt idx="960">
                  <c:v>1.5828351279388045E-2</c:v>
                </c:pt>
                <c:pt idx="961">
                  <c:v>1.5828351279388045E-2</c:v>
                </c:pt>
                <c:pt idx="962">
                  <c:v>1.5828351279388045E-2</c:v>
                </c:pt>
                <c:pt idx="963">
                  <c:v>1.5828351279388045E-2</c:v>
                </c:pt>
                <c:pt idx="964">
                  <c:v>1.5828351279388045E-2</c:v>
                </c:pt>
                <c:pt idx="965">
                  <c:v>7.3737592785380803E-3</c:v>
                </c:pt>
                <c:pt idx="966">
                  <c:v>7.3737592785380803E-3</c:v>
                </c:pt>
                <c:pt idx="967">
                  <c:v>7.3737592785380803E-3</c:v>
                </c:pt>
                <c:pt idx="968">
                  <c:v>7.3737592785380803E-3</c:v>
                </c:pt>
                <c:pt idx="969">
                  <c:v>7.3737592785380803E-3</c:v>
                </c:pt>
                <c:pt idx="970">
                  <c:v>7.3737592785380803E-3</c:v>
                </c:pt>
                <c:pt idx="971">
                  <c:v>7.3737592785380803E-3</c:v>
                </c:pt>
                <c:pt idx="972">
                  <c:v>7.3737592785380803E-3</c:v>
                </c:pt>
                <c:pt idx="973">
                  <c:v>7.3737592785380803E-3</c:v>
                </c:pt>
                <c:pt idx="974">
                  <c:v>4.737496315431574E-2</c:v>
                </c:pt>
                <c:pt idx="975">
                  <c:v>4.737496315431574E-2</c:v>
                </c:pt>
                <c:pt idx="976">
                  <c:v>4.737496315431574E-2</c:v>
                </c:pt>
                <c:pt idx="977">
                  <c:v>4.737496315431574E-2</c:v>
                </c:pt>
                <c:pt idx="978">
                  <c:v>4.737496315431574E-2</c:v>
                </c:pt>
                <c:pt idx="979">
                  <c:v>4.737496315431574E-2</c:v>
                </c:pt>
                <c:pt idx="980">
                  <c:v>4.737496315431574E-2</c:v>
                </c:pt>
                <c:pt idx="981">
                  <c:v>4.737496315431574E-2</c:v>
                </c:pt>
                <c:pt idx="982">
                  <c:v>4.737496315431574E-2</c:v>
                </c:pt>
                <c:pt idx="983">
                  <c:v>4.737496315431574E-2</c:v>
                </c:pt>
                <c:pt idx="984">
                  <c:v>4.737496315431574E-2</c:v>
                </c:pt>
                <c:pt idx="985">
                  <c:v>4.737496315431574E-2</c:v>
                </c:pt>
                <c:pt idx="986">
                  <c:v>4.737496315431574E-2</c:v>
                </c:pt>
                <c:pt idx="987">
                  <c:v>4.737496315431574E-2</c:v>
                </c:pt>
                <c:pt idx="988">
                  <c:v>4.737496315431574E-2</c:v>
                </c:pt>
                <c:pt idx="989">
                  <c:v>4.737496315431574E-2</c:v>
                </c:pt>
                <c:pt idx="990">
                  <c:v>4.737496315431574E-2</c:v>
                </c:pt>
                <c:pt idx="991">
                  <c:v>4.737496315431574E-2</c:v>
                </c:pt>
                <c:pt idx="992">
                  <c:v>4.737496315431574E-2</c:v>
                </c:pt>
                <c:pt idx="993">
                  <c:v>4.737496315431574E-2</c:v>
                </c:pt>
                <c:pt idx="994">
                  <c:v>4.737496315431574E-2</c:v>
                </c:pt>
                <c:pt idx="995">
                  <c:v>4.737496315431574E-2</c:v>
                </c:pt>
                <c:pt idx="996">
                  <c:v>4.737496315431574E-2</c:v>
                </c:pt>
                <c:pt idx="997">
                  <c:v>4.737496315431574E-2</c:v>
                </c:pt>
                <c:pt idx="998">
                  <c:v>4.737496315431574E-2</c:v>
                </c:pt>
                <c:pt idx="999">
                  <c:v>4.737496315431574E-2</c:v>
                </c:pt>
                <c:pt idx="1000">
                  <c:v>4.737496315431574E-2</c:v>
                </c:pt>
                <c:pt idx="1001">
                  <c:v>4.737496315431574E-2</c:v>
                </c:pt>
                <c:pt idx="1002">
                  <c:v>4.737496315431574E-2</c:v>
                </c:pt>
                <c:pt idx="1003">
                  <c:v>4.737496315431574E-2</c:v>
                </c:pt>
                <c:pt idx="1004">
                  <c:v>4.737496315431574E-2</c:v>
                </c:pt>
                <c:pt idx="1005">
                  <c:v>4.737496315431574E-2</c:v>
                </c:pt>
                <c:pt idx="1006">
                  <c:v>4.737496315431574E-2</c:v>
                </c:pt>
                <c:pt idx="1007">
                  <c:v>4.737496315431574E-2</c:v>
                </c:pt>
                <c:pt idx="1008">
                  <c:v>4.737496315431574E-2</c:v>
                </c:pt>
                <c:pt idx="1009">
                  <c:v>4.737496315431574E-2</c:v>
                </c:pt>
                <c:pt idx="1010">
                  <c:v>4.737496315431574E-2</c:v>
                </c:pt>
                <c:pt idx="1011">
                  <c:v>4.737496315431574E-2</c:v>
                </c:pt>
                <c:pt idx="1012">
                  <c:v>4.737496315431574E-2</c:v>
                </c:pt>
                <c:pt idx="1013">
                  <c:v>4.737496315431574E-2</c:v>
                </c:pt>
                <c:pt idx="1014">
                  <c:v>4.737496315431574E-2</c:v>
                </c:pt>
                <c:pt idx="1015">
                  <c:v>4.737496315431574E-2</c:v>
                </c:pt>
                <c:pt idx="1016">
                  <c:v>4.737496315431574E-2</c:v>
                </c:pt>
                <c:pt idx="1017">
                  <c:v>4.737496315431574E-2</c:v>
                </c:pt>
                <c:pt idx="1018">
                  <c:v>4.737496315431574E-2</c:v>
                </c:pt>
                <c:pt idx="1019">
                  <c:v>4.737496315431574E-2</c:v>
                </c:pt>
                <c:pt idx="1020">
                  <c:v>4.737496315431574E-2</c:v>
                </c:pt>
                <c:pt idx="1021">
                  <c:v>4.737496315431574E-2</c:v>
                </c:pt>
                <c:pt idx="1022">
                  <c:v>4.737496315431574E-2</c:v>
                </c:pt>
                <c:pt idx="1023">
                  <c:v>4.737496315431574E-2</c:v>
                </c:pt>
                <c:pt idx="1024">
                  <c:v>4.737496315431574E-2</c:v>
                </c:pt>
                <c:pt idx="1025">
                  <c:v>4.737496315431574E-2</c:v>
                </c:pt>
                <c:pt idx="1026">
                  <c:v>4.737496315431574E-2</c:v>
                </c:pt>
                <c:pt idx="1027">
                  <c:v>4.737496315431574E-2</c:v>
                </c:pt>
                <c:pt idx="1028">
                  <c:v>4.737496315431574E-2</c:v>
                </c:pt>
                <c:pt idx="1029">
                  <c:v>4.737496315431574E-2</c:v>
                </c:pt>
                <c:pt idx="1030">
                  <c:v>4.737496315431574E-2</c:v>
                </c:pt>
                <c:pt idx="1031">
                  <c:v>4.737496315431574E-2</c:v>
                </c:pt>
                <c:pt idx="1032">
                  <c:v>4.737496315431574E-2</c:v>
                </c:pt>
                <c:pt idx="1033">
                  <c:v>4.737496315431574E-2</c:v>
                </c:pt>
                <c:pt idx="1034">
                  <c:v>4.737496315431574E-2</c:v>
                </c:pt>
                <c:pt idx="1035">
                  <c:v>4.737496315431574E-2</c:v>
                </c:pt>
                <c:pt idx="1036">
                  <c:v>4.737496315431574E-2</c:v>
                </c:pt>
                <c:pt idx="1037">
                  <c:v>4.737496315431574E-2</c:v>
                </c:pt>
                <c:pt idx="1038">
                  <c:v>4.737496315431574E-2</c:v>
                </c:pt>
                <c:pt idx="1039">
                  <c:v>4.737496315431574E-2</c:v>
                </c:pt>
                <c:pt idx="1040">
                  <c:v>4.737496315431574E-2</c:v>
                </c:pt>
                <c:pt idx="1041">
                  <c:v>4.737496315431574E-2</c:v>
                </c:pt>
                <c:pt idx="1042">
                  <c:v>4.737496315431574E-2</c:v>
                </c:pt>
                <c:pt idx="1043">
                  <c:v>4.737496315431574E-2</c:v>
                </c:pt>
                <c:pt idx="1044">
                  <c:v>4.737496315431574E-2</c:v>
                </c:pt>
                <c:pt idx="1045">
                  <c:v>4.737496315431574E-2</c:v>
                </c:pt>
                <c:pt idx="1046">
                  <c:v>4.737496315431574E-2</c:v>
                </c:pt>
                <c:pt idx="1047">
                  <c:v>4.737496315431574E-2</c:v>
                </c:pt>
                <c:pt idx="1048">
                  <c:v>4.737496315431574E-2</c:v>
                </c:pt>
                <c:pt idx="1049">
                  <c:v>4.737496315431574E-2</c:v>
                </c:pt>
                <c:pt idx="1050">
                  <c:v>4.737496315431574E-2</c:v>
                </c:pt>
                <c:pt idx="1051">
                  <c:v>4.737496315431574E-2</c:v>
                </c:pt>
                <c:pt idx="1052">
                  <c:v>4.737496315431574E-2</c:v>
                </c:pt>
                <c:pt idx="1053">
                  <c:v>4.737496315431574E-2</c:v>
                </c:pt>
                <c:pt idx="1054">
                  <c:v>4.737496315431574E-2</c:v>
                </c:pt>
                <c:pt idx="1055">
                  <c:v>4.737496315431574E-2</c:v>
                </c:pt>
                <c:pt idx="1056">
                  <c:v>4.737496315431574E-2</c:v>
                </c:pt>
                <c:pt idx="1057">
                  <c:v>4.737496315431574E-2</c:v>
                </c:pt>
                <c:pt idx="1058">
                  <c:v>4.737496315431574E-2</c:v>
                </c:pt>
                <c:pt idx="1059">
                  <c:v>4.737496315431574E-2</c:v>
                </c:pt>
                <c:pt idx="1060">
                  <c:v>4.737496315431574E-2</c:v>
                </c:pt>
                <c:pt idx="1061">
                  <c:v>4.737496315431574E-2</c:v>
                </c:pt>
                <c:pt idx="1062">
                  <c:v>4.737496315431574E-2</c:v>
                </c:pt>
                <c:pt idx="1063">
                  <c:v>4.737496315431574E-2</c:v>
                </c:pt>
                <c:pt idx="1064">
                  <c:v>4.737496315431574E-2</c:v>
                </c:pt>
                <c:pt idx="1065">
                  <c:v>4.737496315431574E-2</c:v>
                </c:pt>
                <c:pt idx="1066">
                  <c:v>4.737496315431574E-2</c:v>
                </c:pt>
                <c:pt idx="1067">
                  <c:v>4.737496315431574E-2</c:v>
                </c:pt>
                <c:pt idx="1068">
                  <c:v>4.737496315431574E-2</c:v>
                </c:pt>
                <c:pt idx="1069">
                  <c:v>4.737496315431574E-2</c:v>
                </c:pt>
                <c:pt idx="1070">
                  <c:v>4.737496315431574E-2</c:v>
                </c:pt>
                <c:pt idx="1071">
                  <c:v>4.737496315431574E-2</c:v>
                </c:pt>
                <c:pt idx="1072">
                  <c:v>4.737496315431574E-2</c:v>
                </c:pt>
                <c:pt idx="1073">
                  <c:v>4.737496315431574E-2</c:v>
                </c:pt>
                <c:pt idx="1074">
                  <c:v>4.737496315431574E-2</c:v>
                </c:pt>
                <c:pt idx="1075">
                  <c:v>4.737496315431574E-2</c:v>
                </c:pt>
                <c:pt idx="1076">
                  <c:v>4.737496315431574E-2</c:v>
                </c:pt>
                <c:pt idx="1077">
                  <c:v>4.737496315431574E-2</c:v>
                </c:pt>
                <c:pt idx="1078">
                  <c:v>4.737496315431574E-2</c:v>
                </c:pt>
                <c:pt idx="1079">
                  <c:v>4.737496315431574E-2</c:v>
                </c:pt>
                <c:pt idx="1080">
                  <c:v>4.737496315431574E-2</c:v>
                </c:pt>
                <c:pt idx="1081">
                  <c:v>4.737496315431574E-2</c:v>
                </c:pt>
                <c:pt idx="1082">
                  <c:v>4.737496315431574E-2</c:v>
                </c:pt>
                <c:pt idx="1083">
                  <c:v>4.737496315431574E-2</c:v>
                </c:pt>
                <c:pt idx="1084">
                  <c:v>4.737496315431574E-2</c:v>
                </c:pt>
                <c:pt idx="1085">
                  <c:v>4.737496315431574E-2</c:v>
                </c:pt>
                <c:pt idx="1086">
                  <c:v>4.737496315431574E-2</c:v>
                </c:pt>
                <c:pt idx="1087">
                  <c:v>4.737496315431574E-2</c:v>
                </c:pt>
                <c:pt idx="1088">
                  <c:v>4.737496315431574E-2</c:v>
                </c:pt>
                <c:pt idx="1089">
                  <c:v>4.737496315431574E-2</c:v>
                </c:pt>
                <c:pt idx="1090">
                  <c:v>4.737496315431574E-2</c:v>
                </c:pt>
                <c:pt idx="1091">
                  <c:v>4.737496315431574E-2</c:v>
                </c:pt>
                <c:pt idx="1092">
                  <c:v>4.737496315431574E-2</c:v>
                </c:pt>
                <c:pt idx="1093">
                  <c:v>4.737496315431574E-2</c:v>
                </c:pt>
                <c:pt idx="1094">
                  <c:v>4.737496315431574E-2</c:v>
                </c:pt>
                <c:pt idx="1095">
                  <c:v>4.737496315431574E-2</c:v>
                </c:pt>
                <c:pt idx="1096">
                  <c:v>4.737496315431574E-2</c:v>
                </c:pt>
                <c:pt idx="1097">
                  <c:v>4.737496315431574E-2</c:v>
                </c:pt>
                <c:pt idx="1098">
                  <c:v>4.737496315431574E-2</c:v>
                </c:pt>
                <c:pt idx="1099">
                  <c:v>4.737496315431574E-2</c:v>
                </c:pt>
                <c:pt idx="1100">
                  <c:v>4.737496315431574E-2</c:v>
                </c:pt>
                <c:pt idx="1101">
                  <c:v>4.737496315431574E-2</c:v>
                </c:pt>
                <c:pt idx="1102">
                  <c:v>4.737496315431574E-2</c:v>
                </c:pt>
                <c:pt idx="1103">
                  <c:v>4.737496315431574E-2</c:v>
                </c:pt>
                <c:pt idx="1104">
                  <c:v>4.737496315431574E-2</c:v>
                </c:pt>
                <c:pt idx="1105">
                  <c:v>4.737496315431574E-2</c:v>
                </c:pt>
                <c:pt idx="1106">
                  <c:v>4.737496315431574E-2</c:v>
                </c:pt>
                <c:pt idx="1107">
                  <c:v>4.737496315431574E-2</c:v>
                </c:pt>
                <c:pt idx="1108">
                  <c:v>4.737496315431574E-2</c:v>
                </c:pt>
                <c:pt idx="1109">
                  <c:v>4.737496315431574E-2</c:v>
                </c:pt>
                <c:pt idx="1110">
                  <c:v>4.737496315431574E-2</c:v>
                </c:pt>
                <c:pt idx="1111">
                  <c:v>4.737496315431574E-2</c:v>
                </c:pt>
                <c:pt idx="1112">
                  <c:v>4.737496315431574E-2</c:v>
                </c:pt>
                <c:pt idx="1113">
                  <c:v>4.737496315431574E-2</c:v>
                </c:pt>
                <c:pt idx="1114">
                  <c:v>4.737496315431574E-2</c:v>
                </c:pt>
                <c:pt idx="1115">
                  <c:v>4.737496315431574E-2</c:v>
                </c:pt>
                <c:pt idx="1116">
                  <c:v>4.737496315431574E-2</c:v>
                </c:pt>
                <c:pt idx="1117">
                  <c:v>4.737496315431574E-2</c:v>
                </c:pt>
                <c:pt idx="1118">
                  <c:v>4.737496315431574E-2</c:v>
                </c:pt>
                <c:pt idx="1119">
                  <c:v>4.737496315431574E-2</c:v>
                </c:pt>
                <c:pt idx="1120">
                  <c:v>4.737496315431574E-2</c:v>
                </c:pt>
                <c:pt idx="1121">
                  <c:v>4.737496315431574E-2</c:v>
                </c:pt>
                <c:pt idx="1122">
                  <c:v>4.737496315431574E-2</c:v>
                </c:pt>
                <c:pt idx="1123">
                  <c:v>4.737496315431574E-2</c:v>
                </c:pt>
                <c:pt idx="1124">
                  <c:v>4.737496315431574E-2</c:v>
                </c:pt>
                <c:pt idx="1125">
                  <c:v>4.737496315431574E-2</c:v>
                </c:pt>
                <c:pt idx="1126">
                  <c:v>4.737496315431574E-2</c:v>
                </c:pt>
                <c:pt idx="1127">
                  <c:v>4.737496315431574E-2</c:v>
                </c:pt>
                <c:pt idx="1128">
                  <c:v>4.737496315431574E-2</c:v>
                </c:pt>
                <c:pt idx="1129">
                  <c:v>4.737496315431574E-2</c:v>
                </c:pt>
                <c:pt idx="1130">
                  <c:v>4.737496315431574E-2</c:v>
                </c:pt>
                <c:pt idx="1131">
                  <c:v>4.737496315431574E-2</c:v>
                </c:pt>
                <c:pt idx="1132">
                  <c:v>4.737496315431574E-2</c:v>
                </c:pt>
                <c:pt idx="1133">
                  <c:v>4.737496315431574E-2</c:v>
                </c:pt>
                <c:pt idx="1134">
                  <c:v>4.737496315431574E-2</c:v>
                </c:pt>
                <c:pt idx="1135">
                  <c:v>4.737496315431574E-2</c:v>
                </c:pt>
                <c:pt idx="1136">
                  <c:v>4.737496315431574E-2</c:v>
                </c:pt>
                <c:pt idx="1137">
                  <c:v>4.737496315431574E-2</c:v>
                </c:pt>
                <c:pt idx="1138">
                  <c:v>4.737496315431574E-2</c:v>
                </c:pt>
                <c:pt idx="1139">
                  <c:v>4.737496315431574E-2</c:v>
                </c:pt>
                <c:pt idx="1140">
                  <c:v>4.737496315431574E-2</c:v>
                </c:pt>
                <c:pt idx="1141">
                  <c:v>4.737496315431574E-2</c:v>
                </c:pt>
                <c:pt idx="1142">
                  <c:v>4.737496315431574E-2</c:v>
                </c:pt>
                <c:pt idx="1143">
                  <c:v>4.737496315431574E-2</c:v>
                </c:pt>
                <c:pt idx="1144">
                  <c:v>4.737496315431574E-2</c:v>
                </c:pt>
                <c:pt idx="1145">
                  <c:v>4.737496315431574E-2</c:v>
                </c:pt>
                <c:pt idx="1146">
                  <c:v>4.737496315431574E-2</c:v>
                </c:pt>
                <c:pt idx="1147">
                  <c:v>4.737496315431574E-2</c:v>
                </c:pt>
                <c:pt idx="1148">
                  <c:v>4.737496315431574E-2</c:v>
                </c:pt>
                <c:pt idx="1149">
                  <c:v>4.737496315431574E-2</c:v>
                </c:pt>
                <c:pt idx="1150">
                  <c:v>4.737496315431574E-2</c:v>
                </c:pt>
                <c:pt idx="1151">
                  <c:v>4.737496315431574E-2</c:v>
                </c:pt>
                <c:pt idx="1152">
                  <c:v>4.737496315431574E-2</c:v>
                </c:pt>
                <c:pt idx="1153">
                  <c:v>4.737496315431574E-2</c:v>
                </c:pt>
                <c:pt idx="1154">
                  <c:v>4.737496315431574E-2</c:v>
                </c:pt>
                <c:pt idx="1155">
                  <c:v>4.737496315431574E-2</c:v>
                </c:pt>
                <c:pt idx="1156">
                  <c:v>4.737496315431574E-2</c:v>
                </c:pt>
                <c:pt idx="1157">
                  <c:v>4.737496315431574E-2</c:v>
                </c:pt>
                <c:pt idx="1158">
                  <c:v>4.737496315431574E-2</c:v>
                </c:pt>
                <c:pt idx="1159">
                  <c:v>4.737496315431574E-2</c:v>
                </c:pt>
                <c:pt idx="1160">
                  <c:v>4.737496315431574E-2</c:v>
                </c:pt>
                <c:pt idx="1161">
                  <c:v>4.737496315431574E-2</c:v>
                </c:pt>
                <c:pt idx="1162">
                  <c:v>4.737496315431574E-2</c:v>
                </c:pt>
                <c:pt idx="1163">
                  <c:v>4.737496315431574E-2</c:v>
                </c:pt>
                <c:pt idx="1164">
                  <c:v>4.737496315431574E-2</c:v>
                </c:pt>
                <c:pt idx="1165">
                  <c:v>4.737496315431574E-2</c:v>
                </c:pt>
                <c:pt idx="1166">
                  <c:v>4.737496315431574E-2</c:v>
                </c:pt>
                <c:pt idx="1167">
                  <c:v>4.737496315431574E-2</c:v>
                </c:pt>
                <c:pt idx="1168">
                  <c:v>4.737496315431574E-2</c:v>
                </c:pt>
                <c:pt idx="1169">
                  <c:v>4.737496315431574E-2</c:v>
                </c:pt>
                <c:pt idx="1170">
                  <c:v>4.737496315431574E-2</c:v>
                </c:pt>
                <c:pt idx="1171">
                  <c:v>4.737496315431574E-2</c:v>
                </c:pt>
                <c:pt idx="1172">
                  <c:v>4.737496315431574E-2</c:v>
                </c:pt>
                <c:pt idx="1173">
                  <c:v>4.737496315431574E-2</c:v>
                </c:pt>
                <c:pt idx="1174">
                  <c:v>4.737496315431574E-2</c:v>
                </c:pt>
                <c:pt idx="1175">
                  <c:v>4.737496315431574E-2</c:v>
                </c:pt>
                <c:pt idx="1176">
                  <c:v>4.737496315431574E-2</c:v>
                </c:pt>
                <c:pt idx="1177">
                  <c:v>4.737496315431574E-2</c:v>
                </c:pt>
                <c:pt idx="1178">
                  <c:v>4.737496315431574E-2</c:v>
                </c:pt>
                <c:pt idx="1179">
                  <c:v>4.737496315431574E-2</c:v>
                </c:pt>
                <c:pt idx="1180">
                  <c:v>4.737496315431574E-2</c:v>
                </c:pt>
                <c:pt idx="1181">
                  <c:v>4.737496315431574E-2</c:v>
                </c:pt>
                <c:pt idx="1182">
                  <c:v>4.737496315431574E-2</c:v>
                </c:pt>
                <c:pt idx="1183">
                  <c:v>4.737496315431574E-2</c:v>
                </c:pt>
                <c:pt idx="1184">
                  <c:v>4.737496315431574E-2</c:v>
                </c:pt>
                <c:pt idx="1185">
                  <c:v>4.737496315431574E-2</c:v>
                </c:pt>
                <c:pt idx="1186">
                  <c:v>4.737496315431574E-2</c:v>
                </c:pt>
                <c:pt idx="1187">
                  <c:v>4.737496315431574E-2</c:v>
                </c:pt>
                <c:pt idx="1188">
                  <c:v>4.737496315431574E-2</c:v>
                </c:pt>
                <c:pt idx="1189">
                  <c:v>4.737496315431574E-2</c:v>
                </c:pt>
                <c:pt idx="1190">
                  <c:v>4.737496315431574E-2</c:v>
                </c:pt>
                <c:pt idx="1191">
                  <c:v>4.737496315431574E-2</c:v>
                </c:pt>
                <c:pt idx="1192">
                  <c:v>4.737496315431574E-2</c:v>
                </c:pt>
                <c:pt idx="1193">
                  <c:v>4.737496315431574E-2</c:v>
                </c:pt>
                <c:pt idx="1194">
                  <c:v>4.737496315431574E-2</c:v>
                </c:pt>
                <c:pt idx="1195">
                  <c:v>4.737496315431574E-2</c:v>
                </c:pt>
                <c:pt idx="1196">
                  <c:v>4.737496315431574E-2</c:v>
                </c:pt>
                <c:pt idx="1197">
                  <c:v>4.737496315431574E-2</c:v>
                </c:pt>
                <c:pt idx="1198">
                  <c:v>4.737496315431574E-2</c:v>
                </c:pt>
                <c:pt idx="1199">
                  <c:v>4.737496315431574E-2</c:v>
                </c:pt>
                <c:pt idx="1200">
                  <c:v>4.737496315431574E-2</c:v>
                </c:pt>
                <c:pt idx="1201">
                  <c:v>4.737496315431574E-2</c:v>
                </c:pt>
                <c:pt idx="1202">
                  <c:v>4.737496315431574E-2</c:v>
                </c:pt>
                <c:pt idx="1203">
                  <c:v>4.737496315431574E-2</c:v>
                </c:pt>
                <c:pt idx="1204">
                  <c:v>4.737496315431574E-2</c:v>
                </c:pt>
                <c:pt idx="1205">
                  <c:v>4.737496315431574E-2</c:v>
                </c:pt>
                <c:pt idx="1206">
                  <c:v>4.737496315431574E-2</c:v>
                </c:pt>
                <c:pt idx="1207">
                  <c:v>4.737496315431574E-2</c:v>
                </c:pt>
                <c:pt idx="1208">
                  <c:v>4.737496315431574E-2</c:v>
                </c:pt>
                <c:pt idx="1209">
                  <c:v>4.737496315431574E-2</c:v>
                </c:pt>
                <c:pt idx="1210">
                  <c:v>4.737496315431574E-2</c:v>
                </c:pt>
                <c:pt idx="1211">
                  <c:v>4.737496315431574E-2</c:v>
                </c:pt>
                <c:pt idx="1212">
                  <c:v>4.737496315431574E-2</c:v>
                </c:pt>
                <c:pt idx="1213">
                  <c:v>4.737496315431574E-2</c:v>
                </c:pt>
                <c:pt idx="1214">
                  <c:v>4.737496315431574E-2</c:v>
                </c:pt>
                <c:pt idx="1215">
                  <c:v>4.737496315431574E-2</c:v>
                </c:pt>
                <c:pt idx="1216">
                  <c:v>4.737496315431574E-2</c:v>
                </c:pt>
                <c:pt idx="1217">
                  <c:v>4.737496315431574E-2</c:v>
                </c:pt>
                <c:pt idx="1218">
                  <c:v>4.737496315431574E-2</c:v>
                </c:pt>
                <c:pt idx="1219">
                  <c:v>4.737496315431574E-2</c:v>
                </c:pt>
                <c:pt idx="1220">
                  <c:v>4.737496315431574E-2</c:v>
                </c:pt>
                <c:pt idx="1221">
                  <c:v>4.737496315431574E-2</c:v>
                </c:pt>
                <c:pt idx="1222">
                  <c:v>4.737496315431574E-2</c:v>
                </c:pt>
                <c:pt idx="1223">
                  <c:v>4.737496315431574E-2</c:v>
                </c:pt>
                <c:pt idx="1224">
                  <c:v>4.737496315431574E-2</c:v>
                </c:pt>
                <c:pt idx="1225">
                  <c:v>4.737496315431574E-2</c:v>
                </c:pt>
                <c:pt idx="1226">
                  <c:v>4.737496315431574E-2</c:v>
                </c:pt>
                <c:pt idx="1227">
                  <c:v>4.737496315431574E-2</c:v>
                </c:pt>
                <c:pt idx="1228">
                  <c:v>4.737496315431574E-2</c:v>
                </c:pt>
                <c:pt idx="1229">
                  <c:v>4.737496315431574E-2</c:v>
                </c:pt>
                <c:pt idx="1230">
                  <c:v>4.737496315431574E-2</c:v>
                </c:pt>
                <c:pt idx="1231">
                  <c:v>4.737496315431574E-2</c:v>
                </c:pt>
                <c:pt idx="1232">
                  <c:v>4.737496315431574E-2</c:v>
                </c:pt>
                <c:pt idx="1233">
                  <c:v>4.737496315431574E-2</c:v>
                </c:pt>
                <c:pt idx="1234">
                  <c:v>4.737496315431574E-2</c:v>
                </c:pt>
                <c:pt idx="1235">
                  <c:v>4.737496315431574E-2</c:v>
                </c:pt>
                <c:pt idx="1236">
                  <c:v>4.737496315431574E-2</c:v>
                </c:pt>
                <c:pt idx="1237">
                  <c:v>4.737496315431574E-2</c:v>
                </c:pt>
                <c:pt idx="1238">
                  <c:v>4.737496315431574E-2</c:v>
                </c:pt>
                <c:pt idx="1239">
                  <c:v>4.737496315431574E-2</c:v>
                </c:pt>
                <c:pt idx="1240">
                  <c:v>4.737496315431574E-2</c:v>
                </c:pt>
                <c:pt idx="1241">
                  <c:v>4.737496315431574E-2</c:v>
                </c:pt>
                <c:pt idx="1242">
                  <c:v>4.737496315431574E-2</c:v>
                </c:pt>
                <c:pt idx="1243">
                  <c:v>4.737496315431574E-2</c:v>
                </c:pt>
                <c:pt idx="1244">
                  <c:v>4.737496315431574E-2</c:v>
                </c:pt>
                <c:pt idx="1245">
                  <c:v>4.737496315431574E-2</c:v>
                </c:pt>
                <c:pt idx="1246">
                  <c:v>4.737496315431574E-2</c:v>
                </c:pt>
                <c:pt idx="1247">
                  <c:v>4.737496315431574E-2</c:v>
                </c:pt>
                <c:pt idx="1248">
                  <c:v>4.737496315431574E-2</c:v>
                </c:pt>
                <c:pt idx="1249">
                  <c:v>4.737496315431574E-2</c:v>
                </c:pt>
                <c:pt idx="1250">
                  <c:v>4.737496315431574E-2</c:v>
                </c:pt>
                <c:pt idx="1251">
                  <c:v>4.737496315431574E-2</c:v>
                </c:pt>
                <c:pt idx="1252">
                  <c:v>4.737496315431574E-2</c:v>
                </c:pt>
                <c:pt idx="1253">
                  <c:v>4.737496315431574E-2</c:v>
                </c:pt>
                <c:pt idx="1254">
                  <c:v>4.737496315431574E-2</c:v>
                </c:pt>
                <c:pt idx="1255">
                  <c:v>4.737496315431574E-2</c:v>
                </c:pt>
                <c:pt idx="1256">
                  <c:v>4.737496315431574E-2</c:v>
                </c:pt>
                <c:pt idx="1257">
                  <c:v>4.737496315431574E-2</c:v>
                </c:pt>
                <c:pt idx="1258">
                  <c:v>4.737496315431574E-2</c:v>
                </c:pt>
                <c:pt idx="1259">
                  <c:v>4.737496315431574E-2</c:v>
                </c:pt>
                <c:pt idx="1260">
                  <c:v>4.737496315431574E-2</c:v>
                </c:pt>
                <c:pt idx="1261">
                  <c:v>4.737496315431574E-2</c:v>
                </c:pt>
                <c:pt idx="1262">
                  <c:v>4.737496315431574E-2</c:v>
                </c:pt>
                <c:pt idx="1263">
                  <c:v>4.737496315431574E-2</c:v>
                </c:pt>
                <c:pt idx="1264">
                  <c:v>4.737496315431574E-2</c:v>
                </c:pt>
                <c:pt idx="1265">
                  <c:v>4.737496315431574E-2</c:v>
                </c:pt>
                <c:pt idx="1266">
                  <c:v>4.737496315431574E-2</c:v>
                </c:pt>
                <c:pt idx="1267">
                  <c:v>4.737496315431574E-2</c:v>
                </c:pt>
                <c:pt idx="1268">
                  <c:v>4.737496315431574E-2</c:v>
                </c:pt>
                <c:pt idx="1269">
                  <c:v>4.737496315431574E-2</c:v>
                </c:pt>
                <c:pt idx="1270">
                  <c:v>4.737496315431574E-2</c:v>
                </c:pt>
                <c:pt idx="1271">
                  <c:v>4.737496315431574E-2</c:v>
                </c:pt>
                <c:pt idx="1272">
                  <c:v>4.737496315431574E-2</c:v>
                </c:pt>
                <c:pt idx="1273">
                  <c:v>4.737496315431574E-2</c:v>
                </c:pt>
                <c:pt idx="1274">
                  <c:v>4.737496315431574E-2</c:v>
                </c:pt>
                <c:pt idx="1275">
                  <c:v>4.737496315431574E-2</c:v>
                </c:pt>
                <c:pt idx="1276">
                  <c:v>4.737496315431574E-2</c:v>
                </c:pt>
                <c:pt idx="1277">
                  <c:v>4.737496315431574E-2</c:v>
                </c:pt>
                <c:pt idx="1278">
                  <c:v>4.737496315431574E-2</c:v>
                </c:pt>
                <c:pt idx="1279">
                  <c:v>4.737496315431574E-2</c:v>
                </c:pt>
                <c:pt idx="1280">
                  <c:v>4.737496315431574E-2</c:v>
                </c:pt>
                <c:pt idx="1281">
                  <c:v>4.737496315431574E-2</c:v>
                </c:pt>
                <c:pt idx="1282">
                  <c:v>4.737496315431574E-2</c:v>
                </c:pt>
                <c:pt idx="1283">
                  <c:v>4.737496315431574E-2</c:v>
                </c:pt>
                <c:pt idx="1284">
                  <c:v>4.737496315431574E-2</c:v>
                </c:pt>
                <c:pt idx="1285">
                  <c:v>4.737496315431574E-2</c:v>
                </c:pt>
                <c:pt idx="1286">
                  <c:v>4.737496315431574E-2</c:v>
                </c:pt>
                <c:pt idx="1287">
                  <c:v>4.737496315431574E-2</c:v>
                </c:pt>
                <c:pt idx="1288">
                  <c:v>4.737496315431574E-2</c:v>
                </c:pt>
                <c:pt idx="1289">
                  <c:v>4.737496315431574E-2</c:v>
                </c:pt>
                <c:pt idx="1290">
                  <c:v>4.737496315431574E-2</c:v>
                </c:pt>
                <c:pt idx="1291">
                  <c:v>4.737496315431574E-2</c:v>
                </c:pt>
                <c:pt idx="1292">
                  <c:v>4.737496315431574E-2</c:v>
                </c:pt>
                <c:pt idx="1293">
                  <c:v>4.737496315431574E-2</c:v>
                </c:pt>
                <c:pt idx="1294">
                  <c:v>4.737496315431574E-2</c:v>
                </c:pt>
                <c:pt idx="1295">
                  <c:v>4.737496315431574E-2</c:v>
                </c:pt>
                <c:pt idx="1296">
                  <c:v>4.737496315431574E-2</c:v>
                </c:pt>
                <c:pt idx="1297">
                  <c:v>4.737496315431574E-2</c:v>
                </c:pt>
                <c:pt idx="1298">
                  <c:v>4.737496315431574E-2</c:v>
                </c:pt>
                <c:pt idx="1299">
                  <c:v>4.737496315431574E-2</c:v>
                </c:pt>
                <c:pt idx="1300">
                  <c:v>4.737496315431574E-2</c:v>
                </c:pt>
                <c:pt idx="1301">
                  <c:v>4.737496315431574E-2</c:v>
                </c:pt>
                <c:pt idx="1302">
                  <c:v>4.737496315431574E-2</c:v>
                </c:pt>
                <c:pt idx="1303">
                  <c:v>4.737496315431574E-2</c:v>
                </c:pt>
                <c:pt idx="1304">
                  <c:v>4.737496315431574E-2</c:v>
                </c:pt>
                <c:pt idx="1305">
                  <c:v>4.737496315431574E-2</c:v>
                </c:pt>
                <c:pt idx="1306">
                  <c:v>4.737496315431574E-2</c:v>
                </c:pt>
                <c:pt idx="1307">
                  <c:v>4.737496315431574E-2</c:v>
                </c:pt>
                <c:pt idx="1308">
                  <c:v>4.737496315431574E-2</c:v>
                </c:pt>
                <c:pt idx="1309">
                  <c:v>4.737496315431574E-2</c:v>
                </c:pt>
                <c:pt idx="1310">
                  <c:v>4.737496315431574E-2</c:v>
                </c:pt>
                <c:pt idx="1311">
                  <c:v>4.737496315431574E-2</c:v>
                </c:pt>
                <c:pt idx="1312">
                  <c:v>4.737496315431574E-2</c:v>
                </c:pt>
                <c:pt idx="1313">
                  <c:v>4.737496315431574E-2</c:v>
                </c:pt>
                <c:pt idx="1314">
                  <c:v>4.737496315431574E-2</c:v>
                </c:pt>
                <c:pt idx="1315">
                  <c:v>4.737496315431574E-2</c:v>
                </c:pt>
                <c:pt idx="1316">
                  <c:v>4.737496315431574E-2</c:v>
                </c:pt>
                <c:pt idx="1317">
                  <c:v>4.737496315431574E-2</c:v>
                </c:pt>
                <c:pt idx="1318">
                  <c:v>4.737496315431574E-2</c:v>
                </c:pt>
                <c:pt idx="1319">
                  <c:v>4.737496315431574E-2</c:v>
                </c:pt>
                <c:pt idx="1320">
                  <c:v>4.737496315431574E-2</c:v>
                </c:pt>
                <c:pt idx="1321">
                  <c:v>4.737496315431574E-2</c:v>
                </c:pt>
                <c:pt idx="1322">
                  <c:v>4.737496315431574E-2</c:v>
                </c:pt>
                <c:pt idx="1323">
                  <c:v>4.737496315431574E-2</c:v>
                </c:pt>
                <c:pt idx="1324">
                  <c:v>4.737496315431574E-2</c:v>
                </c:pt>
                <c:pt idx="1325">
                  <c:v>4.737496315431574E-2</c:v>
                </c:pt>
                <c:pt idx="1326">
                  <c:v>4.737496315431574E-2</c:v>
                </c:pt>
                <c:pt idx="1327">
                  <c:v>4.737496315431574E-2</c:v>
                </c:pt>
                <c:pt idx="1328">
                  <c:v>4.737496315431574E-2</c:v>
                </c:pt>
                <c:pt idx="1329">
                  <c:v>4.737496315431574E-2</c:v>
                </c:pt>
                <c:pt idx="1330">
                  <c:v>4.737496315431574E-2</c:v>
                </c:pt>
                <c:pt idx="1331">
                  <c:v>4.737496315431574E-2</c:v>
                </c:pt>
                <c:pt idx="1332">
                  <c:v>4.737496315431574E-2</c:v>
                </c:pt>
                <c:pt idx="1333">
                  <c:v>4.737496315431574E-2</c:v>
                </c:pt>
                <c:pt idx="1334">
                  <c:v>4.737496315431574E-2</c:v>
                </c:pt>
                <c:pt idx="1335">
                  <c:v>4.737496315431574E-2</c:v>
                </c:pt>
                <c:pt idx="1336">
                  <c:v>4.737496315431574E-2</c:v>
                </c:pt>
                <c:pt idx="1337">
                  <c:v>4.737496315431574E-2</c:v>
                </c:pt>
                <c:pt idx="1338">
                  <c:v>4.737496315431574E-2</c:v>
                </c:pt>
                <c:pt idx="1339">
                  <c:v>4.737496315431574E-2</c:v>
                </c:pt>
                <c:pt idx="1340">
                  <c:v>4.737496315431574E-2</c:v>
                </c:pt>
                <c:pt idx="1341">
                  <c:v>4.737496315431574E-2</c:v>
                </c:pt>
                <c:pt idx="1342">
                  <c:v>4.737496315431574E-2</c:v>
                </c:pt>
                <c:pt idx="1343">
                  <c:v>4.737496315431574E-2</c:v>
                </c:pt>
                <c:pt idx="1344">
                  <c:v>4.737496315431574E-2</c:v>
                </c:pt>
                <c:pt idx="1345">
                  <c:v>4.737496315431574E-2</c:v>
                </c:pt>
                <c:pt idx="1346">
                  <c:v>4.737496315431574E-2</c:v>
                </c:pt>
                <c:pt idx="1347">
                  <c:v>4.737496315431574E-2</c:v>
                </c:pt>
                <c:pt idx="1348">
                  <c:v>4.737496315431574E-2</c:v>
                </c:pt>
                <c:pt idx="1349">
                  <c:v>4.737496315431574E-2</c:v>
                </c:pt>
                <c:pt idx="1350">
                  <c:v>4.737496315431574E-2</c:v>
                </c:pt>
                <c:pt idx="1351">
                  <c:v>4.737496315431574E-2</c:v>
                </c:pt>
                <c:pt idx="1352">
                  <c:v>4.737496315431574E-2</c:v>
                </c:pt>
                <c:pt idx="1353">
                  <c:v>4.737496315431574E-2</c:v>
                </c:pt>
                <c:pt idx="1354">
                  <c:v>4.737496315431574E-2</c:v>
                </c:pt>
                <c:pt idx="1355">
                  <c:v>4.737496315431574E-2</c:v>
                </c:pt>
                <c:pt idx="1356">
                  <c:v>4.737496315431574E-2</c:v>
                </c:pt>
                <c:pt idx="1357">
                  <c:v>4.737496315431574E-2</c:v>
                </c:pt>
                <c:pt idx="1358">
                  <c:v>4.737496315431574E-2</c:v>
                </c:pt>
                <c:pt idx="1359">
                  <c:v>4.737496315431574E-2</c:v>
                </c:pt>
                <c:pt idx="1360">
                  <c:v>4.737496315431574E-2</c:v>
                </c:pt>
                <c:pt idx="1361">
                  <c:v>4.737496315431574E-2</c:v>
                </c:pt>
                <c:pt idx="1362">
                  <c:v>4.737496315431574E-2</c:v>
                </c:pt>
                <c:pt idx="1363">
                  <c:v>4.737496315431574E-2</c:v>
                </c:pt>
                <c:pt idx="1364">
                  <c:v>4.737496315431574E-2</c:v>
                </c:pt>
                <c:pt idx="1365">
                  <c:v>4.737496315431574E-2</c:v>
                </c:pt>
                <c:pt idx="1366">
                  <c:v>4.737496315431574E-2</c:v>
                </c:pt>
                <c:pt idx="1367">
                  <c:v>4.737496315431574E-2</c:v>
                </c:pt>
                <c:pt idx="1368">
                  <c:v>4.737496315431574E-2</c:v>
                </c:pt>
                <c:pt idx="1369">
                  <c:v>4.737496315431574E-2</c:v>
                </c:pt>
                <c:pt idx="1370">
                  <c:v>4.737496315431574E-2</c:v>
                </c:pt>
                <c:pt idx="1371">
                  <c:v>4.737496315431574E-2</c:v>
                </c:pt>
                <c:pt idx="1372">
                  <c:v>4.737496315431574E-2</c:v>
                </c:pt>
                <c:pt idx="1373">
                  <c:v>4.737496315431574E-2</c:v>
                </c:pt>
                <c:pt idx="1374">
                  <c:v>4.737496315431574E-2</c:v>
                </c:pt>
                <c:pt idx="1375">
                  <c:v>4.737496315431574E-2</c:v>
                </c:pt>
                <c:pt idx="1376">
                  <c:v>4.737496315431574E-2</c:v>
                </c:pt>
                <c:pt idx="1377">
                  <c:v>4.737496315431574E-2</c:v>
                </c:pt>
                <c:pt idx="1378">
                  <c:v>4.737496315431574E-2</c:v>
                </c:pt>
                <c:pt idx="1379">
                  <c:v>4.737496315431574E-2</c:v>
                </c:pt>
                <c:pt idx="1380">
                  <c:v>4.737496315431574E-2</c:v>
                </c:pt>
                <c:pt idx="1381">
                  <c:v>4.737496315431574E-2</c:v>
                </c:pt>
                <c:pt idx="1382">
                  <c:v>4.737496315431574E-2</c:v>
                </c:pt>
                <c:pt idx="1383">
                  <c:v>4.737496315431574E-2</c:v>
                </c:pt>
                <c:pt idx="1384">
                  <c:v>4.737496315431574E-2</c:v>
                </c:pt>
                <c:pt idx="1385">
                  <c:v>4.737496315431574E-2</c:v>
                </c:pt>
                <c:pt idx="1386">
                  <c:v>4.737496315431574E-2</c:v>
                </c:pt>
                <c:pt idx="1387">
                  <c:v>4.737496315431574E-2</c:v>
                </c:pt>
                <c:pt idx="1388">
                  <c:v>4.737496315431574E-2</c:v>
                </c:pt>
                <c:pt idx="1389">
                  <c:v>4.737496315431574E-2</c:v>
                </c:pt>
                <c:pt idx="1390">
                  <c:v>4.737496315431574E-2</c:v>
                </c:pt>
                <c:pt idx="1391">
                  <c:v>4.737496315431574E-2</c:v>
                </c:pt>
                <c:pt idx="1392">
                  <c:v>4.737496315431574E-2</c:v>
                </c:pt>
                <c:pt idx="1393">
                  <c:v>4.737496315431574E-2</c:v>
                </c:pt>
                <c:pt idx="1394">
                  <c:v>4.737496315431574E-2</c:v>
                </c:pt>
                <c:pt idx="1395">
                  <c:v>4.737496315431574E-2</c:v>
                </c:pt>
                <c:pt idx="1396">
                  <c:v>4.737496315431574E-2</c:v>
                </c:pt>
                <c:pt idx="1397">
                  <c:v>4.737496315431574E-2</c:v>
                </c:pt>
                <c:pt idx="1398">
                  <c:v>4.737496315431574E-2</c:v>
                </c:pt>
                <c:pt idx="1399">
                  <c:v>4.737496315431574E-2</c:v>
                </c:pt>
                <c:pt idx="1400">
                  <c:v>4.737496315431574E-2</c:v>
                </c:pt>
                <c:pt idx="1401">
                  <c:v>4.737496315431574E-2</c:v>
                </c:pt>
                <c:pt idx="1402">
                  <c:v>4.737496315431574E-2</c:v>
                </c:pt>
                <c:pt idx="1403">
                  <c:v>4.737496315431574E-2</c:v>
                </c:pt>
                <c:pt idx="1404">
                  <c:v>4.737496315431574E-2</c:v>
                </c:pt>
                <c:pt idx="1405">
                  <c:v>4.737496315431574E-2</c:v>
                </c:pt>
                <c:pt idx="1406">
                  <c:v>4.737496315431574E-2</c:v>
                </c:pt>
                <c:pt idx="1407">
                  <c:v>4.737496315431574E-2</c:v>
                </c:pt>
                <c:pt idx="1408">
                  <c:v>4.737496315431574E-2</c:v>
                </c:pt>
                <c:pt idx="1409">
                  <c:v>4.737496315431574E-2</c:v>
                </c:pt>
                <c:pt idx="1410">
                  <c:v>4.737496315431574E-2</c:v>
                </c:pt>
                <c:pt idx="1411">
                  <c:v>4.737496315431574E-2</c:v>
                </c:pt>
                <c:pt idx="1412">
                  <c:v>4.737496315431574E-2</c:v>
                </c:pt>
                <c:pt idx="1413">
                  <c:v>4.737496315431574E-2</c:v>
                </c:pt>
                <c:pt idx="1414">
                  <c:v>4.737496315431574E-2</c:v>
                </c:pt>
                <c:pt idx="1415">
                  <c:v>4.737496315431574E-2</c:v>
                </c:pt>
                <c:pt idx="1416">
                  <c:v>4.737496315431574E-2</c:v>
                </c:pt>
                <c:pt idx="1417">
                  <c:v>4.737496315431574E-2</c:v>
                </c:pt>
                <c:pt idx="1418">
                  <c:v>4.737496315431574E-2</c:v>
                </c:pt>
                <c:pt idx="1419">
                  <c:v>4.737496315431574E-2</c:v>
                </c:pt>
                <c:pt idx="1420">
                  <c:v>4.737496315431574E-2</c:v>
                </c:pt>
                <c:pt idx="1421">
                  <c:v>4.737496315431574E-2</c:v>
                </c:pt>
                <c:pt idx="1422">
                  <c:v>4.737496315431574E-2</c:v>
                </c:pt>
                <c:pt idx="1423">
                  <c:v>4.737496315431574E-2</c:v>
                </c:pt>
                <c:pt idx="1424">
                  <c:v>4.737496315431574E-2</c:v>
                </c:pt>
                <c:pt idx="1425">
                  <c:v>4.737496315431574E-2</c:v>
                </c:pt>
                <c:pt idx="1426">
                  <c:v>4.737496315431574E-2</c:v>
                </c:pt>
                <c:pt idx="1427">
                  <c:v>4.737496315431574E-2</c:v>
                </c:pt>
                <c:pt idx="1428">
                  <c:v>4.737496315431574E-2</c:v>
                </c:pt>
                <c:pt idx="1429">
                  <c:v>4.737496315431574E-2</c:v>
                </c:pt>
                <c:pt idx="1430">
                  <c:v>4.737496315431574E-2</c:v>
                </c:pt>
                <c:pt idx="1431">
                  <c:v>4.737496315431574E-2</c:v>
                </c:pt>
                <c:pt idx="1432">
                  <c:v>4.737496315431574E-2</c:v>
                </c:pt>
                <c:pt idx="1433">
                  <c:v>4.737496315431574E-2</c:v>
                </c:pt>
                <c:pt idx="1434">
                  <c:v>4.737496315431574E-2</c:v>
                </c:pt>
                <c:pt idx="1435">
                  <c:v>4.737496315431574E-2</c:v>
                </c:pt>
                <c:pt idx="1436">
                  <c:v>4.737496315431574E-2</c:v>
                </c:pt>
                <c:pt idx="1437">
                  <c:v>4.737496315431574E-2</c:v>
                </c:pt>
                <c:pt idx="1438">
                  <c:v>4.737496315431574E-2</c:v>
                </c:pt>
                <c:pt idx="1439">
                  <c:v>4.737496315431574E-2</c:v>
                </c:pt>
                <c:pt idx="1440">
                  <c:v>4.737496315431574E-2</c:v>
                </c:pt>
                <c:pt idx="1441">
                  <c:v>4.737496315431574E-2</c:v>
                </c:pt>
                <c:pt idx="1442">
                  <c:v>4.737496315431574E-2</c:v>
                </c:pt>
                <c:pt idx="1443">
                  <c:v>4.737496315431574E-2</c:v>
                </c:pt>
                <c:pt idx="1444">
                  <c:v>4.737496315431574E-2</c:v>
                </c:pt>
                <c:pt idx="1445">
                  <c:v>4.737496315431574E-2</c:v>
                </c:pt>
                <c:pt idx="1446">
                  <c:v>4.737496315431574E-2</c:v>
                </c:pt>
                <c:pt idx="1447">
                  <c:v>4.737496315431574E-2</c:v>
                </c:pt>
                <c:pt idx="1448">
                  <c:v>4.737496315431574E-2</c:v>
                </c:pt>
                <c:pt idx="1449">
                  <c:v>4.737496315431574E-2</c:v>
                </c:pt>
                <c:pt idx="1450">
                  <c:v>4.737496315431574E-2</c:v>
                </c:pt>
                <c:pt idx="1451">
                  <c:v>4.737496315431574E-2</c:v>
                </c:pt>
                <c:pt idx="1452">
                  <c:v>4.737496315431574E-2</c:v>
                </c:pt>
                <c:pt idx="1453">
                  <c:v>4.737496315431574E-2</c:v>
                </c:pt>
                <c:pt idx="1454">
                  <c:v>4.737496315431574E-2</c:v>
                </c:pt>
                <c:pt idx="1455">
                  <c:v>4.737496315431574E-2</c:v>
                </c:pt>
                <c:pt idx="1456">
                  <c:v>4.737496315431574E-2</c:v>
                </c:pt>
                <c:pt idx="1457">
                  <c:v>4.737496315431574E-2</c:v>
                </c:pt>
                <c:pt idx="1458">
                  <c:v>4.737496315431574E-2</c:v>
                </c:pt>
                <c:pt idx="1459">
                  <c:v>4.737496315431574E-2</c:v>
                </c:pt>
                <c:pt idx="1460">
                  <c:v>4.737496315431574E-2</c:v>
                </c:pt>
                <c:pt idx="1461">
                  <c:v>4.737496315431574E-2</c:v>
                </c:pt>
                <c:pt idx="1462">
                  <c:v>4.737496315431574E-2</c:v>
                </c:pt>
                <c:pt idx="1463">
                  <c:v>4.737496315431574E-2</c:v>
                </c:pt>
                <c:pt idx="1464">
                  <c:v>4.737496315431574E-2</c:v>
                </c:pt>
                <c:pt idx="1465">
                  <c:v>4.737496315431574E-2</c:v>
                </c:pt>
                <c:pt idx="1466">
                  <c:v>4.737496315431574E-2</c:v>
                </c:pt>
                <c:pt idx="1467">
                  <c:v>4.737496315431574E-2</c:v>
                </c:pt>
                <c:pt idx="1468">
                  <c:v>4.737496315431574E-2</c:v>
                </c:pt>
                <c:pt idx="1469">
                  <c:v>4.737496315431574E-2</c:v>
                </c:pt>
                <c:pt idx="1470">
                  <c:v>4.737496315431574E-2</c:v>
                </c:pt>
                <c:pt idx="1471">
                  <c:v>4.737496315431574E-2</c:v>
                </c:pt>
                <c:pt idx="1472">
                  <c:v>4.737496315431574E-2</c:v>
                </c:pt>
                <c:pt idx="1473">
                  <c:v>4.737496315431574E-2</c:v>
                </c:pt>
                <c:pt idx="1474">
                  <c:v>4.737496315431574E-2</c:v>
                </c:pt>
                <c:pt idx="1475">
                  <c:v>4.737496315431574E-2</c:v>
                </c:pt>
                <c:pt idx="1476">
                  <c:v>4.737496315431574E-2</c:v>
                </c:pt>
                <c:pt idx="1477">
                  <c:v>4.737496315431574E-2</c:v>
                </c:pt>
                <c:pt idx="1478">
                  <c:v>4.737496315431574E-2</c:v>
                </c:pt>
                <c:pt idx="1479">
                  <c:v>4.737496315431574E-2</c:v>
                </c:pt>
                <c:pt idx="1480">
                  <c:v>4.737496315431574E-2</c:v>
                </c:pt>
                <c:pt idx="1481">
                  <c:v>4.737496315431574E-2</c:v>
                </c:pt>
                <c:pt idx="1482">
                  <c:v>4.737496315431574E-2</c:v>
                </c:pt>
                <c:pt idx="1483">
                  <c:v>4.737496315431574E-2</c:v>
                </c:pt>
                <c:pt idx="1484">
                  <c:v>4.737496315431574E-2</c:v>
                </c:pt>
                <c:pt idx="1485">
                  <c:v>4.737496315431574E-2</c:v>
                </c:pt>
                <c:pt idx="1486">
                  <c:v>4.737496315431574E-2</c:v>
                </c:pt>
                <c:pt idx="1487">
                  <c:v>4.737496315431574E-2</c:v>
                </c:pt>
                <c:pt idx="1488">
                  <c:v>4.737496315431574E-2</c:v>
                </c:pt>
                <c:pt idx="1489">
                  <c:v>4.737496315431574E-2</c:v>
                </c:pt>
                <c:pt idx="1490">
                  <c:v>4.737496315431574E-2</c:v>
                </c:pt>
                <c:pt idx="1491">
                  <c:v>4.737496315431574E-2</c:v>
                </c:pt>
                <c:pt idx="1492">
                  <c:v>4.737496315431574E-2</c:v>
                </c:pt>
                <c:pt idx="1493">
                  <c:v>4.737496315431574E-2</c:v>
                </c:pt>
                <c:pt idx="1494">
                  <c:v>4.737496315431574E-2</c:v>
                </c:pt>
                <c:pt idx="1495">
                  <c:v>4.737496315431574E-2</c:v>
                </c:pt>
                <c:pt idx="1496">
                  <c:v>4.737496315431574E-2</c:v>
                </c:pt>
                <c:pt idx="1497">
                  <c:v>4.737496315431574E-2</c:v>
                </c:pt>
                <c:pt idx="1498">
                  <c:v>4.737496315431574E-2</c:v>
                </c:pt>
                <c:pt idx="1499">
                  <c:v>4.737496315431574E-2</c:v>
                </c:pt>
                <c:pt idx="1500">
                  <c:v>4.737496315431574E-2</c:v>
                </c:pt>
                <c:pt idx="1501">
                  <c:v>4.737496315431574E-2</c:v>
                </c:pt>
                <c:pt idx="1502">
                  <c:v>4.737496315431574E-2</c:v>
                </c:pt>
                <c:pt idx="1503">
                  <c:v>4.737496315431574E-2</c:v>
                </c:pt>
                <c:pt idx="1504">
                  <c:v>4.737496315431574E-2</c:v>
                </c:pt>
                <c:pt idx="1505">
                  <c:v>4.737496315431574E-2</c:v>
                </c:pt>
                <c:pt idx="1506">
                  <c:v>4.737496315431574E-2</c:v>
                </c:pt>
                <c:pt idx="1507">
                  <c:v>4.737496315431574E-2</c:v>
                </c:pt>
                <c:pt idx="1508">
                  <c:v>3.2460984248195601E-2</c:v>
                </c:pt>
                <c:pt idx="1509">
                  <c:v>3.2460984248195601E-2</c:v>
                </c:pt>
                <c:pt idx="1510">
                  <c:v>3.2460984248195601E-2</c:v>
                </c:pt>
                <c:pt idx="1511">
                  <c:v>3.2460984248195601E-2</c:v>
                </c:pt>
                <c:pt idx="1512">
                  <c:v>3.2460984248195601E-2</c:v>
                </c:pt>
                <c:pt idx="1513">
                  <c:v>3.2460984248195601E-2</c:v>
                </c:pt>
                <c:pt idx="1514">
                  <c:v>3.2460984248195601E-2</c:v>
                </c:pt>
                <c:pt idx="1515">
                  <c:v>3.2460984248195601E-2</c:v>
                </c:pt>
                <c:pt idx="1516">
                  <c:v>3.2460984248195601E-2</c:v>
                </c:pt>
                <c:pt idx="1517">
                  <c:v>3.2460984248195601E-2</c:v>
                </c:pt>
                <c:pt idx="1518">
                  <c:v>3.2460984248195601E-2</c:v>
                </c:pt>
                <c:pt idx="1519">
                  <c:v>3.2460984248195601E-2</c:v>
                </c:pt>
                <c:pt idx="1520">
                  <c:v>3.2460984248195601E-2</c:v>
                </c:pt>
                <c:pt idx="1521">
                  <c:v>3.2460984248195601E-2</c:v>
                </c:pt>
                <c:pt idx="1522">
                  <c:v>3.2460984248195601E-2</c:v>
                </c:pt>
                <c:pt idx="1523">
                  <c:v>3.2460984248195601E-2</c:v>
                </c:pt>
                <c:pt idx="1524">
                  <c:v>3.2460984248195601E-2</c:v>
                </c:pt>
                <c:pt idx="1525">
                  <c:v>3.2460984248195601E-2</c:v>
                </c:pt>
                <c:pt idx="1526">
                  <c:v>3.2460984248195601E-2</c:v>
                </c:pt>
                <c:pt idx="1527">
                  <c:v>3.2460984248195601E-2</c:v>
                </c:pt>
                <c:pt idx="1528">
                  <c:v>3.2460984248195601E-2</c:v>
                </c:pt>
                <c:pt idx="1529">
                  <c:v>3.2460984248195601E-2</c:v>
                </c:pt>
                <c:pt idx="1530">
                  <c:v>3.2460984248195601E-2</c:v>
                </c:pt>
                <c:pt idx="1531">
                  <c:v>3.2460984248195601E-2</c:v>
                </c:pt>
                <c:pt idx="1532">
                  <c:v>3.2460984248195601E-2</c:v>
                </c:pt>
                <c:pt idx="1533">
                  <c:v>3.2460984248195601E-2</c:v>
                </c:pt>
                <c:pt idx="1534">
                  <c:v>3.2460984248195601E-2</c:v>
                </c:pt>
                <c:pt idx="1535">
                  <c:v>3.2460984248195601E-2</c:v>
                </c:pt>
                <c:pt idx="1536">
                  <c:v>3.2460984248195601E-2</c:v>
                </c:pt>
                <c:pt idx="1537">
                  <c:v>3.2460984248195601E-2</c:v>
                </c:pt>
                <c:pt idx="1538">
                  <c:v>3.2460984248195601E-2</c:v>
                </c:pt>
                <c:pt idx="1539">
                  <c:v>3.2460984248195601E-2</c:v>
                </c:pt>
                <c:pt idx="1540">
                  <c:v>3.2460984248195601E-2</c:v>
                </c:pt>
                <c:pt idx="1541">
                  <c:v>3.2460984248195601E-2</c:v>
                </c:pt>
                <c:pt idx="1542">
                  <c:v>3.2460984248195601E-2</c:v>
                </c:pt>
                <c:pt idx="1543">
                  <c:v>3.2460984248195601E-2</c:v>
                </c:pt>
                <c:pt idx="1544">
                  <c:v>3.2460984248195601E-2</c:v>
                </c:pt>
                <c:pt idx="1545">
                  <c:v>3.2460984248195601E-2</c:v>
                </c:pt>
                <c:pt idx="1546">
                  <c:v>3.2460984248195601E-2</c:v>
                </c:pt>
                <c:pt idx="1547">
                  <c:v>3.2460984248195601E-2</c:v>
                </c:pt>
                <c:pt idx="1548">
                  <c:v>3.2460984248195601E-2</c:v>
                </c:pt>
                <c:pt idx="1549">
                  <c:v>3.2460984248195601E-2</c:v>
                </c:pt>
                <c:pt idx="1550">
                  <c:v>3.2460984248195601E-2</c:v>
                </c:pt>
                <c:pt idx="1551">
                  <c:v>3.2460984248195601E-2</c:v>
                </c:pt>
                <c:pt idx="1552">
                  <c:v>3.2460984248195601E-2</c:v>
                </c:pt>
                <c:pt idx="1553">
                  <c:v>3.2460984248195601E-2</c:v>
                </c:pt>
                <c:pt idx="1554">
                  <c:v>3.2460984248195601E-2</c:v>
                </c:pt>
                <c:pt idx="1555">
                  <c:v>3.2460984248195601E-2</c:v>
                </c:pt>
                <c:pt idx="1556">
                  <c:v>3.2460984248195601E-2</c:v>
                </c:pt>
                <c:pt idx="1557">
                  <c:v>3.2460984248195601E-2</c:v>
                </c:pt>
                <c:pt idx="1558">
                  <c:v>3.2460984248195601E-2</c:v>
                </c:pt>
                <c:pt idx="1559">
                  <c:v>3.2460984248195601E-2</c:v>
                </c:pt>
                <c:pt idx="1560">
                  <c:v>3.2460984248195601E-2</c:v>
                </c:pt>
                <c:pt idx="1561">
                  <c:v>3.2460984248195601E-2</c:v>
                </c:pt>
                <c:pt idx="1562">
                  <c:v>3.2460984248195601E-2</c:v>
                </c:pt>
                <c:pt idx="1563">
                  <c:v>3.2460984248195601E-2</c:v>
                </c:pt>
                <c:pt idx="1564">
                  <c:v>3.2460984248195601E-2</c:v>
                </c:pt>
                <c:pt idx="1565">
                  <c:v>3.2460984248195601E-2</c:v>
                </c:pt>
                <c:pt idx="1566">
                  <c:v>3.2460984248195601E-2</c:v>
                </c:pt>
                <c:pt idx="1567">
                  <c:v>3.2460984248195601E-2</c:v>
                </c:pt>
                <c:pt idx="1568">
                  <c:v>3.2460984248195601E-2</c:v>
                </c:pt>
                <c:pt idx="1569">
                  <c:v>3.2460984248195601E-2</c:v>
                </c:pt>
                <c:pt idx="1570">
                  <c:v>3.2460984248195601E-2</c:v>
                </c:pt>
                <c:pt idx="1571">
                  <c:v>3.2460984248195601E-2</c:v>
                </c:pt>
                <c:pt idx="1572">
                  <c:v>3.2460984248195601E-2</c:v>
                </c:pt>
                <c:pt idx="1573">
                  <c:v>3.2460984248195601E-2</c:v>
                </c:pt>
                <c:pt idx="1574">
                  <c:v>3.2460984248195601E-2</c:v>
                </c:pt>
                <c:pt idx="1575">
                  <c:v>3.2460984248195601E-2</c:v>
                </c:pt>
                <c:pt idx="1576">
                  <c:v>3.2460984248195601E-2</c:v>
                </c:pt>
                <c:pt idx="1577">
                  <c:v>3.2460984248195601E-2</c:v>
                </c:pt>
                <c:pt idx="1578">
                  <c:v>3.2460984248195601E-2</c:v>
                </c:pt>
                <c:pt idx="1579">
                  <c:v>3.2460984248195601E-2</c:v>
                </c:pt>
                <c:pt idx="1580">
                  <c:v>3.2460984248195601E-2</c:v>
                </c:pt>
                <c:pt idx="1581">
                  <c:v>3.2460984248195601E-2</c:v>
                </c:pt>
                <c:pt idx="1582">
                  <c:v>3.2460984248195601E-2</c:v>
                </c:pt>
                <c:pt idx="1583">
                  <c:v>3.2460984248195601E-2</c:v>
                </c:pt>
                <c:pt idx="1584">
                  <c:v>3.2460984248195601E-2</c:v>
                </c:pt>
                <c:pt idx="1585">
                  <c:v>3.2460984248195601E-2</c:v>
                </c:pt>
                <c:pt idx="1586">
                  <c:v>3.2460984248195601E-2</c:v>
                </c:pt>
                <c:pt idx="1587">
                  <c:v>3.2460984248195601E-2</c:v>
                </c:pt>
                <c:pt idx="1588">
                  <c:v>3.2460984248195601E-2</c:v>
                </c:pt>
                <c:pt idx="1589">
                  <c:v>3.2460984248195601E-2</c:v>
                </c:pt>
                <c:pt idx="1590">
                  <c:v>3.2460984248195601E-2</c:v>
                </c:pt>
                <c:pt idx="1591">
                  <c:v>3.2460984248195601E-2</c:v>
                </c:pt>
                <c:pt idx="1592">
                  <c:v>3.2460984248195601E-2</c:v>
                </c:pt>
                <c:pt idx="1593">
                  <c:v>3.2460984248195601E-2</c:v>
                </c:pt>
                <c:pt idx="1594">
                  <c:v>3.2460984248195601E-2</c:v>
                </c:pt>
                <c:pt idx="1595">
                  <c:v>3.2460984248195601E-2</c:v>
                </c:pt>
                <c:pt idx="1596">
                  <c:v>3.2460984248195601E-2</c:v>
                </c:pt>
                <c:pt idx="1597">
                  <c:v>3.2460984248195601E-2</c:v>
                </c:pt>
                <c:pt idx="1598">
                  <c:v>3.2460984248195601E-2</c:v>
                </c:pt>
                <c:pt idx="1599">
                  <c:v>3.2460984248195601E-2</c:v>
                </c:pt>
                <c:pt idx="1600">
                  <c:v>3.2460984248195601E-2</c:v>
                </c:pt>
                <c:pt idx="1601">
                  <c:v>3.2460984248195601E-2</c:v>
                </c:pt>
                <c:pt idx="1602">
                  <c:v>3.2460984248195601E-2</c:v>
                </c:pt>
                <c:pt idx="1603">
                  <c:v>3.2460984248195601E-2</c:v>
                </c:pt>
                <c:pt idx="1604">
                  <c:v>3.2460984248195601E-2</c:v>
                </c:pt>
                <c:pt idx="1605">
                  <c:v>3.2460984248195601E-2</c:v>
                </c:pt>
                <c:pt idx="1606">
                  <c:v>3.2460984248195601E-2</c:v>
                </c:pt>
                <c:pt idx="1607">
                  <c:v>3.2460984248195601E-2</c:v>
                </c:pt>
                <c:pt idx="1608">
                  <c:v>3.2460984248195601E-2</c:v>
                </c:pt>
                <c:pt idx="1609">
                  <c:v>3.2460984248195601E-2</c:v>
                </c:pt>
                <c:pt idx="1610">
                  <c:v>3.2460984248195601E-2</c:v>
                </c:pt>
                <c:pt idx="1611">
                  <c:v>3.2460984248195601E-2</c:v>
                </c:pt>
                <c:pt idx="1612">
                  <c:v>3.2460984248195601E-2</c:v>
                </c:pt>
                <c:pt idx="1613">
                  <c:v>3.2460984248195601E-2</c:v>
                </c:pt>
                <c:pt idx="1614">
                  <c:v>3.2460984248195601E-2</c:v>
                </c:pt>
                <c:pt idx="1615">
                  <c:v>3.2460984248195601E-2</c:v>
                </c:pt>
                <c:pt idx="1616">
                  <c:v>3.2460984248195601E-2</c:v>
                </c:pt>
                <c:pt idx="1617">
                  <c:v>3.2460984248195601E-2</c:v>
                </c:pt>
                <c:pt idx="1618">
                  <c:v>3.2460984248195601E-2</c:v>
                </c:pt>
                <c:pt idx="1619">
                  <c:v>3.2460984248195601E-2</c:v>
                </c:pt>
                <c:pt idx="1620">
                  <c:v>3.2460984248195601E-2</c:v>
                </c:pt>
                <c:pt idx="1621">
                  <c:v>3.2460984248195601E-2</c:v>
                </c:pt>
                <c:pt idx="1622">
                  <c:v>3.2460984248195601E-2</c:v>
                </c:pt>
                <c:pt idx="1623">
                  <c:v>3.2460984248195601E-2</c:v>
                </c:pt>
                <c:pt idx="1624">
                  <c:v>3.2460984248195601E-2</c:v>
                </c:pt>
                <c:pt idx="1625">
                  <c:v>3.2460984248195601E-2</c:v>
                </c:pt>
                <c:pt idx="1626">
                  <c:v>3.2460984248195601E-2</c:v>
                </c:pt>
                <c:pt idx="1627">
                  <c:v>3.2460984248195601E-2</c:v>
                </c:pt>
                <c:pt idx="1628">
                  <c:v>3.2460984248195601E-2</c:v>
                </c:pt>
                <c:pt idx="1629">
                  <c:v>3.2460984248195601E-2</c:v>
                </c:pt>
                <c:pt idx="1630">
                  <c:v>3.2460984248195601E-2</c:v>
                </c:pt>
                <c:pt idx="1631">
                  <c:v>3.2460984248195601E-2</c:v>
                </c:pt>
                <c:pt idx="1632">
                  <c:v>3.2460984248195601E-2</c:v>
                </c:pt>
                <c:pt idx="1633">
                  <c:v>3.2460984248195601E-2</c:v>
                </c:pt>
                <c:pt idx="1634">
                  <c:v>3.2460984248195601E-2</c:v>
                </c:pt>
                <c:pt idx="1635">
                  <c:v>3.2460984248195601E-2</c:v>
                </c:pt>
                <c:pt idx="1636">
                  <c:v>3.2460984248195601E-2</c:v>
                </c:pt>
                <c:pt idx="1637">
                  <c:v>3.2460984248195601E-2</c:v>
                </c:pt>
                <c:pt idx="1638">
                  <c:v>3.2460984248195601E-2</c:v>
                </c:pt>
                <c:pt idx="1639">
                  <c:v>3.2460984248195601E-2</c:v>
                </c:pt>
                <c:pt idx="1640">
                  <c:v>3.2460984248195601E-2</c:v>
                </c:pt>
                <c:pt idx="1641">
                  <c:v>3.2460984248195601E-2</c:v>
                </c:pt>
                <c:pt idx="1642">
                  <c:v>3.2460984248195601E-2</c:v>
                </c:pt>
                <c:pt idx="1643">
                  <c:v>3.2460984248195601E-2</c:v>
                </c:pt>
                <c:pt idx="1644">
                  <c:v>3.2460984248195601E-2</c:v>
                </c:pt>
                <c:pt idx="1645">
                  <c:v>3.2460984248195601E-2</c:v>
                </c:pt>
                <c:pt idx="1646">
                  <c:v>3.2460984248195601E-2</c:v>
                </c:pt>
                <c:pt idx="1647">
                  <c:v>3.2460984248195601E-2</c:v>
                </c:pt>
                <c:pt idx="1648">
                  <c:v>3.2460984248195601E-2</c:v>
                </c:pt>
                <c:pt idx="1649">
                  <c:v>3.2460984248195601E-2</c:v>
                </c:pt>
                <c:pt idx="1650">
                  <c:v>3.2460984248195601E-2</c:v>
                </c:pt>
                <c:pt idx="1651">
                  <c:v>3.2460984248195601E-2</c:v>
                </c:pt>
                <c:pt idx="1652">
                  <c:v>3.2460984248195601E-2</c:v>
                </c:pt>
                <c:pt idx="1653">
                  <c:v>3.2460984248195601E-2</c:v>
                </c:pt>
                <c:pt idx="1654">
                  <c:v>3.2460984248195601E-2</c:v>
                </c:pt>
                <c:pt idx="1655">
                  <c:v>3.2460984248195601E-2</c:v>
                </c:pt>
                <c:pt idx="1656">
                  <c:v>3.2460984248195601E-2</c:v>
                </c:pt>
                <c:pt idx="1657">
                  <c:v>3.2460984248195601E-2</c:v>
                </c:pt>
                <c:pt idx="1658">
                  <c:v>3.2460984248195601E-2</c:v>
                </c:pt>
                <c:pt idx="1659">
                  <c:v>3.2460984248195601E-2</c:v>
                </c:pt>
                <c:pt idx="1660">
                  <c:v>3.2460984248195601E-2</c:v>
                </c:pt>
                <c:pt idx="1661">
                  <c:v>3.2460984248195601E-2</c:v>
                </c:pt>
                <c:pt idx="1662">
                  <c:v>3.2460984248195601E-2</c:v>
                </c:pt>
                <c:pt idx="1663">
                  <c:v>3.2460984248195601E-2</c:v>
                </c:pt>
                <c:pt idx="1664">
                  <c:v>3.2460984248195601E-2</c:v>
                </c:pt>
                <c:pt idx="1665">
                  <c:v>3.2460984248195601E-2</c:v>
                </c:pt>
                <c:pt idx="1666">
                  <c:v>3.2460984248195601E-2</c:v>
                </c:pt>
                <c:pt idx="1667">
                  <c:v>3.2460984248195601E-2</c:v>
                </c:pt>
                <c:pt idx="1668">
                  <c:v>3.2460984248195601E-2</c:v>
                </c:pt>
                <c:pt idx="1669">
                  <c:v>3.2460984248195601E-2</c:v>
                </c:pt>
                <c:pt idx="1670">
                  <c:v>3.2460984248195601E-2</c:v>
                </c:pt>
                <c:pt idx="1671">
                  <c:v>3.2460984248195601E-2</c:v>
                </c:pt>
                <c:pt idx="1672">
                  <c:v>3.2460984248195601E-2</c:v>
                </c:pt>
                <c:pt idx="1673">
                  <c:v>3.2460984248195601E-2</c:v>
                </c:pt>
                <c:pt idx="1674">
                  <c:v>3.2460984248195601E-2</c:v>
                </c:pt>
                <c:pt idx="1675">
                  <c:v>3.2460984248195601E-2</c:v>
                </c:pt>
                <c:pt idx="1676">
                  <c:v>3.2460984248195601E-2</c:v>
                </c:pt>
                <c:pt idx="1677">
                  <c:v>3.2460984248195601E-2</c:v>
                </c:pt>
                <c:pt idx="1678">
                  <c:v>3.2460984248195601E-2</c:v>
                </c:pt>
                <c:pt idx="1679">
                  <c:v>3.2460984248195601E-2</c:v>
                </c:pt>
                <c:pt idx="1680">
                  <c:v>3.2460984248195601E-2</c:v>
                </c:pt>
                <c:pt idx="1681">
                  <c:v>3.2460984248195601E-2</c:v>
                </c:pt>
                <c:pt idx="1682">
                  <c:v>3.2460984248195601E-2</c:v>
                </c:pt>
                <c:pt idx="1683">
                  <c:v>3.2460984248195601E-2</c:v>
                </c:pt>
                <c:pt idx="1684">
                  <c:v>3.2460984248195601E-2</c:v>
                </c:pt>
                <c:pt idx="1685">
                  <c:v>3.2460984248195601E-2</c:v>
                </c:pt>
                <c:pt idx="1686">
                  <c:v>3.2460984248195601E-2</c:v>
                </c:pt>
                <c:pt idx="1687">
                  <c:v>3.2460984248195601E-2</c:v>
                </c:pt>
                <c:pt idx="1688">
                  <c:v>3.2460984248195601E-2</c:v>
                </c:pt>
                <c:pt idx="1689">
                  <c:v>3.2460984248195601E-2</c:v>
                </c:pt>
                <c:pt idx="1690">
                  <c:v>3.2460984248195601E-2</c:v>
                </c:pt>
                <c:pt idx="1691">
                  <c:v>3.2460984248195601E-2</c:v>
                </c:pt>
                <c:pt idx="1692">
                  <c:v>3.2460984248195601E-2</c:v>
                </c:pt>
                <c:pt idx="1693">
                  <c:v>3.2460984248195601E-2</c:v>
                </c:pt>
                <c:pt idx="1694">
                  <c:v>3.2460984248195601E-2</c:v>
                </c:pt>
                <c:pt idx="1695">
                  <c:v>3.2460984248195601E-2</c:v>
                </c:pt>
                <c:pt idx="1696">
                  <c:v>3.2460984248195601E-2</c:v>
                </c:pt>
                <c:pt idx="1697">
                  <c:v>3.2460984248195601E-2</c:v>
                </c:pt>
                <c:pt idx="1698">
                  <c:v>3.2460984248195601E-2</c:v>
                </c:pt>
                <c:pt idx="1699">
                  <c:v>3.2460984248195601E-2</c:v>
                </c:pt>
                <c:pt idx="1700">
                  <c:v>3.2460984248195601E-2</c:v>
                </c:pt>
                <c:pt idx="1701">
                  <c:v>3.2460984248195601E-2</c:v>
                </c:pt>
                <c:pt idx="1702">
                  <c:v>3.2460984248195601E-2</c:v>
                </c:pt>
                <c:pt idx="1703">
                  <c:v>3.2460984248195601E-2</c:v>
                </c:pt>
                <c:pt idx="1704">
                  <c:v>3.2460984248195601E-2</c:v>
                </c:pt>
                <c:pt idx="1705">
                  <c:v>3.2460984248195601E-2</c:v>
                </c:pt>
                <c:pt idx="1706">
                  <c:v>3.2460984248195601E-2</c:v>
                </c:pt>
                <c:pt idx="1707">
                  <c:v>3.2460984248195601E-2</c:v>
                </c:pt>
                <c:pt idx="1708">
                  <c:v>3.2460984248195601E-2</c:v>
                </c:pt>
                <c:pt idx="1709">
                  <c:v>3.2460984248195601E-2</c:v>
                </c:pt>
                <c:pt idx="1710">
                  <c:v>3.2460984248195601E-2</c:v>
                </c:pt>
                <c:pt idx="1711">
                  <c:v>3.2460984248195601E-2</c:v>
                </c:pt>
                <c:pt idx="1712">
                  <c:v>3.2460984248195601E-2</c:v>
                </c:pt>
                <c:pt idx="1713">
                  <c:v>3.2460984248195601E-2</c:v>
                </c:pt>
                <c:pt idx="1714">
                  <c:v>3.2460984248195601E-2</c:v>
                </c:pt>
                <c:pt idx="1715">
                  <c:v>3.2460984248195601E-2</c:v>
                </c:pt>
                <c:pt idx="1716">
                  <c:v>3.2460984248195601E-2</c:v>
                </c:pt>
                <c:pt idx="1717">
                  <c:v>3.2460984248195601E-2</c:v>
                </c:pt>
                <c:pt idx="1718">
                  <c:v>3.2460984248195601E-2</c:v>
                </c:pt>
                <c:pt idx="1719">
                  <c:v>3.2460984248195601E-2</c:v>
                </c:pt>
                <c:pt idx="1720">
                  <c:v>3.2460984248195601E-2</c:v>
                </c:pt>
                <c:pt idx="1721">
                  <c:v>3.2460984248195601E-2</c:v>
                </c:pt>
                <c:pt idx="1722">
                  <c:v>3.2460984248195601E-2</c:v>
                </c:pt>
                <c:pt idx="1723">
                  <c:v>3.2460984248195601E-2</c:v>
                </c:pt>
                <c:pt idx="1724">
                  <c:v>3.2460984248195601E-2</c:v>
                </c:pt>
                <c:pt idx="1725">
                  <c:v>3.2460984248195601E-2</c:v>
                </c:pt>
                <c:pt idx="1726">
                  <c:v>3.2460984248195601E-2</c:v>
                </c:pt>
                <c:pt idx="1727">
                  <c:v>3.2460984248195601E-2</c:v>
                </c:pt>
                <c:pt idx="1728">
                  <c:v>3.2460984248195601E-2</c:v>
                </c:pt>
                <c:pt idx="1729">
                  <c:v>3.2460984248195601E-2</c:v>
                </c:pt>
                <c:pt idx="1730">
                  <c:v>3.2460984248195601E-2</c:v>
                </c:pt>
                <c:pt idx="1731">
                  <c:v>3.2460984248195601E-2</c:v>
                </c:pt>
                <c:pt idx="1732">
                  <c:v>3.2460984248195601E-2</c:v>
                </c:pt>
                <c:pt idx="1733">
                  <c:v>3.2460984248195601E-2</c:v>
                </c:pt>
                <c:pt idx="1734">
                  <c:v>3.2460984248195601E-2</c:v>
                </c:pt>
                <c:pt idx="1735">
                  <c:v>3.2460984248195601E-2</c:v>
                </c:pt>
                <c:pt idx="1736">
                  <c:v>3.2460984248195601E-2</c:v>
                </c:pt>
                <c:pt idx="1737">
                  <c:v>3.2460984248195601E-2</c:v>
                </c:pt>
                <c:pt idx="1738">
                  <c:v>3.2460984248195601E-2</c:v>
                </c:pt>
                <c:pt idx="1739">
                  <c:v>3.2460984248195601E-2</c:v>
                </c:pt>
                <c:pt idx="1740">
                  <c:v>3.2460984248195601E-2</c:v>
                </c:pt>
                <c:pt idx="1741">
                  <c:v>3.2460984248195601E-2</c:v>
                </c:pt>
                <c:pt idx="1742">
                  <c:v>3.2460984248195601E-2</c:v>
                </c:pt>
                <c:pt idx="1743">
                  <c:v>3.2460984248195601E-2</c:v>
                </c:pt>
                <c:pt idx="1744">
                  <c:v>3.2460984248195601E-2</c:v>
                </c:pt>
                <c:pt idx="1745">
                  <c:v>3.2460984248195601E-2</c:v>
                </c:pt>
                <c:pt idx="1746">
                  <c:v>3.2460984248195601E-2</c:v>
                </c:pt>
                <c:pt idx="1747">
                  <c:v>3.2460984248195601E-2</c:v>
                </c:pt>
                <c:pt idx="1748">
                  <c:v>3.2460984248195601E-2</c:v>
                </c:pt>
                <c:pt idx="1749">
                  <c:v>3.2460984248195601E-2</c:v>
                </c:pt>
                <c:pt idx="1750">
                  <c:v>3.2460984248195601E-2</c:v>
                </c:pt>
                <c:pt idx="1751">
                  <c:v>3.2460984248195601E-2</c:v>
                </c:pt>
                <c:pt idx="1752">
                  <c:v>3.2460984248195601E-2</c:v>
                </c:pt>
                <c:pt idx="1753">
                  <c:v>3.2460984248195601E-2</c:v>
                </c:pt>
                <c:pt idx="1754">
                  <c:v>3.2460984248195601E-2</c:v>
                </c:pt>
                <c:pt idx="1755">
                  <c:v>3.2460984248195601E-2</c:v>
                </c:pt>
                <c:pt idx="1756">
                  <c:v>3.2460984248195601E-2</c:v>
                </c:pt>
                <c:pt idx="1757">
                  <c:v>3.2460984248195601E-2</c:v>
                </c:pt>
                <c:pt idx="1758">
                  <c:v>3.2460984248195601E-2</c:v>
                </c:pt>
                <c:pt idx="1759">
                  <c:v>3.2460984248195601E-2</c:v>
                </c:pt>
                <c:pt idx="1760">
                  <c:v>3.2460984248195601E-2</c:v>
                </c:pt>
                <c:pt idx="1761">
                  <c:v>3.2460984248195601E-2</c:v>
                </c:pt>
                <c:pt idx="1762">
                  <c:v>3.2460984248195601E-2</c:v>
                </c:pt>
                <c:pt idx="1763">
                  <c:v>3.2460984248195601E-2</c:v>
                </c:pt>
                <c:pt idx="1764">
                  <c:v>3.2460984248195601E-2</c:v>
                </c:pt>
                <c:pt idx="1765">
                  <c:v>3.2460984248195601E-2</c:v>
                </c:pt>
                <c:pt idx="1766">
                  <c:v>3.2460984248195601E-2</c:v>
                </c:pt>
                <c:pt idx="1767">
                  <c:v>3.2460984248195601E-2</c:v>
                </c:pt>
                <c:pt idx="1768">
                  <c:v>3.2460984248195601E-2</c:v>
                </c:pt>
                <c:pt idx="1769">
                  <c:v>3.2460984248195601E-2</c:v>
                </c:pt>
                <c:pt idx="1770">
                  <c:v>3.2460984248195601E-2</c:v>
                </c:pt>
                <c:pt idx="1771">
                  <c:v>3.2460984248195601E-2</c:v>
                </c:pt>
                <c:pt idx="1772">
                  <c:v>3.2460984248195601E-2</c:v>
                </c:pt>
                <c:pt idx="1773">
                  <c:v>3.2460984248195601E-2</c:v>
                </c:pt>
                <c:pt idx="1774">
                  <c:v>3.2460984248195601E-2</c:v>
                </c:pt>
                <c:pt idx="1775">
                  <c:v>3.2460984248195601E-2</c:v>
                </c:pt>
                <c:pt idx="1776">
                  <c:v>3.2460984248195601E-2</c:v>
                </c:pt>
                <c:pt idx="1777">
                  <c:v>3.2460984248195601E-2</c:v>
                </c:pt>
                <c:pt idx="1778">
                  <c:v>3.2460984248195601E-2</c:v>
                </c:pt>
                <c:pt idx="1779">
                  <c:v>3.2460984248195601E-2</c:v>
                </c:pt>
                <c:pt idx="1780">
                  <c:v>3.2460984248195601E-2</c:v>
                </c:pt>
                <c:pt idx="1781">
                  <c:v>3.2460984248195601E-2</c:v>
                </c:pt>
                <c:pt idx="1782">
                  <c:v>3.2460984248195601E-2</c:v>
                </c:pt>
                <c:pt idx="1783">
                  <c:v>3.2460984248195601E-2</c:v>
                </c:pt>
                <c:pt idx="1784">
                  <c:v>3.2460984248195601E-2</c:v>
                </c:pt>
                <c:pt idx="1785">
                  <c:v>3.2460984248195601E-2</c:v>
                </c:pt>
                <c:pt idx="1786">
                  <c:v>3.2460984248195601E-2</c:v>
                </c:pt>
                <c:pt idx="1787">
                  <c:v>3.2460984248195601E-2</c:v>
                </c:pt>
                <c:pt idx="1788">
                  <c:v>3.2460984248195601E-2</c:v>
                </c:pt>
                <c:pt idx="1789">
                  <c:v>3.2460984248195601E-2</c:v>
                </c:pt>
                <c:pt idx="1790">
                  <c:v>3.2460984248195601E-2</c:v>
                </c:pt>
                <c:pt idx="1791">
                  <c:v>3.2460984248195601E-2</c:v>
                </c:pt>
                <c:pt idx="1792">
                  <c:v>3.2460984248195601E-2</c:v>
                </c:pt>
                <c:pt idx="1793">
                  <c:v>3.2460984248195601E-2</c:v>
                </c:pt>
                <c:pt idx="1794">
                  <c:v>3.2460984248195601E-2</c:v>
                </c:pt>
                <c:pt idx="1795">
                  <c:v>3.2460984248195601E-2</c:v>
                </c:pt>
                <c:pt idx="1796">
                  <c:v>3.2460984248195601E-2</c:v>
                </c:pt>
                <c:pt idx="1797">
                  <c:v>3.2460984248195601E-2</c:v>
                </c:pt>
                <c:pt idx="1798">
                  <c:v>3.2460984248195601E-2</c:v>
                </c:pt>
                <c:pt idx="1799">
                  <c:v>3.2460984248195601E-2</c:v>
                </c:pt>
                <c:pt idx="1800">
                  <c:v>3.2460984248195601E-2</c:v>
                </c:pt>
                <c:pt idx="1801">
                  <c:v>3.2460984248195601E-2</c:v>
                </c:pt>
                <c:pt idx="1802">
                  <c:v>3.2460984248195601E-2</c:v>
                </c:pt>
                <c:pt idx="1803">
                  <c:v>3.2460984248195601E-2</c:v>
                </c:pt>
                <c:pt idx="1804">
                  <c:v>3.2460984248195601E-2</c:v>
                </c:pt>
                <c:pt idx="1805">
                  <c:v>3.2460984248195601E-2</c:v>
                </c:pt>
                <c:pt idx="1806">
                  <c:v>3.2460984248195601E-2</c:v>
                </c:pt>
                <c:pt idx="1807">
                  <c:v>3.2460984248195601E-2</c:v>
                </c:pt>
                <c:pt idx="1808">
                  <c:v>3.2460984248195601E-2</c:v>
                </c:pt>
                <c:pt idx="1809">
                  <c:v>3.2460984248195601E-2</c:v>
                </c:pt>
                <c:pt idx="1810">
                  <c:v>3.2460984248195601E-2</c:v>
                </c:pt>
                <c:pt idx="1811">
                  <c:v>3.2460984248195601E-2</c:v>
                </c:pt>
                <c:pt idx="1812">
                  <c:v>3.2460984248195601E-2</c:v>
                </c:pt>
                <c:pt idx="1813">
                  <c:v>3.2460984248195601E-2</c:v>
                </c:pt>
                <c:pt idx="1814">
                  <c:v>3.2460984248195601E-2</c:v>
                </c:pt>
                <c:pt idx="1815">
                  <c:v>3.2460984248195601E-2</c:v>
                </c:pt>
                <c:pt idx="1816">
                  <c:v>3.2460984248195601E-2</c:v>
                </c:pt>
                <c:pt idx="1817">
                  <c:v>3.2460984248195601E-2</c:v>
                </c:pt>
                <c:pt idx="1818">
                  <c:v>3.2460984248195601E-2</c:v>
                </c:pt>
                <c:pt idx="1819">
                  <c:v>3.2460984248195601E-2</c:v>
                </c:pt>
                <c:pt idx="1820">
                  <c:v>3.2460984248195601E-2</c:v>
                </c:pt>
                <c:pt idx="1821">
                  <c:v>3.2460984248195601E-2</c:v>
                </c:pt>
                <c:pt idx="1822">
                  <c:v>3.2460984248195601E-2</c:v>
                </c:pt>
                <c:pt idx="1823">
                  <c:v>3.2460984248195601E-2</c:v>
                </c:pt>
                <c:pt idx="1824">
                  <c:v>3.2460984248195601E-2</c:v>
                </c:pt>
                <c:pt idx="1825">
                  <c:v>3.2460984248195601E-2</c:v>
                </c:pt>
                <c:pt idx="1826">
                  <c:v>3.2460984248195601E-2</c:v>
                </c:pt>
                <c:pt idx="1827">
                  <c:v>3.2460984248195601E-2</c:v>
                </c:pt>
                <c:pt idx="1828">
                  <c:v>3.2460984248195601E-2</c:v>
                </c:pt>
                <c:pt idx="1829">
                  <c:v>3.2460984248195601E-2</c:v>
                </c:pt>
                <c:pt idx="1830">
                  <c:v>3.2460984248195601E-2</c:v>
                </c:pt>
                <c:pt idx="1831">
                  <c:v>3.2460984248195601E-2</c:v>
                </c:pt>
                <c:pt idx="1832">
                  <c:v>3.2460984248195601E-2</c:v>
                </c:pt>
                <c:pt idx="1833">
                  <c:v>3.2460984248195601E-2</c:v>
                </c:pt>
                <c:pt idx="1834">
                  <c:v>3.2460984248195601E-2</c:v>
                </c:pt>
                <c:pt idx="1835">
                  <c:v>3.2460984248195601E-2</c:v>
                </c:pt>
                <c:pt idx="1836">
                  <c:v>3.2460984248195601E-2</c:v>
                </c:pt>
                <c:pt idx="1837">
                  <c:v>3.2460984248195601E-2</c:v>
                </c:pt>
                <c:pt idx="1838">
                  <c:v>3.2460984248195601E-2</c:v>
                </c:pt>
                <c:pt idx="1839">
                  <c:v>3.2460984248195601E-2</c:v>
                </c:pt>
                <c:pt idx="1840">
                  <c:v>3.2460984248195601E-2</c:v>
                </c:pt>
                <c:pt idx="1841">
                  <c:v>3.2460984248195601E-2</c:v>
                </c:pt>
                <c:pt idx="1842">
                  <c:v>3.2460984248195601E-2</c:v>
                </c:pt>
                <c:pt idx="1843">
                  <c:v>3.2460984248195601E-2</c:v>
                </c:pt>
                <c:pt idx="1844">
                  <c:v>3.2460984248195601E-2</c:v>
                </c:pt>
                <c:pt idx="1845">
                  <c:v>3.2460984248195601E-2</c:v>
                </c:pt>
                <c:pt idx="1846">
                  <c:v>3.2460984248195601E-2</c:v>
                </c:pt>
                <c:pt idx="1847">
                  <c:v>3.2460984248195601E-2</c:v>
                </c:pt>
                <c:pt idx="1848">
                  <c:v>3.2460984248195601E-2</c:v>
                </c:pt>
                <c:pt idx="1849">
                  <c:v>3.2460984248195601E-2</c:v>
                </c:pt>
                <c:pt idx="1850">
                  <c:v>3.2460984248195601E-2</c:v>
                </c:pt>
                <c:pt idx="1851">
                  <c:v>3.2460984248195601E-2</c:v>
                </c:pt>
                <c:pt idx="1852">
                  <c:v>3.2460984248195601E-2</c:v>
                </c:pt>
                <c:pt idx="1853">
                  <c:v>3.2460984248195601E-2</c:v>
                </c:pt>
                <c:pt idx="1854">
                  <c:v>3.2460984248195601E-2</c:v>
                </c:pt>
                <c:pt idx="1855">
                  <c:v>3.2460984248195601E-2</c:v>
                </c:pt>
                <c:pt idx="1856">
                  <c:v>3.2460984248195601E-2</c:v>
                </c:pt>
                <c:pt idx="1857">
                  <c:v>3.2460984248195601E-2</c:v>
                </c:pt>
                <c:pt idx="1858">
                  <c:v>3.2460984248195601E-2</c:v>
                </c:pt>
                <c:pt idx="1859">
                  <c:v>3.2460984248195601E-2</c:v>
                </c:pt>
                <c:pt idx="1860">
                  <c:v>3.2460984248195601E-2</c:v>
                </c:pt>
                <c:pt idx="1861">
                  <c:v>3.2460984248195601E-2</c:v>
                </c:pt>
                <c:pt idx="1862">
                  <c:v>3.2460984248195601E-2</c:v>
                </c:pt>
                <c:pt idx="1863">
                  <c:v>3.2460984248195601E-2</c:v>
                </c:pt>
                <c:pt idx="1864">
                  <c:v>3.2460984248195601E-2</c:v>
                </c:pt>
                <c:pt idx="1865">
                  <c:v>3.2460984248195601E-2</c:v>
                </c:pt>
                <c:pt idx="1866">
                  <c:v>3.2460984248195601E-2</c:v>
                </c:pt>
                <c:pt idx="1867">
                  <c:v>3.2460984248195601E-2</c:v>
                </c:pt>
                <c:pt idx="1868">
                  <c:v>3.2460984248195601E-2</c:v>
                </c:pt>
                <c:pt idx="1869">
                  <c:v>3.2460984248195601E-2</c:v>
                </c:pt>
                <c:pt idx="1870">
                  <c:v>3.2460984248195601E-2</c:v>
                </c:pt>
                <c:pt idx="1871">
                  <c:v>3.2460984248195601E-2</c:v>
                </c:pt>
                <c:pt idx="1872">
                  <c:v>3.2460984248195601E-2</c:v>
                </c:pt>
                <c:pt idx="1873">
                  <c:v>3.2460984248195601E-2</c:v>
                </c:pt>
                <c:pt idx="1874">
                  <c:v>3.2460984248195601E-2</c:v>
                </c:pt>
                <c:pt idx="1875">
                  <c:v>3.2460984248195601E-2</c:v>
                </c:pt>
                <c:pt idx="1876">
                  <c:v>3.2460984248195601E-2</c:v>
                </c:pt>
                <c:pt idx="1877">
                  <c:v>3.2460984248195601E-2</c:v>
                </c:pt>
                <c:pt idx="1878">
                  <c:v>3.2460984248195601E-2</c:v>
                </c:pt>
                <c:pt idx="1879">
                  <c:v>3.2460984248195601E-2</c:v>
                </c:pt>
                <c:pt idx="1880">
                  <c:v>3.2460984248195601E-2</c:v>
                </c:pt>
                <c:pt idx="1881">
                  <c:v>3.2460984248195601E-2</c:v>
                </c:pt>
                <c:pt idx="1882">
                  <c:v>3.2460984248195601E-2</c:v>
                </c:pt>
                <c:pt idx="1883">
                  <c:v>3.2460984248195601E-2</c:v>
                </c:pt>
                <c:pt idx="1884">
                  <c:v>3.2460984248195601E-2</c:v>
                </c:pt>
                <c:pt idx="1885">
                  <c:v>3.2460984248195601E-2</c:v>
                </c:pt>
                <c:pt idx="1886">
                  <c:v>3.2460984248195601E-2</c:v>
                </c:pt>
                <c:pt idx="1887">
                  <c:v>3.2460984248195601E-2</c:v>
                </c:pt>
                <c:pt idx="1888">
                  <c:v>3.2460984248195601E-2</c:v>
                </c:pt>
                <c:pt idx="1889">
                  <c:v>3.2460984248195601E-2</c:v>
                </c:pt>
                <c:pt idx="1890">
                  <c:v>3.2460984248195601E-2</c:v>
                </c:pt>
                <c:pt idx="1891">
                  <c:v>3.2460984248195601E-2</c:v>
                </c:pt>
                <c:pt idx="1892">
                  <c:v>3.2460984248195601E-2</c:v>
                </c:pt>
                <c:pt idx="1893">
                  <c:v>3.2460984248195601E-2</c:v>
                </c:pt>
                <c:pt idx="1894">
                  <c:v>3.2460984248195601E-2</c:v>
                </c:pt>
                <c:pt idx="1895">
                  <c:v>3.2460984248195601E-2</c:v>
                </c:pt>
                <c:pt idx="1896">
                  <c:v>3.2460984248195601E-2</c:v>
                </c:pt>
                <c:pt idx="1897">
                  <c:v>3.2460984248195601E-2</c:v>
                </c:pt>
                <c:pt idx="1898">
                  <c:v>3.2460984248195601E-2</c:v>
                </c:pt>
                <c:pt idx="1899">
                  <c:v>3.2460984248195601E-2</c:v>
                </c:pt>
                <c:pt idx="1900">
                  <c:v>3.2460984248195601E-2</c:v>
                </c:pt>
                <c:pt idx="1901">
                  <c:v>3.2460984248195601E-2</c:v>
                </c:pt>
                <c:pt idx="1902">
                  <c:v>3.2460984248195601E-2</c:v>
                </c:pt>
                <c:pt idx="1903">
                  <c:v>3.2460984248195601E-2</c:v>
                </c:pt>
                <c:pt idx="1904">
                  <c:v>3.2460984248195601E-2</c:v>
                </c:pt>
                <c:pt idx="1905">
                  <c:v>3.2460984248195601E-2</c:v>
                </c:pt>
                <c:pt idx="1906">
                  <c:v>3.2460984248195601E-2</c:v>
                </c:pt>
                <c:pt idx="1907">
                  <c:v>3.2460984248195601E-2</c:v>
                </c:pt>
                <c:pt idx="1908">
                  <c:v>3.2460984248195601E-2</c:v>
                </c:pt>
                <c:pt idx="1909">
                  <c:v>3.2460984248195601E-2</c:v>
                </c:pt>
                <c:pt idx="1910">
                  <c:v>3.2460984248195601E-2</c:v>
                </c:pt>
                <c:pt idx="1911">
                  <c:v>3.2460984248195601E-2</c:v>
                </c:pt>
                <c:pt idx="1912">
                  <c:v>3.2460984248195601E-2</c:v>
                </c:pt>
                <c:pt idx="1913">
                  <c:v>3.2460984248195601E-2</c:v>
                </c:pt>
                <c:pt idx="1914">
                  <c:v>3.2460984248195601E-2</c:v>
                </c:pt>
                <c:pt idx="1915">
                  <c:v>3.2460984248195601E-2</c:v>
                </c:pt>
                <c:pt idx="1916">
                  <c:v>3.2460984248195601E-2</c:v>
                </c:pt>
                <c:pt idx="1917">
                  <c:v>3.2460984248195601E-2</c:v>
                </c:pt>
                <c:pt idx="1918">
                  <c:v>3.2460984248195601E-2</c:v>
                </c:pt>
                <c:pt idx="1919">
                  <c:v>3.2460984248195601E-2</c:v>
                </c:pt>
                <c:pt idx="1920">
                  <c:v>3.2460984248195601E-2</c:v>
                </c:pt>
                <c:pt idx="1921">
                  <c:v>3.2460984248195601E-2</c:v>
                </c:pt>
                <c:pt idx="1922">
                  <c:v>3.7515185151035572E-3</c:v>
                </c:pt>
                <c:pt idx="1923">
                  <c:v>3.7515185151035572E-3</c:v>
                </c:pt>
                <c:pt idx="1924">
                  <c:v>3.7515185151035572E-3</c:v>
                </c:pt>
                <c:pt idx="1925">
                  <c:v>3.7515185151035572E-3</c:v>
                </c:pt>
                <c:pt idx="1926">
                  <c:v>3.7515185151035572E-3</c:v>
                </c:pt>
                <c:pt idx="1927">
                  <c:v>3.7515185151035572E-3</c:v>
                </c:pt>
                <c:pt idx="1928">
                  <c:v>3.7515185151035572E-3</c:v>
                </c:pt>
                <c:pt idx="1929">
                  <c:v>3.7515185151035572E-3</c:v>
                </c:pt>
                <c:pt idx="1930">
                  <c:v>3.7515185151035572E-3</c:v>
                </c:pt>
                <c:pt idx="1931">
                  <c:v>3.7515185151035572E-3</c:v>
                </c:pt>
                <c:pt idx="1932">
                  <c:v>3.7515185151035572E-3</c:v>
                </c:pt>
                <c:pt idx="1933">
                  <c:v>3.7515185151035572E-3</c:v>
                </c:pt>
                <c:pt idx="1934">
                  <c:v>3.7515185151035572E-3</c:v>
                </c:pt>
                <c:pt idx="1935">
                  <c:v>3.7515185151035572E-3</c:v>
                </c:pt>
                <c:pt idx="1936">
                  <c:v>3.7515185151035572E-3</c:v>
                </c:pt>
                <c:pt idx="1937">
                  <c:v>3.7515185151035572E-3</c:v>
                </c:pt>
                <c:pt idx="1938">
                  <c:v>3.7515185151035572E-3</c:v>
                </c:pt>
                <c:pt idx="1939">
                  <c:v>3.7515185151035572E-3</c:v>
                </c:pt>
                <c:pt idx="1940">
                  <c:v>3.7515185151035572E-3</c:v>
                </c:pt>
                <c:pt idx="1941">
                  <c:v>3.7515185151035572E-3</c:v>
                </c:pt>
                <c:pt idx="1942">
                  <c:v>3.7515185151035572E-3</c:v>
                </c:pt>
                <c:pt idx="1943">
                  <c:v>3.7515185151035572E-3</c:v>
                </c:pt>
                <c:pt idx="1944">
                  <c:v>3.7515185151035572E-3</c:v>
                </c:pt>
                <c:pt idx="1945">
                  <c:v>3.7515185151035572E-3</c:v>
                </c:pt>
                <c:pt idx="1946">
                  <c:v>3.7515185151035572E-3</c:v>
                </c:pt>
                <c:pt idx="1947">
                  <c:v>3.7515185151035572E-3</c:v>
                </c:pt>
                <c:pt idx="1948">
                  <c:v>3.7515185151035572E-3</c:v>
                </c:pt>
                <c:pt idx="1949">
                  <c:v>3.7515185151035572E-3</c:v>
                </c:pt>
                <c:pt idx="1950">
                  <c:v>3.7515185151035572E-3</c:v>
                </c:pt>
                <c:pt idx="1951">
                  <c:v>3.7515185151035572E-3</c:v>
                </c:pt>
                <c:pt idx="1952">
                  <c:v>3.7515185151035572E-3</c:v>
                </c:pt>
                <c:pt idx="1953">
                  <c:v>3.7515185151035572E-3</c:v>
                </c:pt>
                <c:pt idx="1954">
                  <c:v>3.7515185151035572E-3</c:v>
                </c:pt>
                <c:pt idx="1955">
                  <c:v>3.7515185151035572E-3</c:v>
                </c:pt>
                <c:pt idx="1956">
                  <c:v>3.7515185151035572E-3</c:v>
                </c:pt>
                <c:pt idx="1957">
                  <c:v>3.7515185151035572E-3</c:v>
                </c:pt>
                <c:pt idx="1958">
                  <c:v>3.7515185151035572E-3</c:v>
                </c:pt>
                <c:pt idx="1959">
                  <c:v>3.7515185151035572E-3</c:v>
                </c:pt>
                <c:pt idx="1960">
                  <c:v>3.7515185151035572E-3</c:v>
                </c:pt>
                <c:pt idx="1961">
                  <c:v>3.7515185151035572E-3</c:v>
                </c:pt>
                <c:pt idx="1962">
                  <c:v>3.7515185151035572E-3</c:v>
                </c:pt>
                <c:pt idx="1963">
                  <c:v>1.9317259903825452E-2</c:v>
                </c:pt>
                <c:pt idx="1964">
                  <c:v>1.9317259903825452E-2</c:v>
                </c:pt>
                <c:pt idx="1965">
                  <c:v>1.9317259903825452E-2</c:v>
                </c:pt>
                <c:pt idx="1966">
                  <c:v>1.9317259903825452E-2</c:v>
                </c:pt>
                <c:pt idx="1967">
                  <c:v>1.9317259903825452E-2</c:v>
                </c:pt>
                <c:pt idx="1968">
                  <c:v>1.9317259903825452E-2</c:v>
                </c:pt>
                <c:pt idx="1969">
                  <c:v>1.9317259903825452E-2</c:v>
                </c:pt>
                <c:pt idx="1970">
                  <c:v>1.9317259903825452E-2</c:v>
                </c:pt>
                <c:pt idx="1971">
                  <c:v>1.9317259903825452E-2</c:v>
                </c:pt>
                <c:pt idx="1972">
                  <c:v>1.9317259903825452E-2</c:v>
                </c:pt>
                <c:pt idx="1973">
                  <c:v>1.9317259903825452E-2</c:v>
                </c:pt>
                <c:pt idx="1974">
                  <c:v>1.9317259903825452E-2</c:v>
                </c:pt>
                <c:pt idx="1975">
                  <c:v>1.9317259903825452E-2</c:v>
                </c:pt>
                <c:pt idx="1976">
                  <c:v>1.9317259903825452E-2</c:v>
                </c:pt>
                <c:pt idx="1977">
                  <c:v>1.9317259903825452E-2</c:v>
                </c:pt>
                <c:pt idx="1978">
                  <c:v>1.9317259903825452E-2</c:v>
                </c:pt>
                <c:pt idx="1979">
                  <c:v>1.9317259903825452E-2</c:v>
                </c:pt>
                <c:pt idx="1980">
                  <c:v>1.9317259903825452E-2</c:v>
                </c:pt>
                <c:pt idx="1981">
                  <c:v>1.9317259903825452E-2</c:v>
                </c:pt>
                <c:pt idx="1982">
                  <c:v>1.9317259903825452E-2</c:v>
                </c:pt>
                <c:pt idx="1983">
                  <c:v>1.9317259903825452E-2</c:v>
                </c:pt>
                <c:pt idx="1984">
                  <c:v>1.9317259903825452E-2</c:v>
                </c:pt>
                <c:pt idx="1985">
                  <c:v>1.9317259903825452E-2</c:v>
                </c:pt>
                <c:pt idx="1986">
                  <c:v>1.9317259903825452E-2</c:v>
                </c:pt>
                <c:pt idx="1987">
                  <c:v>1.9317259903825452E-2</c:v>
                </c:pt>
                <c:pt idx="1988">
                  <c:v>1.9317259903825452E-2</c:v>
                </c:pt>
                <c:pt idx="1989">
                  <c:v>1.9317259903825452E-2</c:v>
                </c:pt>
                <c:pt idx="1990">
                  <c:v>1.9317259903825452E-2</c:v>
                </c:pt>
                <c:pt idx="1991">
                  <c:v>1.9317259903825452E-2</c:v>
                </c:pt>
                <c:pt idx="1992">
                  <c:v>1.9317259903825452E-2</c:v>
                </c:pt>
                <c:pt idx="1993">
                  <c:v>1.9317259903825452E-2</c:v>
                </c:pt>
                <c:pt idx="1994">
                  <c:v>1.9317259903825452E-2</c:v>
                </c:pt>
                <c:pt idx="1995">
                  <c:v>1.9317259903825452E-2</c:v>
                </c:pt>
                <c:pt idx="1996">
                  <c:v>1.9317259903825452E-2</c:v>
                </c:pt>
                <c:pt idx="1997">
                  <c:v>1.9317259903825452E-2</c:v>
                </c:pt>
                <c:pt idx="1998">
                  <c:v>1.9317259903825452E-2</c:v>
                </c:pt>
                <c:pt idx="1999">
                  <c:v>1.9317259903825452E-2</c:v>
                </c:pt>
                <c:pt idx="2000">
                  <c:v>1.9317259903825452E-2</c:v>
                </c:pt>
                <c:pt idx="2001">
                  <c:v>1.9317259903825452E-2</c:v>
                </c:pt>
                <c:pt idx="2002">
                  <c:v>1.9317259903825452E-2</c:v>
                </c:pt>
                <c:pt idx="2003">
                  <c:v>1.9317259903825452E-2</c:v>
                </c:pt>
                <c:pt idx="2004">
                  <c:v>1.9317259903825452E-2</c:v>
                </c:pt>
                <c:pt idx="2005">
                  <c:v>1.9317259903825452E-2</c:v>
                </c:pt>
                <c:pt idx="2006">
                  <c:v>1.9317259903825452E-2</c:v>
                </c:pt>
                <c:pt idx="2007">
                  <c:v>1.9317259903825452E-2</c:v>
                </c:pt>
                <c:pt idx="2008">
                  <c:v>1.9317259903825452E-2</c:v>
                </c:pt>
                <c:pt idx="2009">
                  <c:v>1.9317259903825452E-2</c:v>
                </c:pt>
                <c:pt idx="2010">
                  <c:v>1.9317259903825452E-2</c:v>
                </c:pt>
                <c:pt idx="2011">
                  <c:v>1.9317259903825452E-2</c:v>
                </c:pt>
                <c:pt idx="2012">
                  <c:v>1.9317259903825452E-2</c:v>
                </c:pt>
                <c:pt idx="2013">
                  <c:v>1.9317259903825452E-2</c:v>
                </c:pt>
                <c:pt idx="2014">
                  <c:v>1.9317259903825452E-2</c:v>
                </c:pt>
                <c:pt idx="2015">
                  <c:v>1.9317259903825452E-2</c:v>
                </c:pt>
                <c:pt idx="2016">
                  <c:v>1.9317259903825452E-2</c:v>
                </c:pt>
                <c:pt idx="2017">
                  <c:v>1.9317259903825452E-2</c:v>
                </c:pt>
                <c:pt idx="2018">
                  <c:v>1.9317259903825452E-2</c:v>
                </c:pt>
                <c:pt idx="2019">
                  <c:v>1.9317259903825452E-2</c:v>
                </c:pt>
                <c:pt idx="2020">
                  <c:v>1.9317259903825452E-2</c:v>
                </c:pt>
                <c:pt idx="2021">
                  <c:v>1.9317259903825452E-2</c:v>
                </c:pt>
                <c:pt idx="2022">
                  <c:v>1.9317259903825452E-2</c:v>
                </c:pt>
                <c:pt idx="2023">
                  <c:v>1.9317259903825452E-2</c:v>
                </c:pt>
                <c:pt idx="2024">
                  <c:v>1.9317259903825452E-2</c:v>
                </c:pt>
                <c:pt idx="2025">
                  <c:v>1.9317259903825452E-2</c:v>
                </c:pt>
                <c:pt idx="2026">
                  <c:v>1.9317259903825452E-2</c:v>
                </c:pt>
                <c:pt idx="2027">
                  <c:v>1.9317259903825452E-2</c:v>
                </c:pt>
                <c:pt idx="2028">
                  <c:v>1.9317259903825452E-2</c:v>
                </c:pt>
                <c:pt idx="2029">
                  <c:v>1.9317259903825452E-2</c:v>
                </c:pt>
                <c:pt idx="2030">
                  <c:v>1.9317259903825452E-2</c:v>
                </c:pt>
                <c:pt idx="2031">
                  <c:v>1.9317259903825452E-2</c:v>
                </c:pt>
                <c:pt idx="2032">
                  <c:v>1.9317259903825452E-2</c:v>
                </c:pt>
                <c:pt idx="2033">
                  <c:v>1.9317259903825452E-2</c:v>
                </c:pt>
                <c:pt idx="2034">
                  <c:v>1.9317259903825452E-2</c:v>
                </c:pt>
                <c:pt idx="2035">
                  <c:v>1.9317259903825452E-2</c:v>
                </c:pt>
                <c:pt idx="2036">
                  <c:v>1.9317259903825452E-2</c:v>
                </c:pt>
                <c:pt idx="2037">
                  <c:v>1.9317259903825452E-2</c:v>
                </c:pt>
                <c:pt idx="2038">
                  <c:v>1.9317259903825452E-2</c:v>
                </c:pt>
                <c:pt idx="2039">
                  <c:v>1.9317259903825452E-2</c:v>
                </c:pt>
                <c:pt idx="2040">
                  <c:v>1.9317259903825452E-2</c:v>
                </c:pt>
                <c:pt idx="2041">
                  <c:v>1.9317259903825452E-2</c:v>
                </c:pt>
                <c:pt idx="2042">
                  <c:v>1.9317259903825452E-2</c:v>
                </c:pt>
                <c:pt idx="2043">
                  <c:v>1.9317259903825452E-2</c:v>
                </c:pt>
                <c:pt idx="2044">
                  <c:v>1.9317259903825452E-2</c:v>
                </c:pt>
                <c:pt idx="2045">
                  <c:v>1.9317259903825452E-2</c:v>
                </c:pt>
                <c:pt idx="2046">
                  <c:v>1.9317259903825452E-2</c:v>
                </c:pt>
                <c:pt idx="2047">
                  <c:v>1.9317259903825452E-2</c:v>
                </c:pt>
                <c:pt idx="2048">
                  <c:v>1.9317259903825452E-2</c:v>
                </c:pt>
                <c:pt idx="2049">
                  <c:v>1.9317259903825452E-2</c:v>
                </c:pt>
                <c:pt idx="2050">
                  <c:v>1.9317259903825452E-2</c:v>
                </c:pt>
                <c:pt idx="2051">
                  <c:v>1.9317259903825452E-2</c:v>
                </c:pt>
                <c:pt idx="2052">
                  <c:v>1.9317259903825452E-2</c:v>
                </c:pt>
                <c:pt idx="2053">
                  <c:v>1.9317259903825452E-2</c:v>
                </c:pt>
                <c:pt idx="2054">
                  <c:v>1.9317259903825452E-2</c:v>
                </c:pt>
                <c:pt idx="2055">
                  <c:v>1.9317259903825452E-2</c:v>
                </c:pt>
                <c:pt idx="2056">
                  <c:v>1.9317259903825452E-2</c:v>
                </c:pt>
                <c:pt idx="2057">
                  <c:v>1.9317259903825452E-2</c:v>
                </c:pt>
                <c:pt idx="2058">
                  <c:v>1.9317259903825452E-2</c:v>
                </c:pt>
                <c:pt idx="2059">
                  <c:v>1.9317259903825452E-2</c:v>
                </c:pt>
                <c:pt idx="2060">
                  <c:v>1.9317259903825452E-2</c:v>
                </c:pt>
                <c:pt idx="2061">
                  <c:v>1.9317259903825452E-2</c:v>
                </c:pt>
                <c:pt idx="2062">
                  <c:v>1.9317259903825452E-2</c:v>
                </c:pt>
                <c:pt idx="2063">
                  <c:v>1.9317259903825452E-2</c:v>
                </c:pt>
                <c:pt idx="2064">
                  <c:v>1.9317259903825452E-2</c:v>
                </c:pt>
                <c:pt idx="2065">
                  <c:v>1.9317259903825452E-2</c:v>
                </c:pt>
                <c:pt idx="2066">
                  <c:v>1.9317259903825452E-2</c:v>
                </c:pt>
                <c:pt idx="2067">
                  <c:v>1.9317259903825452E-2</c:v>
                </c:pt>
                <c:pt idx="2068">
                  <c:v>1.9317259903825452E-2</c:v>
                </c:pt>
                <c:pt idx="2069">
                  <c:v>1.9317259903825452E-2</c:v>
                </c:pt>
                <c:pt idx="2070">
                  <c:v>1.9317259903825452E-2</c:v>
                </c:pt>
                <c:pt idx="2071">
                  <c:v>1.9317259903825452E-2</c:v>
                </c:pt>
                <c:pt idx="2072">
                  <c:v>1.9317259903825452E-2</c:v>
                </c:pt>
                <c:pt idx="2073">
                  <c:v>1.9317259903825452E-2</c:v>
                </c:pt>
                <c:pt idx="2074">
                  <c:v>1.9317259903825452E-2</c:v>
                </c:pt>
                <c:pt idx="2075">
                  <c:v>1.9317259903825452E-2</c:v>
                </c:pt>
                <c:pt idx="2076">
                  <c:v>1.9317259903825452E-2</c:v>
                </c:pt>
                <c:pt idx="2077">
                  <c:v>1.9317259903825452E-2</c:v>
                </c:pt>
                <c:pt idx="2078">
                  <c:v>1.9317259903825452E-2</c:v>
                </c:pt>
                <c:pt idx="2079">
                  <c:v>1.9317259903825452E-2</c:v>
                </c:pt>
                <c:pt idx="2080">
                  <c:v>1.9317259903825452E-2</c:v>
                </c:pt>
                <c:pt idx="2081">
                  <c:v>1.9317259903825452E-2</c:v>
                </c:pt>
                <c:pt idx="2082">
                  <c:v>1.9317259903825452E-2</c:v>
                </c:pt>
                <c:pt idx="2083">
                  <c:v>1.9317259903825452E-2</c:v>
                </c:pt>
                <c:pt idx="2084">
                  <c:v>1.9317259903825452E-2</c:v>
                </c:pt>
                <c:pt idx="2085">
                  <c:v>1.9317259903825452E-2</c:v>
                </c:pt>
                <c:pt idx="2086">
                  <c:v>1.9317259903825452E-2</c:v>
                </c:pt>
                <c:pt idx="2087">
                  <c:v>1.9317259903825452E-2</c:v>
                </c:pt>
                <c:pt idx="2088">
                  <c:v>1.9317259903825452E-2</c:v>
                </c:pt>
                <c:pt idx="2089">
                  <c:v>1.9317259903825452E-2</c:v>
                </c:pt>
                <c:pt idx="2090">
                  <c:v>1.9317259903825452E-2</c:v>
                </c:pt>
                <c:pt idx="2091">
                  <c:v>1.9317259903825452E-2</c:v>
                </c:pt>
                <c:pt idx="2092">
                  <c:v>1.9317259903825452E-2</c:v>
                </c:pt>
                <c:pt idx="2093">
                  <c:v>1.9317259903825452E-2</c:v>
                </c:pt>
                <c:pt idx="2094">
                  <c:v>1.9317259903825452E-2</c:v>
                </c:pt>
                <c:pt idx="2095">
                  <c:v>1.9317259903825452E-2</c:v>
                </c:pt>
                <c:pt idx="2096">
                  <c:v>1.9317259903825452E-2</c:v>
                </c:pt>
                <c:pt idx="2097">
                  <c:v>1.9317259903825452E-2</c:v>
                </c:pt>
                <c:pt idx="2098">
                  <c:v>1.9317259903825452E-2</c:v>
                </c:pt>
                <c:pt idx="2099">
                  <c:v>1.9317259903825452E-2</c:v>
                </c:pt>
                <c:pt idx="2100">
                  <c:v>1.9317259903825452E-2</c:v>
                </c:pt>
                <c:pt idx="2101">
                  <c:v>1.9317259903825452E-2</c:v>
                </c:pt>
                <c:pt idx="2102">
                  <c:v>1.9317259903825452E-2</c:v>
                </c:pt>
                <c:pt idx="2103">
                  <c:v>1.9317259903825452E-2</c:v>
                </c:pt>
                <c:pt idx="2104">
                  <c:v>1.9317259903825452E-2</c:v>
                </c:pt>
                <c:pt idx="2105">
                  <c:v>1.9317259903825452E-2</c:v>
                </c:pt>
                <c:pt idx="2106">
                  <c:v>1.9317259903825452E-2</c:v>
                </c:pt>
                <c:pt idx="2107">
                  <c:v>1.9317259903825452E-2</c:v>
                </c:pt>
                <c:pt idx="2108">
                  <c:v>1.9317259903825452E-2</c:v>
                </c:pt>
                <c:pt idx="2109">
                  <c:v>1.9317259903825452E-2</c:v>
                </c:pt>
                <c:pt idx="2110">
                  <c:v>1.9317259903825452E-2</c:v>
                </c:pt>
                <c:pt idx="2111">
                  <c:v>1.9317259903825452E-2</c:v>
                </c:pt>
                <c:pt idx="2112">
                  <c:v>1.9317259903825452E-2</c:v>
                </c:pt>
                <c:pt idx="2113">
                  <c:v>1.9317259903825452E-2</c:v>
                </c:pt>
                <c:pt idx="2114">
                  <c:v>1.9317259903825452E-2</c:v>
                </c:pt>
                <c:pt idx="2115">
                  <c:v>1.9317259903825452E-2</c:v>
                </c:pt>
                <c:pt idx="2116">
                  <c:v>1.9317259903825452E-2</c:v>
                </c:pt>
                <c:pt idx="2117">
                  <c:v>1.9317259903825452E-2</c:v>
                </c:pt>
                <c:pt idx="2118">
                  <c:v>1.9317259903825452E-2</c:v>
                </c:pt>
                <c:pt idx="2119">
                  <c:v>1.9317259903825452E-2</c:v>
                </c:pt>
                <c:pt idx="2120">
                  <c:v>1.9317259903825452E-2</c:v>
                </c:pt>
                <c:pt idx="2121">
                  <c:v>1.9317259903825452E-2</c:v>
                </c:pt>
                <c:pt idx="2122">
                  <c:v>1.9317259903825452E-2</c:v>
                </c:pt>
                <c:pt idx="2123">
                  <c:v>1.9317259903825452E-2</c:v>
                </c:pt>
                <c:pt idx="2124">
                  <c:v>1.9317259903825452E-2</c:v>
                </c:pt>
                <c:pt idx="2125">
                  <c:v>1.9317259903825452E-2</c:v>
                </c:pt>
                <c:pt idx="2126">
                  <c:v>1.9317259903825452E-2</c:v>
                </c:pt>
                <c:pt idx="2127">
                  <c:v>1.9317259903825452E-2</c:v>
                </c:pt>
                <c:pt idx="2128">
                  <c:v>1.9317259903825452E-2</c:v>
                </c:pt>
                <c:pt idx="2129">
                  <c:v>1.9317259903825452E-2</c:v>
                </c:pt>
                <c:pt idx="2130">
                  <c:v>1.9317259903825452E-2</c:v>
                </c:pt>
                <c:pt idx="2131">
                  <c:v>1.9317259903825452E-2</c:v>
                </c:pt>
                <c:pt idx="2132">
                  <c:v>1.9317259903825452E-2</c:v>
                </c:pt>
                <c:pt idx="2133">
                  <c:v>1.9317259903825452E-2</c:v>
                </c:pt>
                <c:pt idx="2134">
                  <c:v>1.9317259903825452E-2</c:v>
                </c:pt>
                <c:pt idx="2135">
                  <c:v>1.9317259903825452E-2</c:v>
                </c:pt>
                <c:pt idx="2136">
                  <c:v>1.9317259903825452E-2</c:v>
                </c:pt>
                <c:pt idx="2137">
                  <c:v>1.9317259903825452E-2</c:v>
                </c:pt>
                <c:pt idx="2138">
                  <c:v>1.9317259903825452E-2</c:v>
                </c:pt>
                <c:pt idx="2139">
                  <c:v>1.9317259903825452E-2</c:v>
                </c:pt>
                <c:pt idx="2140">
                  <c:v>1.9317259903825452E-2</c:v>
                </c:pt>
                <c:pt idx="2141">
                  <c:v>1.9317259903825452E-2</c:v>
                </c:pt>
                <c:pt idx="2142">
                  <c:v>1.9317259903825452E-2</c:v>
                </c:pt>
                <c:pt idx="2143">
                  <c:v>1.9317259903825452E-2</c:v>
                </c:pt>
                <c:pt idx="2144">
                  <c:v>1.9317259903825452E-2</c:v>
                </c:pt>
                <c:pt idx="2145">
                  <c:v>1.9317259903825452E-2</c:v>
                </c:pt>
                <c:pt idx="2146">
                  <c:v>1.9317259903825452E-2</c:v>
                </c:pt>
                <c:pt idx="2147">
                  <c:v>1.9317259903825452E-2</c:v>
                </c:pt>
                <c:pt idx="2148">
                  <c:v>1.9317259903825452E-2</c:v>
                </c:pt>
                <c:pt idx="2149">
                  <c:v>1.9317259903825452E-2</c:v>
                </c:pt>
                <c:pt idx="2150">
                  <c:v>1.9317259903825452E-2</c:v>
                </c:pt>
                <c:pt idx="2151">
                  <c:v>1.9317259903825452E-2</c:v>
                </c:pt>
                <c:pt idx="2152">
                  <c:v>1.9317259903825452E-2</c:v>
                </c:pt>
                <c:pt idx="2153">
                  <c:v>1.9317259903825452E-2</c:v>
                </c:pt>
                <c:pt idx="2154">
                  <c:v>1.9317259903825452E-2</c:v>
                </c:pt>
                <c:pt idx="2155">
                  <c:v>1.9317259903825452E-2</c:v>
                </c:pt>
                <c:pt idx="2156">
                  <c:v>1.9317259903825452E-2</c:v>
                </c:pt>
                <c:pt idx="2157">
                  <c:v>1.9317259903825452E-2</c:v>
                </c:pt>
                <c:pt idx="2158">
                  <c:v>1.9317259903825452E-2</c:v>
                </c:pt>
                <c:pt idx="2159">
                  <c:v>1.9317259903825452E-2</c:v>
                </c:pt>
                <c:pt idx="2160">
                  <c:v>1.9317259903825452E-2</c:v>
                </c:pt>
                <c:pt idx="2161">
                  <c:v>1.9317259903825452E-2</c:v>
                </c:pt>
                <c:pt idx="2162">
                  <c:v>1.9317259903825452E-2</c:v>
                </c:pt>
                <c:pt idx="2163">
                  <c:v>1.9317259903825452E-2</c:v>
                </c:pt>
                <c:pt idx="2164">
                  <c:v>1.9317259903825452E-2</c:v>
                </c:pt>
                <c:pt idx="2165">
                  <c:v>1.9317259903825452E-2</c:v>
                </c:pt>
                <c:pt idx="2166">
                  <c:v>1.9317259903825452E-2</c:v>
                </c:pt>
                <c:pt idx="2167">
                  <c:v>1.9317259903825452E-2</c:v>
                </c:pt>
                <c:pt idx="2168">
                  <c:v>1.9317259903825452E-2</c:v>
                </c:pt>
                <c:pt idx="2169">
                  <c:v>1.9317259903825452E-2</c:v>
                </c:pt>
                <c:pt idx="2170">
                  <c:v>1.9317259903825452E-2</c:v>
                </c:pt>
                <c:pt idx="2171">
                  <c:v>1.9317259903825452E-2</c:v>
                </c:pt>
                <c:pt idx="2172">
                  <c:v>1.9317259903825452E-2</c:v>
                </c:pt>
                <c:pt idx="2173">
                  <c:v>1.9317259903825452E-2</c:v>
                </c:pt>
                <c:pt idx="2174">
                  <c:v>1.9317259903825452E-2</c:v>
                </c:pt>
                <c:pt idx="2175">
                  <c:v>1.9317259903825452E-2</c:v>
                </c:pt>
                <c:pt idx="2176">
                  <c:v>1.9317259903825452E-2</c:v>
                </c:pt>
                <c:pt idx="2177">
                  <c:v>1.9317259903825452E-2</c:v>
                </c:pt>
                <c:pt idx="2178">
                  <c:v>1.9317259903825452E-2</c:v>
                </c:pt>
                <c:pt idx="2179">
                  <c:v>1.9317259903825452E-2</c:v>
                </c:pt>
                <c:pt idx="2180">
                  <c:v>1.9317259903825452E-2</c:v>
                </c:pt>
                <c:pt idx="2181">
                  <c:v>1.9317259903825452E-2</c:v>
                </c:pt>
                <c:pt idx="2182">
                  <c:v>1.9317259903825452E-2</c:v>
                </c:pt>
                <c:pt idx="2183">
                  <c:v>1.9317259903825452E-2</c:v>
                </c:pt>
                <c:pt idx="2184">
                  <c:v>1.9317259903825452E-2</c:v>
                </c:pt>
                <c:pt idx="2185">
                  <c:v>1.9317259903825452E-2</c:v>
                </c:pt>
                <c:pt idx="2186">
                  <c:v>1.9317259903825452E-2</c:v>
                </c:pt>
                <c:pt idx="2187">
                  <c:v>1.9317259903825452E-2</c:v>
                </c:pt>
                <c:pt idx="2188">
                  <c:v>1.9317259903825452E-2</c:v>
                </c:pt>
                <c:pt idx="2189">
                  <c:v>1.9317259903825452E-2</c:v>
                </c:pt>
                <c:pt idx="2190">
                  <c:v>1.9317259903825452E-2</c:v>
                </c:pt>
                <c:pt idx="2191">
                  <c:v>1.9317259903825452E-2</c:v>
                </c:pt>
                <c:pt idx="2192">
                  <c:v>1.9317259903825452E-2</c:v>
                </c:pt>
                <c:pt idx="2193">
                  <c:v>1.9317259903825452E-2</c:v>
                </c:pt>
                <c:pt idx="2194">
                  <c:v>1.9317259903825452E-2</c:v>
                </c:pt>
                <c:pt idx="2195">
                  <c:v>1.9317259903825452E-2</c:v>
                </c:pt>
                <c:pt idx="2196">
                  <c:v>1.9317259903825452E-2</c:v>
                </c:pt>
                <c:pt idx="2197">
                  <c:v>1.9317259903825452E-2</c:v>
                </c:pt>
                <c:pt idx="2198">
                  <c:v>1.9317259903825452E-2</c:v>
                </c:pt>
                <c:pt idx="2199">
                  <c:v>1.9317259903825452E-2</c:v>
                </c:pt>
                <c:pt idx="2200">
                  <c:v>1.9317259903825452E-2</c:v>
                </c:pt>
                <c:pt idx="2201">
                  <c:v>1.9317259903825452E-2</c:v>
                </c:pt>
                <c:pt idx="2202">
                  <c:v>1.9317259903825452E-2</c:v>
                </c:pt>
                <c:pt idx="2203">
                  <c:v>1.9317259903825452E-2</c:v>
                </c:pt>
                <c:pt idx="2204">
                  <c:v>1.9317259903825452E-2</c:v>
                </c:pt>
                <c:pt idx="2205">
                  <c:v>1.9317259903825452E-2</c:v>
                </c:pt>
                <c:pt idx="2206">
                  <c:v>1.9317259903825452E-2</c:v>
                </c:pt>
                <c:pt idx="2207">
                  <c:v>1.9317259903825452E-2</c:v>
                </c:pt>
                <c:pt idx="2208">
                  <c:v>1.9317259903825452E-2</c:v>
                </c:pt>
                <c:pt idx="2209">
                  <c:v>1.9317259903825452E-2</c:v>
                </c:pt>
                <c:pt idx="2210">
                  <c:v>1.9317259903825452E-2</c:v>
                </c:pt>
                <c:pt idx="2211">
                  <c:v>1.9317259903825452E-2</c:v>
                </c:pt>
                <c:pt idx="2212">
                  <c:v>1.9317259903825452E-2</c:v>
                </c:pt>
                <c:pt idx="2213">
                  <c:v>1.9317259903825452E-2</c:v>
                </c:pt>
                <c:pt idx="2214">
                  <c:v>1.9317259903825452E-2</c:v>
                </c:pt>
                <c:pt idx="2215">
                  <c:v>1.9317259903825452E-2</c:v>
                </c:pt>
                <c:pt idx="2216">
                  <c:v>1.9317259903825452E-2</c:v>
                </c:pt>
                <c:pt idx="2217">
                  <c:v>1.9317259903825452E-2</c:v>
                </c:pt>
                <c:pt idx="2218">
                  <c:v>1.9317259903825452E-2</c:v>
                </c:pt>
                <c:pt idx="2219">
                  <c:v>1.9317259903825452E-2</c:v>
                </c:pt>
                <c:pt idx="2220">
                  <c:v>1.9317259903825452E-2</c:v>
                </c:pt>
                <c:pt idx="2221">
                  <c:v>1.9317259903825452E-2</c:v>
                </c:pt>
                <c:pt idx="2222">
                  <c:v>1.9317259903825452E-2</c:v>
                </c:pt>
                <c:pt idx="2223">
                  <c:v>1.9317259903825452E-2</c:v>
                </c:pt>
                <c:pt idx="2224">
                  <c:v>1.9317259903825452E-2</c:v>
                </c:pt>
                <c:pt idx="2225">
                  <c:v>1.9317259903825452E-2</c:v>
                </c:pt>
                <c:pt idx="2226">
                  <c:v>1.9317259903825452E-2</c:v>
                </c:pt>
                <c:pt idx="2227">
                  <c:v>1.9317259903825452E-2</c:v>
                </c:pt>
                <c:pt idx="2228">
                  <c:v>1.9317259903825452E-2</c:v>
                </c:pt>
                <c:pt idx="2229">
                  <c:v>1.9317259903825452E-2</c:v>
                </c:pt>
                <c:pt idx="2230">
                  <c:v>1.9317259903825452E-2</c:v>
                </c:pt>
                <c:pt idx="2231">
                  <c:v>1.9317259903825452E-2</c:v>
                </c:pt>
                <c:pt idx="2232">
                  <c:v>1.9317259903825452E-2</c:v>
                </c:pt>
                <c:pt idx="2233">
                  <c:v>1.9317259903825452E-2</c:v>
                </c:pt>
                <c:pt idx="2234">
                  <c:v>1.9317259903825452E-2</c:v>
                </c:pt>
                <c:pt idx="2235">
                  <c:v>1.9317259903825452E-2</c:v>
                </c:pt>
                <c:pt idx="2236">
                  <c:v>1.9317259903825452E-2</c:v>
                </c:pt>
                <c:pt idx="2237">
                  <c:v>1.9317259903825452E-2</c:v>
                </c:pt>
                <c:pt idx="2238">
                  <c:v>1.9317259903825452E-2</c:v>
                </c:pt>
                <c:pt idx="2239">
                  <c:v>1.9317259903825452E-2</c:v>
                </c:pt>
                <c:pt idx="2240">
                  <c:v>1.9317259903825452E-2</c:v>
                </c:pt>
                <c:pt idx="2241">
                  <c:v>1.9317259903825452E-2</c:v>
                </c:pt>
                <c:pt idx="2242">
                  <c:v>1.9317259903825452E-2</c:v>
                </c:pt>
                <c:pt idx="2243">
                  <c:v>1.9317259903825452E-2</c:v>
                </c:pt>
                <c:pt idx="2244">
                  <c:v>1.9317259903825452E-2</c:v>
                </c:pt>
                <c:pt idx="2245">
                  <c:v>1.9317259903825452E-2</c:v>
                </c:pt>
                <c:pt idx="2246">
                  <c:v>1.9317259903825452E-2</c:v>
                </c:pt>
                <c:pt idx="2247">
                  <c:v>1.9317259903825452E-2</c:v>
                </c:pt>
                <c:pt idx="2248">
                  <c:v>1.9317259903825452E-2</c:v>
                </c:pt>
                <c:pt idx="2249">
                  <c:v>1.9317259903825452E-2</c:v>
                </c:pt>
                <c:pt idx="2250">
                  <c:v>1.9317259903825452E-2</c:v>
                </c:pt>
                <c:pt idx="2251">
                  <c:v>1.9317259903825452E-2</c:v>
                </c:pt>
                <c:pt idx="2252">
                  <c:v>1.9317259903825452E-2</c:v>
                </c:pt>
                <c:pt idx="2253">
                  <c:v>1.9317259903825452E-2</c:v>
                </c:pt>
                <c:pt idx="2254">
                  <c:v>1.9317259903825452E-2</c:v>
                </c:pt>
                <c:pt idx="2255">
                  <c:v>1.9317259903825452E-2</c:v>
                </c:pt>
                <c:pt idx="2256">
                  <c:v>1.9317259903825452E-2</c:v>
                </c:pt>
                <c:pt idx="2257">
                  <c:v>1.9317259903825452E-2</c:v>
                </c:pt>
                <c:pt idx="2258">
                  <c:v>1.9317259903825452E-2</c:v>
                </c:pt>
                <c:pt idx="2259">
                  <c:v>1.9317259903825452E-2</c:v>
                </c:pt>
                <c:pt idx="2260">
                  <c:v>1.9317259903825452E-2</c:v>
                </c:pt>
                <c:pt idx="2261">
                  <c:v>1.9317259903825452E-2</c:v>
                </c:pt>
                <c:pt idx="2262">
                  <c:v>1.9317259903825452E-2</c:v>
                </c:pt>
                <c:pt idx="2263">
                  <c:v>1.9317259903825452E-2</c:v>
                </c:pt>
                <c:pt idx="2264">
                  <c:v>1.9317259903825452E-2</c:v>
                </c:pt>
                <c:pt idx="2265">
                  <c:v>1.9317259903825452E-2</c:v>
                </c:pt>
                <c:pt idx="2266">
                  <c:v>1.9317259903825452E-2</c:v>
                </c:pt>
                <c:pt idx="2267">
                  <c:v>1.9317259903825452E-2</c:v>
                </c:pt>
                <c:pt idx="2268">
                  <c:v>1.9317259903825452E-2</c:v>
                </c:pt>
                <c:pt idx="2269">
                  <c:v>1.9317259903825452E-2</c:v>
                </c:pt>
                <c:pt idx="2270">
                  <c:v>1.9317259903825452E-2</c:v>
                </c:pt>
                <c:pt idx="2271">
                  <c:v>1.9317259903825452E-2</c:v>
                </c:pt>
                <c:pt idx="2272">
                  <c:v>1.9317259903825452E-2</c:v>
                </c:pt>
                <c:pt idx="2273">
                  <c:v>1.9317259903825452E-2</c:v>
                </c:pt>
                <c:pt idx="2274">
                  <c:v>1.9317259903825452E-2</c:v>
                </c:pt>
                <c:pt idx="2275">
                  <c:v>1.9317259903825452E-2</c:v>
                </c:pt>
                <c:pt idx="2276">
                  <c:v>1.9317259903825452E-2</c:v>
                </c:pt>
                <c:pt idx="2277">
                  <c:v>1.9317259903825452E-2</c:v>
                </c:pt>
                <c:pt idx="2278">
                  <c:v>1.9317259903825452E-2</c:v>
                </c:pt>
                <c:pt idx="2279">
                  <c:v>1.9317259903825452E-2</c:v>
                </c:pt>
                <c:pt idx="2280">
                  <c:v>1.9317259903825452E-2</c:v>
                </c:pt>
                <c:pt idx="2281">
                  <c:v>1.9317259903825452E-2</c:v>
                </c:pt>
                <c:pt idx="2282">
                  <c:v>1.9317259903825452E-2</c:v>
                </c:pt>
                <c:pt idx="2283">
                  <c:v>1.9317259903825452E-2</c:v>
                </c:pt>
                <c:pt idx="2284">
                  <c:v>1.9317259903825452E-2</c:v>
                </c:pt>
                <c:pt idx="2285">
                  <c:v>1.9317259903825452E-2</c:v>
                </c:pt>
                <c:pt idx="2286">
                  <c:v>1.9317259903825452E-2</c:v>
                </c:pt>
                <c:pt idx="2287">
                  <c:v>1.9317259903825452E-2</c:v>
                </c:pt>
                <c:pt idx="2288">
                  <c:v>1.9317259903825452E-2</c:v>
                </c:pt>
                <c:pt idx="2289">
                  <c:v>1.9317259903825452E-2</c:v>
                </c:pt>
                <c:pt idx="2290">
                  <c:v>1.9317259903825452E-2</c:v>
                </c:pt>
                <c:pt idx="2291">
                  <c:v>1.9317259903825452E-2</c:v>
                </c:pt>
                <c:pt idx="2292">
                  <c:v>1.9317259903825452E-2</c:v>
                </c:pt>
                <c:pt idx="2293">
                  <c:v>1.9317259903825452E-2</c:v>
                </c:pt>
                <c:pt idx="2294">
                  <c:v>1.9317259903825452E-2</c:v>
                </c:pt>
                <c:pt idx="2295">
                  <c:v>1.9317259903825452E-2</c:v>
                </c:pt>
                <c:pt idx="2296">
                  <c:v>1.9317259903825452E-2</c:v>
                </c:pt>
                <c:pt idx="2297">
                  <c:v>1.9317259903825452E-2</c:v>
                </c:pt>
                <c:pt idx="2298">
                  <c:v>1.9317259903825452E-2</c:v>
                </c:pt>
                <c:pt idx="2299">
                  <c:v>1.9317259903825452E-2</c:v>
                </c:pt>
                <c:pt idx="2300">
                  <c:v>1.9317259903825452E-2</c:v>
                </c:pt>
                <c:pt idx="2301">
                  <c:v>1.9317259903825452E-2</c:v>
                </c:pt>
                <c:pt idx="2302">
                  <c:v>1.9317259903825452E-2</c:v>
                </c:pt>
                <c:pt idx="2303">
                  <c:v>1.9317259903825452E-2</c:v>
                </c:pt>
                <c:pt idx="2304">
                  <c:v>1.9317259903825452E-2</c:v>
                </c:pt>
                <c:pt idx="2305">
                  <c:v>1.9317259903825452E-2</c:v>
                </c:pt>
                <c:pt idx="2306">
                  <c:v>1.9317259903825452E-2</c:v>
                </c:pt>
                <c:pt idx="2307">
                  <c:v>1.9317259903825452E-2</c:v>
                </c:pt>
                <c:pt idx="2308">
                  <c:v>1.9317259903825452E-2</c:v>
                </c:pt>
                <c:pt idx="2309">
                  <c:v>1.9317259903825452E-2</c:v>
                </c:pt>
                <c:pt idx="2310">
                  <c:v>1.9317259903825452E-2</c:v>
                </c:pt>
                <c:pt idx="2311">
                  <c:v>1.9317259903825452E-2</c:v>
                </c:pt>
                <c:pt idx="2312">
                  <c:v>1.9317259903825452E-2</c:v>
                </c:pt>
                <c:pt idx="2313">
                  <c:v>1.9317259903825452E-2</c:v>
                </c:pt>
                <c:pt idx="2314">
                  <c:v>1.9317259903825452E-2</c:v>
                </c:pt>
                <c:pt idx="2315">
                  <c:v>1.9317259903825452E-2</c:v>
                </c:pt>
                <c:pt idx="2316">
                  <c:v>1.9317259903825452E-2</c:v>
                </c:pt>
                <c:pt idx="2317">
                  <c:v>1.9317259903825452E-2</c:v>
                </c:pt>
                <c:pt idx="2318">
                  <c:v>1.9317259903825452E-2</c:v>
                </c:pt>
                <c:pt idx="2319">
                  <c:v>1.9317259903825452E-2</c:v>
                </c:pt>
                <c:pt idx="2320">
                  <c:v>1.9317259903825452E-2</c:v>
                </c:pt>
                <c:pt idx="2321">
                  <c:v>1.9317259903825452E-2</c:v>
                </c:pt>
                <c:pt idx="2322">
                  <c:v>1.9317259903825452E-2</c:v>
                </c:pt>
                <c:pt idx="2323">
                  <c:v>1.9317259903825452E-2</c:v>
                </c:pt>
                <c:pt idx="2324">
                  <c:v>1.9317259903825452E-2</c:v>
                </c:pt>
                <c:pt idx="2325">
                  <c:v>1.9317259903825452E-2</c:v>
                </c:pt>
                <c:pt idx="2326">
                  <c:v>1.9317259903825452E-2</c:v>
                </c:pt>
                <c:pt idx="2327">
                  <c:v>1.9317259903825452E-2</c:v>
                </c:pt>
                <c:pt idx="2328">
                  <c:v>1.9317259903825452E-2</c:v>
                </c:pt>
                <c:pt idx="2329">
                  <c:v>1.9317259903825452E-2</c:v>
                </c:pt>
                <c:pt idx="2330">
                  <c:v>1.9317259903825452E-2</c:v>
                </c:pt>
                <c:pt idx="2331">
                  <c:v>1.9317259903825452E-2</c:v>
                </c:pt>
                <c:pt idx="2332">
                  <c:v>1.9317259903825452E-2</c:v>
                </c:pt>
                <c:pt idx="2333">
                  <c:v>1.9317259903825452E-2</c:v>
                </c:pt>
                <c:pt idx="2334">
                  <c:v>1.9317259903825452E-2</c:v>
                </c:pt>
                <c:pt idx="2335">
                  <c:v>1.9317259903825452E-2</c:v>
                </c:pt>
                <c:pt idx="2336">
                  <c:v>1.9317259903825452E-2</c:v>
                </c:pt>
                <c:pt idx="2337">
                  <c:v>1.9317259903825452E-2</c:v>
                </c:pt>
                <c:pt idx="2338">
                  <c:v>1.9317259903825452E-2</c:v>
                </c:pt>
                <c:pt idx="2339">
                  <c:v>1.9317259903825452E-2</c:v>
                </c:pt>
                <c:pt idx="2340">
                  <c:v>1.9317259903825452E-2</c:v>
                </c:pt>
                <c:pt idx="2341">
                  <c:v>1.9317259903825452E-2</c:v>
                </c:pt>
                <c:pt idx="2342">
                  <c:v>1.9317259903825452E-2</c:v>
                </c:pt>
                <c:pt idx="2343">
                  <c:v>1.9317259903825452E-2</c:v>
                </c:pt>
                <c:pt idx="2344">
                  <c:v>1.9317259903825452E-2</c:v>
                </c:pt>
                <c:pt idx="2345">
                  <c:v>1.9317259903825452E-2</c:v>
                </c:pt>
                <c:pt idx="2346">
                  <c:v>1.9317259903825452E-2</c:v>
                </c:pt>
                <c:pt idx="2347">
                  <c:v>1.9317259903825452E-2</c:v>
                </c:pt>
                <c:pt idx="2348">
                  <c:v>1.9317259903825452E-2</c:v>
                </c:pt>
                <c:pt idx="2349">
                  <c:v>1.9317259903825452E-2</c:v>
                </c:pt>
                <c:pt idx="2350">
                  <c:v>1.9317259903825452E-2</c:v>
                </c:pt>
                <c:pt idx="2351">
                  <c:v>1.9317259903825452E-2</c:v>
                </c:pt>
                <c:pt idx="2352">
                  <c:v>1.9317259903825452E-2</c:v>
                </c:pt>
                <c:pt idx="2353">
                  <c:v>1.9317259903825452E-2</c:v>
                </c:pt>
                <c:pt idx="2354">
                  <c:v>1.9317259903825452E-2</c:v>
                </c:pt>
                <c:pt idx="2355">
                  <c:v>1.9317259903825452E-2</c:v>
                </c:pt>
                <c:pt idx="2356">
                  <c:v>1.9317259903825452E-2</c:v>
                </c:pt>
                <c:pt idx="2357">
                  <c:v>1.9317259903825452E-2</c:v>
                </c:pt>
                <c:pt idx="2358">
                  <c:v>1.9317259903825452E-2</c:v>
                </c:pt>
                <c:pt idx="2359">
                  <c:v>1.9317259903825452E-2</c:v>
                </c:pt>
                <c:pt idx="2360">
                  <c:v>1.9317259903825452E-2</c:v>
                </c:pt>
                <c:pt idx="2361">
                  <c:v>1.9317259903825452E-2</c:v>
                </c:pt>
                <c:pt idx="2362">
                  <c:v>1.9317259903825452E-2</c:v>
                </c:pt>
                <c:pt idx="2363">
                  <c:v>1.9317259903825452E-2</c:v>
                </c:pt>
                <c:pt idx="2364">
                  <c:v>1.9317259903825452E-2</c:v>
                </c:pt>
                <c:pt idx="2365">
                  <c:v>1.9317259903825452E-2</c:v>
                </c:pt>
                <c:pt idx="2366">
                  <c:v>1.9317259903825452E-2</c:v>
                </c:pt>
                <c:pt idx="2367">
                  <c:v>1.9317259903825452E-2</c:v>
                </c:pt>
                <c:pt idx="2368">
                  <c:v>1.9317259903825452E-2</c:v>
                </c:pt>
                <c:pt idx="2369">
                  <c:v>1.9317259903825452E-2</c:v>
                </c:pt>
                <c:pt idx="2370">
                  <c:v>1.9317259903825452E-2</c:v>
                </c:pt>
                <c:pt idx="2371">
                  <c:v>1.9317259903825452E-2</c:v>
                </c:pt>
                <c:pt idx="2372">
                  <c:v>1.9317259903825452E-2</c:v>
                </c:pt>
                <c:pt idx="2373">
                  <c:v>1.9317259903825452E-2</c:v>
                </c:pt>
                <c:pt idx="2374">
                  <c:v>1.9317259903825452E-2</c:v>
                </c:pt>
                <c:pt idx="2375">
                  <c:v>1.9317259903825452E-2</c:v>
                </c:pt>
                <c:pt idx="2376">
                  <c:v>1.9317259903825452E-2</c:v>
                </c:pt>
                <c:pt idx="2377">
                  <c:v>1.9317259903825452E-2</c:v>
                </c:pt>
                <c:pt idx="2378">
                  <c:v>1.9317259903825452E-2</c:v>
                </c:pt>
                <c:pt idx="2379">
                  <c:v>1.9317259903825452E-2</c:v>
                </c:pt>
                <c:pt idx="2380">
                  <c:v>1.9317259903825452E-2</c:v>
                </c:pt>
                <c:pt idx="2381">
                  <c:v>1.9317259903825452E-2</c:v>
                </c:pt>
                <c:pt idx="2382">
                  <c:v>1.9317259903825452E-2</c:v>
                </c:pt>
                <c:pt idx="2383">
                  <c:v>1.9317259903825452E-2</c:v>
                </c:pt>
                <c:pt idx="2384">
                  <c:v>1.9317259903825452E-2</c:v>
                </c:pt>
                <c:pt idx="2385">
                  <c:v>1.9317259903825452E-2</c:v>
                </c:pt>
                <c:pt idx="2386">
                  <c:v>1.9317259903825452E-2</c:v>
                </c:pt>
                <c:pt idx="2387">
                  <c:v>1.9317259903825452E-2</c:v>
                </c:pt>
                <c:pt idx="2388">
                  <c:v>1.9317259903825452E-2</c:v>
                </c:pt>
                <c:pt idx="2389">
                  <c:v>1.9317259903825452E-2</c:v>
                </c:pt>
                <c:pt idx="2390">
                  <c:v>1.9317259903825452E-2</c:v>
                </c:pt>
                <c:pt idx="2391">
                  <c:v>1.9317259903825452E-2</c:v>
                </c:pt>
                <c:pt idx="2392">
                  <c:v>1.9317259903825452E-2</c:v>
                </c:pt>
                <c:pt idx="2393">
                  <c:v>1.9317259903825452E-2</c:v>
                </c:pt>
                <c:pt idx="2394">
                  <c:v>1.9317259903825452E-2</c:v>
                </c:pt>
                <c:pt idx="2395">
                  <c:v>1.9317259903825452E-2</c:v>
                </c:pt>
                <c:pt idx="2396">
                  <c:v>1.9317259903825452E-2</c:v>
                </c:pt>
                <c:pt idx="2397">
                  <c:v>1.9317259903825452E-2</c:v>
                </c:pt>
                <c:pt idx="2398">
                  <c:v>1.9317259903825452E-2</c:v>
                </c:pt>
                <c:pt idx="2399">
                  <c:v>1.9317259903825452E-2</c:v>
                </c:pt>
                <c:pt idx="2400">
                  <c:v>1.9317259903825452E-2</c:v>
                </c:pt>
                <c:pt idx="2401">
                  <c:v>1.9317259903825452E-2</c:v>
                </c:pt>
                <c:pt idx="2402">
                  <c:v>1.9317259903825452E-2</c:v>
                </c:pt>
                <c:pt idx="2403">
                  <c:v>1.9317259903825452E-2</c:v>
                </c:pt>
                <c:pt idx="2404">
                  <c:v>1.9317259903825452E-2</c:v>
                </c:pt>
                <c:pt idx="2405">
                  <c:v>1.9317259903825452E-2</c:v>
                </c:pt>
                <c:pt idx="2406">
                  <c:v>1.9317259903825452E-2</c:v>
                </c:pt>
                <c:pt idx="2407">
                  <c:v>1.9317259903825452E-2</c:v>
                </c:pt>
                <c:pt idx="2408">
                  <c:v>1.9317259903825452E-2</c:v>
                </c:pt>
                <c:pt idx="2409">
                  <c:v>1.9317259903825452E-2</c:v>
                </c:pt>
                <c:pt idx="2410">
                  <c:v>1.9317259903825452E-2</c:v>
                </c:pt>
                <c:pt idx="2411">
                  <c:v>1.9317259903825452E-2</c:v>
                </c:pt>
                <c:pt idx="2412">
                  <c:v>1.9317259903825452E-2</c:v>
                </c:pt>
                <c:pt idx="2413">
                  <c:v>1.9317259903825452E-2</c:v>
                </c:pt>
                <c:pt idx="2414">
                  <c:v>1.9317259903825452E-2</c:v>
                </c:pt>
                <c:pt idx="2415">
                  <c:v>1.9317259903825452E-2</c:v>
                </c:pt>
                <c:pt idx="2416">
                  <c:v>1.9317259903825452E-2</c:v>
                </c:pt>
                <c:pt idx="2417">
                  <c:v>1.9317259903825452E-2</c:v>
                </c:pt>
                <c:pt idx="2418">
                  <c:v>1.9317259903825452E-2</c:v>
                </c:pt>
                <c:pt idx="2419">
                  <c:v>1.9317259903825452E-2</c:v>
                </c:pt>
                <c:pt idx="2420">
                  <c:v>1.9317259903825452E-2</c:v>
                </c:pt>
                <c:pt idx="2421">
                  <c:v>1.9317259903825452E-2</c:v>
                </c:pt>
                <c:pt idx="2422">
                  <c:v>1.9317259903825452E-2</c:v>
                </c:pt>
                <c:pt idx="2423">
                  <c:v>1.9317259903825452E-2</c:v>
                </c:pt>
                <c:pt idx="2424">
                  <c:v>1.9317259903825452E-2</c:v>
                </c:pt>
                <c:pt idx="2425">
                  <c:v>1.9317259903825452E-2</c:v>
                </c:pt>
                <c:pt idx="2426">
                  <c:v>1.9317259903825452E-2</c:v>
                </c:pt>
                <c:pt idx="2427">
                  <c:v>1.9317259903825452E-2</c:v>
                </c:pt>
                <c:pt idx="2428">
                  <c:v>1.9317259903825452E-2</c:v>
                </c:pt>
                <c:pt idx="2429">
                  <c:v>1.9317259903825452E-2</c:v>
                </c:pt>
                <c:pt idx="2430">
                  <c:v>1.9317259903825452E-2</c:v>
                </c:pt>
                <c:pt idx="2431">
                  <c:v>1.9317259903825452E-2</c:v>
                </c:pt>
                <c:pt idx="2432">
                  <c:v>1.9317259903825452E-2</c:v>
                </c:pt>
                <c:pt idx="2433">
                  <c:v>1.9317259903825452E-2</c:v>
                </c:pt>
                <c:pt idx="2434">
                  <c:v>1.9317259903825452E-2</c:v>
                </c:pt>
                <c:pt idx="2435">
                  <c:v>1.9317259903825452E-2</c:v>
                </c:pt>
                <c:pt idx="2436">
                  <c:v>1.9317259903825452E-2</c:v>
                </c:pt>
                <c:pt idx="2437">
                  <c:v>1.9317259903825452E-2</c:v>
                </c:pt>
                <c:pt idx="2438">
                  <c:v>1.9317259903825452E-2</c:v>
                </c:pt>
                <c:pt idx="2439">
                  <c:v>1.9317259903825452E-2</c:v>
                </c:pt>
                <c:pt idx="2440">
                  <c:v>1.9317259903825452E-2</c:v>
                </c:pt>
                <c:pt idx="2441">
                  <c:v>1.9317259903825452E-2</c:v>
                </c:pt>
                <c:pt idx="2442">
                  <c:v>1.9317259903825452E-2</c:v>
                </c:pt>
                <c:pt idx="2443">
                  <c:v>1.9317259903825452E-2</c:v>
                </c:pt>
                <c:pt idx="2444">
                  <c:v>1.9317259903825452E-2</c:v>
                </c:pt>
                <c:pt idx="2445">
                  <c:v>1.9317259903825452E-2</c:v>
                </c:pt>
                <c:pt idx="2446">
                  <c:v>1.9317259903825452E-2</c:v>
                </c:pt>
                <c:pt idx="2447">
                  <c:v>1.9317259903825452E-2</c:v>
                </c:pt>
                <c:pt idx="2448">
                  <c:v>1.9317259903825452E-2</c:v>
                </c:pt>
                <c:pt idx="2449">
                  <c:v>1.9317259903825452E-2</c:v>
                </c:pt>
                <c:pt idx="2450">
                  <c:v>1.9317259903825452E-2</c:v>
                </c:pt>
                <c:pt idx="2451">
                  <c:v>1.9317259903825452E-2</c:v>
                </c:pt>
                <c:pt idx="2452">
                  <c:v>1.9317259903825452E-2</c:v>
                </c:pt>
                <c:pt idx="2453">
                  <c:v>1.9317259903825452E-2</c:v>
                </c:pt>
                <c:pt idx="2454">
                  <c:v>1.9317259903825452E-2</c:v>
                </c:pt>
                <c:pt idx="2455">
                  <c:v>1.9317259903825452E-2</c:v>
                </c:pt>
                <c:pt idx="2456">
                  <c:v>1.9317259903825452E-2</c:v>
                </c:pt>
                <c:pt idx="2457">
                  <c:v>1.9317259903825452E-2</c:v>
                </c:pt>
                <c:pt idx="2458">
                  <c:v>1.9317259903825452E-2</c:v>
                </c:pt>
                <c:pt idx="2459">
                  <c:v>1.9317259903825452E-2</c:v>
                </c:pt>
                <c:pt idx="2460">
                  <c:v>1.9317259903825452E-2</c:v>
                </c:pt>
                <c:pt idx="2461">
                  <c:v>1.9317259903825452E-2</c:v>
                </c:pt>
                <c:pt idx="2462">
                  <c:v>1.9317259903825452E-2</c:v>
                </c:pt>
                <c:pt idx="2463">
                  <c:v>1.9317259903825452E-2</c:v>
                </c:pt>
                <c:pt idx="2464">
                  <c:v>1.9317259903825452E-2</c:v>
                </c:pt>
                <c:pt idx="2465">
                  <c:v>1.9317259903825452E-2</c:v>
                </c:pt>
                <c:pt idx="2466">
                  <c:v>1.9317259903825452E-2</c:v>
                </c:pt>
                <c:pt idx="2467">
                  <c:v>1.9317259903825452E-2</c:v>
                </c:pt>
                <c:pt idx="2468">
                  <c:v>1.9317259903825452E-2</c:v>
                </c:pt>
                <c:pt idx="2469">
                  <c:v>1.9317259903825452E-2</c:v>
                </c:pt>
                <c:pt idx="2470">
                  <c:v>1.9317259903825452E-2</c:v>
                </c:pt>
                <c:pt idx="2471">
                  <c:v>1.9317259903825452E-2</c:v>
                </c:pt>
                <c:pt idx="2472">
                  <c:v>1.9317259903825452E-2</c:v>
                </c:pt>
                <c:pt idx="2473">
                  <c:v>1.9317259903825452E-2</c:v>
                </c:pt>
                <c:pt idx="2474">
                  <c:v>1.9317259903825452E-2</c:v>
                </c:pt>
                <c:pt idx="2475">
                  <c:v>1.9317259903825452E-2</c:v>
                </c:pt>
                <c:pt idx="2476">
                  <c:v>1.9317259903825452E-2</c:v>
                </c:pt>
                <c:pt idx="2477">
                  <c:v>1.9317259903825452E-2</c:v>
                </c:pt>
                <c:pt idx="2478">
                  <c:v>1.9317259903825452E-2</c:v>
                </c:pt>
                <c:pt idx="2479">
                  <c:v>1.9317259903825452E-2</c:v>
                </c:pt>
                <c:pt idx="2480">
                  <c:v>1.9317259903825452E-2</c:v>
                </c:pt>
                <c:pt idx="2481">
                  <c:v>1.9317259903825452E-2</c:v>
                </c:pt>
                <c:pt idx="2482">
                  <c:v>1.9317259903825452E-2</c:v>
                </c:pt>
                <c:pt idx="2483">
                  <c:v>1.9317259903825452E-2</c:v>
                </c:pt>
                <c:pt idx="2484">
                  <c:v>1.9317259903825452E-2</c:v>
                </c:pt>
                <c:pt idx="2485">
                  <c:v>1.9317259903825452E-2</c:v>
                </c:pt>
                <c:pt idx="2486">
                  <c:v>1.9317259903825452E-2</c:v>
                </c:pt>
                <c:pt idx="2487">
                  <c:v>1.9317259903825452E-2</c:v>
                </c:pt>
                <c:pt idx="2488">
                  <c:v>1.9317259903825452E-2</c:v>
                </c:pt>
                <c:pt idx="2489">
                  <c:v>1.9317259903825452E-2</c:v>
                </c:pt>
                <c:pt idx="2490">
                  <c:v>1.9317259903825452E-2</c:v>
                </c:pt>
                <c:pt idx="2491">
                  <c:v>1.9317259903825452E-2</c:v>
                </c:pt>
                <c:pt idx="2492">
                  <c:v>1.9317259903825452E-2</c:v>
                </c:pt>
                <c:pt idx="2493">
                  <c:v>1.9317259903825452E-2</c:v>
                </c:pt>
                <c:pt idx="2494">
                  <c:v>1.9317259903825452E-2</c:v>
                </c:pt>
                <c:pt idx="2495">
                  <c:v>1.9317259903825452E-2</c:v>
                </c:pt>
                <c:pt idx="2496">
                  <c:v>1.9317259903825452E-2</c:v>
                </c:pt>
                <c:pt idx="2497">
                  <c:v>1.9317259903825452E-2</c:v>
                </c:pt>
                <c:pt idx="2498">
                  <c:v>1.9317259903825452E-2</c:v>
                </c:pt>
                <c:pt idx="2499">
                  <c:v>1.9317259903825452E-2</c:v>
                </c:pt>
                <c:pt idx="2500">
                  <c:v>1.9317259903825452E-2</c:v>
                </c:pt>
                <c:pt idx="2501">
                  <c:v>1.9317259903825452E-2</c:v>
                </c:pt>
                <c:pt idx="2502">
                  <c:v>1.9317259903825452E-2</c:v>
                </c:pt>
                <c:pt idx="2503">
                  <c:v>1.9317259903825452E-2</c:v>
                </c:pt>
                <c:pt idx="2504">
                  <c:v>1.9317259903825452E-2</c:v>
                </c:pt>
                <c:pt idx="2505">
                  <c:v>1.9317259903825452E-2</c:v>
                </c:pt>
                <c:pt idx="2506">
                  <c:v>1.9317259903825452E-2</c:v>
                </c:pt>
                <c:pt idx="2507">
                  <c:v>1.9317259903825452E-2</c:v>
                </c:pt>
                <c:pt idx="2508">
                  <c:v>1.9317259903825452E-2</c:v>
                </c:pt>
                <c:pt idx="2509">
                  <c:v>1.9317259903825452E-2</c:v>
                </c:pt>
                <c:pt idx="2510">
                  <c:v>1.9317259903825452E-2</c:v>
                </c:pt>
                <c:pt idx="2511">
                  <c:v>1.9317259903825452E-2</c:v>
                </c:pt>
                <c:pt idx="2512">
                  <c:v>1.9317259903825452E-2</c:v>
                </c:pt>
                <c:pt idx="2513">
                  <c:v>1.9317259903825452E-2</c:v>
                </c:pt>
                <c:pt idx="2514">
                  <c:v>1.9317259903825452E-2</c:v>
                </c:pt>
                <c:pt idx="2515">
                  <c:v>1.9317259903825452E-2</c:v>
                </c:pt>
                <c:pt idx="2516">
                  <c:v>1.9317259903825452E-2</c:v>
                </c:pt>
                <c:pt idx="2517">
                  <c:v>1.9317259903825452E-2</c:v>
                </c:pt>
                <c:pt idx="2518">
                  <c:v>1.9317259903825452E-2</c:v>
                </c:pt>
                <c:pt idx="2519">
                  <c:v>1.9317259903825452E-2</c:v>
                </c:pt>
                <c:pt idx="2520">
                  <c:v>1.9317259903825452E-2</c:v>
                </c:pt>
                <c:pt idx="2521">
                  <c:v>1.9317259903825452E-2</c:v>
                </c:pt>
                <c:pt idx="2522">
                  <c:v>1.9317259903825452E-2</c:v>
                </c:pt>
                <c:pt idx="2523">
                  <c:v>1.9317259903825452E-2</c:v>
                </c:pt>
                <c:pt idx="2524">
                  <c:v>1.9317259903825452E-2</c:v>
                </c:pt>
                <c:pt idx="2525">
                  <c:v>1.9317259903825452E-2</c:v>
                </c:pt>
                <c:pt idx="2526">
                  <c:v>1.9317259903825452E-2</c:v>
                </c:pt>
                <c:pt idx="2527">
                  <c:v>1.9317259903825452E-2</c:v>
                </c:pt>
                <c:pt idx="2528">
                  <c:v>1.9317259903825452E-2</c:v>
                </c:pt>
                <c:pt idx="2529">
                  <c:v>1.9317259903825452E-2</c:v>
                </c:pt>
                <c:pt idx="2530">
                  <c:v>1.9317259903825452E-2</c:v>
                </c:pt>
                <c:pt idx="2531">
                  <c:v>1.9317259903825452E-2</c:v>
                </c:pt>
                <c:pt idx="2532">
                  <c:v>1.9317259903825452E-2</c:v>
                </c:pt>
                <c:pt idx="2533">
                  <c:v>1.9317259903825452E-2</c:v>
                </c:pt>
                <c:pt idx="2534">
                  <c:v>1.9317259903825452E-2</c:v>
                </c:pt>
                <c:pt idx="2535">
                  <c:v>1.9317259903825452E-2</c:v>
                </c:pt>
                <c:pt idx="2536">
                  <c:v>1.9317259903825452E-2</c:v>
                </c:pt>
                <c:pt idx="2537">
                  <c:v>1.9317259903825452E-2</c:v>
                </c:pt>
                <c:pt idx="2538">
                  <c:v>1.9317259903825452E-2</c:v>
                </c:pt>
                <c:pt idx="2539">
                  <c:v>1.9317259903825452E-2</c:v>
                </c:pt>
                <c:pt idx="2540">
                  <c:v>1.9317259903825452E-2</c:v>
                </c:pt>
                <c:pt idx="2541">
                  <c:v>1.9317259903825452E-2</c:v>
                </c:pt>
                <c:pt idx="2542">
                  <c:v>1.9317259903825452E-2</c:v>
                </c:pt>
                <c:pt idx="2543">
                  <c:v>1.9317259903825452E-2</c:v>
                </c:pt>
                <c:pt idx="2544">
                  <c:v>1.9317259903825452E-2</c:v>
                </c:pt>
                <c:pt idx="2545">
                  <c:v>1.9317259903825452E-2</c:v>
                </c:pt>
                <c:pt idx="2546">
                  <c:v>1.9317259903825452E-2</c:v>
                </c:pt>
                <c:pt idx="2547">
                  <c:v>1.9317259903825452E-2</c:v>
                </c:pt>
                <c:pt idx="2548">
                  <c:v>1.9317259903825452E-2</c:v>
                </c:pt>
                <c:pt idx="2549">
                  <c:v>1.9317259903825452E-2</c:v>
                </c:pt>
                <c:pt idx="2550">
                  <c:v>1.9317259903825452E-2</c:v>
                </c:pt>
                <c:pt idx="2551">
                  <c:v>1.9317259903825452E-2</c:v>
                </c:pt>
                <c:pt idx="2552">
                  <c:v>1.9317259903825452E-2</c:v>
                </c:pt>
                <c:pt idx="2553">
                  <c:v>1.9317259903825452E-2</c:v>
                </c:pt>
                <c:pt idx="2554">
                  <c:v>1.9317259903825452E-2</c:v>
                </c:pt>
                <c:pt idx="2555">
                  <c:v>1.9317259903825452E-2</c:v>
                </c:pt>
                <c:pt idx="2556">
                  <c:v>1.9317259903825452E-2</c:v>
                </c:pt>
                <c:pt idx="2557">
                  <c:v>1.9317259903825452E-2</c:v>
                </c:pt>
                <c:pt idx="2558">
                  <c:v>1.9317259903825452E-2</c:v>
                </c:pt>
                <c:pt idx="2559">
                  <c:v>1.9317259903825452E-2</c:v>
                </c:pt>
                <c:pt idx="2560">
                  <c:v>1.9317259903825452E-2</c:v>
                </c:pt>
                <c:pt idx="2561">
                  <c:v>1.9317259903825452E-2</c:v>
                </c:pt>
                <c:pt idx="2562">
                  <c:v>1.9317259903825452E-2</c:v>
                </c:pt>
                <c:pt idx="2563">
                  <c:v>1.9317259903825452E-2</c:v>
                </c:pt>
                <c:pt idx="2564">
                  <c:v>1.9317259903825452E-2</c:v>
                </c:pt>
                <c:pt idx="2565">
                  <c:v>1.9317259903825452E-2</c:v>
                </c:pt>
                <c:pt idx="2566">
                  <c:v>1.9317259903825452E-2</c:v>
                </c:pt>
                <c:pt idx="2567">
                  <c:v>1.9317259903825452E-2</c:v>
                </c:pt>
                <c:pt idx="2568">
                  <c:v>1.9317259903825452E-2</c:v>
                </c:pt>
                <c:pt idx="2569">
                  <c:v>1.9317259903825452E-2</c:v>
                </c:pt>
                <c:pt idx="2570">
                  <c:v>1.9317259903825452E-2</c:v>
                </c:pt>
                <c:pt idx="2571">
                  <c:v>1.9317259903825452E-2</c:v>
                </c:pt>
                <c:pt idx="2572">
                  <c:v>1.9317259903825452E-2</c:v>
                </c:pt>
                <c:pt idx="2573">
                  <c:v>1.9317259903825452E-2</c:v>
                </c:pt>
                <c:pt idx="2574">
                  <c:v>1.9317259903825452E-2</c:v>
                </c:pt>
                <c:pt idx="2575">
                  <c:v>1.9317259903825452E-2</c:v>
                </c:pt>
                <c:pt idx="2576">
                  <c:v>1.9317259903825452E-2</c:v>
                </c:pt>
                <c:pt idx="2577">
                  <c:v>1.9317259903825452E-2</c:v>
                </c:pt>
                <c:pt idx="2578">
                  <c:v>1.9317259903825452E-2</c:v>
                </c:pt>
                <c:pt idx="2579">
                  <c:v>1.9317259903825452E-2</c:v>
                </c:pt>
                <c:pt idx="2580">
                  <c:v>1.9317259903825452E-2</c:v>
                </c:pt>
                <c:pt idx="2581">
                  <c:v>1.9317259903825452E-2</c:v>
                </c:pt>
                <c:pt idx="2582">
                  <c:v>1.9317259903825452E-2</c:v>
                </c:pt>
                <c:pt idx="2583">
                  <c:v>1.9317259903825452E-2</c:v>
                </c:pt>
                <c:pt idx="2584">
                  <c:v>1.9317259903825452E-2</c:v>
                </c:pt>
                <c:pt idx="2585">
                  <c:v>1.9317259903825452E-2</c:v>
                </c:pt>
                <c:pt idx="2586">
                  <c:v>1.9317259903825452E-2</c:v>
                </c:pt>
                <c:pt idx="2587">
                  <c:v>1.9317259903825452E-2</c:v>
                </c:pt>
                <c:pt idx="2588">
                  <c:v>1.9317259903825452E-2</c:v>
                </c:pt>
                <c:pt idx="2589">
                  <c:v>1.9317259903825452E-2</c:v>
                </c:pt>
                <c:pt idx="2590">
                  <c:v>1.9317259903825452E-2</c:v>
                </c:pt>
                <c:pt idx="2591">
                  <c:v>1.9317259903825452E-2</c:v>
                </c:pt>
                <c:pt idx="2592">
                  <c:v>1.9317259903825452E-2</c:v>
                </c:pt>
                <c:pt idx="2593">
                  <c:v>1.9317259903825452E-2</c:v>
                </c:pt>
                <c:pt idx="2594">
                  <c:v>1.9317259903825452E-2</c:v>
                </c:pt>
                <c:pt idx="2595">
                  <c:v>1.9317259903825452E-2</c:v>
                </c:pt>
                <c:pt idx="2596">
                  <c:v>1.9317259903825452E-2</c:v>
                </c:pt>
                <c:pt idx="2597">
                  <c:v>1.9317259903825452E-2</c:v>
                </c:pt>
                <c:pt idx="2598">
                  <c:v>1.9317259903825452E-2</c:v>
                </c:pt>
                <c:pt idx="2599">
                  <c:v>1.9317259903825452E-2</c:v>
                </c:pt>
                <c:pt idx="2600">
                  <c:v>1.9317259903825452E-2</c:v>
                </c:pt>
                <c:pt idx="2601">
                  <c:v>1.9317259903825452E-2</c:v>
                </c:pt>
                <c:pt idx="2602">
                  <c:v>1.9317259903825452E-2</c:v>
                </c:pt>
                <c:pt idx="2603">
                  <c:v>1.9317259903825452E-2</c:v>
                </c:pt>
                <c:pt idx="2604">
                  <c:v>1.9317259903825452E-2</c:v>
                </c:pt>
                <c:pt idx="2605">
                  <c:v>1.9317259903825452E-2</c:v>
                </c:pt>
                <c:pt idx="2606">
                  <c:v>1.9317259903825452E-2</c:v>
                </c:pt>
                <c:pt idx="2607">
                  <c:v>1.9317259903825452E-2</c:v>
                </c:pt>
                <c:pt idx="2608">
                  <c:v>1.9317259903825452E-2</c:v>
                </c:pt>
                <c:pt idx="2609">
                  <c:v>1.9317259903825452E-2</c:v>
                </c:pt>
                <c:pt idx="2610">
                  <c:v>1.9317259903825452E-2</c:v>
                </c:pt>
                <c:pt idx="2611">
                  <c:v>1.9317259903825452E-2</c:v>
                </c:pt>
                <c:pt idx="2612">
                  <c:v>1.9317259903825452E-2</c:v>
                </c:pt>
                <c:pt idx="2613">
                  <c:v>1.9317259903825452E-2</c:v>
                </c:pt>
                <c:pt idx="2614">
                  <c:v>1.9317259903825452E-2</c:v>
                </c:pt>
                <c:pt idx="2615">
                  <c:v>1.9317259903825452E-2</c:v>
                </c:pt>
                <c:pt idx="2616">
                  <c:v>1.9317259903825452E-2</c:v>
                </c:pt>
                <c:pt idx="2617">
                  <c:v>1.9317259903825452E-2</c:v>
                </c:pt>
                <c:pt idx="2618">
                  <c:v>1.9317259903825452E-2</c:v>
                </c:pt>
                <c:pt idx="2619">
                  <c:v>1.9317259903825452E-2</c:v>
                </c:pt>
                <c:pt idx="2620">
                  <c:v>1.9317259903825452E-2</c:v>
                </c:pt>
                <c:pt idx="2621">
                  <c:v>1.9317259903825452E-2</c:v>
                </c:pt>
                <c:pt idx="2622">
                  <c:v>1.9317259903825452E-2</c:v>
                </c:pt>
                <c:pt idx="2623">
                  <c:v>1.9317259903825452E-2</c:v>
                </c:pt>
                <c:pt idx="2624">
                  <c:v>1.9317259903825452E-2</c:v>
                </c:pt>
                <c:pt idx="2625">
                  <c:v>1.9317259903825452E-2</c:v>
                </c:pt>
                <c:pt idx="2626">
                  <c:v>1.9317259903825452E-2</c:v>
                </c:pt>
                <c:pt idx="2627">
                  <c:v>1.9317259903825452E-2</c:v>
                </c:pt>
                <c:pt idx="2628">
                  <c:v>1.9317259903825452E-2</c:v>
                </c:pt>
                <c:pt idx="2629">
                  <c:v>1.9317259903825452E-2</c:v>
                </c:pt>
                <c:pt idx="2630">
                  <c:v>1.9317259903825452E-2</c:v>
                </c:pt>
                <c:pt idx="2631">
                  <c:v>1.9317259903825452E-2</c:v>
                </c:pt>
                <c:pt idx="2632">
                  <c:v>1.9317259903825452E-2</c:v>
                </c:pt>
                <c:pt idx="2633">
                  <c:v>1.9317259903825452E-2</c:v>
                </c:pt>
                <c:pt idx="2634">
                  <c:v>1.9317259903825452E-2</c:v>
                </c:pt>
                <c:pt idx="2635">
                  <c:v>1.9317259903825452E-2</c:v>
                </c:pt>
                <c:pt idx="2636">
                  <c:v>1.9317259903825452E-2</c:v>
                </c:pt>
                <c:pt idx="2637">
                  <c:v>1.9317259903825452E-2</c:v>
                </c:pt>
                <c:pt idx="2638">
                  <c:v>1.9317259903825452E-2</c:v>
                </c:pt>
                <c:pt idx="2639">
                  <c:v>1.9317259903825452E-2</c:v>
                </c:pt>
                <c:pt idx="2640">
                  <c:v>1.9317259903825452E-2</c:v>
                </c:pt>
                <c:pt idx="2641">
                  <c:v>1.9317259903825452E-2</c:v>
                </c:pt>
                <c:pt idx="2642">
                  <c:v>1.9317259903825452E-2</c:v>
                </c:pt>
                <c:pt idx="2643">
                  <c:v>1.9317259903825452E-2</c:v>
                </c:pt>
                <c:pt idx="2644">
                  <c:v>1.9317259903825452E-2</c:v>
                </c:pt>
                <c:pt idx="2645">
                  <c:v>1.9317259903825452E-2</c:v>
                </c:pt>
                <c:pt idx="2646">
                  <c:v>1.9317259903825452E-2</c:v>
                </c:pt>
                <c:pt idx="2647">
                  <c:v>1.9317259903825452E-2</c:v>
                </c:pt>
                <c:pt idx="2648">
                  <c:v>1.9317259903825452E-2</c:v>
                </c:pt>
                <c:pt idx="2649">
                  <c:v>1.9317259903825452E-2</c:v>
                </c:pt>
                <c:pt idx="2650">
                  <c:v>1.9317259903825452E-2</c:v>
                </c:pt>
                <c:pt idx="2651">
                  <c:v>1.9317259903825452E-2</c:v>
                </c:pt>
                <c:pt idx="2652">
                  <c:v>1.9317259903825452E-2</c:v>
                </c:pt>
                <c:pt idx="2653">
                  <c:v>1.9317259903825452E-2</c:v>
                </c:pt>
                <c:pt idx="2654">
                  <c:v>1.9317259903825452E-2</c:v>
                </c:pt>
                <c:pt idx="2655">
                  <c:v>1.9317259903825452E-2</c:v>
                </c:pt>
                <c:pt idx="2656">
                  <c:v>1.9317259903825452E-2</c:v>
                </c:pt>
                <c:pt idx="2657">
                  <c:v>1.9317259903825452E-2</c:v>
                </c:pt>
                <c:pt idx="2658">
                  <c:v>1.9317259903825452E-2</c:v>
                </c:pt>
                <c:pt idx="2659">
                  <c:v>1.9317259903825452E-2</c:v>
                </c:pt>
                <c:pt idx="2660">
                  <c:v>1.9317259903825452E-2</c:v>
                </c:pt>
                <c:pt idx="2661">
                  <c:v>1.9317259903825452E-2</c:v>
                </c:pt>
                <c:pt idx="2662">
                  <c:v>1.9317259903825452E-2</c:v>
                </c:pt>
                <c:pt idx="2663">
                  <c:v>1.9317259903825452E-2</c:v>
                </c:pt>
                <c:pt idx="2664">
                  <c:v>1.9317259903825452E-2</c:v>
                </c:pt>
                <c:pt idx="2665">
                  <c:v>1.9317259903825452E-2</c:v>
                </c:pt>
                <c:pt idx="2666">
                  <c:v>1.9317259903825452E-2</c:v>
                </c:pt>
                <c:pt idx="2667">
                  <c:v>1.9317259903825452E-2</c:v>
                </c:pt>
                <c:pt idx="2668">
                  <c:v>1.9317259903825452E-2</c:v>
                </c:pt>
                <c:pt idx="2669">
                  <c:v>1.9317259903825452E-2</c:v>
                </c:pt>
                <c:pt idx="2670">
                  <c:v>1.9317259903825452E-2</c:v>
                </c:pt>
                <c:pt idx="2671">
                  <c:v>1.9317259903825452E-2</c:v>
                </c:pt>
                <c:pt idx="2672">
                  <c:v>1.9317259903825452E-2</c:v>
                </c:pt>
                <c:pt idx="2673">
                  <c:v>1.9317259903825452E-2</c:v>
                </c:pt>
                <c:pt idx="2674">
                  <c:v>1.9317259903825452E-2</c:v>
                </c:pt>
                <c:pt idx="2675">
                  <c:v>1.9317259903825452E-2</c:v>
                </c:pt>
                <c:pt idx="2676">
                  <c:v>1.9317259903825452E-2</c:v>
                </c:pt>
                <c:pt idx="2677">
                  <c:v>1.9317259903825452E-2</c:v>
                </c:pt>
                <c:pt idx="2678">
                  <c:v>1.9317259903825452E-2</c:v>
                </c:pt>
                <c:pt idx="2679">
                  <c:v>1.9317259903825452E-2</c:v>
                </c:pt>
                <c:pt idx="2680">
                  <c:v>1.9317259903825452E-2</c:v>
                </c:pt>
                <c:pt idx="2681">
                  <c:v>1.9317259903825452E-2</c:v>
                </c:pt>
                <c:pt idx="2682">
                  <c:v>1.9317259903825452E-2</c:v>
                </c:pt>
                <c:pt idx="2683">
                  <c:v>1.9317259903825452E-2</c:v>
                </c:pt>
                <c:pt idx="2684">
                  <c:v>1.9317259903825452E-2</c:v>
                </c:pt>
                <c:pt idx="2685">
                  <c:v>1.9317259903825452E-2</c:v>
                </c:pt>
                <c:pt idx="2686">
                  <c:v>1.9317259903825452E-2</c:v>
                </c:pt>
                <c:pt idx="2687">
                  <c:v>1.9317259903825452E-2</c:v>
                </c:pt>
                <c:pt idx="2688">
                  <c:v>1.9317259903825452E-2</c:v>
                </c:pt>
                <c:pt idx="2689">
                  <c:v>1.9317259903825452E-2</c:v>
                </c:pt>
                <c:pt idx="2690">
                  <c:v>1.9317259903825452E-2</c:v>
                </c:pt>
                <c:pt idx="2691">
                  <c:v>1.9317259903825452E-2</c:v>
                </c:pt>
                <c:pt idx="2692">
                  <c:v>1.9317259903825452E-2</c:v>
                </c:pt>
                <c:pt idx="2693">
                  <c:v>1.9317259903825452E-2</c:v>
                </c:pt>
                <c:pt idx="2694">
                  <c:v>1.9317259903825452E-2</c:v>
                </c:pt>
                <c:pt idx="2695">
                  <c:v>1.9317259903825452E-2</c:v>
                </c:pt>
                <c:pt idx="2696">
                  <c:v>1.9317259903825452E-2</c:v>
                </c:pt>
                <c:pt idx="2697">
                  <c:v>1.9317259903825452E-2</c:v>
                </c:pt>
                <c:pt idx="2698">
                  <c:v>1.9317259903825452E-2</c:v>
                </c:pt>
                <c:pt idx="2699">
                  <c:v>1.9317259903825452E-2</c:v>
                </c:pt>
                <c:pt idx="2700">
                  <c:v>1.9317259903825452E-2</c:v>
                </c:pt>
                <c:pt idx="2701">
                  <c:v>1.9317259903825452E-2</c:v>
                </c:pt>
                <c:pt idx="2702">
                  <c:v>1.9317259903825452E-2</c:v>
                </c:pt>
                <c:pt idx="2703">
                  <c:v>1.9317259903825452E-2</c:v>
                </c:pt>
                <c:pt idx="2704">
                  <c:v>1.9317259903825452E-2</c:v>
                </c:pt>
                <c:pt idx="2705">
                  <c:v>1.9317259903825452E-2</c:v>
                </c:pt>
                <c:pt idx="2706">
                  <c:v>1.9317259903825452E-2</c:v>
                </c:pt>
                <c:pt idx="2707">
                  <c:v>1.9317259903825452E-2</c:v>
                </c:pt>
                <c:pt idx="2708">
                  <c:v>1.9317259903825452E-2</c:v>
                </c:pt>
                <c:pt idx="2709">
                  <c:v>1.9317259903825452E-2</c:v>
                </c:pt>
                <c:pt idx="2710">
                  <c:v>1.9317259903825452E-2</c:v>
                </c:pt>
                <c:pt idx="2711">
                  <c:v>1.9317259903825452E-2</c:v>
                </c:pt>
                <c:pt idx="2712">
                  <c:v>1.9317259903825452E-2</c:v>
                </c:pt>
                <c:pt idx="2713">
                  <c:v>1.9317259903825452E-2</c:v>
                </c:pt>
                <c:pt idx="2714">
                  <c:v>1.9317259903825452E-2</c:v>
                </c:pt>
                <c:pt idx="2715">
                  <c:v>1.9317259903825452E-2</c:v>
                </c:pt>
                <c:pt idx="2716">
                  <c:v>1.9317259903825452E-2</c:v>
                </c:pt>
                <c:pt idx="2717">
                  <c:v>1.9317259903825452E-2</c:v>
                </c:pt>
                <c:pt idx="2718">
                  <c:v>1.9317259903825452E-2</c:v>
                </c:pt>
                <c:pt idx="2719">
                  <c:v>1.9317259903825452E-2</c:v>
                </c:pt>
                <c:pt idx="2720">
                  <c:v>1.9317259903825452E-2</c:v>
                </c:pt>
                <c:pt idx="2721">
                  <c:v>1.9317259903825452E-2</c:v>
                </c:pt>
                <c:pt idx="2722">
                  <c:v>1.9317259903825452E-2</c:v>
                </c:pt>
                <c:pt idx="2723">
                  <c:v>1.9317259903825452E-2</c:v>
                </c:pt>
                <c:pt idx="2724">
                  <c:v>1.9317259903825452E-2</c:v>
                </c:pt>
                <c:pt idx="2725">
                  <c:v>1.9317259903825452E-2</c:v>
                </c:pt>
                <c:pt idx="2726">
                  <c:v>1.9317259903825452E-2</c:v>
                </c:pt>
                <c:pt idx="2727">
                  <c:v>1.9317259903825452E-2</c:v>
                </c:pt>
                <c:pt idx="2728">
                  <c:v>1.9317259903825452E-2</c:v>
                </c:pt>
                <c:pt idx="2729">
                  <c:v>1.9317259903825452E-2</c:v>
                </c:pt>
                <c:pt idx="2730">
                  <c:v>1.9317259903825452E-2</c:v>
                </c:pt>
                <c:pt idx="2731">
                  <c:v>1.9317259903825452E-2</c:v>
                </c:pt>
                <c:pt idx="2732">
                  <c:v>1.9317259903825452E-2</c:v>
                </c:pt>
                <c:pt idx="2733">
                  <c:v>1.9317259903825452E-2</c:v>
                </c:pt>
                <c:pt idx="2734">
                  <c:v>1.9317259903825452E-2</c:v>
                </c:pt>
                <c:pt idx="2735">
                  <c:v>1.9317259903825452E-2</c:v>
                </c:pt>
                <c:pt idx="2736">
                  <c:v>1.9317259903825452E-2</c:v>
                </c:pt>
                <c:pt idx="2737">
                  <c:v>1.9317259903825452E-2</c:v>
                </c:pt>
                <c:pt idx="2738">
                  <c:v>1.9317259903825452E-2</c:v>
                </c:pt>
                <c:pt idx="2739">
                  <c:v>1.9317259903825452E-2</c:v>
                </c:pt>
                <c:pt idx="2740">
                  <c:v>1.9317259903825452E-2</c:v>
                </c:pt>
                <c:pt idx="2741">
                  <c:v>1.9317259903825452E-2</c:v>
                </c:pt>
                <c:pt idx="2742">
                  <c:v>1.9317259903825452E-2</c:v>
                </c:pt>
                <c:pt idx="2743">
                  <c:v>1.9317259903825452E-2</c:v>
                </c:pt>
                <c:pt idx="2744">
                  <c:v>1.9317259903825452E-2</c:v>
                </c:pt>
                <c:pt idx="2745">
                  <c:v>1.9317259903825452E-2</c:v>
                </c:pt>
                <c:pt idx="2746">
                  <c:v>1.9317259903825452E-2</c:v>
                </c:pt>
                <c:pt idx="2747">
                  <c:v>1.9317259903825452E-2</c:v>
                </c:pt>
                <c:pt idx="2748">
                  <c:v>1.9317259903825452E-2</c:v>
                </c:pt>
                <c:pt idx="2749">
                  <c:v>1.9317259903825452E-2</c:v>
                </c:pt>
                <c:pt idx="2750">
                  <c:v>1.9317259903825452E-2</c:v>
                </c:pt>
                <c:pt idx="2751">
                  <c:v>1.9317259903825452E-2</c:v>
                </c:pt>
                <c:pt idx="2752">
                  <c:v>1.9317259903825452E-2</c:v>
                </c:pt>
                <c:pt idx="2753">
                  <c:v>1.9317259903825452E-2</c:v>
                </c:pt>
                <c:pt idx="2754">
                  <c:v>1.9317259903825452E-2</c:v>
                </c:pt>
                <c:pt idx="2755">
                  <c:v>1.9317259903825452E-2</c:v>
                </c:pt>
                <c:pt idx="2756">
                  <c:v>1.9317259903825452E-2</c:v>
                </c:pt>
                <c:pt idx="2757">
                  <c:v>1.9317259903825452E-2</c:v>
                </c:pt>
                <c:pt idx="2758">
                  <c:v>1.9317259903825452E-2</c:v>
                </c:pt>
                <c:pt idx="2759">
                  <c:v>1.9317259903825452E-2</c:v>
                </c:pt>
                <c:pt idx="2760">
                  <c:v>1.9317259903825452E-2</c:v>
                </c:pt>
                <c:pt idx="2761">
                  <c:v>1.9317259903825452E-2</c:v>
                </c:pt>
                <c:pt idx="2762">
                  <c:v>1.9317259903825452E-2</c:v>
                </c:pt>
                <c:pt idx="2763">
                  <c:v>1.9317259903825452E-2</c:v>
                </c:pt>
                <c:pt idx="2764">
                  <c:v>1.9317259903825452E-2</c:v>
                </c:pt>
                <c:pt idx="2765">
                  <c:v>1.9317259903825452E-2</c:v>
                </c:pt>
                <c:pt idx="2766">
                  <c:v>1.9317259903825452E-2</c:v>
                </c:pt>
                <c:pt idx="2767">
                  <c:v>1.9317259903825452E-2</c:v>
                </c:pt>
                <c:pt idx="2768">
                  <c:v>1.9317259903825452E-2</c:v>
                </c:pt>
                <c:pt idx="2769">
                  <c:v>1.9317259903825452E-2</c:v>
                </c:pt>
                <c:pt idx="2770">
                  <c:v>1.9317259903825452E-2</c:v>
                </c:pt>
                <c:pt idx="2771">
                  <c:v>1.9317259903825452E-2</c:v>
                </c:pt>
                <c:pt idx="2772">
                  <c:v>1.9317259903825452E-2</c:v>
                </c:pt>
                <c:pt idx="2773">
                  <c:v>1.9317259903825452E-2</c:v>
                </c:pt>
                <c:pt idx="2774">
                  <c:v>1.9317259903825452E-2</c:v>
                </c:pt>
                <c:pt idx="2775">
                  <c:v>1.9317259903825452E-2</c:v>
                </c:pt>
                <c:pt idx="2776">
                  <c:v>1.9317259903825452E-2</c:v>
                </c:pt>
                <c:pt idx="2777">
                  <c:v>1.9317259903825452E-2</c:v>
                </c:pt>
                <c:pt idx="2778">
                  <c:v>1.9317259903825452E-2</c:v>
                </c:pt>
                <c:pt idx="2779">
                  <c:v>1.9317259903825452E-2</c:v>
                </c:pt>
                <c:pt idx="2780">
                  <c:v>1.9317259903825452E-2</c:v>
                </c:pt>
                <c:pt idx="2781">
                  <c:v>1.9317259903825452E-2</c:v>
                </c:pt>
                <c:pt idx="2782">
                  <c:v>1.9317259903825452E-2</c:v>
                </c:pt>
                <c:pt idx="2783">
                  <c:v>1.9317259903825452E-2</c:v>
                </c:pt>
                <c:pt idx="2784">
                  <c:v>1.9317259903825452E-2</c:v>
                </c:pt>
                <c:pt idx="2785">
                  <c:v>1.9317259903825452E-2</c:v>
                </c:pt>
                <c:pt idx="2786">
                  <c:v>1.9317259903825452E-2</c:v>
                </c:pt>
                <c:pt idx="2787">
                  <c:v>1.9317259903825452E-2</c:v>
                </c:pt>
                <c:pt idx="2788">
                  <c:v>1.9317259903825452E-2</c:v>
                </c:pt>
                <c:pt idx="2789">
                  <c:v>1.9317259903825452E-2</c:v>
                </c:pt>
                <c:pt idx="2790">
                  <c:v>1.9317259903825452E-2</c:v>
                </c:pt>
                <c:pt idx="2791">
                  <c:v>1.9317259903825452E-2</c:v>
                </c:pt>
                <c:pt idx="2792">
                  <c:v>1.9317259903825452E-2</c:v>
                </c:pt>
                <c:pt idx="2793">
                  <c:v>1.9317259903825452E-2</c:v>
                </c:pt>
                <c:pt idx="2794">
                  <c:v>1.9317259903825452E-2</c:v>
                </c:pt>
                <c:pt idx="2795">
                  <c:v>1.9317259903825452E-2</c:v>
                </c:pt>
                <c:pt idx="2796">
                  <c:v>1.9317259903825452E-2</c:v>
                </c:pt>
                <c:pt idx="2797">
                  <c:v>1.9317259903825452E-2</c:v>
                </c:pt>
                <c:pt idx="2798">
                  <c:v>1.9317259903825452E-2</c:v>
                </c:pt>
                <c:pt idx="2799">
                  <c:v>1.9317259903825452E-2</c:v>
                </c:pt>
                <c:pt idx="2800">
                  <c:v>1.9317259903825452E-2</c:v>
                </c:pt>
                <c:pt idx="2801">
                  <c:v>1.9317259903825452E-2</c:v>
                </c:pt>
                <c:pt idx="2802">
                  <c:v>1.9317259903825452E-2</c:v>
                </c:pt>
                <c:pt idx="2803">
                  <c:v>1.9317259903825452E-2</c:v>
                </c:pt>
                <c:pt idx="2804">
                  <c:v>1.9317259903825452E-2</c:v>
                </c:pt>
                <c:pt idx="2805">
                  <c:v>1.9317259903825452E-2</c:v>
                </c:pt>
                <c:pt idx="2806">
                  <c:v>1.9317259903825452E-2</c:v>
                </c:pt>
                <c:pt idx="2807">
                  <c:v>1.9317259903825452E-2</c:v>
                </c:pt>
                <c:pt idx="2808">
                  <c:v>1.9317259903825452E-2</c:v>
                </c:pt>
                <c:pt idx="2809">
                  <c:v>1.9317259903825452E-2</c:v>
                </c:pt>
                <c:pt idx="2810">
                  <c:v>1.9317259903825452E-2</c:v>
                </c:pt>
                <c:pt idx="2811">
                  <c:v>1.9317259903825452E-2</c:v>
                </c:pt>
                <c:pt idx="2812">
                  <c:v>1.9317259903825452E-2</c:v>
                </c:pt>
                <c:pt idx="2813">
                  <c:v>1.9317259903825452E-2</c:v>
                </c:pt>
                <c:pt idx="2814">
                  <c:v>1.9317259903825452E-2</c:v>
                </c:pt>
                <c:pt idx="2815">
                  <c:v>1.9317259903825452E-2</c:v>
                </c:pt>
                <c:pt idx="2816">
                  <c:v>1.9317259903825452E-2</c:v>
                </c:pt>
                <c:pt idx="2817">
                  <c:v>1.9317259903825452E-2</c:v>
                </c:pt>
                <c:pt idx="2818">
                  <c:v>1.9317259903825452E-2</c:v>
                </c:pt>
                <c:pt idx="2819">
                  <c:v>1.9317259903825452E-2</c:v>
                </c:pt>
                <c:pt idx="2820">
                  <c:v>1.9317259903825452E-2</c:v>
                </c:pt>
                <c:pt idx="2821">
                  <c:v>1.9317259903825452E-2</c:v>
                </c:pt>
                <c:pt idx="2822">
                  <c:v>1.9317259903825452E-2</c:v>
                </c:pt>
                <c:pt idx="2823">
                  <c:v>1.9317259903825452E-2</c:v>
                </c:pt>
                <c:pt idx="2824">
                  <c:v>1.9317259903825452E-2</c:v>
                </c:pt>
                <c:pt idx="2825">
                  <c:v>1.9317259903825452E-2</c:v>
                </c:pt>
                <c:pt idx="2826">
                  <c:v>1.9317259903825452E-2</c:v>
                </c:pt>
                <c:pt idx="2827">
                  <c:v>1.9317259903825452E-2</c:v>
                </c:pt>
                <c:pt idx="2828">
                  <c:v>1.9317259903825452E-2</c:v>
                </c:pt>
                <c:pt idx="2829">
                  <c:v>1.9317259903825452E-2</c:v>
                </c:pt>
                <c:pt idx="2830">
                  <c:v>1.9317259903825452E-2</c:v>
                </c:pt>
                <c:pt idx="2831">
                  <c:v>1.9317259903825452E-2</c:v>
                </c:pt>
                <c:pt idx="2832">
                  <c:v>1.9317259903825452E-2</c:v>
                </c:pt>
                <c:pt idx="2833">
                  <c:v>1.9317259903825452E-2</c:v>
                </c:pt>
                <c:pt idx="2834">
                  <c:v>1.9317259903825452E-2</c:v>
                </c:pt>
                <c:pt idx="2835">
                  <c:v>1.9317259903825452E-2</c:v>
                </c:pt>
                <c:pt idx="2836">
                  <c:v>1.9317259903825452E-2</c:v>
                </c:pt>
                <c:pt idx="2837">
                  <c:v>1.9317259903825452E-2</c:v>
                </c:pt>
                <c:pt idx="2838">
                  <c:v>1.9317259903825452E-2</c:v>
                </c:pt>
                <c:pt idx="2839">
                  <c:v>1.9317259903825452E-2</c:v>
                </c:pt>
                <c:pt idx="2840">
                  <c:v>1.9317259903825452E-2</c:v>
                </c:pt>
                <c:pt idx="2841">
                  <c:v>1.9317259903825452E-2</c:v>
                </c:pt>
                <c:pt idx="2842">
                  <c:v>1.9317259903825452E-2</c:v>
                </c:pt>
                <c:pt idx="2843">
                  <c:v>1.9317259903825452E-2</c:v>
                </c:pt>
                <c:pt idx="2844">
                  <c:v>1.9317259903825452E-2</c:v>
                </c:pt>
                <c:pt idx="2845">
                  <c:v>1.9317259903825452E-2</c:v>
                </c:pt>
                <c:pt idx="2846">
                  <c:v>1.9317259903825452E-2</c:v>
                </c:pt>
                <c:pt idx="2847">
                  <c:v>1.9317259903825452E-2</c:v>
                </c:pt>
                <c:pt idx="2848">
                  <c:v>1.9317259903825452E-2</c:v>
                </c:pt>
                <c:pt idx="2849">
                  <c:v>1.9317259903825452E-2</c:v>
                </c:pt>
                <c:pt idx="2850">
                  <c:v>1.9317259903825452E-2</c:v>
                </c:pt>
                <c:pt idx="2851">
                  <c:v>1.9317259903825452E-2</c:v>
                </c:pt>
                <c:pt idx="2852">
                  <c:v>1.9317259903825452E-2</c:v>
                </c:pt>
                <c:pt idx="2853">
                  <c:v>1.9317259903825452E-2</c:v>
                </c:pt>
                <c:pt idx="2854">
                  <c:v>1.9317259903825452E-2</c:v>
                </c:pt>
                <c:pt idx="2855">
                  <c:v>1.9317259903825452E-2</c:v>
                </c:pt>
                <c:pt idx="2856">
                  <c:v>1.9317259903825452E-2</c:v>
                </c:pt>
                <c:pt idx="2857">
                  <c:v>1.9317259903825452E-2</c:v>
                </c:pt>
                <c:pt idx="2858">
                  <c:v>1.9317259903825452E-2</c:v>
                </c:pt>
                <c:pt idx="2859">
                  <c:v>1.9317259903825452E-2</c:v>
                </c:pt>
                <c:pt idx="2860">
                  <c:v>1.9317259903825452E-2</c:v>
                </c:pt>
                <c:pt idx="2861">
                  <c:v>1.9317259903825452E-2</c:v>
                </c:pt>
                <c:pt idx="2862">
                  <c:v>1.9317259903825452E-2</c:v>
                </c:pt>
                <c:pt idx="2863">
                  <c:v>1.9317259903825452E-2</c:v>
                </c:pt>
                <c:pt idx="2864">
                  <c:v>1.9317259903825452E-2</c:v>
                </c:pt>
                <c:pt idx="2865">
                  <c:v>1.9317259903825452E-2</c:v>
                </c:pt>
                <c:pt idx="2866">
                  <c:v>1.9317259903825452E-2</c:v>
                </c:pt>
                <c:pt idx="2867">
                  <c:v>1.9317259903825452E-2</c:v>
                </c:pt>
                <c:pt idx="2868">
                  <c:v>1.9317259903825452E-2</c:v>
                </c:pt>
                <c:pt idx="2869">
                  <c:v>1.9317259903825452E-2</c:v>
                </c:pt>
                <c:pt idx="2870">
                  <c:v>1.9317259903825452E-2</c:v>
                </c:pt>
                <c:pt idx="2871">
                  <c:v>1.9317259903825452E-2</c:v>
                </c:pt>
                <c:pt idx="2872">
                  <c:v>1.9317259903825452E-2</c:v>
                </c:pt>
                <c:pt idx="2873">
                  <c:v>1.9317259903825452E-2</c:v>
                </c:pt>
                <c:pt idx="2874">
                  <c:v>1.9317259903825452E-2</c:v>
                </c:pt>
                <c:pt idx="2875">
                  <c:v>1.9317259903825452E-2</c:v>
                </c:pt>
                <c:pt idx="2876">
                  <c:v>1.9317259903825452E-2</c:v>
                </c:pt>
                <c:pt idx="2877">
                  <c:v>1.9317259903825452E-2</c:v>
                </c:pt>
                <c:pt idx="2878">
                  <c:v>1.9317259903825452E-2</c:v>
                </c:pt>
                <c:pt idx="2879">
                  <c:v>1.9317259903825452E-2</c:v>
                </c:pt>
                <c:pt idx="2880">
                  <c:v>1.9317259903825452E-2</c:v>
                </c:pt>
                <c:pt idx="2881">
                  <c:v>1.9317259903825452E-2</c:v>
                </c:pt>
                <c:pt idx="2882">
                  <c:v>1.9317259903825452E-2</c:v>
                </c:pt>
                <c:pt idx="2883">
                  <c:v>1.9317259903825452E-2</c:v>
                </c:pt>
                <c:pt idx="2884">
                  <c:v>1.9317259903825452E-2</c:v>
                </c:pt>
                <c:pt idx="2885">
                  <c:v>1.9317259903825452E-2</c:v>
                </c:pt>
                <c:pt idx="2886">
                  <c:v>1.9317259903825452E-2</c:v>
                </c:pt>
                <c:pt idx="2887">
                  <c:v>1.9317259903825452E-2</c:v>
                </c:pt>
                <c:pt idx="2888">
                  <c:v>1.9317259903825452E-2</c:v>
                </c:pt>
                <c:pt idx="2889">
                  <c:v>1.9317259903825452E-2</c:v>
                </c:pt>
                <c:pt idx="2890">
                  <c:v>1.9317259903825452E-2</c:v>
                </c:pt>
                <c:pt idx="2891">
                  <c:v>1.9317259903825452E-2</c:v>
                </c:pt>
                <c:pt idx="2892">
                  <c:v>1.9317259903825452E-2</c:v>
                </c:pt>
                <c:pt idx="2893">
                  <c:v>1.9317259903825452E-2</c:v>
                </c:pt>
                <c:pt idx="2894">
                  <c:v>1.9317259903825452E-2</c:v>
                </c:pt>
                <c:pt idx="2895">
                  <c:v>1.9317259903825452E-2</c:v>
                </c:pt>
                <c:pt idx="2896">
                  <c:v>1.9317259903825452E-2</c:v>
                </c:pt>
                <c:pt idx="2897">
                  <c:v>1.9317259903825452E-2</c:v>
                </c:pt>
                <c:pt idx="2898">
                  <c:v>1.9317259903825452E-2</c:v>
                </c:pt>
                <c:pt idx="2899">
                  <c:v>1.9317259903825452E-2</c:v>
                </c:pt>
                <c:pt idx="2900">
                  <c:v>1.9317259903825452E-2</c:v>
                </c:pt>
                <c:pt idx="2901">
                  <c:v>1.9317259903825452E-2</c:v>
                </c:pt>
                <c:pt idx="2902">
                  <c:v>1.9317259903825452E-2</c:v>
                </c:pt>
                <c:pt idx="2903">
                  <c:v>1.9317259903825452E-2</c:v>
                </c:pt>
                <c:pt idx="2904">
                  <c:v>1.9317259903825452E-2</c:v>
                </c:pt>
                <c:pt idx="2905">
                  <c:v>1.9317259903825452E-2</c:v>
                </c:pt>
                <c:pt idx="2906">
                  <c:v>1.9317259903825452E-2</c:v>
                </c:pt>
                <c:pt idx="2907">
                  <c:v>1.9317259903825452E-2</c:v>
                </c:pt>
                <c:pt idx="2908">
                  <c:v>1.9317259903825452E-2</c:v>
                </c:pt>
                <c:pt idx="2909">
                  <c:v>1.9317259903825452E-2</c:v>
                </c:pt>
                <c:pt idx="2910">
                  <c:v>1.9317259903825452E-2</c:v>
                </c:pt>
                <c:pt idx="2911">
                  <c:v>1.9317259903825452E-2</c:v>
                </c:pt>
                <c:pt idx="2912">
                  <c:v>1.9317259903825452E-2</c:v>
                </c:pt>
                <c:pt idx="2913">
                  <c:v>1.9317259903825452E-2</c:v>
                </c:pt>
                <c:pt idx="2914">
                  <c:v>1.9317259903825452E-2</c:v>
                </c:pt>
                <c:pt idx="2915">
                  <c:v>1.9317259903825452E-2</c:v>
                </c:pt>
                <c:pt idx="2916">
                  <c:v>1.9317259903825452E-2</c:v>
                </c:pt>
                <c:pt idx="2917">
                  <c:v>1.9317259903825452E-2</c:v>
                </c:pt>
                <c:pt idx="2918">
                  <c:v>1.9317259903825452E-2</c:v>
                </c:pt>
                <c:pt idx="2919">
                  <c:v>1.9317259903825452E-2</c:v>
                </c:pt>
                <c:pt idx="2920">
                  <c:v>1.9317259903825452E-2</c:v>
                </c:pt>
                <c:pt idx="2921">
                  <c:v>1.9317259903825452E-2</c:v>
                </c:pt>
                <c:pt idx="2922">
                  <c:v>1.9317259903825452E-2</c:v>
                </c:pt>
                <c:pt idx="2923">
                  <c:v>1.9317259903825452E-2</c:v>
                </c:pt>
                <c:pt idx="2924">
                  <c:v>1.9317259903825452E-2</c:v>
                </c:pt>
                <c:pt idx="2925">
                  <c:v>1.9317259903825452E-2</c:v>
                </c:pt>
                <c:pt idx="2926">
                  <c:v>1.9317259903825452E-2</c:v>
                </c:pt>
                <c:pt idx="2927">
                  <c:v>1.9317259903825452E-2</c:v>
                </c:pt>
                <c:pt idx="2928">
                  <c:v>1.9317259903825452E-2</c:v>
                </c:pt>
                <c:pt idx="2929">
                  <c:v>1.9317259903825452E-2</c:v>
                </c:pt>
                <c:pt idx="2930">
                  <c:v>1.9317259903825452E-2</c:v>
                </c:pt>
                <c:pt idx="2931">
                  <c:v>1.9317259903825452E-2</c:v>
                </c:pt>
                <c:pt idx="2932">
                  <c:v>1.9317259903825452E-2</c:v>
                </c:pt>
                <c:pt idx="2933">
                  <c:v>1.9317259903825452E-2</c:v>
                </c:pt>
                <c:pt idx="2934">
                  <c:v>1.9317259903825452E-2</c:v>
                </c:pt>
                <c:pt idx="2935">
                  <c:v>1.9317259903825452E-2</c:v>
                </c:pt>
                <c:pt idx="2936">
                  <c:v>1.9317259903825452E-2</c:v>
                </c:pt>
                <c:pt idx="2937">
                  <c:v>1.9317259903825452E-2</c:v>
                </c:pt>
                <c:pt idx="2938">
                  <c:v>1.9317259903825452E-2</c:v>
                </c:pt>
                <c:pt idx="2939">
                  <c:v>1.9317259903825452E-2</c:v>
                </c:pt>
                <c:pt idx="2940">
                  <c:v>1.9317259903825452E-2</c:v>
                </c:pt>
                <c:pt idx="2941">
                  <c:v>1.9317259903825452E-2</c:v>
                </c:pt>
                <c:pt idx="2942">
                  <c:v>1.9317259903825452E-2</c:v>
                </c:pt>
                <c:pt idx="2943">
                  <c:v>1.9317259903825452E-2</c:v>
                </c:pt>
                <c:pt idx="2944">
                  <c:v>1.9317259903825452E-2</c:v>
                </c:pt>
                <c:pt idx="2945">
                  <c:v>1.9317259903825452E-2</c:v>
                </c:pt>
                <c:pt idx="2946">
                  <c:v>1.9317259903825452E-2</c:v>
                </c:pt>
                <c:pt idx="2947">
                  <c:v>1.9317259903825452E-2</c:v>
                </c:pt>
                <c:pt idx="2948">
                  <c:v>1.9317259903825452E-2</c:v>
                </c:pt>
                <c:pt idx="2949">
                  <c:v>1.9317259903825452E-2</c:v>
                </c:pt>
                <c:pt idx="2950">
                  <c:v>1.9317259903825452E-2</c:v>
                </c:pt>
                <c:pt idx="2951">
                  <c:v>1.9317259903825452E-2</c:v>
                </c:pt>
                <c:pt idx="2952">
                  <c:v>1.9317259903825452E-2</c:v>
                </c:pt>
                <c:pt idx="2953">
                  <c:v>1.9317259903825452E-2</c:v>
                </c:pt>
                <c:pt idx="2954">
                  <c:v>1.9317259903825452E-2</c:v>
                </c:pt>
                <c:pt idx="2955">
                  <c:v>1.9317259903825452E-2</c:v>
                </c:pt>
                <c:pt idx="2956">
                  <c:v>1.9317259903825452E-2</c:v>
                </c:pt>
                <c:pt idx="2957">
                  <c:v>1.9317259903825452E-2</c:v>
                </c:pt>
                <c:pt idx="2958">
                  <c:v>1.9317259903825452E-2</c:v>
                </c:pt>
                <c:pt idx="2959">
                  <c:v>1.9317259903825452E-2</c:v>
                </c:pt>
                <c:pt idx="2960">
                  <c:v>1.9317259903825452E-2</c:v>
                </c:pt>
                <c:pt idx="2961">
                  <c:v>1.9317259903825452E-2</c:v>
                </c:pt>
                <c:pt idx="2962">
                  <c:v>1.9317259903825452E-2</c:v>
                </c:pt>
                <c:pt idx="2963">
                  <c:v>1.9317259903825452E-2</c:v>
                </c:pt>
                <c:pt idx="2964">
                  <c:v>1.9317259903825452E-2</c:v>
                </c:pt>
                <c:pt idx="2965">
                  <c:v>1.9317259903825452E-2</c:v>
                </c:pt>
                <c:pt idx="2966">
                  <c:v>1.9317259903825452E-2</c:v>
                </c:pt>
                <c:pt idx="2967">
                  <c:v>1.9317259903825452E-2</c:v>
                </c:pt>
                <c:pt idx="2968">
                  <c:v>1.9317259903825452E-2</c:v>
                </c:pt>
                <c:pt idx="2969">
                  <c:v>1.9317259903825452E-2</c:v>
                </c:pt>
                <c:pt idx="2970">
                  <c:v>1.9317259903825452E-2</c:v>
                </c:pt>
                <c:pt idx="2971">
                  <c:v>1.9317259903825452E-2</c:v>
                </c:pt>
                <c:pt idx="2972">
                  <c:v>1.9317259903825452E-2</c:v>
                </c:pt>
                <c:pt idx="2973">
                  <c:v>1.9317259903825452E-2</c:v>
                </c:pt>
                <c:pt idx="2974">
                  <c:v>1.9317259903825452E-2</c:v>
                </c:pt>
                <c:pt idx="2975">
                  <c:v>1.9317259903825452E-2</c:v>
                </c:pt>
                <c:pt idx="2976">
                  <c:v>1.9317259903825452E-2</c:v>
                </c:pt>
                <c:pt idx="2977">
                  <c:v>1.9317259903825452E-2</c:v>
                </c:pt>
                <c:pt idx="2978">
                  <c:v>1.9317259903825452E-2</c:v>
                </c:pt>
                <c:pt idx="2979">
                  <c:v>1.9317259903825452E-2</c:v>
                </c:pt>
                <c:pt idx="2980">
                  <c:v>1.9317259903825452E-2</c:v>
                </c:pt>
                <c:pt idx="2981">
                  <c:v>1.9317259903825452E-2</c:v>
                </c:pt>
                <c:pt idx="2982">
                  <c:v>1.9317259903825452E-2</c:v>
                </c:pt>
                <c:pt idx="2983">
                  <c:v>1.9317259903825452E-2</c:v>
                </c:pt>
                <c:pt idx="2984">
                  <c:v>1.9317259903825452E-2</c:v>
                </c:pt>
                <c:pt idx="2985">
                  <c:v>1.9317259903825452E-2</c:v>
                </c:pt>
                <c:pt idx="2986">
                  <c:v>1.9317259903825452E-2</c:v>
                </c:pt>
                <c:pt idx="2987">
                  <c:v>1.9317259903825452E-2</c:v>
                </c:pt>
                <c:pt idx="2988">
                  <c:v>1.9317259903825452E-2</c:v>
                </c:pt>
                <c:pt idx="2989">
                  <c:v>1.9317259903825452E-2</c:v>
                </c:pt>
                <c:pt idx="2990">
                  <c:v>1.9317259903825452E-2</c:v>
                </c:pt>
                <c:pt idx="2991">
                  <c:v>1.9317259903825452E-2</c:v>
                </c:pt>
                <c:pt idx="2992">
                  <c:v>1.9317259903825452E-2</c:v>
                </c:pt>
                <c:pt idx="2993">
                  <c:v>1.9317259903825452E-2</c:v>
                </c:pt>
                <c:pt idx="2994">
                  <c:v>1.9317259903825452E-2</c:v>
                </c:pt>
                <c:pt idx="2995">
                  <c:v>1.9317259903825452E-2</c:v>
                </c:pt>
                <c:pt idx="2996">
                  <c:v>1.9317259903825452E-2</c:v>
                </c:pt>
                <c:pt idx="2997">
                  <c:v>1.9317259903825452E-2</c:v>
                </c:pt>
                <c:pt idx="2998">
                  <c:v>1.9317259903825452E-2</c:v>
                </c:pt>
                <c:pt idx="2999">
                  <c:v>1.9317259903825452E-2</c:v>
                </c:pt>
                <c:pt idx="3000">
                  <c:v>1.9317259903825452E-2</c:v>
                </c:pt>
                <c:pt idx="3001">
                  <c:v>1.9317259903825452E-2</c:v>
                </c:pt>
                <c:pt idx="3002">
                  <c:v>1.9317259903825452E-2</c:v>
                </c:pt>
                <c:pt idx="3003">
                  <c:v>1.9317259903825452E-2</c:v>
                </c:pt>
                <c:pt idx="3004">
                  <c:v>1.9317259903825452E-2</c:v>
                </c:pt>
                <c:pt idx="3005">
                  <c:v>1.9317259903825452E-2</c:v>
                </c:pt>
                <c:pt idx="3006">
                  <c:v>1.9317259903825452E-2</c:v>
                </c:pt>
                <c:pt idx="3007">
                  <c:v>1.9317259903825452E-2</c:v>
                </c:pt>
                <c:pt idx="3008">
                  <c:v>1.9317259903825452E-2</c:v>
                </c:pt>
                <c:pt idx="3009">
                  <c:v>1.9317259903825452E-2</c:v>
                </c:pt>
                <c:pt idx="3010">
                  <c:v>1.9317259903825452E-2</c:v>
                </c:pt>
                <c:pt idx="3011">
                  <c:v>1.9317259903825452E-2</c:v>
                </c:pt>
                <c:pt idx="3012">
                  <c:v>1.9317259903825452E-2</c:v>
                </c:pt>
                <c:pt idx="3013">
                  <c:v>1.9317259903825452E-2</c:v>
                </c:pt>
                <c:pt idx="3014">
                  <c:v>1.9317259903825452E-2</c:v>
                </c:pt>
                <c:pt idx="3015">
                  <c:v>1.9317259903825452E-2</c:v>
                </c:pt>
                <c:pt idx="3016">
                  <c:v>1.9317259903825452E-2</c:v>
                </c:pt>
                <c:pt idx="3017">
                  <c:v>1.9317259903825452E-2</c:v>
                </c:pt>
                <c:pt idx="3018">
                  <c:v>1.9317259903825452E-2</c:v>
                </c:pt>
                <c:pt idx="3019">
                  <c:v>1.9317259903825452E-2</c:v>
                </c:pt>
                <c:pt idx="3020">
                  <c:v>1.9317259903825452E-2</c:v>
                </c:pt>
                <c:pt idx="3021">
                  <c:v>1.9317259903825452E-2</c:v>
                </c:pt>
                <c:pt idx="3022">
                  <c:v>1.9317259903825452E-2</c:v>
                </c:pt>
                <c:pt idx="3023">
                  <c:v>1.9317259903825452E-2</c:v>
                </c:pt>
                <c:pt idx="3024">
                  <c:v>1.9317259903825452E-2</c:v>
                </c:pt>
                <c:pt idx="3025">
                  <c:v>1.9317259903825452E-2</c:v>
                </c:pt>
                <c:pt idx="3026">
                  <c:v>1.9317259903825452E-2</c:v>
                </c:pt>
                <c:pt idx="3027">
                  <c:v>1.9317259903825452E-2</c:v>
                </c:pt>
                <c:pt idx="3028">
                  <c:v>1.9317259903825452E-2</c:v>
                </c:pt>
                <c:pt idx="3029">
                  <c:v>1.9317259903825452E-2</c:v>
                </c:pt>
                <c:pt idx="3030">
                  <c:v>1.9317259903825452E-2</c:v>
                </c:pt>
                <c:pt idx="3031">
                  <c:v>1.9317259903825452E-2</c:v>
                </c:pt>
                <c:pt idx="3032">
                  <c:v>1.9317259903825452E-2</c:v>
                </c:pt>
                <c:pt idx="3033">
                  <c:v>1.9317259903825452E-2</c:v>
                </c:pt>
                <c:pt idx="3034">
                  <c:v>1.9317259903825452E-2</c:v>
                </c:pt>
                <c:pt idx="3035">
                  <c:v>1.9317259903825452E-2</c:v>
                </c:pt>
                <c:pt idx="3036">
                  <c:v>1.9317259903825452E-2</c:v>
                </c:pt>
                <c:pt idx="3037">
                  <c:v>1.9317259903825452E-2</c:v>
                </c:pt>
                <c:pt idx="3038">
                  <c:v>1.9317259903825452E-2</c:v>
                </c:pt>
                <c:pt idx="3039">
                  <c:v>1.9317259903825452E-2</c:v>
                </c:pt>
                <c:pt idx="3040">
                  <c:v>1.9317259903825452E-2</c:v>
                </c:pt>
                <c:pt idx="3041">
                  <c:v>1.9317259903825452E-2</c:v>
                </c:pt>
                <c:pt idx="3042">
                  <c:v>1.9317259903825452E-2</c:v>
                </c:pt>
                <c:pt idx="3043">
                  <c:v>1.9317259903825452E-2</c:v>
                </c:pt>
                <c:pt idx="3044">
                  <c:v>1.9317259903825452E-2</c:v>
                </c:pt>
                <c:pt idx="3045">
                  <c:v>1.9317259903825452E-2</c:v>
                </c:pt>
                <c:pt idx="3046">
                  <c:v>1.9317259903825452E-2</c:v>
                </c:pt>
                <c:pt idx="3047">
                  <c:v>1.9317259903825452E-2</c:v>
                </c:pt>
                <c:pt idx="3048">
                  <c:v>1.9317259903825452E-2</c:v>
                </c:pt>
                <c:pt idx="3049">
                  <c:v>1.9317259903825452E-2</c:v>
                </c:pt>
                <c:pt idx="3050">
                  <c:v>1.9317259903825452E-2</c:v>
                </c:pt>
                <c:pt idx="3051">
                  <c:v>1.9317259903825452E-2</c:v>
                </c:pt>
                <c:pt idx="3052">
                  <c:v>1.9317259903825452E-2</c:v>
                </c:pt>
                <c:pt idx="3053">
                  <c:v>1.9317259903825452E-2</c:v>
                </c:pt>
                <c:pt idx="3054">
                  <c:v>1.9317259903825452E-2</c:v>
                </c:pt>
                <c:pt idx="3055">
                  <c:v>1.9317259903825452E-2</c:v>
                </c:pt>
                <c:pt idx="3056">
                  <c:v>1.9317259903825452E-2</c:v>
                </c:pt>
                <c:pt idx="3057">
                  <c:v>1.9317259903825452E-2</c:v>
                </c:pt>
                <c:pt idx="3058">
                  <c:v>1.9317259903825452E-2</c:v>
                </c:pt>
                <c:pt idx="3059">
                  <c:v>1.9317259903825452E-2</c:v>
                </c:pt>
                <c:pt idx="3060">
                  <c:v>1.9317259903825452E-2</c:v>
                </c:pt>
                <c:pt idx="3061">
                  <c:v>1.9317259903825452E-2</c:v>
                </c:pt>
                <c:pt idx="3062">
                  <c:v>1.9317259903825452E-2</c:v>
                </c:pt>
                <c:pt idx="3063">
                  <c:v>1.9317259903825452E-2</c:v>
                </c:pt>
                <c:pt idx="3064">
                  <c:v>1.9317259903825452E-2</c:v>
                </c:pt>
                <c:pt idx="3065">
                  <c:v>1.9317259903825452E-2</c:v>
                </c:pt>
                <c:pt idx="3066">
                  <c:v>1.9317259903825452E-2</c:v>
                </c:pt>
                <c:pt idx="3067">
                  <c:v>1.9317259903825452E-2</c:v>
                </c:pt>
                <c:pt idx="3068">
                  <c:v>1.9317259903825452E-2</c:v>
                </c:pt>
                <c:pt idx="3069">
                  <c:v>1.9317259903825452E-2</c:v>
                </c:pt>
                <c:pt idx="3070">
                  <c:v>1.9317259903825452E-2</c:v>
                </c:pt>
                <c:pt idx="3071">
                  <c:v>1.9317259903825452E-2</c:v>
                </c:pt>
                <c:pt idx="3072">
                  <c:v>1.9317259903825452E-2</c:v>
                </c:pt>
                <c:pt idx="3073">
                  <c:v>1.9317259903825452E-2</c:v>
                </c:pt>
                <c:pt idx="3074">
                  <c:v>1.9317259903825452E-2</c:v>
                </c:pt>
                <c:pt idx="3075">
                  <c:v>1.9317259903825452E-2</c:v>
                </c:pt>
                <c:pt idx="3076">
                  <c:v>1.9317259903825452E-2</c:v>
                </c:pt>
                <c:pt idx="3077">
                  <c:v>1.9317259903825452E-2</c:v>
                </c:pt>
                <c:pt idx="3078">
                  <c:v>1.9317259903825452E-2</c:v>
                </c:pt>
                <c:pt idx="3079">
                  <c:v>1.9317259903825452E-2</c:v>
                </c:pt>
                <c:pt idx="3080">
                  <c:v>1.9317259903825452E-2</c:v>
                </c:pt>
                <c:pt idx="3081">
                  <c:v>1.9317259903825452E-2</c:v>
                </c:pt>
                <c:pt idx="3082">
                  <c:v>1.9317259903825452E-2</c:v>
                </c:pt>
                <c:pt idx="3083">
                  <c:v>1.9317259903825452E-2</c:v>
                </c:pt>
                <c:pt idx="3084">
                  <c:v>1.9317259903825452E-2</c:v>
                </c:pt>
                <c:pt idx="3085">
                  <c:v>1.9317259903825452E-2</c:v>
                </c:pt>
                <c:pt idx="3086">
                  <c:v>1.9317259903825452E-2</c:v>
                </c:pt>
                <c:pt idx="3087">
                  <c:v>1.9317259903825452E-2</c:v>
                </c:pt>
                <c:pt idx="3088">
                  <c:v>1.9317259903825452E-2</c:v>
                </c:pt>
                <c:pt idx="3089">
                  <c:v>1.9317259903825452E-2</c:v>
                </c:pt>
                <c:pt idx="3090">
                  <c:v>1.9317259903825452E-2</c:v>
                </c:pt>
                <c:pt idx="3091">
                  <c:v>1.9317259903825452E-2</c:v>
                </c:pt>
                <c:pt idx="3092">
                  <c:v>1.9317259903825452E-2</c:v>
                </c:pt>
                <c:pt idx="3093">
                  <c:v>1.9317259903825452E-2</c:v>
                </c:pt>
                <c:pt idx="3094">
                  <c:v>1.9317259903825452E-2</c:v>
                </c:pt>
                <c:pt idx="3095">
                  <c:v>1.9317259903825452E-2</c:v>
                </c:pt>
                <c:pt idx="3096">
                  <c:v>1.9317259903825452E-2</c:v>
                </c:pt>
                <c:pt idx="3097">
                  <c:v>1.9317259903825452E-2</c:v>
                </c:pt>
                <c:pt idx="3098">
                  <c:v>1.9317259903825452E-2</c:v>
                </c:pt>
                <c:pt idx="3099">
                  <c:v>1.9317259903825452E-2</c:v>
                </c:pt>
                <c:pt idx="3100">
                  <c:v>1.9317259903825452E-2</c:v>
                </c:pt>
                <c:pt idx="3101">
                  <c:v>1.9317259903825452E-2</c:v>
                </c:pt>
                <c:pt idx="3102">
                  <c:v>1.9317259903825452E-2</c:v>
                </c:pt>
                <c:pt idx="3103">
                  <c:v>1.9317259903825452E-2</c:v>
                </c:pt>
                <c:pt idx="3104">
                  <c:v>1.9317259903825452E-2</c:v>
                </c:pt>
                <c:pt idx="3105">
                  <c:v>1.9317259903825452E-2</c:v>
                </c:pt>
                <c:pt idx="3106">
                  <c:v>1.9317259903825452E-2</c:v>
                </c:pt>
                <c:pt idx="3107">
                  <c:v>1.9317259903825452E-2</c:v>
                </c:pt>
                <c:pt idx="3108">
                  <c:v>1.9317259903825452E-2</c:v>
                </c:pt>
                <c:pt idx="3109">
                  <c:v>1.9317259903825452E-2</c:v>
                </c:pt>
                <c:pt idx="3110">
                  <c:v>1.9317259903825452E-2</c:v>
                </c:pt>
                <c:pt idx="3111">
                  <c:v>1.9317259903825452E-2</c:v>
                </c:pt>
                <c:pt idx="3112">
                  <c:v>1.9317259903825452E-2</c:v>
                </c:pt>
                <c:pt idx="3113">
                  <c:v>1.9317259903825452E-2</c:v>
                </c:pt>
                <c:pt idx="3114">
                  <c:v>1.9317259903825452E-2</c:v>
                </c:pt>
                <c:pt idx="3115">
                  <c:v>1.9317259903825452E-2</c:v>
                </c:pt>
                <c:pt idx="3116">
                  <c:v>1.9317259903825452E-2</c:v>
                </c:pt>
                <c:pt idx="3117">
                  <c:v>1.9317259903825452E-2</c:v>
                </c:pt>
                <c:pt idx="3118">
                  <c:v>1.9317259903825452E-2</c:v>
                </c:pt>
                <c:pt idx="3119">
                  <c:v>1.9317259903825452E-2</c:v>
                </c:pt>
                <c:pt idx="3120">
                  <c:v>1.9317259903825452E-2</c:v>
                </c:pt>
                <c:pt idx="3121">
                  <c:v>1.9317259903825452E-2</c:v>
                </c:pt>
                <c:pt idx="3122">
                  <c:v>1.9317259903825452E-2</c:v>
                </c:pt>
                <c:pt idx="3123">
                  <c:v>1.9317259903825452E-2</c:v>
                </c:pt>
                <c:pt idx="3124">
                  <c:v>1.9317259903825452E-2</c:v>
                </c:pt>
                <c:pt idx="3125">
                  <c:v>1.9317259903825452E-2</c:v>
                </c:pt>
                <c:pt idx="3126">
                  <c:v>1.9317259903825452E-2</c:v>
                </c:pt>
                <c:pt idx="3127">
                  <c:v>1.9317259903825452E-2</c:v>
                </c:pt>
                <c:pt idx="3128">
                  <c:v>1.9317259903825452E-2</c:v>
                </c:pt>
                <c:pt idx="3129">
                  <c:v>1.9317259903825452E-2</c:v>
                </c:pt>
                <c:pt idx="3130">
                  <c:v>1.9317259903825452E-2</c:v>
                </c:pt>
                <c:pt idx="3131">
                  <c:v>1.9317259903825452E-2</c:v>
                </c:pt>
                <c:pt idx="3132">
                  <c:v>1.9317259903825452E-2</c:v>
                </c:pt>
                <c:pt idx="3133">
                  <c:v>1.9317259903825452E-2</c:v>
                </c:pt>
                <c:pt idx="3134">
                  <c:v>1.9317259903825452E-2</c:v>
                </c:pt>
                <c:pt idx="3135">
                  <c:v>1.9317259903825452E-2</c:v>
                </c:pt>
                <c:pt idx="3136">
                  <c:v>1.9317259903825452E-2</c:v>
                </c:pt>
                <c:pt idx="3137">
                  <c:v>1.9317259903825452E-2</c:v>
                </c:pt>
                <c:pt idx="3138">
                  <c:v>1.9317259903825452E-2</c:v>
                </c:pt>
                <c:pt idx="3139">
                  <c:v>1.9317259903825452E-2</c:v>
                </c:pt>
                <c:pt idx="3140">
                  <c:v>1.9317259903825452E-2</c:v>
                </c:pt>
                <c:pt idx="3141">
                  <c:v>1.9317259903825452E-2</c:v>
                </c:pt>
                <c:pt idx="3142">
                  <c:v>1.9317259903825452E-2</c:v>
                </c:pt>
                <c:pt idx="3143">
                  <c:v>1.9317259903825452E-2</c:v>
                </c:pt>
                <c:pt idx="3144">
                  <c:v>1.9317259903825452E-2</c:v>
                </c:pt>
                <c:pt idx="3145">
                  <c:v>1.9317259903825452E-2</c:v>
                </c:pt>
                <c:pt idx="3146">
                  <c:v>1.9317259903825452E-2</c:v>
                </c:pt>
                <c:pt idx="3147">
                  <c:v>1.9317259903825452E-2</c:v>
                </c:pt>
                <c:pt idx="3148">
                  <c:v>1.9317259903825452E-2</c:v>
                </c:pt>
                <c:pt idx="3149">
                  <c:v>1.9317259903825452E-2</c:v>
                </c:pt>
                <c:pt idx="3150">
                  <c:v>1.9317259903825452E-2</c:v>
                </c:pt>
                <c:pt idx="3151">
                  <c:v>1.915630312154609E-3</c:v>
                </c:pt>
                <c:pt idx="3152">
                  <c:v>1.915630312154609E-3</c:v>
                </c:pt>
                <c:pt idx="3153">
                  <c:v>1.915630312154609E-3</c:v>
                </c:pt>
                <c:pt idx="3154">
                  <c:v>1.915630312154609E-3</c:v>
                </c:pt>
                <c:pt idx="3155">
                  <c:v>1.915630312154609E-3</c:v>
                </c:pt>
                <c:pt idx="3156">
                  <c:v>1.915630312154609E-3</c:v>
                </c:pt>
                <c:pt idx="3157">
                  <c:v>1.915630312154609E-3</c:v>
                </c:pt>
                <c:pt idx="3158">
                  <c:v>1.915630312154609E-3</c:v>
                </c:pt>
                <c:pt idx="3159">
                  <c:v>1.915630312154609E-3</c:v>
                </c:pt>
                <c:pt idx="3160">
                  <c:v>1.915630312154609E-3</c:v>
                </c:pt>
                <c:pt idx="3161">
                  <c:v>1.915630312154609E-3</c:v>
                </c:pt>
                <c:pt idx="3162">
                  <c:v>1.915630312154609E-3</c:v>
                </c:pt>
                <c:pt idx="3163">
                  <c:v>1.915630312154609E-3</c:v>
                </c:pt>
                <c:pt idx="3164">
                  <c:v>1.915630312154609E-3</c:v>
                </c:pt>
                <c:pt idx="3165">
                  <c:v>1.915630312154609E-3</c:v>
                </c:pt>
                <c:pt idx="3166">
                  <c:v>1.915630312154609E-3</c:v>
                </c:pt>
                <c:pt idx="3167">
                  <c:v>1.915630312154609E-3</c:v>
                </c:pt>
                <c:pt idx="3168">
                  <c:v>1.915630312154609E-3</c:v>
                </c:pt>
                <c:pt idx="3169">
                  <c:v>1.915630312154609E-3</c:v>
                </c:pt>
                <c:pt idx="3170">
                  <c:v>1.915630312154609E-3</c:v>
                </c:pt>
                <c:pt idx="3171">
                  <c:v>1.915630312154609E-3</c:v>
                </c:pt>
                <c:pt idx="3172">
                  <c:v>1.915630312154609E-3</c:v>
                </c:pt>
                <c:pt idx="3173">
                  <c:v>1.915630312154609E-3</c:v>
                </c:pt>
                <c:pt idx="3174">
                  <c:v>1.915630312154609E-3</c:v>
                </c:pt>
                <c:pt idx="3175">
                  <c:v>1.915630312154609E-3</c:v>
                </c:pt>
                <c:pt idx="3176">
                  <c:v>1.915630312154609E-3</c:v>
                </c:pt>
                <c:pt idx="3177">
                  <c:v>1.915630312154609E-3</c:v>
                </c:pt>
                <c:pt idx="3178">
                  <c:v>1.915630312154609E-3</c:v>
                </c:pt>
                <c:pt idx="3179">
                  <c:v>1.915630312154609E-3</c:v>
                </c:pt>
                <c:pt idx="3180">
                  <c:v>1.915630312154609E-3</c:v>
                </c:pt>
                <c:pt idx="3181">
                  <c:v>1.915630312154609E-3</c:v>
                </c:pt>
                <c:pt idx="3182">
                  <c:v>1.915630312154609E-3</c:v>
                </c:pt>
                <c:pt idx="3183">
                  <c:v>1.915630312154609E-3</c:v>
                </c:pt>
                <c:pt idx="3184">
                  <c:v>1.915630312154609E-3</c:v>
                </c:pt>
                <c:pt idx="3185">
                  <c:v>1.915630312154609E-3</c:v>
                </c:pt>
                <c:pt idx="3186">
                  <c:v>1.915630312154609E-3</c:v>
                </c:pt>
                <c:pt idx="3187">
                  <c:v>1.915630312154609E-3</c:v>
                </c:pt>
                <c:pt idx="3188">
                  <c:v>1.915630312154609E-3</c:v>
                </c:pt>
                <c:pt idx="3189">
                  <c:v>1.915630312154609E-3</c:v>
                </c:pt>
                <c:pt idx="3190">
                  <c:v>1.915630312154609E-3</c:v>
                </c:pt>
                <c:pt idx="3191">
                  <c:v>1.915630312154609E-3</c:v>
                </c:pt>
                <c:pt idx="3192">
                  <c:v>1.915630312154609E-3</c:v>
                </c:pt>
                <c:pt idx="3193">
                  <c:v>1.915630312154609E-3</c:v>
                </c:pt>
                <c:pt idx="3194">
                  <c:v>1.915630312154609E-3</c:v>
                </c:pt>
                <c:pt idx="3195">
                  <c:v>1.915630312154609E-3</c:v>
                </c:pt>
                <c:pt idx="3196">
                  <c:v>1.915630312154609E-3</c:v>
                </c:pt>
                <c:pt idx="3197">
                  <c:v>1.915630312154609E-3</c:v>
                </c:pt>
                <c:pt idx="3198">
                  <c:v>1.915630312154609E-3</c:v>
                </c:pt>
                <c:pt idx="3199">
                  <c:v>1.915630312154609E-3</c:v>
                </c:pt>
                <c:pt idx="3200">
                  <c:v>1.915630312154609E-3</c:v>
                </c:pt>
                <c:pt idx="3201">
                  <c:v>1.915630312154609E-3</c:v>
                </c:pt>
                <c:pt idx="3202">
                  <c:v>1.915630312154609E-3</c:v>
                </c:pt>
                <c:pt idx="3203">
                  <c:v>1.915630312154609E-3</c:v>
                </c:pt>
                <c:pt idx="3204">
                  <c:v>1.915630312154609E-3</c:v>
                </c:pt>
                <c:pt idx="3205">
                  <c:v>1.915630312154609E-3</c:v>
                </c:pt>
                <c:pt idx="3206">
                  <c:v>1.915630312154609E-3</c:v>
                </c:pt>
                <c:pt idx="3207">
                  <c:v>1.915630312154609E-3</c:v>
                </c:pt>
                <c:pt idx="3208">
                  <c:v>1.915630312154609E-3</c:v>
                </c:pt>
                <c:pt idx="3209">
                  <c:v>1.915630312154609E-3</c:v>
                </c:pt>
                <c:pt idx="3210">
                  <c:v>1.915630312154609E-3</c:v>
                </c:pt>
                <c:pt idx="3211">
                  <c:v>1.915630312154609E-3</c:v>
                </c:pt>
                <c:pt idx="3212">
                  <c:v>1.915630312154609E-3</c:v>
                </c:pt>
                <c:pt idx="3213">
                  <c:v>1.915630312154609E-3</c:v>
                </c:pt>
                <c:pt idx="3214">
                  <c:v>1.915630312154609E-3</c:v>
                </c:pt>
                <c:pt idx="3215">
                  <c:v>1.915630312154609E-3</c:v>
                </c:pt>
                <c:pt idx="3216">
                  <c:v>1.915630312154609E-3</c:v>
                </c:pt>
                <c:pt idx="3217">
                  <c:v>1.915630312154609E-3</c:v>
                </c:pt>
                <c:pt idx="3218">
                  <c:v>1.915630312154609E-3</c:v>
                </c:pt>
                <c:pt idx="3219">
                  <c:v>1.915630312154609E-3</c:v>
                </c:pt>
                <c:pt idx="3220">
                  <c:v>1.915630312154609E-3</c:v>
                </c:pt>
                <c:pt idx="3221">
                  <c:v>1.915630312154609E-3</c:v>
                </c:pt>
                <c:pt idx="3222">
                  <c:v>1.915630312154609E-3</c:v>
                </c:pt>
                <c:pt idx="3223">
                  <c:v>1.915630312154609E-3</c:v>
                </c:pt>
                <c:pt idx="3224">
                  <c:v>1.915630312154609E-3</c:v>
                </c:pt>
                <c:pt idx="3225">
                  <c:v>1.915630312154609E-3</c:v>
                </c:pt>
                <c:pt idx="3226">
                  <c:v>1.915630312154609E-3</c:v>
                </c:pt>
                <c:pt idx="3227">
                  <c:v>1.915630312154609E-3</c:v>
                </c:pt>
                <c:pt idx="3228">
                  <c:v>1.915630312154609E-3</c:v>
                </c:pt>
                <c:pt idx="3229">
                  <c:v>1.915630312154609E-3</c:v>
                </c:pt>
                <c:pt idx="3230">
                  <c:v>1.915630312154609E-3</c:v>
                </c:pt>
                <c:pt idx="3231">
                  <c:v>1.915630312154609E-3</c:v>
                </c:pt>
                <c:pt idx="3232">
                  <c:v>1.915630312154609E-3</c:v>
                </c:pt>
                <c:pt idx="3233">
                  <c:v>1.915630312154609E-3</c:v>
                </c:pt>
                <c:pt idx="3234">
                  <c:v>1.915630312154609E-3</c:v>
                </c:pt>
                <c:pt idx="3235">
                  <c:v>1.915630312154609E-3</c:v>
                </c:pt>
                <c:pt idx="3236">
                  <c:v>1.915630312154609E-3</c:v>
                </c:pt>
                <c:pt idx="3237">
                  <c:v>1.915630312154609E-3</c:v>
                </c:pt>
                <c:pt idx="3238">
                  <c:v>1.915630312154609E-3</c:v>
                </c:pt>
                <c:pt idx="3239">
                  <c:v>1.915630312154609E-3</c:v>
                </c:pt>
                <c:pt idx="3240">
                  <c:v>1.915630312154609E-3</c:v>
                </c:pt>
                <c:pt idx="3241">
                  <c:v>1.915630312154609E-3</c:v>
                </c:pt>
                <c:pt idx="3242">
                  <c:v>1.915630312154609E-3</c:v>
                </c:pt>
                <c:pt idx="3243">
                  <c:v>1.915630312154609E-3</c:v>
                </c:pt>
                <c:pt idx="3244">
                  <c:v>1.915630312154609E-3</c:v>
                </c:pt>
                <c:pt idx="3245">
                  <c:v>1.915630312154609E-3</c:v>
                </c:pt>
                <c:pt idx="3246">
                  <c:v>1.915630312154609E-3</c:v>
                </c:pt>
                <c:pt idx="3247">
                  <c:v>1.915630312154609E-3</c:v>
                </c:pt>
                <c:pt idx="3248">
                  <c:v>1.915630312154609E-3</c:v>
                </c:pt>
                <c:pt idx="3249">
                  <c:v>1.915630312154609E-3</c:v>
                </c:pt>
                <c:pt idx="3250">
                  <c:v>1.915630312154609E-3</c:v>
                </c:pt>
                <c:pt idx="3251">
                  <c:v>1.915630312154609E-3</c:v>
                </c:pt>
                <c:pt idx="3252">
                  <c:v>1.915630312154609E-3</c:v>
                </c:pt>
                <c:pt idx="3253">
                  <c:v>1.915630312154609E-3</c:v>
                </c:pt>
                <c:pt idx="3254">
                  <c:v>1.915630312154609E-3</c:v>
                </c:pt>
                <c:pt idx="3255">
                  <c:v>1.915630312154609E-3</c:v>
                </c:pt>
                <c:pt idx="3256">
                  <c:v>1.915630312154609E-3</c:v>
                </c:pt>
                <c:pt idx="3257">
                  <c:v>1.915630312154609E-3</c:v>
                </c:pt>
                <c:pt idx="3258">
                  <c:v>1.915630312154609E-3</c:v>
                </c:pt>
                <c:pt idx="3259">
                  <c:v>1.915630312154609E-3</c:v>
                </c:pt>
                <c:pt idx="3260">
                  <c:v>1.915630312154609E-3</c:v>
                </c:pt>
                <c:pt idx="3261">
                  <c:v>1.915630312154609E-3</c:v>
                </c:pt>
                <c:pt idx="3262">
                  <c:v>1.915630312154609E-3</c:v>
                </c:pt>
                <c:pt idx="3263">
                  <c:v>1.915630312154609E-3</c:v>
                </c:pt>
                <c:pt idx="3264">
                  <c:v>1.915630312154609E-3</c:v>
                </c:pt>
                <c:pt idx="3265">
                  <c:v>1.915630312154609E-3</c:v>
                </c:pt>
                <c:pt idx="3266">
                  <c:v>1.915630312154609E-3</c:v>
                </c:pt>
                <c:pt idx="3267">
                  <c:v>8.5840830935528141E-3</c:v>
                </c:pt>
                <c:pt idx="3268">
                  <c:v>8.5840830935528141E-3</c:v>
                </c:pt>
                <c:pt idx="3269">
                  <c:v>8.5840830935528141E-3</c:v>
                </c:pt>
                <c:pt idx="3270">
                  <c:v>8.5840830935528141E-3</c:v>
                </c:pt>
                <c:pt idx="3271">
                  <c:v>8.5840830935528141E-3</c:v>
                </c:pt>
                <c:pt idx="3272">
                  <c:v>8.5840830935528141E-3</c:v>
                </c:pt>
                <c:pt idx="3273">
                  <c:v>8.5840830935528141E-3</c:v>
                </c:pt>
                <c:pt idx="3274">
                  <c:v>8.5840830935528141E-3</c:v>
                </c:pt>
                <c:pt idx="3275">
                  <c:v>8.5840830935528141E-3</c:v>
                </c:pt>
                <c:pt idx="3276">
                  <c:v>8.5840830935528141E-3</c:v>
                </c:pt>
                <c:pt idx="3277">
                  <c:v>8.5840830935528141E-3</c:v>
                </c:pt>
                <c:pt idx="3278">
                  <c:v>8.5840830935528141E-3</c:v>
                </c:pt>
                <c:pt idx="3279">
                  <c:v>8.5840830935528141E-3</c:v>
                </c:pt>
                <c:pt idx="3280">
                  <c:v>8.5840830935528141E-3</c:v>
                </c:pt>
                <c:pt idx="3281">
                  <c:v>8.5840830935528141E-3</c:v>
                </c:pt>
                <c:pt idx="3282">
                  <c:v>8.5840830935528141E-3</c:v>
                </c:pt>
                <c:pt idx="3283">
                  <c:v>8.5840830935528141E-3</c:v>
                </c:pt>
                <c:pt idx="3284">
                  <c:v>8.5840830935528141E-3</c:v>
                </c:pt>
                <c:pt idx="3285">
                  <c:v>8.5840830935528141E-3</c:v>
                </c:pt>
                <c:pt idx="3286">
                  <c:v>8.5840830935528141E-3</c:v>
                </c:pt>
                <c:pt idx="3287">
                  <c:v>8.5840830935528141E-3</c:v>
                </c:pt>
                <c:pt idx="3288">
                  <c:v>8.5840830935528141E-3</c:v>
                </c:pt>
                <c:pt idx="3289">
                  <c:v>8.5840830935528141E-3</c:v>
                </c:pt>
                <c:pt idx="3290">
                  <c:v>8.5840830935528141E-3</c:v>
                </c:pt>
                <c:pt idx="3291">
                  <c:v>8.5840830935528141E-3</c:v>
                </c:pt>
                <c:pt idx="3292">
                  <c:v>8.5840830935528141E-3</c:v>
                </c:pt>
                <c:pt idx="3293">
                  <c:v>8.5840830935528141E-3</c:v>
                </c:pt>
                <c:pt idx="3294">
                  <c:v>8.5840830935528141E-3</c:v>
                </c:pt>
                <c:pt idx="3295">
                  <c:v>8.5840830935528141E-3</c:v>
                </c:pt>
                <c:pt idx="3296">
                  <c:v>8.5840830935528141E-3</c:v>
                </c:pt>
                <c:pt idx="3297">
                  <c:v>8.5840830935528141E-3</c:v>
                </c:pt>
                <c:pt idx="3298">
                  <c:v>8.5840830935528141E-3</c:v>
                </c:pt>
                <c:pt idx="3299">
                  <c:v>8.5840830935528141E-3</c:v>
                </c:pt>
                <c:pt idx="3300">
                  <c:v>8.5840830935528141E-3</c:v>
                </c:pt>
                <c:pt idx="3301">
                  <c:v>8.5840830935528141E-3</c:v>
                </c:pt>
                <c:pt idx="3302">
                  <c:v>8.5840830935528141E-3</c:v>
                </c:pt>
                <c:pt idx="3303">
                  <c:v>8.5840830935528141E-3</c:v>
                </c:pt>
                <c:pt idx="3304">
                  <c:v>8.5840830935528141E-3</c:v>
                </c:pt>
                <c:pt idx="3305">
                  <c:v>8.5840830935528141E-3</c:v>
                </c:pt>
                <c:pt idx="3306">
                  <c:v>8.5840830935528141E-3</c:v>
                </c:pt>
                <c:pt idx="3307">
                  <c:v>8.5840830935528141E-3</c:v>
                </c:pt>
                <c:pt idx="3308">
                  <c:v>8.5840830935528141E-3</c:v>
                </c:pt>
                <c:pt idx="3309">
                  <c:v>8.5840830935528141E-3</c:v>
                </c:pt>
                <c:pt idx="3310">
                  <c:v>8.5840830935528141E-3</c:v>
                </c:pt>
                <c:pt idx="3311">
                  <c:v>8.5840830935528141E-3</c:v>
                </c:pt>
                <c:pt idx="3312">
                  <c:v>8.5840830935528141E-3</c:v>
                </c:pt>
                <c:pt idx="3313">
                  <c:v>8.5840830935528141E-3</c:v>
                </c:pt>
                <c:pt idx="3314">
                  <c:v>8.5840830935528141E-3</c:v>
                </c:pt>
                <c:pt idx="3315">
                  <c:v>8.5840830935528141E-3</c:v>
                </c:pt>
                <c:pt idx="3316">
                  <c:v>8.5840830935528141E-3</c:v>
                </c:pt>
                <c:pt idx="3317">
                  <c:v>8.5840830935528141E-3</c:v>
                </c:pt>
                <c:pt idx="3318">
                  <c:v>8.5840830935528141E-3</c:v>
                </c:pt>
                <c:pt idx="3319">
                  <c:v>8.5840830935528141E-3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C-4308-9D35-19783CB2A905}"/>
            </c:ext>
          </c:extLst>
        </c:ser>
        <c:ser>
          <c:idx val="1"/>
          <c:order val="1"/>
          <c:tx>
            <c:strRef>
              <c:f>'4c. Results for area chart'!$E$3</c:f>
              <c:strCache>
                <c:ptCount val="1"/>
                <c:pt idx="0">
                  <c:v>Conversion costs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chart'!$E$4:$E$3323</c:f>
              <c:numCache>
                <c:formatCode>0%</c:formatCode>
                <c:ptCount val="3320"/>
                <c:pt idx="0">
                  <c:v>0</c:v>
                </c:pt>
                <c:pt idx="1">
                  <c:v>2.61090189542223E-3</c:v>
                </c:pt>
                <c:pt idx="2">
                  <c:v>9.8162164268722832E-4</c:v>
                </c:pt>
                <c:pt idx="3">
                  <c:v>1.3464349098884467E-2</c:v>
                </c:pt>
                <c:pt idx="4">
                  <c:v>0.1081295938108412</c:v>
                </c:pt>
                <c:pt idx="5">
                  <c:v>6.1763898324462595E-3</c:v>
                </c:pt>
                <c:pt idx="6">
                  <c:v>0.26341852021053247</c:v>
                </c:pt>
                <c:pt idx="7">
                  <c:v>9.2030733763188623E-3</c:v>
                </c:pt>
                <c:pt idx="8">
                  <c:v>4.7274923737907218E-2</c:v>
                </c:pt>
                <c:pt idx="9">
                  <c:v>0.22376458235295113</c:v>
                </c:pt>
                <c:pt idx="10">
                  <c:v>0.20069382396433091</c:v>
                </c:pt>
                <c:pt idx="11">
                  <c:v>0.20069382396433091</c:v>
                </c:pt>
                <c:pt idx="12">
                  <c:v>0.20069382396433091</c:v>
                </c:pt>
                <c:pt idx="13">
                  <c:v>5.2190111866922788E-2</c:v>
                </c:pt>
                <c:pt idx="14">
                  <c:v>8.1084888545266104E-2</c:v>
                </c:pt>
                <c:pt idx="15">
                  <c:v>0.25461648838695577</c:v>
                </c:pt>
                <c:pt idx="16">
                  <c:v>4.4607844359834073E-2</c:v>
                </c:pt>
                <c:pt idx="17">
                  <c:v>3.9320936817140398E-2</c:v>
                </c:pt>
                <c:pt idx="18">
                  <c:v>3.9320936817140398E-2</c:v>
                </c:pt>
                <c:pt idx="19">
                  <c:v>1.1761849916596649E-2</c:v>
                </c:pt>
                <c:pt idx="20">
                  <c:v>1.1761849916596649E-2</c:v>
                </c:pt>
                <c:pt idx="21">
                  <c:v>1.1761849916596649E-2</c:v>
                </c:pt>
                <c:pt idx="22">
                  <c:v>0.12567745624079726</c:v>
                </c:pt>
                <c:pt idx="23">
                  <c:v>0.12567745624079726</c:v>
                </c:pt>
                <c:pt idx="24">
                  <c:v>0.12567745624079726</c:v>
                </c:pt>
                <c:pt idx="25">
                  <c:v>9.5972226435168881E-2</c:v>
                </c:pt>
                <c:pt idx="26">
                  <c:v>0.30431465557259574</c:v>
                </c:pt>
                <c:pt idx="27">
                  <c:v>0.30431465557259574</c:v>
                </c:pt>
                <c:pt idx="28">
                  <c:v>0.30431465557259574</c:v>
                </c:pt>
                <c:pt idx="29">
                  <c:v>0.30431465557259574</c:v>
                </c:pt>
                <c:pt idx="30">
                  <c:v>0.23239167223755405</c:v>
                </c:pt>
                <c:pt idx="31">
                  <c:v>0.23239167223755405</c:v>
                </c:pt>
                <c:pt idx="32">
                  <c:v>0.23239167223755405</c:v>
                </c:pt>
                <c:pt idx="33">
                  <c:v>0.23239167223755405</c:v>
                </c:pt>
                <c:pt idx="34">
                  <c:v>0.25178532213567184</c:v>
                </c:pt>
                <c:pt idx="35">
                  <c:v>0.25178532213567184</c:v>
                </c:pt>
                <c:pt idx="36">
                  <c:v>0.25178532213567184</c:v>
                </c:pt>
                <c:pt idx="37">
                  <c:v>0.25178532213567184</c:v>
                </c:pt>
                <c:pt idx="38">
                  <c:v>0.25178532213567184</c:v>
                </c:pt>
                <c:pt idx="39">
                  <c:v>0.25178532213567184</c:v>
                </c:pt>
                <c:pt idx="40">
                  <c:v>0.25178532213567184</c:v>
                </c:pt>
                <c:pt idx="41">
                  <c:v>0.25178532213567184</c:v>
                </c:pt>
                <c:pt idx="42">
                  <c:v>0.25178532213567184</c:v>
                </c:pt>
                <c:pt idx="43">
                  <c:v>0.1063582404833818</c:v>
                </c:pt>
                <c:pt idx="44">
                  <c:v>0.1063582404833818</c:v>
                </c:pt>
                <c:pt idx="45">
                  <c:v>0.1063582404833818</c:v>
                </c:pt>
                <c:pt idx="46">
                  <c:v>0.1063582404833818</c:v>
                </c:pt>
                <c:pt idx="47">
                  <c:v>0.1063582404833818</c:v>
                </c:pt>
                <c:pt idx="48">
                  <c:v>0.1063582404833818</c:v>
                </c:pt>
                <c:pt idx="49">
                  <c:v>0.26398616911305006</c:v>
                </c:pt>
                <c:pt idx="50">
                  <c:v>0.26398616911305006</c:v>
                </c:pt>
                <c:pt idx="51">
                  <c:v>0.26398616911305006</c:v>
                </c:pt>
                <c:pt idx="52">
                  <c:v>0.26398616911305006</c:v>
                </c:pt>
                <c:pt idx="53">
                  <c:v>0.26398616911305006</c:v>
                </c:pt>
                <c:pt idx="54">
                  <c:v>0.26398616911305006</c:v>
                </c:pt>
                <c:pt idx="55">
                  <c:v>0.22454800770166194</c:v>
                </c:pt>
                <c:pt idx="56">
                  <c:v>0.22454800770166194</c:v>
                </c:pt>
                <c:pt idx="57">
                  <c:v>0.22454800770166194</c:v>
                </c:pt>
                <c:pt idx="58">
                  <c:v>0.22454800770166194</c:v>
                </c:pt>
                <c:pt idx="59">
                  <c:v>0.22454800770166194</c:v>
                </c:pt>
                <c:pt idx="60">
                  <c:v>0.22454800770166194</c:v>
                </c:pt>
                <c:pt idx="61">
                  <c:v>0.22454800770166194</c:v>
                </c:pt>
                <c:pt idx="62">
                  <c:v>0.22454800770166194</c:v>
                </c:pt>
                <c:pt idx="63">
                  <c:v>0.22454800770166194</c:v>
                </c:pt>
                <c:pt idx="64">
                  <c:v>0.22454800770166194</c:v>
                </c:pt>
                <c:pt idx="65">
                  <c:v>0.22454800770166194</c:v>
                </c:pt>
                <c:pt idx="66">
                  <c:v>0.189707647465059</c:v>
                </c:pt>
                <c:pt idx="67">
                  <c:v>0.189707647465059</c:v>
                </c:pt>
                <c:pt idx="68">
                  <c:v>0.15107165571624256</c:v>
                </c:pt>
                <c:pt idx="69">
                  <c:v>0.15107165571624256</c:v>
                </c:pt>
                <c:pt idx="70">
                  <c:v>0.15107165571624256</c:v>
                </c:pt>
                <c:pt idx="71">
                  <c:v>0.15107165571624256</c:v>
                </c:pt>
                <c:pt idx="72">
                  <c:v>0.15107165571624256</c:v>
                </c:pt>
                <c:pt idx="73">
                  <c:v>0.15107165571624256</c:v>
                </c:pt>
                <c:pt idx="74">
                  <c:v>0.15107165571624256</c:v>
                </c:pt>
                <c:pt idx="75">
                  <c:v>0.15107165571624256</c:v>
                </c:pt>
                <c:pt idx="76">
                  <c:v>0.15107165571624256</c:v>
                </c:pt>
                <c:pt idx="77">
                  <c:v>0.15107165571624256</c:v>
                </c:pt>
                <c:pt idx="78">
                  <c:v>0.15107165571624256</c:v>
                </c:pt>
                <c:pt idx="79">
                  <c:v>0.15107165571624256</c:v>
                </c:pt>
                <c:pt idx="80">
                  <c:v>0.15107165571624256</c:v>
                </c:pt>
                <c:pt idx="81">
                  <c:v>0.31433134024842141</c:v>
                </c:pt>
                <c:pt idx="82">
                  <c:v>0.31433134024842141</c:v>
                </c:pt>
                <c:pt idx="83">
                  <c:v>0.31433134024842141</c:v>
                </c:pt>
                <c:pt idx="84">
                  <c:v>0.31433134024842141</c:v>
                </c:pt>
                <c:pt idx="85">
                  <c:v>0.16763676061821614</c:v>
                </c:pt>
                <c:pt idx="86">
                  <c:v>0.16763676061821614</c:v>
                </c:pt>
                <c:pt idx="87">
                  <c:v>0.16763676061821614</c:v>
                </c:pt>
                <c:pt idx="88">
                  <c:v>0.30234159022569501</c:v>
                </c:pt>
                <c:pt idx="89">
                  <c:v>0.30234159022569501</c:v>
                </c:pt>
                <c:pt idx="90">
                  <c:v>0.30234159022569501</c:v>
                </c:pt>
                <c:pt idx="91">
                  <c:v>0.17343511349647506</c:v>
                </c:pt>
                <c:pt idx="92">
                  <c:v>0.17343511349647506</c:v>
                </c:pt>
                <c:pt idx="93">
                  <c:v>0.17343511349647506</c:v>
                </c:pt>
                <c:pt idx="94">
                  <c:v>0.17343511349647506</c:v>
                </c:pt>
                <c:pt idx="95">
                  <c:v>0.17343511349647506</c:v>
                </c:pt>
                <c:pt idx="96">
                  <c:v>0.17343511349647506</c:v>
                </c:pt>
                <c:pt idx="97">
                  <c:v>0.17343511349647506</c:v>
                </c:pt>
                <c:pt idx="98">
                  <c:v>0.19061997285714738</c:v>
                </c:pt>
                <c:pt idx="99">
                  <c:v>0.19061997285714738</c:v>
                </c:pt>
                <c:pt idx="100">
                  <c:v>0.19061997285714738</c:v>
                </c:pt>
                <c:pt idx="101">
                  <c:v>0.19061997285714738</c:v>
                </c:pt>
                <c:pt idx="102">
                  <c:v>0.19061997285714738</c:v>
                </c:pt>
                <c:pt idx="103">
                  <c:v>0.19061997285714738</c:v>
                </c:pt>
                <c:pt idx="104">
                  <c:v>0.35110381480604586</c:v>
                </c:pt>
                <c:pt idx="105">
                  <c:v>0.35110381480604586</c:v>
                </c:pt>
                <c:pt idx="106">
                  <c:v>0.35110381480604586</c:v>
                </c:pt>
                <c:pt idx="107">
                  <c:v>0.35110381480604586</c:v>
                </c:pt>
                <c:pt idx="108">
                  <c:v>0.35110381480604586</c:v>
                </c:pt>
                <c:pt idx="109">
                  <c:v>0.35110381480604586</c:v>
                </c:pt>
                <c:pt idx="110">
                  <c:v>0.35110381480604586</c:v>
                </c:pt>
                <c:pt idx="111">
                  <c:v>0.35110381480604586</c:v>
                </c:pt>
                <c:pt idx="112">
                  <c:v>0.35110381480604586</c:v>
                </c:pt>
                <c:pt idx="113">
                  <c:v>0.35110381480604586</c:v>
                </c:pt>
                <c:pt idx="114">
                  <c:v>0.35110381480604586</c:v>
                </c:pt>
                <c:pt idx="115">
                  <c:v>0.35110381480604586</c:v>
                </c:pt>
                <c:pt idx="116">
                  <c:v>0.35110381480604586</c:v>
                </c:pt>
                <c:pt idx="117">
                  <c:v>0.35110381480604586</c:v>
                </c:pt>
                <c:pt idx="118">
                  <c:v>0.35110381480604586</c:v>
                </c:pt>
                <c:pt idx="119">
                  <c:v>0.35110381480604586</c:v>
                </c:pt>
                <c:pt idx="120">
                  <c:v>0.35110381480604586</c:v>
                </c:pt>
                <c:pt idx="121">
                  <c:v>0.35110381480604586</c:v>
                </c:pt>
                <c:pt idx="122">
                  <c:v>0.35110381480604586</c:v>
                </c:pt>
                <c:pt idx="123">
                  <c:v>0.35110381480604586</c:v>
                </c:pt>
                <c:pt idx="124">
                  <c:v>0.35110381480604586</c:v>
                </c:pt>
                <c:pt idx="125">
                  <c:v>0.35110381480604586</c:v>
                </c:pt>
                <c:pt idx="126">
                  <c:v>0.35110381480604586</c:v>
                </c:pt>
                <c:pt idx="127">
                  <c:v>0.35110381480604586</c:v>
                </c:pt>
                <c:pt idx="128">
                  <c:v>0.35110381480604586</c:v>
                </c:pt>
                <c:pt idx="129">
                  <c:v>0.35110381480604586</c:v>
                </c:pt>
                <c:pt idx="130">
                  <c:v>0.35110381480604586</c:v>
                </c:pt>
                <c:pt idx="131">
                  <c:v>0.35110381480604586</c:v>
                </c:pt>
                <c:pt idx="132">
                  <c:v>0.35110381480604586</c:v>
                </c:pt>
                <c:pt idx="133">
                  <c:v>0.35110381480604586</c:v>
                </c:pt>
                <c:pt idx="134">
                  <c:v>0.35110381480604586</c:v>
                </c:pt>
                <c:pt idx="135">
                  <c:v>0.35110381480604586</c:v>
                </c:pt>
                <c:pt idx="136">
                  <c:v>0.21742811556362968</c:v>
                </c:pt>
                <c:pt idx="137">
                  <c:v>0.21742811556362968</c:v>
                </c:pt>
                <c:pt idx="138">
                  <c:v>0.21742811556362968</c:v>
                </c:pt>
                <c:pt idx="139">
                  <c:v>0.21742811556362968</c:v>
                </c:pt>
                <c:pt idx="140">
                  <c:v>0.21742811556362968</c:v>
                </c:pt>
                <c:pt idx="141">
                  <c:v>0.21742811556362968</c:v>
                </c:pt>
                <c:pt idx="142">
                  <c:v>0.30184349438537522</c:v>
                </c:pt>
                <c:pt idx="143">
                  <c:v>0.30184349438537522</c:v>
                </c:pt>
                <c:pt idx="144">
                  <c:v>0.30184349438537522</c:v>
                </c:pt>
                <c:pt idx="145">
                  <c:v>0.30184349438537522</c:v>
                </c:pt>
                <c:pt idx="146">
                  <c:v>0.30184349438537522</c:v>
                </c:pt>
                <c:pt idx="147">
                  <c:v>0.30184349438537522</c:v>
                </c:pt>
                <c:pt idx="148">
                  <c:v>0.30184349438537522</c:v>
                </c:pt>
                <c:pt idx="149">
                  <c:v>0.30184349438537522</c:v>
                </c:pt>
                <c:pt idx="150">
                  <c:v>0.30184349438537522</c:v>
                </c:pt>
                <c:pt idx="151">
                  <c:v>0.30184349438537522</c:v>
                </c:pt>
                <c:pt idx="152">
                  <c:v>0.30184349438537522</c:v>
                </c:pt>
                <c:pt idx="153">
                  <c:v>0.30184349438537522</c:v>
                </c:pt>
                <c:pt idx="154">
                  <c:v>0.24358300432848445</c:v>
                </c:pt>
                <c:pt idx="155">
                  <c:v>0.24358300432848445</c:v>
                </c:pt>
                <c:pt idx="156">
                  <c:v>0.24358300432848445</c:v>
                </c:pt>
                <c:pt idx="157">
                  <c:v>0.24358300432848445</c:v>
                </c:pt>
                <c:pt idx="158">
                  <c:v>0.24358300432848445</c:v>
                </c:pt>
                <c:pt idx="159">
                  <c:v>0.24358300432848445</c:v>
                </c:pt>
                <c:pt idx="160">
                  <c:v>0.24358300432848445</c:v>
                </c:pt>
                <c:pt idx="161">
                  <c:v>0.24358300432848445</c:v>
                </c:pt>
                <c:pt idx="162">
                  <c:v>0.24358300432848445</c:v>
                </c:pt>
                <c:pt idx="163">
                  <c:v>0.24358300432848445</c:v>
                </c:pt>
                <c:pt idx="164">
                  <c:v>0.24358300432848445</c:v>
                </c:pt>
                <c:pt idx="165">
                  <c:v>0.24358300432848445</c:v>
                </c:pt>
                <c:pt idx="166">
                  <c:v>0.24358300432848445</c:v>
                </c:pt>
                <c:pt idx="167">
                  <c:v>0.24358300432848445</c:v>
                </c:pt>
                <c:pt idx="168">
                  <c:v>0.24358300432848445</c:v>
                </c:pt>
                <c:pt idx="169">
                  <c:v>0.24358300432848445</c:v>
                </c:pt>
                <c:pt idx="170">
                  <c:v>0.24358300432848445</c:v>
                </c:pt>
                <c:pt idx="171">
                  <c:v>0.24358300432848445</c:v>
                </c:pt>
                <c:pt idx="172">
                  <c:v>0.24358300432848445</c:v>
                </c:pt>
                <c:pt idx="173">
                  <c:v>0.24358300432848445</c:v>
                </c:pt>
                <c:pt idx="174">
                  <c:v>0.24358300432848445</c:v>
                </c:pt>
                <c:pt idx="175">
                  <c:v>0.24358300432848445</c:v>
                </c:pt>
                <c:pt idx="176">
                  <c:v>0.24358300432848445</c:v>
                </c:pt>
                <c:pt idx="177">
                  <c:v>0.24358300432848445</c:v>
                </c:pt>
                <c:pt idx="178">
                  <c:v>0.24358300432848445</c:v>
                </c:pt>
                <c:pt idx="179">
                  <c:v>0.24358300432848445</c:v>
                </c:pt>
                <c:pt idx="180">
                  <c:v>0.24358300432848445</c:v>
                </c:pt>
                <c:pt idx="181">
                  <c:v>0.24358300432848445</c:v>
                </c:pt>
                <c:pt idx="182">
                  <c:v>0.24358300432848445</c:v>
                </c:pt>
                <c:pt idx="183">
                  <c:v>0.24358300432848445</c:v>
                </c:pt>
                <c:pt idx="184">
                  <c:v>0.24358300432848445</c:v>
                </c:pt>
                <c:pt idx="185">
                  <c:v>0.24358300432848445</c:v>
                </c:pt>
                <c:pt idx="186">
                  <c:v>0.24358300432848445</c:v>
                </c:pt>
                <c:pt idx="187">
                  <c:v>0.24358300432848445</c:v>
                </c:pt>
                <c:pt idx="188">
                  <c:v>0.24358300432848445</c:v>
                </c:pt>
                <c:pt idx="189">
                  <c:v>0.24358300432848445</c:v>
                </c:pt>
                <c:pt idx="190">
                  <c:v>0.24358300432848445</c:v>
                </c:pt>
                <c:pt idx="191">
                  <c:v>0.24358300432848445</c:v>
                </c:pt>
                <c:pt idx="192">
                  <c:v>0.24358300432848445</c:v>
                </c:pt>
                <c:pt idx="193">
                  <c:v>0.24358300432848445</c:v>
                </c:pt>
                <c:pt idx="194">
                  <c:v>0.24358300432848445</c:v>
                </c:pt>
                <c:pt idx="195">
                  <c:v>0.24358300432848445</c:v>
                </c:pt>
                <c:pt idx="196">
                  <c:v>0.24358300432848445</c:v>
                </c:pt>
                <c:pt idx="197">
                  <c:v>0.24358300432848445</c:v>
                </c:pt>
                <c:pt idx="198">
                  <c:v>0.24358300432848445</c:v>
                </c:pt>
                <c:pt idx="199">
                  <c:v>0.24358300432848445</c:v>
                </c:pt>
                <c:pt idx="200">
                  <c:v>0.24358300432848445</c:v>
                </c:pt>
                <c:pt idx="201">
                  <c:v>0.24358300432848445</c:v>
                </c:pt>
                <c:pt idx="202">
                  <c:v>0.24358300432848445</c:v>
                </c:pt>
                <c:pt idx="203">
                  <c:v>0.24358300432848445</c:v>
                </c:pt>
                <c:pt idx="204">
                  <c:v>0.24358300432848445</c:v>
                </c:pt>
                <c:pt idx="205">
                  <c:v>0.24358300432848445</c:v>
                </c:pt>
                <c:pt idx="206">
                  <c:v>0.24358300432848445</c:v>
                </c:pt>
                <c:pt idx="207">
                  <c:v>0.24358300432848445</c:v>
                </c:pt>
                <c:pt idx="208">
                  <c:v>0.24358300432848445</c:v>
                </c:pt>
                <c:pt idx="209">
                  <c:v>0.24358300432848445</c:v>
                </c:pt>
                <c:pt idx="210">
                  <c:v>0.24358300432848445</c:v>
                </c:pt>
                <c:pt idx="211">
                  <c:v>0.24358300432848445</c:v>
                </c:pt>
                <c:pt idx="212">
                  <c:v>0.24358300432848445</c:v>
                </c:pt>
                <c:pt idx="213">
                  <c:v>0.24358300432848445</c:v>
                </c:pt>
                <c:pt idx="214">
                  <c:v>0.24358300432848445</c:v>
                </c:pt>
                <c:pt idx="215">
                  <c:v>0.24358300432848445</c:v>
                </c:pt>
                <c:pt idx="216">
                  <c:v>0.24358300432848445</c:v>
                </c:pt>
                <c:pt idx="217">
                  <c:v>0.24358300432848445</c:v>
                </c:pt>
                <c:pt idx="218">
                  <c:v>0.24358300432848445</c:v>
                </c:pt>
                <c:pt idx="219">
                  <c:v>0.24358300432848445</c:v>
                </c:pt>
                <c:pt idx="220">
                  <c:v>0.24358300432848445</c:v>
                </c:pt>
                <c:pt idx="221">
                  <c:v>0.24358300432848445</c:v>
                </c:pt>
                <c:pt idx="222">
                  <c:v>0.24358300432848445</c:v>
                </c:pt>
                <c:pt idx="223">
                  <c:v>0.24358300432848445</c:v>
                </c:pt>
                <c:pt idx="224">
                  <c:v>0.24358300432848445</c:v>
                </c:pt>
                <c:pt idx="225">
                  <c:v>0.24358300432848445</c:v>
                </c:pt>
                <c:pt idx="226">
                  <c:v>0.24358300432848445</c:v>
                </c:pt>
                <c:pt idx="227">
                  <c:v>0.24358300432848445</c:v>
                </c:pt>
                <c:pt idx="228">
                  <c:v>0.24358300432848445</c:v>
                </c:pt>
                <c:pt idx="229">
                  <c:v>0.24358300432848445</c:v>
                </c:pt>
                <c:pt idx="230">
                  <c:v>0.24358300432848445</c:v>
                </c:pt>
                <c:pt idx="231">
                  <c:v>0.24358300432848445</c:v>
                </c:pt>
                <c:pt idx="232">
                  <c:v>0.24358300432848445</c:v>
                </c:pt>
                <c:pt idx="233">
                  <c:v>0.24358300432848445</c:v>
                </c:pt>
                <c:pt idx="234">
                  <c:v>0.24358300432848445</c:v>
                </c:pt>
                <c:pt idx="235">
                  <c:v>0.24358300432848445</c:v>
                </c:pt>
                <c:pt idx="236">
                  <c:v>0.24358300432848445</c:v>
                </c:pt>
                <c:pt idx="237">
                  <c:v>0.24358300432848445</c:v>
                </c:pt>
                <c:pt idx="238">
                  <c:v>0.24358300432848445</c:v>
                </c:pt>
                <c:pt idx="239">
                  <c:v>0.24358300432848445</c:v>
                </c:pt>
                <c:pt idx="240">
                  <c:v>0.24358300432848445</c:v>
                </c:pt>
                <c:pt idx="241">
                  <c:v>0.24358300432848445</c:v>
                </c:pt>
                <c:pt idx="242">
                  <c:v>0.24358300432848445</c:v>
                </c:pt>
                <c:pt idx="243">
                  <c:v>0.24358300432848445</c:v>
                </c:pt>
                <c:pt idx="244">
                  <c:v>0.24358300432848445</c:v>
                </c:pt>
                <c:pt idx="245">
                  <c:v>0.24358300432848445</c:v>
                </c:pt>
                <c:pt idx="246">
                  <c:v>0.24358300432848445</c:v>
                </c:pt>
                <c:pt idx="247">
                  <c:v>0.24358300432848445</c:v>
                </c:pt>
                <c:pt idx="248">
                  <c:v>0.24358300432848445</c:v>
                </c:pt>
                <c:pt idx="249">
                  <c:v>0.24358300432848445</c:v>
                </c:pt>
                <c:pt idx="250">
                  <c:v>0.24358300432848445</c:v>
                </c:pt>
                <c:pt idx="251">
                  <c:v>0.24358300432848445</c:v>
                </c:pt>
                <c:pt idx="252">
                  <c:v>0.24358300432848445</c:v>
                </c:pt>
                <c:pt idx="253">
                  <c:v>0.24358300432848445</c:v>
                </c:pt>
                <c:pt idx="254">
                  <c:v>0.24358300432848445</c:v>
                </c:pt>
                <c:pt idx="255">
                  <c:v>0.24358300432848445</c:v>
                </c:pt>
                <c:pt idx="256">
                  <c:v>0.24358300432848445</c:v>
                </c:pt>
                <c:pt idx="257">
                  <c:v>0.24358300432848445</c:v>
                </c:pt>
                <c:pt idx="258">
                  <c:v>0.24358300432848445</c:v>
                </c:pt>
                <c:pt idx="259">
                  <c:v>0.24358300432848445</c:v>
                </c:pt>
                <c:pt idx="260">
                  <c:v>0.24358300432848445</c:v>
                </c:pt>
                <c:pt idx="261">
                  <c:v>0.24358300432848445</c:v>
                </c:pt>
                <c:pt idx="262">
                  <c:v>0.24358300432848445</c:v>
                </c:pt>
                <c:pt idx="263">
                  <c:v>0.24358300432848445</c:v>
                </c:pt>
                <c:pt idx="264">
                  <c:v>0.24358300432848445</c:v>
                </c:pt>
                <c:pt idx="265">
                  <c:v>0.24358300432848445</c:v>
                </c:pt>
                <c:pt idx="266">
                  <c:v>0.24358300432848445</c:v>
                </c:pt>
                <c:pt idx="267">
                  <c:v>0.24358300432848445</c:v>
                </c:pt>
                <c:pt idx="268">
                  <c:v>0.24358300432848445</c:v>
                </c:pt>
                <c:pt idx="269">
                  <c:v>0.24358300432848445</c:v>
                </c:pt>
                <c:pt idx="270">
                  <c:v>0.24358300432848445</c:v>
                </c:pt>
                <c:pt idx="271">
                  <c:v>0.24358300432848445</c:v>
                </c:pt>
                <c:pt idx="272">
                  <c:v>0.39839157721256779</c:v>
                </c:pt>
                <c:pt idx="273">
                  <c:v>0.39839157721256779</c:v>
                </c:pt>
                <c:pt idx="274">
                  <c:v>0.39839157721256779</c:v>
                </c:pt>
                <c:pt idx="275">
                  <c:v>0.39839157721256779</c:v>
                </c:pt>
                <c:pt idx="276">
                  <c:v>0.39839157721256779</c:v>
                </c:pt>
                <c:pt idx="277">
                  <c:v>0.39839157721256779</c:v>
                </c:pt>
                <c:pt idx="278">
                  <c:v>0.39839157721256779</c:v>
                </c:pt>
                <c:pt idx="279">
                  <c:v>0.39839157721256779</c:v>
                </c:pt>
                <c:pt idx="280">
                  <c:v>0.39839157721256779</c:v>
                </c:pt>
                <c:pt idx="281">
                  <c:v>0.39839157721256779</c:v>
                </c:pt>
                <c:pt idx="282">
                  <c:v>0.39839157721256779</c:v>
                </c:pt>
                <c:pt idx="283">
                  <c:v>0.39839157721256779</c:v>
                </c:pt>
                <c:pt idx="284">
                  <c:v>0.39839157721256779</c:v>
                </c:pt>
                <c:pt idx="285">
                  <c:v>0.39839157721256779</c:v>
                </c:pt>
                <c:pt idx="286">
                  <c:v>0.39839157721256779</c:v>
                </c:pt>
                <c:pt idx="287">
                  <c:v>0.39839157721256779</c:v>
                </c:pt>
                <c:pt idx="288">
                  <c:v>0.39839157721256779</c:v>
                </c:pt>
                <c:pt idx="289">
                  <c:v>0.39839157721256779</c:v>
                </c:pt>
                <c:pt idx="290">
                  <c:v>0.39839157721256779</c:v>
                </c:pt>
                <c:pt idx="291">
                  <c:v>0.39839157721256779</c:v>
                </c:pt>
                <c:pt idx="292">
                  <c:v>0.39839157721256779</c:v>
                </c:pt>
                <c:pt idx="293">
                  <c:v>0.39839157721256779</c:v>
                </c:pt>
                <c:pt idx="294">
                  <c:v>0.39839157721256779</c:v>
                </c:pt>
                <c:pt idx="295">
                  <c:v>0.39839157721256779</c:v>
                </c:pt>
                <c:pt idx="296">
                  <c:v>0.39839157721256779</c:v>
                </c:pt>
                <c:pt idx="297">
                  <c:v>0.39839157721256779</c:v>
                </c:pt>
                <c:pt idx="298">
                  <c:v>0.39839157721256779</c:v>
                </c:pt>
                <c:pt idx="299">
                  <c:v>0.39839157721256779</c:v>
                </c:pt>
                <c:pt idx="300">
                  <c:v>0.39839157721256779</c:v>
                </c:pt>
                <c:pt idx="301">
                  <c:v>0.39839157721256779</c:v>
                </c:pt>
                <c:pt idx="302">
                  <c:v>0.39839157721256779</c:v>
                </c:pt>
                <c:pt idx="303">
                  <c:v>0.39839157721256779</c:v>
                </c:pt>
                <c:pt idx="304">
                  <c:v>0.39839157721256779</c:v>
                </c:pt>
                <c:pt idx="305">
                  <c:v>0.39839157721256779</c:v>
                </c:pt>
                <c:pt idx="306">
                  <c:v>0.39839157721256779</c:v>
                </c:pt>
                <c:pt idx="307">
                  <c:v>0.33991845102692808</c:v>
                </c:pt>
                <c:pt idx="308">
                  <c:v>0.33991845102692808</c:v>
                </c:pt>
                <c:pt idx="309">
                  <c:v>0.33991845102692808</c:v>
                </c:pt>
                <c:pt idx="310">
                  <c:v>0.33991845102692808</c:v>
                </c:pt>
                <c:pt idx="311">
                  <c:v>0.33991845102692808</c:v>
                </c:pt>
                <c:pt idx="312">
                  <c:v>0.33991845102692808</c:v>
                </c:pt>
                <c:pt idx="313">
                  <c:v>0.33991845102692808</c:v>
                </c:pt>
                <c:pt idx="314">
                  <c:v>0.33991845102692808</c:v>
                </c:pt>
                <c:pt idx="315">
                  <c:v>0.33991845102692808</c:v>
                </c:pt>
                <c:pt idx="316">
                  <c:v>0.33991845102692808</c:v>
                </c:pt>
                <c:pt idx="317">
                  <c:v>0.33991845102692808</c:v>
                </c:pt>
                <c:pt idx="318">
                  <c:v>0.33991845102692808</c:v>
                </c:pt>
                <c:pt idx="319">
                  <c:v>0.33991845102692808</c:v>
                </c:pt>
                <c:pt idx="320">
                  <c:v>0.33991845102692808</c:v>
                </c:pt>
                <c:pt idx="321">
                  <c:v>0.33991845102692808</c:v>
                </c:pt>
                <c:pt idx="322">
                  <c:v>0.33991845102692808</c:v>
                </c:pt>
                <c:pt idx="323">
                  <c:v>0.33991845102692808</c:v>
                </c:pt>
                <c:pt idx="324">
                  <c:v>0.33991845102692808</c:v>
                </c:pt>
                <c:pt idx="325">
                  <c:v>0.33991845102692808</c:v>
                </c:pt>
                <c:pt idx="326">
                  <c:v>0.33991845102692808</c:v>
                </c:pt>
                <c:pt idx="327">
                  <c:v>0.33991845102692808</c:v>
                </c:pt>
                <c:pt idx="328">
                  <c:v>0.33991845102692808</c:v>
                </c:pt>
                <c:pt idx="329">
                  <c:v>0.33991845102692808</c:v>
                </c:pt>
                <c:pt idx="330">
                  <c:v>0.33991845102692808</c:v>
                </c:pt>
                <c:pt idx="331">
                  <c:v>0.49702870702324148</c:v>
                </c:pt>
                <c:pt idx="332">
                  <c:v>0.49702870702324148</c:v>
                </c:pt>
                <c:pt idx="333">
                  <c:v>0.49702870702324148</c:v>
                </c:pt>
                <c:pt idx="334">
                  <c:v>0.49702870702324148</c:v>
                </c:pt>
                <c:pt idx="335">
                  <c:v>0.49702870702324148</c:v>
                </c:pt>
                <c:pt idx="336">
                  <c:v>0.49702870702324148</c:v>
                </c:pt>
                <c:pt idx="337">
                  <c:v>0.49702870702324148</c:v>
                </c:pt>
                <c:pt idx="338">
                  <c:v>0.49702870702324148</c:v>
                </c:pt>
                <c:pt idx="339">
                  <c:v>0.49702870702324148</c:v>
                </c:pt>
                <c:pt idx="340">
                  <c:v>0.49702870702324148</c:v>
                </c:pt>
                <c:pt idx="341">
                  <c:v>0.49702870702324148</c:v>
                </c:pt>
                <c:pt idx="342">
                  <c:v>0.49702870702324148</c:v>
                </c:pt>
                <c:pt idx="343">
                  <c:v>0.49702870702324148</c:v>
                </c:pt>
                <c:pt idx="344">
                  <c:v>0.49702870702324148</c:v>
                </c:pt>
                <c:pt idx="345">
                  <c:v>0.49702870702324148</c:v>
                </c:pt>
                <c:pt idx="346">
                  <c:v>0.49702870702324148</c:v>
                </c:pt>
                <c:pt idx="347">
                  <c:v>0.49702870702324148</c:v>
                </c:pt>
                <c:pt idx="348">
                  <c:v>0.49702870702324148</c:v>
                </c:pt>
                <c:pt idx="349">
                  <c:v>0.26809698755564992</c:v>
                </c:pt>
                <c:pt idx="350">
                  <c:v>0.26809698755564992</c:v>
                </c:pt>
                <c:pt idx="351">
                  <c:v>0.26809698755564992</c:v>
                </c:pt>
                <c:pt idx="352">
                  <c:v>0.26809698755564992</c:v>
                </c:pt>
                <c:pt idx="353">
                  <c:v>0.26809698755564992</c:v>
                </c:pt>
                <c:pt idx="354">
                  <c:v>0.26809698755564992</c:v>
                </c:pt>
                <c:pt idx="355">
                  <c:v>0.26809698755564992</c:v>
                </c:pt>
                <c:pt idx="356">
                  <c:v>0.26809698755564992</c:v>
                </c:pt>
                <c:pt idx="357">
                  <c:v>0.26809698755564992</c:v>
                </c:pt>
                <c:pt idx="358">
                  <c:v>0.26809698755564992</c:v>
                </c:pt>
                <c:pt idx="359">
                  <c:v>0.26809698755564992</c:v>
                </c:pt>
                <c:pt idx="360">
                  <c:v>0.26809698755564992</c:v>
                </c:pt>
                <c:pt idx="361">
                  <c:v>0.26809698755564992</c:v>
                </c:pt>
                <c:pt idx="362">
                  <c:v>0.26809698755564992</c:v>
                </c:pt>
                <c:pt idx="363">
                  <c:v>0.26809698755564992</c:v>
                </c:pt>
                <c:pt idx="364">
                  <c:v>0.26809698755564992</c:v>
                </c:pt>
                <c:pt idx="365">
                  <c:v>0.26809698755564992</c:v>
                </c:pt>
                <c:pt idx="366">
                  <c:v>0.26809698755564992</c:v>
                </c:pt>
                <c:pt idx="367">
                  <c:v>0.26809698755564992</c:v>
                </c:pt>
                <c:pt idx="368">
                  <c:v>0.26809698755564992</c:v>
                </c:pt>
                <c:pt idx="369">
                  <c:v>0.26809698755564992</c:v>
                </c:pt>
                <c:pt idx="370">
                  <c:v>0.26809698755564992</c:v>
                </c:pt>
                <c:pt idx="371">
                  <c:v>0.26809698755564992</c:v>
                </c:pt>
                <c:pt idx="372">
                  <c:v>0.26809698755564992</c:v>
                </c:pt>
                <c:pt idx="373">
                  <c:v>0.26809698755564992</c:v>
                </c:pt>
                <c:pt idx="374">
                  <c:v>0.26809698755564992</c:v>
                </c:pt>
                <c:pt idx="375">
                  <c:v>0.26809698755564992</c:v>
                </c:pt>
                <c:pt idx="376">
                  <c:v>0.26809698755564992</c:v>
                </c:pt>
                <c:pt idx="377">
                  <c:v>0.26809698755564992</c:v>
                </c:pt>
                <c:pt idx="378">
                  <c:v>0.26809698755564992</c:v>
                </c:pt>
                <c:pt idx="379">
                  <c:v>0.26809698755564992</c:v>
                </c:pt>
                <c:pt idx="380">
                  <c:v>0.26809698755564992</c:v>
                </c:pt>
                <c:pt idx="381">
                  <c:v>0.26809698755564992</c:v>
                </c:pt>
                <c:pt idx="382">
                  <c:v>0.26809698755564992</c:v>
                </c:pt>
                <c:pt idx="383">
                  <c:v>0.26809698755564992</c:v>
                </c:pt>
                <c:pt idx="384">
                  <c:v>0.26809698755564992</c:v>
                </c:pt>
                <c:pt idx="385">
                  <c:v>0.26809698755564992</c:v>
                </c:pt>
                <c:pt idx="386">
                  <c:v>0.26809698755564992</c:v>
                </c:pt>
                <c:pt idx="387">
                  <c:v>0.26809698755564992</c:v>
                </c:pt>
                <c:pt idx="388">
                  <c:v>0.26809698755564992</c:v>
                </c:pt>
                <c:pt idx="389">
                  <c:v>0.26809698755564992</c:v>
                </c:pt>
                <c:pt idx="390">
                  <c:v>0.26809698755564992</c:v>
                </c:pt>
                <c:pt idx="391">
                  <c:v>0.26809698755564992</c:v>
                </c:pt>
                <c:pt idx="392">
                  <c:v>0.26809698755564992</c:v>
                </c:pt>
                <c:pt idx="393">
                  <c:v>0.26809698755564992</c:v>
                </c:pt>
                <c:pt idx="394">
                  <c:v>0.26809698755564992</c:v>
                </c:pt>
                <c:pt idx="395">
                  <c:v>0.26809698755564992</c:v>
                </c:pt>
                <c:pt idx="396">
                  <c:v>0.26809698755564992</c:v>
                </c:pt>
                <c:pt idx="397">
                  <c:v>0.26809698755564992</c:v>
                </c:pt>
                <c:pt idx="398">
                  <c:v>0.26809698755564992</c:v>
                </c:pt>
                <c:pt idx="399">
                  <c:v>0.26809698755564992</c:v>
                </c:pt>
                <c:pt idx="400">
                  <c:v>0.26809698755564992</c:v>
                </c:pt>
                <c:pt idx="401">
                  <c:v>0.26809698755564992</c:v>
                </c:pt>
                <c:pt idx="402">
                  <c:v>0.26809698755564992</c:v>
                </c:pt>
                <c:pt idx="403">
                  <c:v>0.26809698755564992</c:v>
                </c:pt>
                <c:pt idx="404">
                  <c:v>0.26809698755564992</c:v>
                </c:pt>
                <c:pt idx="405">
                  <c:v>0.26809698755564992</c:v>
                </c:pt>
                <c:pt idx="406">
                  <c:v>0.26809698755564992</c:v>
                </c:pt>
                <c:pt idx="407">
                  <c:v>0.26809698755564992</c:v>
                </c:pt>
                <c:pt idx="408">
                  <c:v>0.26809698755564992</c:v>
                </c:pt>
                <c:pt idx="409">
                  <c:v>0.26809698755564992</c:v>
                </c:pt>
                <c:pt idx="410">
                  <c:v>0.26809698755564992</c:v>
                </c:pt>
                <c:pt idx="411">
                  <c:v>0.26809698755564992</c:v>
                </c:pt>
                <c:pt idx="412">
                  <c:v>0.26809698755564992</c:v>
                </c:pt>
                <c:pt idx="413">
                  <c:v>0.26809698755564992</c:v>
                </c:pt>
                <c:pt idx="414">
                  <c:v>0.26809698755564992</c:v>
                </c:pt>
                <c:pt idx="415">
                  <c:v>0.26809698755564992</c:v>
                </c:pt>
                <c:pt idx="416">
                  <c:v>0.26809698755564992</c:v>
                </c:pt>
                <c:pt idx="417">
                  <c:v>0.26809698755564992</c:v>
                </c:pt>
                <c:pt idx="418">
                  <c:v>0.26809698755564992</c:v>
                </c:pt>
                <c:pt idx="419">
                  <c:v>0.26809698755564992</c:v>
                </c:pt>
                <c:pt idx="420">
                  <c:v>0.26809698755564992</c:v>
                </c:pt>
                <c:pt idx="421">
                  <c:v>0.26809698755564992</c:v>
                </c:pt>
                <c:pt idx="422">
                  <c:v>0.26809698755564992</c:v>
                </c:pt>
                <c:pt idx="423">
                  <c:v>0.26809698755564992</c:v>
                </c:pt>
                <c:pt idx="424">
                  <c:v>0.26809698755564992</c:v>
                </c:pt>
                <c:pt idx="425">
                  <c:v>0.26809698755564992</c:v>
                </c:pt>
                <c:pt idx="426">
                  <c:v>0.26809698755564992</c:v>
                </c:pt>
                <c:pt idx="427">
                  <c:v>0.26809698755564992</c:v>
                </c:pt>
                <c:pt idx="428">
                  <c:v>0.26809698755564992</c:v>
                </c:pt>
                <c:pt idx="429">
                  <c:v>0.26809698755564992</c:v>
                </c:pt>
                <c:pt idx="430">
                  <c:v>0.26809698755564992</c:v>
                </c:pt>
                <c:pt idx="431">
                  <c:v>0.26809698755564992</c:v>
                </c:pt>
                <c:pt idx="432">
                  <c:v>0.26809698755564992</c:v>
                </c:pt>
                <c:pt idx="433">
                  <c:v>0.26809698755564992</c:v>
                </c:pt>
                <c:pt idx="434">
                  <c:v>0.26809698755564992</c:v>
                </c:pt>
                <c:pt idx="435">
                  <c:v>0.26809698755564992</c:v>
                </c:pt>
                <c:pt idx="436">
                  <c:v>0.26809698755564992</c:v>
                </c:pt>
                <c:pt idx="437">
                  <c:v>0.26809698755564992</c:v>
                </c:pt>
                <c:pt idx="438">
                  <c:v>0.26809698755564992</c:v>
                </c:pt>
                <c:pt idx="439">
                  <c:v>0.26809698755564992</c:v>
                </c:pt>
                <c:pt idx="440">
                  <c:v>0.26809698755564992</c:v>
                </c:pt>
                <c:pt idx="441">
                  <c:v>0.26809698755564992</c:v>
                </c:pt>
                <c:pt idx="442">
                  <c:v>0.26809698755564992</c:v>
                </c:pt>
                <c:pt idx="443">
                  <c:v>0.26809698755564992</c:v>
                </c:pt>
                <c:pt idx="444">
                  <c:v>0.26809698755564992</c:v>
                </c:pt>
                <c:pt idx="445">
                  <c:v>0.26809698755564992</c:v>
                </c:pt>
                <c:pt idx="446">
                  <c:v>0.26809698755564992</c:v>
                </c:pt>
                <c:pt idx="447">
                  <c:v>0.26809698755564992</c:v>
                </c:pt>
                <c:pt idx="448">
                  <c:v>0.26809698755564992</c:v>
                </c:pt>
                <c:pt idx="449">
                  <c:v>0.26809698755564992</c:v>
                </c:pt>
                <c:pt idx="450">
                  <c:v>0.26809698755564992</c:v>
                </c:pt>
                <c:pt idx="451">
                  <c:v>0.26809698755564992</c:v>
                </c:pt>
                <c:pt idx="452">
                  <c:v>0.26809698755564992</c:v>
                </c:pt>
                <c:pt idx="453">
                  <c:v>0.56986312792930283</c:v>
                </c:pt>
                <c:pt idx="454">
                  <c:v>0.56986312792930283</c:v>
                </c:pt>
                <c:pt idx="455">
                  <c:v>0.56986312792930283</c:v>
                </c:pt>
                <c:pt idx="456">
                  <c:v>0.56986312792930283</c:v>
                </c:pt>
                <c:pt idx="457">
                  <c:v>0.56986312792930283</c:v>
                </c:pt>
                <c:pt idx="458">
                  <c:v>0.56986312792930283</c:v>
                </c:pt>
                <c:pt idx="459">
                  <c:v>0.56986312792930283</c:v>
                </c:pt>
                <c:pt idx="460">
                  <c:v>0.56986312792930283</c:v>
                </c:pt>
                <c:pt idx="461">
                  <c:v>0.56986312792930283</c:v>
                </c:pt>
                <c:pt idx="462">
                  <c:v>0.56986312792930283</c:v>
                </c:pt>
                <c:pt idx="463">
                  <c:v>0.56986312792930283</c:v>
                </c:pt>
                <c:pt idx="464">
                  <c:v>0.56986312792930283</c:v>
                </c:pt>
                <c:pt idx="465">
                  <c:v>0.56986312792930283</c:v>
                </c:pt>
                <c:pt idx="466">
                  <c:v>0.56986312792930283</c:v>
                </c:pt>
                <c:pt idx="467">
                  <c:v>0.56986312792930283</c:v>
                </c:pt>
                <c:pt idx="468">
                  <c:v>0.56986312792930283</c:v>
                </c:pt>
                <c:pt idx="469">
                  <c:v>0.56986312792930283</c:v>
                </c:pt>
                <c:pt idx="470">
                  <c:v>0.56986312792930283</c:v>
                </c:pt>
                <c:pt idx="471">
                  <c:v>0.56986312792930283</c:v>
                </c:pt>
                <c:pt idx="472">
                  <c:v>0.56986312792930283</c:v>
                </c:pt>
                <c:pt idx="473">
                  <c:v>0.56986312792930283</c:v>
                </c:pt>
                <c:pt idx="474">
                  <c:v>0.56986312792930283</c:v>
                </c:pt>
                <c:pt idx="475">
                  <c:v>0.56986312792930283</c:v>
                </c:pt>
                <c:pt idx="476">
                  <c:v>0.56986312792930283</c:v>
                </c:pt>
                <c:pt idx="477">
                  <c:v>0.56986312792930283</c:v>
                </c:pt>
                <c:pt idx="478">
                  <c:v>0.56986312792930283</c:v>
                </c:pt>
                <c:pt idx="479">
                  <c:v>0.56986312792930283</c:v>
                </c:pt>
                <c:pt idx="480">
                  <c:v>0.56986312792930283</c:v>
                </c:pt>
                <c:pt idx="481">
                  <c:v>0.56986312792930283</c:v>
                </c:pt>
                <c:pt idx="482">
                  <c:v>0.56986312792930283</c:v>
                </c:pt>
                <c:pt idx="483">
                  <c:v>0.56986312792930283</c:v>
                </c:pt>
                <c:pt idx="484">
                  <c:v>0.56986312792930283</c:v>
                </c:pt>
                <c:pt idx="485">
                  <c:v>0.56986312792930283</c:v>
                </c:pt>
                <c:pt idx="486">
                  <c:v>0.56986312792930283</c:v>
                </c:pt>
                <c:pt idx="487">
                  <c:v>0.56986312792930283</c:v>
                </c:pt>
                <c:pt idx="488">
                  <c:v>0.56986312792930283</c:v>
                </c:pt>
                <c:pt idx="489">
                  <c:v>0.56986312792930283</c:v>
                </c:pt>
                <c:pt idx="490">
                  <c:v>0.56986312792930283</c:v>
                </c:pt>
                <c:pt idx="491">
                  <c:v>0.56986312792930283</c:v>
                </c:pt>
                <c:pt idx="492">
                  <c:v>0.56986312792930283</c:v>
                </c:pt>
                <c:pt idx="493">
                  <c:v>0.56986312792930283</c:v>
                </c:pt>
                <c:pt idx="494">
                  <c:v>0.56986312792930283</c:v>
                </c:pt>
                <c:pt idx="495">
                  <c:v>0.56986312792930283</c:v>
                </c:pt>
                <c:pt idx="496">
                  <c:v>0.56986312792930283</c:v>
                </c:pt>
                <c:pt idx="497">
                  <c:v>0.56986312792930283</c:v>
                </c:pt>
                <c:pt idx="498">
                  <c:v>0.56986312792930283</c:v>
                </c:pt>
                <c:pt idx="499">
                  <c:v>0.56986312792930283</c:v>
                </c:pt>
                <c:pt idx="500">
                  <c:v>0.56986312792930283</c:v>
                </c:pt>
                <c:pt idx="501">
                  <c:v>0.56986312792930283</c:v>
                </c:pt>
                <c:pt idx="502">
                  <c:v>0.56986312792930283</c:v>
                </c:pt>
                <c:pt idx="503">
                  <c:v>0.56986312792930283</c:v>
                </c:pt>
                <c:pt idx="504">
                  <c:v>0.56986312792930283</c:v>
                </c:pt>
                <c:pt idx="505">
                  <c:v>0.56986312792930283</c:v>
                </c:pt>
                <c:pt idx="506">
                  <c:v>0.56986312792930283</c:v>
                </c:pt>
                <c:pt idx="507">
                  <c:v>0.56986312792930283</c:v>
                </c:pt>
                <c:pt idx="508">
                  <c:v>0.56986312792930283</c:v>
                </c:pt>
                <c:pt idx="509">
                  <c:v>0.56986312792930283</c:v>
                </c:pt>
                <c:pt idx="510">
                  <c:v>0.56986312792930283</c:v>
                </c:pt>
                <c:pt idx="511">
                  <c:v>0.56986312792930283</c:v>
                </c:pt>
                <c:pt idx="512">
                  <c:v>0.56986312792930283</c:v>
                </c:pt>
                <c:pt idx="513">
                  <c:v>0.56986312792930283</c:v>
                </c:pt>
                <c:pt idx="514">
                  <c:v>0.56986312792930283</c:v>
                </c:pt>
                <c:pt idx="515">
                  <c:v>0.56986312792930283</c:v>
                </c:pt>
                <c:pt idx="516">
                  <c:v>0.56986312792930283</c:v>
                </c:pt>
                <c:pt idx="517">
                  <c:v>0.56986312792930283</c:v>
                </c:pt>
                <c:pt idx="518">
                  <c:v>0.56986312792930283</c:v>
                </c:pt>
                <c:pt idx="519">
                  <c:v>0.56986312792930283</c:v>
                </c:pt>
                <c:pt idx="520">
                  <c:v>0.56986312792930283</c:v>
                </c:pt>
                <c:pt idx="521">
                  <c:v>0.56986312792930283</c:v>
                </c:pt>
                <c:pt idx="522">
                  <c:v>0.56986312792930283</c:v>
                </c:pt>
                <c:pt idx="523">
                  <c:v>0.56986312792930283</c:v>
                </c:pt>
                <c:pt idx="524">
                  <c:v>0.56986312792930283</c:v>
                </c:pt>
                <c:pt idx="525">
                  <c:v>0.56986312792930283</c:v>
                </c:pt>
                <c:pt idx="526">
                  <c:v>0.56986312792930283</c:v>
                </c:pt>
                <c:pt idx="527">
                  <c:v>0.56986312792930283</c:v>
                </c:pt>
                <c:pt idx="528">
                  <c:v>0.56986312792930283</c:v>
                </c:pt>
                <c:pt idx="529">
                  <c:v>0.56986312792930283</c:v>
                </c:pt>
                <c:pt idx="530">
                  <c:v>0.56986312792930283</c:v>
                </c:pt>
                <c:pt idx="531">
                  <c:v>0.56986312792930283</c:v>
                </c:pt>
                <c:pt idx="532">
                  <c:v>0.56986312792930283</c:v>
                </c:pt>
                <c:pt idx="533">
                  <c:v>0.56986312792930283</c:v>
                </c:pt>
                <c:pt idx="534">
                  <c:v>0.56986312792930283</c:v>
                </c:pt>
                <c:pt idx="535">
                  <c:v>0.56986312792930283</c:v>
                </c:pt>
                <c:pt idx="536">
                  <c:v>0.56986312792930283</c:v>
                </c:pt>
                <c:pt idx="537">
                  <c:v>0.56986312792930283</c:v>
                </c:pt>
                <c:pt idx="538">
                  <c:v>0.56986312792930283</c:v>
                </c:pt>
                <c:pt idx="539">
                  <c:v>0.56986312792930283</c:v>
                </c:pt>
                <c:pt idx="540">
                  <c:v>0.56986312792930283</c:v>
                </c:pt>
                <c:pt idx="541">
                  <c:v>0.56986312792930283</c:v>
                </c:pt>
                <c:pt idx="542">
                  <c:v>0.56986312792930283</c:v>
                </c:pt>
                <c:pt idx="543">
                  <c:v>0.56986312792930283</c:v>
                </c:pt>
                <c:pt idx="544">
                  <c:v>0.56986312792930283</c:v>
                </c:pt>
                <c:pt idx="545">
                  <c:v>0.56986312792930283</c:v>
                </c:pt>
                <c:pt idx="546">
                  <c:v>0.56986312792930283</c:v>
                </c:pt>
                <c:pt idx="547">
                  <c:v>0.56986312792930283</c:v>
                </c:pt>
                <c:pt idx="548">
                  <c:v>0.56986312792930283</c:v>
                </c:pt>
                <c:pt idx="549">
                  <c:v>0.56986312792930283</c:v>
                </c:pt>
                <c:pt idx="550">
                  <c:v>0.56986312792930283</c:v>
                </c:pt>
                <c:pt idx="551">
                  <c:v>0.56986312792930283</c:v>
                </c:pt>
                <c:pt idx="552">
                  <c:v>0.56986312792930283</c:v>
                </c:pt>
                <c:pt idx="553">
                  <c:v>0.56986312792930283</c:v>
                </c:pt>
                <c:pt idx="554">
                  <c:v>0.56986312792930283</c:v>
                </c:pt>
                <c:pt idx="555">
                  <c:v>0.56986312792930283</c:v>
                </c:pt>
                <c:pt idx="556">
                  <c:v>0.56986312792930283</c:v>
                </c:pt>
                <c:pt idx="557">
                  <c:v>0.56986312792930283</c:v>
                </c:pt>
                <c:pt idx="558">
                  <c:v>0.56986312792930283</c:v>
                </c:pt>
                <c:pt idx="559">
                  <c:v>0.56986312792930283</c:v>
                </c:pt>
                <c:pt idx="560">
                  <c:v>0.56986312792930283</c:v>
                </c:pt>
                <c:pt idx="561">
                  <c:v>0.56986312792930283</c:v>
                </c:pt>
                <c:pt idx="562">
                  <c:v>0.56986312792930283</c:v>
                </c:pt>
                <c:pt idx="563">
                  <c:v>0.56986312792930283</c:v>
                </c:pt>
                <c:pt idx="564">
                  <c:v>0.56986312792930283</c:v>
                </c:pt>
                <c:pt idx="565">
                  <c:v>0.56986312792930283</c:v>
                </c:pt>
                <c:pt idx="566">
                  <c:v>0.56986312792930283</c:v>
                </c:pt>
                <c:pt idx="567">
                  <c:v>0.56986312792930283</c:v>
                </c:pt>
                <c:pt idx="568">
                  <c:v>0.56986312792930283</c:v>
                </c:pt>
                <c:pt idx="569">
                  <c:v>0.56986312792930283</c:v>
                </c:pt>
                <c:pt idx="570">
                  <c:v>0.56986312792930283</c:v>
                </c:pt>
                <c:pt idx="571">
                  <c:v>0.56986312792930283</c:v>
                </c:pt>
                <c:pt idx="572">
                  <c:v>0.56986312792930283</c:v>
                </c:pt>
                <c:pt idx="573">
                  <c:v>0.56986312792930283</c:v>
                </c:pt>
                <c:pt idx="574">
                  <c:v>0.56986312792930283</c:v>
                </c:pt>
                <c:pt idx="575">
                  <c:v>0.56986312792930283</c:v>
                </c:pt>
                <c:pt idx="576">
                  <c:v>0.56986312792930283</c:v>
                </c:pt>
                <c:pt idx="577">
                  <c:v>0.56986312792930283</c:v>
                </c:pt>
                <c:pt idx="578">
                  <c:v>0.56986312792930283</c:v>
                </c:pt>
                <c:pt idx="579">
                  <c:v>0.56986312792930283</c:v>
                </c:pt>
                <c:pt idx="580">
                  <c:v>0.56986312792930283</c:v>
                </c:pt>
                <c:pt idx="581">
                  <c:v>0.56986312792930283</c:v>
                </c:pt>
                <c:pt idx="582">
                  <c:v>0.56986312792930283</c:v>
                </c:pt>
                <c:pt idx="583">
                  <c:v>0.56986312792930283</c:v>
                </c:pt>
                <c:pt idx="584">
                  <c:v>0.56986312792930283</c:v>
                </c:pt>
                <c:pt idx="585">
                  <c:v>0.56986312792930283</c:v>
                </c:pt>
                <c:pt idx="586">
                  <c:v>0.56986312792930283</c:v>
                </c:pt>
                <c:pt idx="587">
                  <c:v>0.56986312792930283</c:v>
                </c:pt>
                <c:pt idx="588">
                  <c:v>0.56986312792930283</c:v>
                </c:pt>
                <c:pt idx="589">
                  <c:v>0.56986312792930283</c:v>
                </c:pt>
                <c:pt idx="590">
                  <c:v>0.56986312792930283</c:v>
                </c:pt>
                <c:pt idx="591">
                  <c:v>0.56986312792930283</c:v>
                </c:pt>
                <c:pt idx="592">
                  <c:v>0.56986312792930283</c:v>
                </c:pt>
                <c:pt idx="593">
                  <c:v>0.56986312792930283</c:v>
                </c:pt>
                <c:pt idx="594">
                  <c:v>0.56986312792930283</c:v>
                </c:pt>
                <c:pt idx="595">
                  <c:v>0.56986312792930283</c:v>
                </c:pt>
                <c:pt idx="596">
                  <c:v>0.56986312792930283</c:v>
                </c:pt>
                <c:pt idx="597">
                  <c:v>0.56986312792930283</c:v>
                </c:pt>
                <c:pt idx="598">
                  <c:v>0.56986312792930283</c:v>
                </c:pt>
                <c:pt idx="599">
                  <c:v>0.56986312792930283</c:v>
                </c:pt>
                <c:pt idx="600">
                  <c:v>0.56986312792930283</c:v>
                </c:pt>
                <c:pt idx="601">
                  <c:v>0.56986312792930283</c:v>
                </c:pt>
                <c:pt idx="602">
                  <c:v>0.56986312792930283</c:v>
                </c:pt>
                <c:pt idx="603">
                  <c:v>0.56986312792930283</c:v>
                </c:pt>
                <c:pt idx="604">
                  <c:v>0.56986312792930283</c:v>
                </c:pt>
                <c:pt idx="605">
                  <c:v>0.56986312792930283</c:v>
                </c:pt>
                <c:pt idx="606">
                  <c:v>0.47198758791702711</c:v>
                </c:pt>
                <c:pt idx="607">
                  <c:v>0.47198758791702711</c:v>
                </c:pt>
                <c:pt idx="608">
                  <c:v>0.47198758791702711</c:v>
                </c:pt>
                <c:pt idx="609">
                  <c:v>0.47198758791702711</c:v>
                </c:pt>
                <c:pt idx="610">
                  <c:v>0.47198758791702711</c:v>
                </c:pt>
                <c:pt idx="611">
                  <c:v>0.47198758791702711</c:v>
                </c:pt>
                <c:pt idx="612">
                  <c:v>0.47198758791702711</c:v>
                </c:pt>
                <c:pt idx="613">
                  <c:v>0.47198758791702711</c:v>
                </c:pt>
                <c:pt idx="614">
                  <c:v>0.47198758791702711</c:v>
                </c:pt>
                <c:pt idx="615">
                  <c:v>0.47198758791702711</c:v>
                </c:pt>
                <c:pt idx="616">
                  <c:v>0.47198758791702711</c:v>
                </c:pt>
                <c:pt idx="617">
                  <c:v>0.48283623017130289</c:v>
                </c:pt>
                <c:pt idx="618">
                  <c:v>0.48283623017130289</c:v>
                </c:pt>
                <c:pt idx="619">
                  <c:v>0.48283623017130289</c:v>
                </c:pt>
                <c:pt idx="620">
                  <c:v>0.48283623017130289</c:v>
                </c:pt>
                <c:pt idx="621">
                  <c:v>0.48283623017130289</c:v>
                </c:pt>
                <c:pt idx="622">
                  <c:v>0.48283623017130289</c:v>
                </c:pt>
                <c:pt idx="623">
                  <c:v>0.48283623017130289</c:v>
                </c:pt>
                <c:pt idx="624">
                  <c:v>0.48283623017130289</c:v>
                </c:pt>
                <c:pt idx="625">
                  <c:v>0.48283623017130289</c:v>
                </c:pt>
                <c:pt idx="626">
                  <c:v>0.48283623017130289</c:v>
                </c:pt>
                <c:pt idx="627">
                  <c:v>0.48283623017130289</c:v>
                </c:pt>
                <c:pt idx="628">
                  <c:v>0.48283623017130289</c:v>
                </c:pt>
                <c:pt idx="629">
                  <c:v>0.48283623017130289</c:v>
                </c:pt>
                <c:pt idx="630">
                  <c:v>0.48283623017130289</c:v>
                </c:pt>
                <c:pt idx="631">
                  <c:v>0.48283623017130289</c:v>
                </c:pt>
                <c:pt idx="632">
                  <c:v>0.48283623017130289</c:v>
                </c:pt>
                <c:pt idx="633">
                  <c:v>0.48283623017130289</c:v>
                </c:pt>
                <c:pt idx="634">
                  <c:v>0.48283623017130289</c:v>
                </c:pt>
                <c:pt idx="635">
                  <c:v>0.48283623017130289</c:v>
                </c:pt>
                <c:pt idx="636">
                  <c:v>0.48283623017130289</c:v>
                </c:pt>
                <c:pt idx="637">
                  <c:v>0.48283623017130289</c:v>
                </c:pt>
                <c:pt idx="638">
                  <c:v>0.48283623017130289</c:v>
                </c:pt>
                <c:pt idx="639">
                  <c:v>0.48283623017130289</c:v>
                </c:pt>
                <c:pt idx="640">
                  <c:v>0.48283623017130289</c:v>
                </c:pt>
                <c:pt idx="641">
                  <c:v>0.48283623017130289</c:v>
                </c:pt>
                <c:pt idx="642">
                  <c:v>0.48283623017130289</c:v>
                </c:pt>
                <c:pt idx="643">
                  <c:v>0.48283623017130289</c:v>
                </c:pt>
                <c:pt idx="644">
                  <c:v>0.48283623017130289</c:v>
                </c:pt>
                <c:pt idx="645">
                  <c:v>0.48283623017130289</c:v>
                </c:pt>
                <c:pt idx="646">
                  <c:v>0.48283623017130289</c:v>
                </c:pt>
                <c:pt idx="647">
                  <c:v>0.48283623017130289</c:v>
                </c:pt>
                <c:pt idx="648">
                  <c:v>0.48283623017130289</c:v>
                </c:pt>
                <c:pt idx="649">
                  <c:v>0.48283623017130289</c:v>
                </c:pt>
                <c:pt idx="650">
                  <c:v>0.48283623017130289</c:v>
                </c:pt>
                <c:pt idx="651">
                  <c:v>0.48283623017130289</c:v>
                </c:pt>
                <c:pt idx="652">
                  <c:v>0.48283623017130289</c:v>
                </c:pt>
                <c:pt idx="653">
                  <c:v>0.48283623017130289</c:v>
                </c:pt>
                <c:pt idx="654">
                  <c:v>0.48283623017130289</c:v>
                </c:pt>
                <c:pt idx="655">
                  <c:v>0.48283623017130289</c:v>
                </c:pt>
                <c:pt idx="656">
                  <c:v>0.48283623017130289</c:v>
                </c:pt>
                <c:pt idx="657">
                  <c:v>0.48283623017130289</c:v>
                </c:pt>
                <c:pt idx="658">
                  <c:v>0.48283623017130289</c:v>
                </c:pt>
                <c:pt idx="659">
                  <c:v>0.48283623017130289</c:v>
                </c:pt>
                <c:pt idx="660">
                  <c:v>0.48283623017130289</c:v>
                </c:pt>
                <c:pt idx="661">
                  <c:v>0.48283623017130289</c:v>
                </c:pt>
                <c:pt idx="662">
                  <c:v>0.48283623017130289</c:v>
                </c:pt>
                <c:pt idx="663">
                  <c:v>0.48283623017130289</c:v>
                </c:pt>
                <c:pt idx="664">
                  <c:v>0.48283623017130289</c:v>
                </c:pt>
                <c:pt idx="665">
                  <c:v>0.48283623017130289</c:v>
                </c:pt>
                <c:pt idx="666">
                  <c:v>0.48283623017130289</c:v>
                </c:pt>
                <c:pt idx="667">
                  <c:v>0.48283623017130289</c:v>
                </c:pt>
                <c:pt idx="668">
                  <c:v>0.48283623017130289</c:v>
                </c:pt>
                <c:pt idx="669">
                  <c:v>0.48283623017130289</c:v>
                </c:pt>
                <c:pt idx="670">
                  <c:v>0.48283623017130289</c:v>
                </c:pt>
                <c:pt idx="671">
                  <c:v>0.48283623017130289</c:v>
                </c:pt>
                <c:pt idx="672">
                  <c:v>0.48283623017130289</c:v>
                </c:pt>
                <c:pt idx="673">
                  <c:v>0.48283623017130289</c:v>
                </c:pt>
                <c:pt idx="674">
                  <c:v>0.48283623017130289</c:v>
                </c:pt>
                <c:pt idx="675">
                  <c:v>0.48283623017130289</c:v>
                </c:pt>
                <c:pt idx="676">
                  <c:v>0.48283623017130289</c:v>
                </c:pt>
                <c:pt idx="677">
                  <c:v>0.48283623017130289</c:v>
                </c:pt>
                <c:pt idx="678">
                  <c:v>0.48283623017130289</c:v>
                </c:pt>
                <c:pt idx="679">
                  <c:v>0.48283623017130289</c:v>
                </c:pt>
                <c:pt idx="680">
                  <c:v>0.48283623017130289</c:v>
                </c:pt>
                <c:pt idx="681">
                  <c:v>0.48283623017130289</c:v>
                </c:pt>
                <c:pt idx="682">
                  <c:v>0.48283623017130289</c:v>
                </c:pt>
                <c:pt idx="683">
                  <c:v>0.48283623017130289</c:v>
                </c:pt>
                <c:pt idx="684">
                  <c:v>0.48283623017130289</c:v>
                </c:pt>
                <c:pt idx="685">
                  <c:v>0.48283623017130289</c:v>
                </c:pt>
                <c:pt idx="686">
                  <c:v>0.48283623017130289</c:v>
                </c:pt>
                <c:pt idx="687">
                  <c:v>0.48283623017130289</c:v>
                </c:pt>
                <c:pt idx="688">
                  <c:v>0.48283623017130289</c:v>
                </c:pt>
                <c:pt idx="689">
                  <c:v>0.48283623017130289</c:v>
                </c:pt>
                <c:pt idx="690">
                  <c:v>0.48283623017130289</c:v>
                </c:pt>
                <c:pt idx="691">
                  <c:v>0.48283623017130289</c:v>
                </c:pt>
                <c:pt idx="692">
                  <c:v>0.48283623017130289</c:v>
                </c:pt>
                <c:pt idx="693">
                  <c:v>0.48283623017130289</c:v>
                </c:pt>
                <c:pt idx="694">
                  <c:v>0.48891864650403244</c:v>
                </c:pt>
                <c:pt idx="695">
                  <c:v>0.48891864650403244</c:v>
                </c:pt>
                <c:pt idx="696">
                  <c:v>0.48891864650403244</c:v>
                </c:pt>
                <c:pt idx="697">
                  <c:v>0.48891864650403244</c:v>
                </c:pt>
                <c:pt idx="698">
                  <c:v>0.48891864650403244</c:v>
                </c:pt>
                <c:pt idx="699">
                  <c:v>0.48891864650403244</c:v>
                </c:pt>
                <c:pt idx="700">
                  <c:v>0.48891864650403244</c:v>
                </c:pt>
                <c:pt idx="701">
                  <c:v>0.48891864650403244</c:v>
                </c:pt>
                <c:pt idx="702">
                  <c:v>0.48891864650403244</c:v>
                </c:pt>
                <c:pt idx="703">
                  <c:v>0.48891864650403244</c:v>
                </c:pt>
                <c:pt idx="704">
                  <c:v>0.48891864650403244</c:v>
                </c:pt>
                <c:pt idx="705">
                  <c:v>0.48891864650403244</c:v>
                </c:pt>
                <c:pt idx="706">
                  <c:v>0.48891864650403244</c:v>
                </c:pt>
                <c:pt idx="707">
                  <c:v>0.48891864650403244</c:v>
                </c:pt>
                <c:pt idx="708">
                  <c:v>0.48891864650403244</c:v>
                </c:pt>
                <c:pt idx="709">
                  <c:v>0.48891864650403244</c:v>
                </c:pt>
                <c:pt idx="710">
                  <c:v>0.48891864650403244</c:v>
                </c:pt>
                <c:pt idx="711">
                  <c:v>0.48891864650403244</c:v>
                </c:pt>
                <c:pt idx="712">
                  <c:v>0.48891864650403244</c:v>
                </c:pt>
                <c:pt idx="713">
                  <c:v>0.48891864650403244</c:v>
                </c:pt>
                <c:pt idx="714">
                  <c:v>0.48891864650403244</c:v>
                </c:pt>
                <c:pt idx="715">
                  <c:v>0.48891864650403244</c:v>
                </c:pt>
                <c:pt idx="716">
                  <c:v>0.48891864650403244</c:v>
                </c:pt>
                <c:pt idx="717">
                  <c:v>0.48891864650403244</c:v>
                </c:pt>
                <c:pt idx="718">
                  <c:v>0.48891864650403244</c:v>
                </c:pt>
                <c:pt idx="719">
                  <c:v>0.48891864650403244</c:v>
                </c:pt>
                <c:pt idx="720">
                  <c:v>0.48891864650403244</c:v>
                </c:pt>
                <c:pt idx="721">
                  <c:v>0.48891864650403244</c:v>
                </c:pt>
                <c:pt idx="722">
                  <c:v>0.48891864650403244</c:v>
                </c:pt>
                <c:pt idx="723">
                  <c:v>0.48891864650403244</c:v>
                </c:pt>
                <c:pt idx="724">
                  <c:v>0.48891864650403244</c:v>
                </c:pt>
                <c:pt idx="725">
                  <c:v>0.48891864650403244</c:v>
                </c:pt>
                <c:pt idx="726">
                  <c:v>0.48891864650403244</c:v>
                </c:pt>
                <c:pt idx="727">
                  <c:v>0.48891864650403244</c:v>
                </c:pt>
                <c:pt idx="728">
                  <c:v>0.48891864650403244</c:v>
                </c:pt>
                <c:pt idx="729">
                  <c:v>0.48891864650403244</c:v>
                </c:pt>
                <c:pt idx="730">
                  <c:v>0.48891864650403244</c:v>
                </c:pt>
                <c:pt idx="731">
                  <c:v>0.48891864650403244</c:v>
                </c:pt>
                <c:pt idx="732">
                  <c:v>0.48891864650403244</c:v>
                </c:pt>
                <c:pt idx="733">
                  <c:v>0.48891864650403244</c:v>
                </c:pt>
                <c:pt idx="734">
                  <c:v>0.48891864650403244</c:v>
                </c:pt>
                <c:pt idx="735">
                  <c:v>0.48891864650403244</c:v>
                </c:pt>
                <c:pt idx="736">
                  <c:v>0.48891864650403244</c:v>
                </c:pt>
                <c:pt idx="737">
                  <c:v>0.48891864650403244</c:v>
                </c:pt>
                <c:pt idx="738">
                  <c:v>0.48891864650403244</c:v>
                </c:pt>
                <c:pt idx="739">
                  <c:v>0.48891864650403244</c:v>
                </c:pt>
                <c:pt idx="740">
                  <c:v>0.48891864650403244</c:v>
                </c:pt>
                <c:pt idx="741">
                  <c:v>0.48891864650403244</c:v>
                </c:pt>
                <c:pt idx="742">
                  <c:v>0.48891864650403244</c:v>
                </c:pt>
                <c:pt idx="743">
                  <c:v>0.48891864650403244</c:v>
                </c:pt>
                <c:pt idx="744">
                  <c:v>0.48891864650403244</c:v>
                </c:pt>
                <c:pt idx="745">
                  <c:v>0.48891864650403244</c:v>
                </c:pt>
                <c:pt idx="746">
                  <c:v>0.48891864650403244</c:v>
                </c:pt>
                <c:pt idx="747">
                  <c:v>0.48891864650403244</c:v>
                </c:pt>
                <c:pt idx="748">
                  <c:v>0.48891864650403244</c:v>
                </c:pt>
                <c:pt idx="749">
                  <c:v>0.48891864650403244</c:v>
                </c:pt>
                <c:pt idx="750">
                  <c:v>0.48891864650403244</c:v>
                </c:pt>
                <c:pt idx="751">
                  <c:v>0.48891864650403244</c:v>
                </c:pt>
                <c:pt idx="752">
                  <c:v>0.48891864650403244</c:v>
                </c:pt>
                <c:pt idx="753">
                  <c:v>0.48891864650403244</c:v>
                </c:pt>
                <c:pt idx="754">
                  <c:v>0.48891864650403244</c:v>
                </c:pt>
                <c:pt idx="755">
                  <c:v>0.48891864650403244</c:v>
                </c:pt>
                <c:pt idx="756">
                  <c:v>0.48891864650403244</c:v>
                </c:pt>
                <c:pt idx="757">
                  <c:v>0.48891864650403244</c:v>
                </c:pt>
                <c:pt idx="758">
                  <c:v>0.48891864650403244</c:v>
                </c:pt>
                <c:pt idx="759">
                  <c:v>0.48891864650403244</c:v>
                </c:pt>
                <c:pt idx="760">
                  <c:v>0.48891864650403244</c:v>
                </c:pt>
                <c:pt idx="761">
                  <c:v>0.48891864650403244</c:v>
                </c:pt>
                <c:pt idx="762">
                  <c:v>0.48891864650403244</c:v>
                </c:pt>
                <c:pt idx="763">
                  <c:v>0.48891864650403244</c:v>
                </c:pt>
                <c:pt idx="764">
                  <c:v>0.48891864650403244</c:v>
                </c:pt>
                <c:pt idx="765">
                  <c:v>0.48891864650403244</c:v>
                </c:pt>
                <c:pt idx="766">
                  <c:v>0.48891864650403244</c:v>
                </c:pt>
                <c:pt idx="767">
                  <c:v>0.48891864650403244</c:v>
                </c:pt>
                <c:pt idx="768">
                  <c:v>0.48891864650403244</c:v>
                </c:pt>
                <c:pt idx="769">
                  <c:v>0.48891864650403244</c:v>
                </c:pt>
                <c:pt idx="770">
                  <c:v>0.48891864650403244</c:v>
                </c:pt>
                <c:pt idx="771">
                  <c:v>0.48891864650403244</c:v>
                </c:pt>
                <c:pt idx="772">
                  <c:v>0.48891864650403244</c:v>
                </c:pt>
                <c:pt idx="773">
                  <c:v>0.48891864650403244</c:v>
                </c:pt>
                <c:pt idx="774">
                  <c:v>0.48891864650403244</c:v>
                </c:pt>
                <c:pt idx="775">
                  <c:v>0.48891864650403244</c:v>
                </c:pt>
                <c:pt idx="776">
                  <c:v>0.48891864650403244</c:v>
                </c:pt>
                <c:pt idx="777">
                  <c:v>0.48891864650403244</c:v>
                </c:pt>
                <c:pt idx="778">
                  <c:v>0.48891864650403244</c:v>
                </c:pt>
                <c:pt idx="779">
                  <c:v>0.48891864650403244</c:v>
                </c:pt>
                <c:pt idx="780">
                  <c:v>0.48891864650403244</c:v>
                </c:pt>
                <c:pt idx="781">
                  <c:v>0.48891864650403244</c:v>
                </c:pt>
                <c:pt idx="782">
                  <c:v>0.48891864650403244</c:v>
                </c:pt>
                <c:pt idx="783">
                  <c:v>0.48891864650403244</c:v>
                </c:pt>
                <c:pt idx="784">
                  <c:v>0.48891864650403244</c:v>
                </c:pt>
                <c:pt idx="785">
                  <c:v>0.48891864650403244</c:v>
                </c:pt>
                <c:pt idx="786">
                  <c:v>0.48891864650403244</c:v>
                </c:pt>
                <c:pt idx="787">
                  <c:v>0.48891864650403244</c:v>
                </c:pt>
                <c:pt idx="788">
                  <c:v>0.48891864650403244</c:v>
                </c:pt>
                <c:pt idx="789">
                  <c:v>0.48891864650403244</c:v>
                </c:pt>
                <c:pt idx="790">
                  <c:v>0.48891864650403244</c:v>
                </c:pt>
                <c:pt idx="791">
                  <c:v>0.48891864650403244</c:v>
                </c:pt>
                <c:pt idx="792">
                  <c:v>0.48891864650403244</c:v>
                </c:pt>
                <c:pt idx="793">
                  <c:v>0.48891864650403244</c:v>
                </c:pt>
                <c:pt idx="794">
                  <c:v>0.48891864650403244</c:v>
                </c:pt>
                <c:pt idx="795">
                  <c:v>0.48891864650403244</c:v>
                </c:pt>
                <c:pt idx="796">
                  <c:v>0.48891864650403244</c:v>
                </c:pt>
                <c:pt idx="797">
                  <c:v>0.48891864650403244</c:v>
                </c:pt>
                <c:pt idx="798">
                  <c:v>0.48891864650403244</c:v>
                </c:pt>
                <c:pt idx="799">
                  <c:v>0.48891864650403244</c:v>
                </c:pt>
                <c:pt idx="800">
                  <c:v>0.48891864650403244</c:v>
                </c:pt>
                <c:pt idx="801">
                  <c:v>0.48891864650403244</c:v>
                </c:pt>
                <c:pt idx="802">
                  <c:v>0.48891864650403244</c:v>
                </c:pt>
                <c:pt idx="803">
                  <c:v>0.48891864650403244</c:v>
                </c:pt>
                <c:pt idx="804">
                  <c:v>0.48891864650403244</c:v>
                </c:pt>
                <c:pt idx="805">
                  <c:v>0.48891864650403244</c:v>
                </c:pt>
                <c:pt idx="806">
                  <c:v>0.48891864650403244</c:v>
                </c:pt>
                <c:pt idx="807">
                  <c:v>0.48891864650403244</c:v>
                </c:pt>
                <c:pt idx="808">
                  <c:v>0.48891864650403244</c:v>
                </c:pt>
                <c:pt idx="809">
                  <c:v>0.48891864650403244</c:v>
                </c:pt>
                <c:pt idx="810">
                  <c:v>0.48891864650403244</c:v>
                </c:pt>
                <c:pt idx="811">
                  <c:v>0.48891864650403244</c:v>
                </c:pt>
                <c:pt idx="812">
                  <c:v>0.48891864650403244</c:v>
                </c:pt>
                <c:pt idx="813">
                  <c:v>0.48891864650403244</c:v>
                </c:pt>
                <c:pt idx="814">
                  <c:v>0.48891864650403244</c:v>
                </c:pt>
                <c:pt idx="815">
                  <c:v>0.48891864650403244</c:v>
                </c:pt>
                <c:pt idx="816">
                  <c:v>0.48891864650403244</c:v>
                </c:pt>
                <c:pt idx="817">
                  <c:v>0.48891864650403244</c:v>
                </c:pt>
                <c:pt idx="818">
                  <c:v>0.48891864650403244</c:v>
                </c:pt>
                <c:pt idx="819">
                  <c:v>0.48891864650403244</c:v>
                </c:pt>
                <c:pt idx="820">
                  <c:v>0.48891864650403244</c:v>
                </c:pt>
                <c:pt idx="821">
                  <c:v>0.48891864650403244</c:v>
                </c:pt>
                <c:pt idx="822">
                  <c:v>0.48891864650403244</c:v>
                </c:pt>
                <c:pt idx="823">
                  <c:v>0.48891864650403244</c:v>
                </c:pt>
                <c:pt idx="824">
                  <c:v>0.48891864650403244</c:v>
                </c:pt>
                <c:pt idx="825">
                  <c:v>0.48891864650403244</c:v>
                </c:pt>
                <c:pt idx="826">
                  <c:v>0.48891864650403244</c:v>
                </c:pt>
                <c:pt idx="827">
                  <c:v>0.48891864650403244</c:v>
                </c:pt>
                <c:pt idx="828">
                  <c:v>0.48891864650403244</c:v>
                </c:pt>
                <c:pt idx="829">
                  <c:v>0.48891864650403244</c:v>
                </c:pt>
                <c:pt idx="830">
                  <c:v>0.57575734613565133</c:v>
                </c:pt>
                <c:pt idx="831">
                  <c:v>0.57575734613565133</c:v>
                </c:pt>
                <c:pt idx="832">
                  <c:v>0.57575734613565133</c:v>
                </c:pt>
                <c:pt idx="833">
                  <c:v>0.57575734613565133</c:v>
                </c:pt>
                <c:pt idx="834">
                  <c:v>0.57575734613565133</c:v>
                </c:pt>
                <c:pt idx="835">
                  <c:v>0.57575734613565133</c:v>
                </c:pt>
                <c:pt idx="836">
                  <c:v>0.57575734613565133</c:v>
                </c:pt>
                <c:pt idx="837">
                  <c:v>0.57575734613565133</c:v>
                </c:pt>
                <c:pt idx="838">
                  <c:v>0.57575734613565133</c:v>
                </c:pt>
                <c:pt idx="839">
                  <c:v>0.57575734613565133</c:v>
                </c:pt>
                <c:pt idx="840">
                  <c:v>0.57575734613565133</c:v>
                </c:pt>
                <c:pt idx="841">
                  <c:v>0.57575734613565133</c:v>
                </c:pt>
                <c:pt idx="842">
                  <c:v>0.57575734613565133</c:v>
                </c:pt>
                <c:pt idx="843">
                  <c:v>0.57575734613565133</c:v>
                </c:pt>
                <c:pt idx="844">
                  <c:v>0.57575734613565133</c:v>
                </c:pt>
                <c:pt idx="845">
                  <c:v>0.57575734613565133</c:v>
                </c:pt>
                <c:pt idx="846">
                  <c:v>0.57575734613565133</c:v>
                </c:pt>
                <c:pt idx="847">
                  <c:v>0.57575734613565133</c:v>
                </c:pt>
                <c:pt idx="848">
                  <c:v>0.57575734613565133</c:v>
                </c:pt>
                <c:pt idx="849">
                  <c:v>0.57575734613565133</c:v>
                </c:pt>
                <c:pt idx="850">
                  <c:v>0.57575734613565133</c:v>
                </c:pt>
                <c:pt idx="851">
                  <c:v>0.57575734613565133</c:v>
                </c:pt>
                <c:pt idx="852">
                  <c:v>0.57575734613565133</c:v>
                </c:pt>
                <c:pt idx="853">
                  <c:v>0.57575734613565133</c:v>
                </c:pt>
                <c:pt idx="854">
                  <c:v>0.57575734613565133</c:v>
                </c:pt>
                <c:pt idx="855">
                  <c:v>0.57575734613565133</c:v>
                </c:pt>
                <c:pt idx="856">
                  <c:v>0.57575734613565133</c:v>
                </c:pt>
                <c:pt idx="857">
                  <c:v>0.57575734613565133</c:v>
                </c:pt>
                <c:pt idx="858">
                  <c:v>0.57575734613565133</c:v>
                </c:pt>
                <c:pt idx="859">
                  <c:v>0.57575734613565133</c:v>
                </c:pt>
                <c:pt idx="860">
                  <c:v>0.57575734613565133</c:v>
                </c:pt>
                <c:pt idx="861">
                  <c:v>0.57575734613565133</c:v>
                </c:pt>
                <c:pt idx="862">
                  <c:v>0.57575734613565133</c:v>
                </c:pt>
                <c:pt idx="863">
                  <c:v>0.57575734613565133</c:v>
                </c:pt>
                <c:pt idx="864">
                  <c:v>0.57575734613565133</c:v>
                </c:pt>
                <c:pt idx="865">
                  <c:v>0.57575734613565133</c:v>
                </c:pt>
                <c:pt idx="866">
                  <c:v>0.57575734613565133</c:v>
                </c:pt>
                <c:pt idx="867">
                  <c:v>0.57575734613565133</c:v>
                </c:pt>
                <c:pt idx="868">
                  <c:v>0.57575734613565133</c:v>
                </c:pt>
                <c:pt idx="869">
                  <c:v>0.57575734613565133</c:v>
                </c:pt>
                <c:pt idx="870">
                  <c:v>0.57575734613565133</c:v>
                </c:pt>
                <c:pt idx="871">
                  <c:v>0.57575734613565133</c:v>
                </c:pt>
                <c:pt idx="872">
                  <c:v>0.57575734613565133</c:v>
                </c:pt>
                <c:pt idx="873">
                  <c:v>0.57575734613565133</c:v>
                </c:pt>
                <c:pt idx="874">
                  <c:v>0.57575734613565133</c:v>
                </c:pt>
                <c:pt idx="875">
                  <c:v>0.57575734613565133</c:v>
                </c:pt>
                <c:pt idx="876">
                  <c:v>0.57575734613565133</c:v>
                </c:pt>
                <c:pt idx="877">
                  <c:v>0.57575734613565133</c:v>
                </c:pt>
                <c:pt idx="878">
                  <c:v>0.57575734613565133</c:v>
                </c:pt>
                <c:pt idx="879">
                  <c:v>0.57575734613565133</c:v>
                </c:pt>
                <c:pt idx="880">
                  <c:v>0.57575734613565133</c:v>
                </c:pt>
                <c:pt idx="881">
                  <c:v>0.57575734613565133</c:v>
                </c:pt>
                <c:pt idx="882">
                  <c:v>0.57575734613565133</c:v>
                </c:pt>
                <c:pt idx="883">
                  <c:v>0.57575734613565133</c:v>
                </c:pt>
                <c:pt idx="884">
                  <c:v>0.57575734613565133</c:v>
                </c:pt>
                <c:pt idx="885">
                  <c:v>0.57575734613565133</c:v>
                </c:pt>
                <c:pt idx="886">
                  <c:v>0.57575734613565133</c:v>
                </c:pt>
                <c:pt idx="887">
                  <c:v>0.57575734613565133</c:v>
                </c:pt>
                <c:pt idx="888">
                  <c:v>0.57575734613565133</c:v>
                </c:pt>
                <c:pt idx="889">
                  <c:v>0.57575734613565133</c:v>
                </c:pt>
                <c:pt idx="890">
                  <c:v>0.57575734613565133</c:v>
                </c:pt>
                <c:pt idx="891">
                  <c:v>0.57575734613565133</c:v>
                </c:pt>
                <c:pt idx="892">
                  <c:v>0.57575734613565133</c:v>
                </c:pt>
                <c:pt idx="893">
                  <c:v>0.57575734613565133</c:v>
                </c:pt>
                <c:pt idx="894">
                  <c:v>0.57575734613565133</c:v>
                </c:pt>
                <c:pt idx="895">
                  <c:v>0.57575734613565133</c:v>
                </c:pt>
                <c:pt idx="896">
                  <c:v>0.57575734613565133</c:v>
                </c:pt>
                <c:pt idx="897">
                  <c:v>0.57575734613565133</c:v>
                </c:pt>
                <c:pt idx="898">
                  <c:v>0.57575734613565133</c:v>
                </c:pt>
                <c:pt idx="899">
                  <c:v>0.57575734613565133</c:v>
                </c:pt>
                <c:pt idx="900">
                  <c:v>0.57575734613565133</c:v>
                </c:pt>
                <c:pt idx="901">
                  <c:v>0.57575734613565133</c:v>
                </c:pt>
                <c:pt idx="902">
                  <c:v>0.57575734613565133</c:v>
                </c:pt>
                <c:pt idx="903">
                  <c:v>0.57575734613565133</c:v>
                </c:pt>
                <c:pt idx="904">
                  <c:v>0.57575734613565133</c:v>
                </c:pt>
                <c:pt idx="905">
                  <c:v>0.57575734613565133</c:v>
                </c:pt>
                <c:pt idx="906">
                  <c:v>0.57575734613565133</c:v>
                </c:pt>
                <c:pt idx="907">
                  <c:v>0.57575734613565133</c:v>
                </c:pt>
                <c:pt idx="908">
                  <c:v>0.57575734613565133</c:v>
                </c:pt>
                <c:pt idx="909">
                  <c:v>0.57575734613565133</c:v>
                </c:pt>
                <c:pt idx="910">
                  <c:v>0.57575734613565133</c:v>
                </c:pt>
                <c:pt idx="911">
                  <c:v>0.57575734613565133</c:v>
                </c:pt>
                <c:pt idx="912">
                  <c:v>0.57575734613565133</c:v>
                </c:pt>
                <c:pt idx="913">
                  <c:v>0.57575734613565133</c:v>
                </c:pt>
                <c:pt idx="914">
                  <c:v>0.57575734613565133</c:v>
                </c:pt>
                <c:pt idx="915">
                  <c:v>0.57575734613565133</c:v>
                </c:pt>
                <c:pt idx="916">
                  <c:v>0.57575734613565133</c:v>
                </c:pt>
                <c:pt idx="917">
                  <c:v>0.57575734613565133</c:v>
                </c:pt>
                <c:pt idx="918">
                  <c:v>0.57575734613565133</c:v>
                </c:pt>
                <c:pt idx="919">
                  <c:v>0.57575734613565133</c:v>
                </c:pt>
                <c:pt idx="920">
                  <c:v>0.57575734613565133</c:v>
                </c:pt>
                <c:pt idx="921">
                  <c:v>0.57575734613565133</c:v>
                </c:pt>
                <c:pt idx="922">
                  <c:v>0.57575734613565133</c:v>
                </c:pt>
                <c:pt idx="923">
                  <c:v>0.57575734613565133</c:v>
                </c:pt>
                <c:pt idx="924">
                  <c:v>0.57575734613565133</c:v>
                </c:pt>
                <c:pt idx="925">
                  <c:v>0.57575734613565133</c:v>
                </c:pt>
                <c:pt idx="926">
                  <c:v>0.57575734613565133</c:v>
                </c:pt>
                <c:pt idx="927">
                  <c:v>0.57575734613565133</c:v>
                </c:pt>
                <c:pt idx="928">
                  <c:v>0.57575734613565133</c:v>
                </c:pt>
                <c:pt idx="929">
                  <c:v>0.57575734613565133</c:v>
                </c:pt>
                <c:pt idx="930">
                  <c:v>0.57575734613565133</c:v>
                </c:pt>
                <c:pt idx="931">
                  <c:v>0.57575734613565133</c:v>
                </c:pt>
                <c:pt idx="932">
                  <c:v>0.57575734613565133</c:v>
                </c:pt>
                <c:pt idx="933">
                  <c:v>0.57575734613565133</c:v>
                </c:pt>
                <c:pt idx="934">
                  <c:v>0.57575734613565133</c:v>
                </c:pt>
                <c:pt idx="935">
                  <c:v>0.57575734613565133</c:v>
                </c:pt>
                <c:pt idx="936">
                  <c:v>0.57575734613565133</c:v>
                </c:pt>
                <c:pt idx="937">
                  <c:v>0.57575734613565133</c:v>
                </c:pt>
                <c:pt idx="938">
                  <c:v>0.57575734613565133</c:v>
                </c:pt>
                <c:pt idx="939">
                  <c:v>0.57575734613565133</c:v>
                </c:pt>
                <c:pt idx="940">
                  <c:v>0.57575734613565133</c:v>
                </c:pt>
                <c:pt idx="941">
                  <c:v>0.57575734613565133</c:v>
                </c:pt>
                <c:pt idx="942">
                  <c:v>0.57575734613565133</c:v>
                </c:pt>
                <c:pt idx="943">
                  <c:v>0.57575734613565133</c:v>
                </c:pt>
                <c:pt idx="944">
                  <c:v>0.69481660812306067</c:v>
                </c:pt>
                <c:pt idx="945">
                  <c:v>0.69481660812306067</c:v>
                </c:pt>
                <c:pt idx="946">
                  <c:v>0.69481660812306067</c:v>
                </c:pt>
                <c:pt idx="947">
                  <c:v>0.69481660812306067</c:v>
                </c:pt>
                <c:pt idx="948">
                  <c:v>0.69481660812306067</c:v>
                </c:pt>
                <c:pt idx="949">
                  <c:v>0.69481660812306067</c:v>
                </c:pt>
                <c:pt idx="950">
                  <c:v>0.69481660812306067</c:v>
                </c:pt>
                <c:pt idx="951">
                  <c:v>0.69481660812306067</c:v>
                </c:pt>
                <c:pt idx="952">
                  <c:v>0.69481660812306067</c:v>
                </c:pt>
                <c:pt idx="953">
                  <c:v>0.69481660812306067</c:v>
                </c:pt>
                <c:pt idx="954">
                  <c:v>0.69481660812306067</c:v>
                </c:pt>
                <c:pt idx="955">
                  <c:v>0.69481660812306067</c:v>
                </c:pt>
                <c:pt idx="956">
                  <c:v>0.69481660812306067</c:v>
                </c:pt>
                <c:pt idx="957">
                  <c:v>0.69481660812306067</c:v>
                </c:pt>
                <c:pt idx="958">
                  <c:v>0.69481660812306067</c:v>
                </c:pt>
                <c:pt idx="959">
                  <c:v>0.69481660812306067</c:v>
                </c:pt>
                <c:pt idx="960">
                  <c:v>0.69481660812306067</c:v>
                </c:pt>
                <c:pt idx="961">
                  <c:v>0.69481660812306067</c:v>
                </c:pt>
                <c:pt idx="962">
                  <c:v>0.69481660812306067</c:v>
                </c:pt>
                <c:pt idx="963">
                  <c:v>0.69481660812306067</c:v>
                </c:pt>
                <c:pt idx="964">
                  <c:v>0.69481660812306067</c:v>
                </c:pt>
                <c:pt idx="965">
                  <c:v>0.51559774614638909</c:v>
                </c:pt>
                <c:pt idx="966">
                  <c:v>0.51559774614638909</c:v>
                </c:pt>
                <c:pt idx="967">
                  <c:v>0.51559774614638909</c:v>
                </c:pt>
                <c:pt idx="968">
                  <c:v>0.51559774614638909</c:v>
                </c:pt>
                <c:pt idx="969">
                  <c:v>0.51559774614638909</c:v>
                </c:pt>
                <c:pt idx="970">
                  <c:v>0.51559774614638909</c:v>
                </c:pt>
                <c:pt idx="971">
                  <c:v>0.51559774614638909</c:v>
                </c:pt>
                <c:pt idx="972">
                  <c:v>0.51559774614638909</c:v>
                </c:pt>
                <c:pt idx="973">
                  <c:v>0.51559774614638909</c:v>
                </c:pt>
                <c:pt idx="974">
                  <c:v>0.54648750036047344</c:v>
                </c:pt>
                <c:pt idx="975">
                  <c:v>0.54648750036047344</c:v>
                </c:pt>
                <c:pt idx="976">
                  <c:v>0.54648750036047344</c:v>
                </c:pt>
                <c:pt idx="977">
                  <c:v>0.54648750036047344</c:v>
                </c:pt>
                <c:pt idx="978">
                  <c:v>0.54648750036047344</c:v>
                </c:pt>
                <c:pt idx="979">
                  <c:v>0.54648750036047344</c:v>
                </c:pt>
                <c:pt idx="980">
                  <c:v>0.54648750036047344</c:v>
                </c:pt>
                <c:pt idx="981">
                  <c:v>0.54648750036047344</c:v>
                </c:pt>
                <c:pt idx="982">
                  <c:v>0.54648750036047344</c:v>
                </c:pt>
                <c:pt idx="983">
                  <c:v>0.54648750036047344</c:v>
                </c:pt>
                <c:pt idx="984">
                  <c:v>0.54648750036047344</c:v>
                </c:pt>
                <c:pt idx="985">
                  <c:v>0.54648750036047344</c:v>
                </c:pt>
                <c:pt idx="986">
                  <c:v>0.54648750036047344</c:v>
                </c:pt>
                <c:pt idx="987">
                  <c:v>0.54648750036047344</c:v>
                </c:pt>
                <c:pt idx="988">
                  <c:v>0.54648750036047344</c:v>
                </c:pt>
                <c:pt idx="989">
                  <c:v>0.54648750036047344</c:v>
                </c:pt>
                <c:pt idx="990">
                  <c:v>0.54648750036047344</c:v>
                </c:pt>
                <c:pt idx="991">
                  <c:v>0.54648750036047344</c:v>
                </c:pt>
                <c:pt idx="992">
                  <c:v>0.54648750036047344</c:v>
                </c:pt>
                <c:pt idx="993">
                  <c:v>0.54648750036047344</c:v>
                </c:pt>
                <c:pt idx="994">
                  <c:v>0.54648750036047344</c:v>
                </c:pt>
                <c:pt idx="995">
                  <c:v>0.54648750036047344</c:v>
                </c:pt>
                <c:pt idx="996">
                  <c:v>0.54648750036047344</c:v>
                </c:pt>
                <c:pt idx="997">
                  <c:v>0.54648750036047344</c:v>
                </c:pt>
                <c:pt idx="998">
                  <c:v>0.54648750036047344</c:v>
                </c:pt>
                <c:pt idx="999">
                  <c:v>0.54648750036047344</c:v>
                </c:pt>
                <c:pt idx="1000">
                  <c:v>0.54648750036047344</c:v>
                </c:pt>
                <c:pt idx="1001">
                  <c:v>0.54648750036047344</c:v>
                </c:pt>
                <c:pt idx="1002">
                  <c:v>0.54648750036047344</c:v>
                </c:pt>
                <c:pt idx="1003">
                  <c:v>0.54648750036047344</c:v>
                </c:pt>
                <c:pt idx="1004">
                  <c:v>0.54648750036047344</c:v>
                </c:pt>
                <c:pt idx="1005">
                  <c:v>0.54648750036047344</c:v>
                </c:pt>
                <c:pt idx="1006">
                  <c:v>0.54648750036047344</c:v>
                </c:pt>
                <c:pt idx="1007">
                  <c:v>0.54648750036047344</c:v>
                </c:pt>
                <c:pt idx="1008">
                  <c:v>0.54648750036047344</c:v>
                </c:pt>
                <c:pt idx="1009">
                  <c:v>0.54648750036047344</c:v>
                </c:pt>
                <c:pt idx="1010">
                  <c:v>0.54648750036047344</c:v>
                </c:pt>
                <c:pt idx="1011">
                  <c:v>0.54648750036047344</c:v>
                </c:pt>
                <c:pt idx="1012">
                  <c:v>0.54648750036047344</c:v>
                </c:pt>
                <c:pt idx="1013">
                  <c:v>0.54648750036047344</c:v>
                </c:pt>
                <c:pt idx="1014">
                  <c:v>0.54648750036047344</c:v>
                </c:pt>
                <c:pt idx="1015">
                  <c:v>0.54648750036047344</c:v>
                </c:pt>
                <c:pt idx="1016">
                  <c:v>0.54648750036047344</c:v>
                </c:pt>
                <c:pt idx="1017">
                  <c:v>0.54648750036047344</c:v>
                </c:pt>
                <c:pt idx="1018">
                  <c:v>0.54648750036047344</c:v>
                </c:pt>
                <c:pt idx="1019">
                  <c:v>0.54648750036047344</c:v>
                </c:pt>
                <c:pt idx="1020">
                  <c:v>0.54648750036047344</c:v>
                </c:pt>
                <c:pt idx="1021">
                  <c:v>0.54648750036047344</c:v>
                </c:pt>
                <c:pt idx="1022">
                  <c:v>0.54648750036047344</c:v>
                </c:pt>
                <c:pt idx="1023">
                  <c:v>0.54648750036047344</c:v>
                </c:pt>
                <c:pt idx="1024">
                  <c:v>0.54648750036047344</c:v>
                </c:pt>
                <c:pt idx="1025">
                  <c:v>0.54648750036047344</c:v>
                </c:pt>
                <c:pt idx="1026">
                  <c:v>0.54648750036047344</c:v>
                </c:pt>
                <c:pt idx="1027">
                  <c:v>0.54648750036047344</c:v>
                </c:pt>
                <c:pt idx="1028">
                  <c:v>0.54648750036047344</c:v>
                </c:pt>
                <c:pt idx="1029">
                  <c:v>0.54648750036047344</c:v>
                </c:pt>
                <c:pt idx="1030">
                  <c:v>0.54648750036047344</c:v>
                </c:pt>
                <c:pt idx="1031">
                  <c:v>0.54648750036047344</c:v>
                </c:pt>
                <c:pt idx="1032">
                  <c:v>0.54648750036047344</c:v>
                </c:pt>
                <c:pt idx="1033">
                  <c:v>0.54648750036047344</c:v>
                </c:pt>
                <c:pt idx="1034">
                  <c:v>0.54648750036047344</c:v>
                </c:pt>
                <c:pt idx="1035">
                  <c:v>0.54648750036047344</c:v>
                </c:pt>
                <c:pt idx="1036">
                  <c:v>0.54648750036047344</c:v>
                </c:pt>
                <c:pt idx="1037">
                  <c:v>0.54648750036047344</c:v>
                </c:pt>
                <c:pt idx="1038">
                  <c:v>0.54648750036047344</c:v>
                </c:pt>
                <c:pt idx="1039">
                  <c:v>0.54648750036047344</c:v>
                </c:pt>
                <c:pt idx="1040">
                  <c:v>0.54648750036047344</c:v>
                </c:pt>
                <c:pt idx="1041">
                  <c:v>0.54648750036047344</c:v>
                </c:pt>
                <c:pt idx="1042">
                  <c:v>0.54648750036047344</c:v>
                </c:pt>
                <c:pt idx="1043">
                  <c:v>0.54648750036047344</c:v>
                </c:pt>
                <c:pt idx="1044">
                  <c:v>0.54648750036047344</c:v>
                </c:pt>
                <c:pt idx="1045">
                  <c:v>0.54648750036047344</c:v>
                </c:pt>
                <c:pt idx="1046">
                  <c:v>0.54648750036047344</c:v>
                </c:pt>
                <c:pt idx="1047">
                  <c:v>0.54648750036047344</c:v>
                </c:pt>
                <c:pt idx="1048">
                  <c:v>0.54648750036047344</c:v>
                </c:pt>
                <c:pt idx="1049">
                  <c:v>0.54648750036047344</c:v>
                </c:pt>
                <c:pt idx="1050">
                  <c:v>0.54648750036047344</c:v>
                </c:pt>
                <c:pt idx="1051">
                  <c:v>0.54648750036047344</c:v>
                </c:pt>
                <c:pt idx="1052">
                  <c:v>0.54648750036047344</c:v>
                </c:pt>
                <c:pt idx="1053">
                  <c:v>0.54648750036047344</c:v>
                </c:pt>
                <c:pt idx="1054">
                  <c:v>0.54648750036047344</c:v>
                </c:pt>
                <c:pt idx="1055">
                  <c:v>0.54648750036047344</c:v>
                </c:pt>
                <c:pt idx="1056">
                  <c:v>0.54648750036047344</c:v>
                </c:pt>
                <c:pt idx="1057">
                  <c:v>0.54648750036047344</c:v>
                </c:pt>
                <c:pt idx="1058">
                  <c:v>0.54648750036047344</c:v>
                </c:pt>
                <c:pt idx="1059">
                  <c:v>0.54648750036047344</c:v>
                </c:pt>
                <c:pt idx="1060">
                  <c:v>0.54648750036047344</c:v>
                </c:pt>
                <c:pt idx="1061">
                  <c:v>0.54648750036047344</c:v>
                </c:pt>
                <c:pt idx="1062">
                  <c:v>0.54648750036047344</c:v>
                </c:pt>
                <c:pt idx="1063">
                  <c:v>0.54648750036047344</c:v>
                </c:pt>
                <c:pt idx="1064">
                  <c:v>0.54648750036047344</c:v>
                </c:pt>
                <c:pt idx="1065">
                  <c:v>0.54648750036047344</c:v>
                </c:pt>
                <c:pt idx="1066">
                  <c:v>0.54648750036047344</c:v>
                </c:pt>
                <c:pt idx="1067">
                  <c:v>0.54648750036047344</c:v>
                </c:pt>
                <c:pt idx="1068">
                  <c:v>0.54648750036047344</c:v>
                </c:pt>
                <c:pt idx="1069">
                  <c:v>0.54648750036047344</c:v>
                </c:pt>
                <c:pt idx="1070">
                  <c:v>0.54648750036047344</c:v>
                </c:pt>
                <c:pt idx="1071">
                  <c:v>0.54648750036047344</c:v>
                </c:pt>
                <c:pt idx="1072">
                  <c:v>0.54648750036047344</c:v>
                </c:pt>
                <c:pt idx="1073">
                  <c:v>0.54648750036047344</c:v>
                </c:pt>
                <c:pt idx="1074">
                  <c:v>0.54648750036047344</c:v>
                </c:pt>
                <c:pt idx="1075">
                  <c:v>0.54648750036047344</c:v>
                </c:pt>
                <c:pt idx="1076">
                  <c:v>0.54648750036047344</c:v>
                </c:pt>
                <c:pt idx="1077">
                  <c:v>0.54648750036047344</c:v>
                </c:pt>
                <c:pt idx="1078">
                  <c:v>0.54648750036047344</c:v>
                </c:pt>
                <c:pt idx="1079">
                  <c:v>0.54648750036047344</c:v>
                </c:pt>
                <c:pt idx="1080">
                  <c:v>0.54648750036047344</c:v>
                </c:pt>
                <c:pt idx="1081">
                  <c:v>0.54648750036047344</c:v>
                </c:pt>
                <c:pt idx="1082">
                  <c:v>0.54648750036047344</c:v>
                </c:pt>
                <c:pt idx="1083">
                  <c:v>0.54648750036047344</c:v>
                </c:pt>
                <c:pt idx="1084">
                  <c:v>0.54648750036047344</c:v>
                </c:pt>
                <c:pt idx="1085">
                  <c:v>0.54648750036047344</c:v>
                </c:pt>
                <c:pt idx="1086">
                  <c:v>0.54648750036047344</c:v>
                </c:pt>
                <c:pt idx="1087">
                  <c:v>0.54648750036047344</c:v>
                </c:pt>
                <c:pt idx="1088">
                  <c:v>0.54648750036047344</c:v>
                </c:pt>
                <c:pt idx="1089">
                  <c:v>0.54648750036047344</c:v>
                </c:pt>
                <c:pt idx="1090">
                  <c:v>0.54648750036047344</c:v>
                </c:pt>
                <c:pt idx="1091">
                  <c:v>0.54648750036047344</c:v>
                </c:pt>
                <c:pt idx="1092">
                  <c:v>0.54648750036047344</c:v>
                </c:pt>
                <c:pt idx="1093">
                  <c:v>0.54648750036047344</c:v>
                </c:pt>
                <c:pt idx="1094">
                  <c:v>0.54648750036047344</c:v>
                </c:pt>
                <c:pt idx="1095">
                  <c:v>0.54648750036047344</c:v>
                </c:pt>
                <c:pt idx="1096">
                  <c:v>0.54648750036047344</c:v>
                </c:pt>
                <c:pt idx="1097">
                  <c:v>0.54648750036047344</c:v>
                </c:pt>
                <c:pt idx="1098">
                  <c:v>0.54648750036047344</c:v>
                </c:pt>
                <c:pt idx="1099">
                  <c:v>0.54648750036047344</c:v>
                </c:pt>
                <c:pt idx="1100">
                  <c:v>0.54648750036047344</c:v>
                </c:pt>
                <c:pt idx="1101">
                  <c:v>0.54648750036047344</c:v>
                </c:pt>
                <c:pt idx="1102">
                  <c:v>0.54648750036047344</c:v>
                </c:pt>
                <c:pt idx="1103">
                  <c:v>0.54648750036047344</c:v>
                </c:pt>
                <c:pt idx="1104">
                  <c:v>0.54648750036047344</c:v>
                </c:pt>
                <c:pt idx="1105">
                  <c:v>0.54648750036047344</c:v>
                </c:pt>
                <c:pt idx="1106">
                  <c:v>0.54648750036047344</c:v>
                </c:pt>
                <c:pt idx="1107">
                  <c:v>0.54648750036047344</c:v>
                </c:pt>
                <c:pt idx="1108">
                  <c:v>0.54648750036047344</c:v>
                </c:pt>
                <c:pt idx="1109">
                  <c:v>0.54648750036047344</c:v>
                </c:pt>
                <c:pt idx="1110">
                  <c:v>0.54648750036047344</c:v>
                </c:pt>
                <c:pt idx="1111">
                  <c:v>0.54648750036047344</c:v>
                </c:pt>
                <c:pt idx="1112">
                  <c:v>0.54648750036047344</c:v>
                </c:pt>
                <c:pt idx="1113">
                  <c:v>0.54648750036047344</c:v>
                </c:pt>
                <c:pt idx="1114">
                  <c:v>0.54648750036047344</c:v>
                </c:pt>
                <c:pt idx="1115">
                  <c:v>0.54648750036047344</c:v>
                </c:pt>
                <c:pt idx="1116">
                  <c:v>0.54648750036047344</c:v>
                </c:pt>
                <c:pt idx="1117">
                  <c:v>0.54648750036047344</c:v>
                </c:pt>
                <c:pt idx="1118">
                  <c:v>0.54648750036047344</c:v>
                </c:pt>
                <c:pt idx="1119">
                  <c:v>0.54648750036047344</c:v>
                </c:pt>
                <c:pt idx="1120">
                  <c:v>0.54648750036047344</c:v>
                </c:pt>
                <c:pt idx="1121">
                  <c:v>0.54648750036047344</c:v>
                </c:pt>
                <c:pt idx="1122">
                  <c:v>0.54648750036047344</c:v>
                </c:pt>
                <c:pt idx="1123">
                  <c:v>0.54648750036047344</c:v>
                </c:pt>
                <c:pt idx="1124">
                  <c:v>0.54648750036047344</c:v>
                </c:pt>
                <c:pt idx="1125">
                  <c:v>0.54648750036047344</c:v>
                </c:pt>
                <c:pt idx="1126">
                  <c:v>0.54648750036047344</c:v>
                </c:pt>
                <c:pt idx="1127">
                  <c:v>0.54648750036047344</c:v>
                </c:pt>
                <c:pt idx="1128">
                  <c:v>0.54648750036047344</c:v>
                </c:pt>
                <c:pt idx="1129">
                  <c:v>0.54648750036047344</c:v>
                </c:pt>
                <c:pt idx="1130">
                  <c:v>0.54648750036047344</c:v>
                </c:pt>
                <c:pt idx="1131">
                  <c:v>0.54648750036047344</c:v>
                </c:pt>
                <c:pt idx="1132">
                  <c:v>0.54648750036047344</c:v>
                </c:pt>
                <c:pt idx="1133">
                  <c:v>0.54648750036047344</c:v>
                </c:pt>
                <c:pt idx="1134">
                  <c:v>0.54648750036047344</c:v>
                </c:pt>
                <c:pt idx="1135">
                  <c:v>0.54648750036047344</c:v>
                </c:pt>
                <c:pt idx="1136">
                  <c:v>0.54648750036047344</c:v>
                </c:pt>
                <c:pt idx="1137">
                  <c:v>0.54648750036047344</c:v>
                </c:pt>
                <c:pt idx="1138">
                  <c:v>0.54648750036047344</c:v>
                </c:pt>
                <c:pt idx="1139">
                  <c:v>0.54648750036047344</c:v>
                </c:pt>
                <c:pt idx="1140">
                  <c:v>0.54648750036047344</c:v>
                </c:pt>
                <c:pt idx="1141">
                  <c:v>0.54648750036047344</c:v>
                </c:pt>
                <c:pt idx="1142">
                  <c:v>0.54648750036047344</c:v>
                </c:pt>
                <c:pt idx="1143">
                  <c:v>0.54648750036047344</c:v>
                </c:pt>
                <c:pt idx="1144">
                  <c:v>0.54648750036047344</c:v>
                </c:pt>
                <c:pt idx="1145">
                  <c:v>0.54648750036047344</c:v>
                </c:pt>
                <c:pt idx="1146">
                  <c:v>0.54648750036047344</c:v>
                </c:pt>
                <c:pt idx="1147">
                  <c:v>0.54648750036047344</c:v>
                </c:pt>
                <c:pt idx="1148">
                  <c:v>0.54648750036047344</c:v>
                </c:pt>
                <c:pt idx="1149">
                  <c:v>0.54648750036047344</c:v>
                </c:pt>
                <c:pt idx="1150">
                  <c:v>0.54648750036047344</c:v>
                </c:pt>
                <c:pt idx="1151">
                  <c:v>0.54648750036047344</c:v>
                </c:pt>
                <c:pt idx="1152">
                  <c:v>0.54648750036047344</c:v>
                </c:pt>
                <c:pt idx="1153">
                  <c:v>0.54648750036047344</c:v>
                </c:pt>
                <c:pt idx="1154">
                  <c:v>0.54648750036047344</c:v>
                </c:pt>
                <c:pt idx="1155">
                  <c:v>0.54648750036047344</c:v>
                </c:pt>
                <c:pt idx="1156">
                  <c:v>0.54648750036047344</c:v>
                </c:pt>
                <c:pt idx="1157">
                  <c:v>0.54648750036047344</c:v>
                </c:pt>
                <c:pt idx="1158">
                  <c:v>0.54648750036047344</c:v>
                </c:pt>
                <c:pt idx="1159">
                  <c:v>0.54648750036047344</c:v>
                </c:pt>
                <c:pt idx="1160">
                  <c:v>0.54648750036047344</c:v>
                </c:pt>
                <c:pt idx="1161">
                  <c:v>0.54648750036047344</c:v>
                </c:pt>
                <c:pt idx="1162">
                  <c:v>0.54648750036047344</c:v>
                </c:pt>
                <c:pt idx="1163">
                  <c:v>0.54648750036047344</c:v>
                </c:pt>
                <c:pt idx="1164">
                  <c:v>0.54648750036047344</c:v>
                </c:pt>
                <c:pt idx="1165">
                  <c:v>0.54648750036047344</c:v>
                </c:pt>
                <c:pt idx="1166">
                  <c:v>0.54648750036047344</c:v>
                </c:pt>
                <c:pt idx="1167">
                  <c:v>0.54648750036047344</c:v>
                </c:pt>
                <c:pt idx="1168">
                  <c:v>0.54648750036047344</c:v>
                </c:pt>
                <c:pt idx="1169">
                  <c:v>0.54648750036047344</c:v>
                </c:pt>
                <c:pt idx="1170">
                  <c:v>0.54648750036047344</c:v>
                </c:pt>
                <c:pt idx="1171">
                  <c:v>0.54648750036047344</c:v>
                </c:pt>
                <c:pt idx="1172">
                  <c:v>0.54648750036047344</c:v>
                </c:pt>
                <c:pt idx="1173">
                  <c:v>0.54648750036047344</c:v>
                </c:pt>
                <c:pt idx="1174">
                  <c:v>0.54648750036047344</c:v>
                </c:pt>
                <c:pt idx="1175">
                  <c:v>0.54648750036047344</c:v>
                </c:pt>
                <c:pt idx="1176">
                  <c:v>0.54648750036047344</c:v>
                </c:pt>
                <c:pt idx="1177">
                  <c:v>0.54648750036047344</c:v>
                </c:pt>
                <c:pt idx="1178">
                  <c:v>0.54648750036047344</c:v>
                </c:pt>
                <c:pt idx="1179">
                  <c:v>0.54648750036047344</c:v>
                </c:pt>
                <c:pt idx="1180">
                  <c:v>0.54648750036047344</c:v>
                </c:pt>
                <c:pt idx="1181">
                  <c:v>0.54648750036047344</c:v>
                </c:pt>
                <c:pt idx="1182">
                  <c:v>0.54648750036047344</c:v>
                </c:pt>
                <c:pt idx="1183">
                  <c:v>0.54648750036047344</c:v>
                </c:pt>
                <c:pt idx="1184">
                  <c:v>0.54648750036047344</c:v>
                </c:pt>
                <c:pt idx="1185">
                  <c:v>0.54648750036047344</c:v>
                </c:pt>
                <c:pt idx="1186">
                  <c:v>0.54648750036047344</c:v>
                </c:pt>
                <c:pt idx="1187">
                  <c:v>0.54648750036047344</c:v>
                </c:pt>
                <c:pt idx="1188">
                  <c:v>0.54648750036047344</c:v>
                </c:pt>
                <c:pt idx="1189">
                  <c:v>0.54648750036047344</c:v>
                </c:pt>
                <c:pt idx="1190">
                  <c:v>0.54648750036047344</c:v>
                </c:pt>
                <c:pt idx="1191">
                  <c:v>0.54648750036047344</c:v>
                </c:pt>
                <c:pt idx="1192">
                  <c:v>0.54648750036047344</c:v>
                </c:pt>
                <c:pt idx="1193">
                  <c:v>0.54648750036047344</c:v>
                </c:pt>
                <c:pt idx="1194">
                  <c:v>0.54648750036047344</c:v>
                </c:pt>
                <c:pt idx="1195">
                  <c:v>0.54648750036047344</c:v>
                </c:pt>
                <c:pt idx="1196">
                  <c:v>0.54648750036047344</c:v>
                </c:pt>
                <c:pt idx="1197">
                  <c:v>0.54648750036047344</c:v>
                </c:pt>
                <c:pt idx="1198">
                  <c:v>0.54648750036047344</c:v>
                </c:pt>
                <c:pt idx="1199">
                  <c:v>0.54648750036047344</c:v>
                </c:pt>
                <c:pt idx="1200">
                  <c:v>0.54648750036047344</c:v>
                </c:pt>
                <c:pt idx="1201">
                  <c:v>0.54648750036047344</c:v>
                </c:pt>
                <c:pt idx="1202">
                  <c:v>0.54648750036047344</c:v>
                </c:pt>
                <c:pt idx="1203">
                  <c:v>0.54648750036047344</c:v>
                </c:pt>
                <c:pt idx="1204">
                  <c:v>0.54648750036047344</c:v>
                </c:pt>
                <c:pt idx="1205">
                  <c:v>0.54648750036047344</c:v>
                </c:pt>
                <c:pt idx="1206">
                  <c:v>0.54648750036047344</c:v>
                </c:pt>
                <c:pt idx="1207">
                  <c:v>0.54648750036047344</c:v>
                </c:pt>
                <c:pt idx="1208">
                  <c:v>0.54648750036047344</c:v>
                </c:pt>
                <c:pt idx="1209">
                  <c:v>0.54648750036047344</c:v>
                </c:pt>
                <c:pt idx="1210">
                  <c:v>0.54648750036047344</c:v>
                </c:pt>
                <c:pt idx="1211">
                  <c:v>0.54648750036047344</c:v>
                </c:pt>
                <c:pt idx="1212">
                  <c:v>0.54648750036047344</c:v>
                </c:pt>
                <c:pt idx="1213">
                  <c:v>0.54648750036047344</c:v>
                </c:pt>
                <c:pt idx="1214">
                  <c:v>0.54648750036047344</c:v>
                </c:pt>
                <c:pt idx="1215">
                  <c:v>0.54648750036047344</c:v>
                </c:pt>
                <c:pt idx="1216">
                  <c:v>0.54648750036047344</c:v>
                </c:pt>
                <c:pt idx="1217">
                  <c:v>0.54648750036047344</c:v>
                </c:pt>
                <c:pt idx="1218">
                  <c:v>0.54648750036047344</c:v>
                </c:pt>
                <c:pt idx="1219">
                  <c:v>0.54648750036047344</c:v>
                </c:pt>
                <c:pt idx="1220">
                  <c:v>0.54648750036047344</c:v>
                </c:pt>
                <c:pt idx="1221">
                  <c:v>0.54648750036047344</c:v>
                </c:pt>
                <c:pt idx="1222">
                  <c:v>0.54648750036047344</c:v>
                </c:pt>
                <c:pt idx="1223">
                  <c:v>0.54648750036047344</c:v>
                </c:pt>
                <c:pt idx="1224">
                  <c:v>0.54648750036047344</c:v>
                </c:pt>
                <c:pt idx="1225">
                  <c:v>0.54648750036047344</c:v>
                </c:pt>
                <c:pt idx="1226">
                  <c:v>0.54648750036047344</c:v>
                </c:pt>
                <c:pt idx="1227">
                  <c:v>0.54648750036047344</c:v>
                </c:pt>
                <c:pt idx="1228">
                  <c:v>0.54648750036047344</c:v>
                </c:pt>
                <c:pt idx="1229">
                  <c:v>0.54648750036047344</c:v>
                </c:pt>
                <c:pt idx="1230">
                  <c:v>0.54648750036047344</c:v>
                </c:pt>
                <c:pt idx="1231">
                  <c:v>0.54648750036047344</c:v>
                </c:pt>
                <c:pt idx="1232">
                  <c:v>0.54648750036047344</c:v>
                </c:pt>
                <c:pt idx="1233">
                  <c:v>0.54648750036047344</c:v>
                </c:pt>
                <c:pt idx="1234">
                  <c:v>0.54648750036047344</c:v>
                </c:pt>
                <c:pt idx="1235">
                  <c:v>0.54648750036047344</c:v>
                </c:pt>
                <c:pt idx="1236">
                  <c:v>0.54648750036047344</c:v>
                </c:pt>
                <c:pt idx="1237">
                  <c:v>0.54648750036047344</c:v>
                </c:pt>
                <c:pt idx="1238">
                  <c:v>0.54648750036047344</c:v>
                </c:pt>
                <c:pt idx="1239">
                  <c:v>0.54648750036047344</c:v>
                </c:pt>
                <c:pt idx="1240">
                  <c:v>0.54648750036047344</c:v>
                </c:pt>
                <c:pt idx="1241">
                  <c:v>0.54648750036047344</c:v>
                </c:pt>
                <c:pt idx="1242">
                  <c:v>0.54648750036047344</c:v>
                </c:pt>
                <c:pt idx="1243">
                  <c:v>0.54648750036047344</c:v>
                </c:pt>
                <c:pt idx="1244">
                  <c:v>0.54648750036047344</c:v>
                </c:pt>
                <c:pt idx="1245">
                  <c:v>0.54648750036047344</c:v>
                </c:pt>
                <c:pt idx="1246">
                  <c:v>0.54648750036047344</c:v>
                </c:pt>
                <c:pt idx="1247">
                  <c:v>0.54648750036047344</c:v>
                </c:pt>
                <c:pt idx="1248">
                  <c:v>0.54648750036047344</c:v>
                </c:pt>
                <c:pt idx="1249">
                  <c:v>0.54648750036047344</c:v>
                </c:pt>
                <c:pt idx="1250">
                  <c:v>0.54648750036047344</c:v>
                </c:pt>
                <c:pt idx="1251">
                  <c:v>0.54648750036047344</c:v>
                </c:pt>
                <c:pt idx="1252">
                  <c:v>0.54648750036047344</c:v>
                </c:pt>
                <c:pt idx="1253">
                  <c:v>0.54648750036047344</c:v>
                </c:pt>
                <c:pt idx="1254">
                  <c:v>0.54648750036047344</c:v>
                </c:pt>
                <c:pt idx="1255">
                  <c:v>0.54648750036047344</c:v>
                </c:pt>
                <c:pt idx="1256">
                  <c:v>0.54648750036047344</c:v>
                </c:pt>
                <c:pt idx="1257">
                  <c:v>0.54648750036047344</c:v>
                </c:pt>
                <c:pt idx="1258">
                  <c:v>0.54648750036047344</c:v>
                </c:pt>
                <c:pt idx="1259">
                  <c:v>0.54648750036047344</c:v>
                </c:pt>
                <c:pt idx="1260">
                  <c:v>0.54648750036047344</c:v>
                </c:pt>
                <c:pt idx="1261">
                  <c:v>0.54648750036047344</c:v>
                </c:pt>
                <c:pt idx="1262">
                  <c:v>0.54648750036047344</c:v>
                </c:pt>
                <c:pt idx="1263">
                  <c:v>0.54648750036047344</c:v>
                </c:pt>
                <c:pt idx="1264">
                  <c:v>0.54648750036047344</c:v>
                </c:pt>
                <c:pt idx="1265">
                  <c:v>0.54648750036047344</c:v>
                </c:pt>
                <c:pt idx="1266">
                  <c:v>0.54648750036047344</c:v>
                </c:pt>
                <c:pt idx="1267">
                  <c:v>0.54648750036047344</c:v>
                </c:pt>
                <c:pt idx="1268">
                  <c:v>0.54648750036047344</c:v>
                </c:pt>
                <c:pt idx="1269">
                  <c:v>0.54648750036047344</c:v>
                </c:pt>
                <c:pt idx="1270">
                  <c:v>0.54648750036047344</c:v>
                </c:pt>
                <c:pt idx="1271">
                  <c:v>0.54648750036047344</c:v>
                </c:pt>
                <c:pt idx="1272">
                  <c:v>0.54648750036047344</c:v>
                </c:pt>
                <c:pt idx="1273">
                  <c:v>0.54648750036047344</c:v>
                </c:pt>
                <c:pt idx="1274">
                  <c:v>0.54648750036047344</c:v>
                </c:pt>
                <c:pt idx="1275">
                  <c:v>0.54648750036047344</c:v>
                </c:pt>
                <c:pt idx="1276">
                  <c:v>0.54648750036047344</c:v>
                </c:pt>
                <c:pt idx="1277">
                  <c:v>0.54648750036047344</c:v>
                </c:pt>
                <c:pt idx="1278">
                  <c:v>0.54648750036047344</c:v>
                </c:pt>
                <c:pt idx="1279">
                  <c:v>0.54648750036047344</c:v>
                </c:pt>
                <c:pt idx="1280">
                  <c:v>0.54648750036047344</c:v>
                </c:pt>
                <c:pt idx="1281">
                  <c:v>0.54648750036047344</c:v>
                </c:pt>
                <c:pt idx="1282">
                  <c:v>0.54648750036047344</c:v>
                </c:pt>
                <c:pt idx="1283">
                  <c:v>0.54648750036047344</c:v>
                </c:pt>
                <c:pt idx="1284">
                  <c:v>0.54648750036047344</c:v>
                </c:pt>
                <c:pt idx="1285">
                  <c:v>0.54648750036047344</c:v>
                </c:pt>
                <c:pt idx="1286">
                  <c:v>0.54648750036047344</c:v>
                </c:pt>
                <c:pt idx="1287">
                  <c:v>0.54648750036047344</c:v>
                </c:pt>
                <c:pt idx="1288">
                  <c:v>0.54648750036047344</c:v>
                </c:pt>
                <c:pt idx="1289">
                  <c:v>0.54648750036047344</c:v>
                </c:pt>
                <c:pt idx="1290">
                  <c:v>0.54648750036047344</c:v>
                </c:pt>
                <c:pt idx="1291">
                  <c:v>0.54648750036047344</c:v>
                </c:pt>
                <c:pt idx="1292">
                  <c:v>0.54648750036047344</c:v>
                </c:pt>
                <c:pt idx="1293">
                  <c:v>0.54648750036047344</c:v>
                </c:pt>
                <c:pt idx="1294">
                  <c:v>0.54648750036047344</c:v>
                </c:pt>
                <c:pt idx="1295">
                  <c:v>0.54648750036047344</c:v>
                </c:pt>
                <c:pt idx="1296">
                  <c:v>0.54648750036047344</c:v>
                </c:pt>
                <c:pt idx="1297">
                  <c:v>0.54648750036047344</c:v>
                </c:pt>
                <c:pt idx="1298">
                  <c:v>0.54648750036047344</c:v>
                </c:pt>
                <c:pt idx="1299">
                  <c:v>0.54648750036047344</c:v>
                </c:pt>
                <c:pt idx="1300">
                  <c:v>0.54648750036047344</c:v>
                </c:pt>
                <c:pt idx="1301">
                  <c:v>0.54648750036047344</c:v>
                </c:pt>
                <c:pt idx="1302">
                  <c:v>0.54648750036047344</c:v>
                </c:pt>
                <c:pt idx="1303">
                  <c:v>0.54648750036047344</c:v>
                </c:pt>
                <c:pt idx="1304">
                  <c:v>0.54648750036047344</c:v>
                </c:pt>
                <c:pt idx="1305">
                  <c:v>0.54648750036047344</c:v>
                </c:pt>
                <c:pt idx="1306">
                  <c:v>0.54648750036047344</c:v>
                </c:pt>
                <c:pt idx="1307">
                  <c:v>0.54648750036047344</c:v>
                </c:pt>
                <c:pt idx="1308">
                  <c:v>0.54648750036047344</c:v>
                </c:pt>
                <c:pt idx="1309">
                  <c:v>0.54648750036047344</c:v>
                </c:pt>
                <c:pt idx="1310">
                  <c:v>0.54648750036047344</c:v>
                </c:pt>
                <c:pt idx="1311">
                  <c:v>0.54648750036047344</c:v>
                </c:pt>
                <c:pt idx="1312">
                  <c:v>0.54648750036047344</c:v>
                </c:pt>
                <c:pt idx="1313">
                  <c:v>0.54648750036047344</c:v>
                </c:pt>
                <c:pt idx="1314">
                  <c:v>0.54648750036047344</c:v>
                </c:pt>
                <c:pt idx="1315">
                  <c:v>0.54648750036047344</c:v>
                </c:pt>
                <c:pt idx="1316">
                  <c:v>0.54648750036047344</c:v>
                </c:pt>
                <c:pt idx="1317">
                  <c:v>0.54648750036047344</c:v>
                </c:pt>
                <c:pt idx="1318">
                  <c:v>0.54648750036047344</c:v>
                </c:pt>
                <c:pt idx="1319">
                  <c:v>0.54648750036047344</c:v>
                </c:pt>
                <c:pt idx="1320">
                  <c:v>0.54648750036047344</c:v>
                </c:pt>
                <c:pt idx="1321">
                  <c:v>0.54648750036047344</c:v>
                </c:pt>
                <c:pt idx="1322">
                  <c:v>0.54648750036047344</c:v>
                </c:pt>
                <c:pt idx="1323">
                  <c:v>0.54648750036047344</c:v>
                </c:pt>
                <c:pt idx="1324">
                  <c:v>0.54648750036047344</c:v>
                </c:pt>
                <c:pt idx="1325">
                  <c:v>0.54648750036047344</c:v>
                </c:pt>
                <c:pt idx="1326">
                  <c:v>0.54648750036047344</c:v>
                </c:pt>
                <c:pt idx="1327">
                  <c:v>0.54648750036047344</c:v>
                </c:pt>
                <c:pt idx="1328">
                  <c:v>0.54648750036047344</c:v>
                </c:pt>
                <c:pt idx="1329">
                  <c:v>0.54648750036047344</c:v>
                </c:pt>
                <c:pt idx="1330">
                  <c:v>0.54648750036047344</c:v>
                </c:pt>
                <c:pt idx="1331">
                  <c:v>0.54648750036047344</c:v>
                </c:pt>
                <c:pt idx="1332">
                  <c:v>0.54648750036047344</c:v>
                </c:pt>
                <c:pt idx="1333">
                  <c:v>0.54648750036047344</c:v>
                </c:pt>
                <c:pt idx="1334">
                  <c:v>0.54648750036047344</c:v>
                </c:pt>
                <c:pt idx="1335">
                  <c:v>0.54648750036047344</c:v>
                </c:pt>
                <c:pt idx="1336">
                  <c:v>0.54648750036047344</c:v>
                </c:pt>
                <c:pt idx="1337">
                  <c:v>0.54648750036047344</c:v>
                </c:pt>
                <c:pt idx="1338">
                  <c:v>0.54648750036047344</c:v>
                </c:pt>
                <c:pt idx="1339">
                  <c:v>0.54648750036047344</c:v>
                </c:pt>
                <c:pt idx="1340">
                  <c:v>0.54648750036047344</c:v>
                </c:pt>
                <c:pt idx="1341">
                  <c:v>0.54648750036047344</c:v>
                </c:pt>
                <c:pt idx="1342">
                  <c:v>0.54648750036047344</c:v>
                </c:pt>
                <c:pt idx="1343">
                  <c:v>0.54648750036047344</c:v>
                </c:pt>
                <c:pt idx="1344">
                  <c:v>0.54648750036047344</c:v>
                </c:pt>
                <c:pt idx="1345">
                  <c:v>0.54648750036047344</c:v>
                </c:pt>
                <c:pt idx="1346">
                  <c:v>0.54648750036047344</c:v>
                </c:pt>
                <c:pt idx="1347">
                  <c:v>0.54648750036047344</c:v>
                </c:pt>
                <c:pt idx="1348">
                  <c:v>0.54648750036047344</c:v>
                </c:pt>
                <c:pt idx="1349">
                  <c:v>0.54648750036047344</c:v>
                </c:pt>
                <c:pt idx="1350">
                  <c:v>0.54648750036047344</c:v>
                </c:pt>
                <c:pt idx="1351">
                  <c:v>0.54648750036047344</c:v>
                </c:pt>
                <c:pt idx="1352">
                  <c:v>0.54648750036047344</c:v>
                </c:pt>
                <c:pt idx="1353">
                  <c:v>0.54648750036047344</c:v>
                </c:pt>
                <c:pt idx="1354">
                  <c:v>0.54648750036047344</c:v>
                </c:pt>
                <c:pt idx="1355">
                  <c:v>0.54648750036047344</c:v>
                </c:pt>
                <c:pt idx="1356">
                  <c:v>0.54648750036047344</c:v>
                </c:pt>
                <c:pt idx="1357">
                  <c:v>0.54648750036047344</c:v>
                </c:pt>
                <c:pt idx="1358">
                  <c:v>0.54648750036047344</c:v>
                </c:pt>
                <c:pt idx="1359">
                  <c:v>0.54648750036047344</c:v>
                </c:pt>
                <c:pt idx="1360">
                  <c:v>0.54648750036047344</c:v>
                </c:pt>
                <c:pt idx="1361">
                  <c:v>0.54648750036047344</c:v>
                </c:pt>
                <c:pt idx="1362">
                  <c:v>0.54648750036047344</c:v>
                </c:pt>
                <c:pt idx="1363">
                  <c:v>0.54648750036047344</c:v>
                </c:pt>
                <c:pt idx="1364">
                  <c:v>0.54648750036047344</c:v>
                </c:pt>
                <c:pt idx="1365">
                  <c:v>0.54648750036047344</c:v>
                </c:pt>
                <c:pt idx="1366">
                  <c:v>0.54648750036047344</c:v>
                </c:pt>
                <c:pt idx="1367">
                  <c:v>0.54648750036047344</c:v>
                </c:pt>
                <c:pt idx="1368">
                  <c:v>0.54648750036047344</c:v>
                </c:pt>
                <c:pt idx="1369">
                  <c:v>0.54648750036047344</c:v>
                </c:pt>
                <c:pt idx="1370">
                  <c:v>0.54648750036047344</c:v>
                </c:pt>
                <c:pt idx="1371">
                  <c:v>0.54648750036047344</c:v>
                </c:pt>
                <c:pt idx="1372">
                  <c:v>0.54648750036047344</c:v>
                </c:pt>
                <c:pt idx="1373">
                  <c:v>0.54648750036047344</c:v>
                </c:pt>
                <c:pt idx="1374">
                  <c:v>0.54648750036047344</c:v>
                </c:pt>
                <c:pt idx="1375">
                  <c:v>0.54648750036047344</c:v>
                </c:pt>
                <c:pt idx="1376">
                  <c:v>0.54648750036047344</c:v>
                </c:pt>
                <c:pt idx="1377">
                  <c:v>0.54648750036047344</c:v>
                </c:pt>
                <c:pt idx="1378">
                  <c:v>0.54648750036047344</c:v>
                </c:pt>
                <c:pt idx="1379">
                  <c:v>0.54648750036047344</c:v>
                </c:pt>
                <c:pt idx="1380">
                  <c:v>0.54648750036047344</c:v>
                </c:pt>
                <c:pt idx="1381">
                  <c:v>0.54648750036047344</c:v>
                </c:pt>
                <c:pt idx="1382">
                  <c:v>0.54648750036047344</c:v>
                </c:pt>
                <c:pt idx="1383">
                  <c:v>0.54648750036047344</c:v>
                </c:pt>
                <c:pt idx="1384">
                  <c:v>0.54648750036047344</c:v>
                </c:pt>
                <c:pt idx="1385">
                  <c:v>0.54648750036047344</c:v>
                </c:pt>
                <c:pt idx="1386">
                  <c:v>0.54648750036047344</c:v>
                </c:pt>
                <c:pt idx="1387">
                  <c:v>0.54648750036047344</c:v>
                </c:pt>
                <c:pt idx="1388">
                  <c:v>0.54648750036047344</c:v>
                </c:pt>
                <c:pt idx="1389">
                  <c:v>0.54648750036047344</c:v>
                </c:pt>
                <c:pt idx="1390">
                  <c:v>0.54648750036047344</c:v>
                </c:pt>
                <c:pt idx="1391">
                  <c:v>0.54648750036047344</c:v>
                </c:pt>
                <c:pt idx="1392">
                  <c:v>0.54648750036047344</c:v>
                </c:pt>
                <c:pt idx="1393">
                  <c:v>0.54648750036047344</c:v>
                </c:pt>
                <c:pt idx="1394">
                  <c:v>0.54648750036047344</c:v>
                </c:pt>
                <c:pt idx="1395">
                  <c:v>0.54648750036047344</c:v>
                </c:pt>
                <c:pt idx="1396">
                  <c:v>0.54648750036047344</c:v>
                </c:pt>
                <c:pt idx="1397">
                  <c:v>0.54648750036047344</c:v>
                </c:pt>
                <c:pt idx="1398">
                  <c:v>0.54648750036047344</c:v>
                </c:pt>
                <c:pt idx="1399">
                  <c:v>0.54648750036047344</c:v>
                </c:pt>
                <c:pt idx="1400">
                  <c:v>0.54648750036047344</c:v>
                </c:pt>
                <c:pt idx="1401">
                  <c:v>0.54648750036047344</c:v>
                </c:pt>
                <c:pt idx="1402">
                  <c:v>0.54648750036047344</c:v>
                </c:pt>
                <c:pt idx="1403">
                  <c:v>0.54648750036047344</c:v>
                </c:pt>
                <c:pt idx="1404">
                  <c:v>0.54648750036047344</c:v>
                </c:pt>
                <c:pt idx="1405">
                  <c:v>0.54648750036047344</c:v>
                </c:pt>
                <c:pt idx="1406">
                  <c:v>0.54648750036047344</c:v>
                </c:pt>
                <c:pt idx="1407">
                  <c:v>0.54648750036047344</c:v>
                </c:pt>
                <c:pt idx="1408">
                  <c:v>0.54648750036047344</c:v>
                </c:pt>
                <c:pt idx="1409">
                  <c:v>0.54648750036047344</c:v>
                </c:pt>
                <c:pt idx="1410">
                  <c:v>0.54648750036047344</c:v>
                </c:pt>
                <c:pt idx="1411">
                  <c:v>0.54648750036047344</c:v>
                </c:pt>
                <c:pt idx="1412">
                  <c:v>0.54648750036047344</c:v>
                </c:pt>
                <c:pt idx="1413">
                  <c:v>0.54648750036047344</c:v>
                </c:pt>
                <c:pt idx="1414">
                  <c:v>0.54648750036047344</c:v>
                </c:pt>
                <c:pt idx="1415">
                  <c:v>0.54648750036047344</c:v>
                </c:pt>
                <c:pt idx="1416">
                  <c:v>0.54648750036047344</c:v>
                </c:pt>
                <c:pt idx="1417">
                  <c:v>0.54648750036047344</c:v>
                </c:pt>
                <c:pt idx="1418">
                  <c:v>0.54648750036047344</c:v>
                </c:pt>
                <c:pt idx="1419">
                  <c:v>0.54648750036047344</c:v>
                </c:pt>
                <c:pt idx="1420">
                  <c:v>0.54648750036047344</c:v>
                </c:pt>
                <c:pt idx="1421">
                  <c:v>0.54648750036047344</c:v>
                </c:pt>
                <c:pt idx="1422">
                  <c:v>0.54648750036047344</c:v>
                </c:pt>
                <c:pt idx="1423">
                  <c:v>0.54648750036047344</c:v>
                </c:pt>
                <c:pt idx="1424">
                  <c:v>0.54648750036047344</c:v>
                </c:pt>
                <c:pt idx="1425">
                  <c:v>0.54648750036047344</c:v>
                </c:pt>
                <c:pt idx="1426">
                  <c:v>0.54648750036047344</c:v>
                </c:pt>
                <c:pt idx="1427">
                  <c:v>0.54648750036047344</c:v>
                </c:pt>
                <c:pt idx="1428">
                  <c:v>0.54648750036047344</c:v>
                </c:pt>
                <c:pt idx="1429">
                  <c:v>0.54648750036047344</c:v>
                </c:pt>
                <c:pt idx="1430">
                  <c:v>0.54648750036047344</c:v>
                </c:pt>
                <c:pt idx="1431">
                  <c:v>0.54648750036047344</c:v>
                </c:pt>
                <c:pt idx="1432">
                  <c:v>0.54648750036047344</c:v>
                </c:pt>
                <c:pt idx="1433">
                  <c:v>0.54648750036047344</c:v>
                </c:pt>
                <c:pt idx="1434">
                  <c:v>0.54648750036047344</c:v>
                </c:pt>
                <c:pt idx="1435">
                  <c:v>0.54648750036047344</c:v>
                </c:pt>
                <c:pt idx="1436">
                  <c:v>0.54648750036047344</c:v>
                </c:pt>
                <c:pt idx="1437">
                  <c:v>0.54648750036047344</c:v>
                </c:pt>
                <c:pt idx="1438">
                  <c:v>0.54648750036047344</c:v>
                </c:pt>
                <c:pt idx="1439">
                  <c:v>0.54648750036047344</c:v>
                </c:pt>
                <c:pt idx="1440">
                  <c:v>0.54648750036047344</c:v>
                </c:pt>
                <c:pt idx="1441">
                  <c:v>0.54648750036047344</c:v>
                </c:pt>
                <c:pt idx="1442">
                  <c:v>0.54648750036047344</c:v>
                </c:pt>
                <c:pt idx="1443">
                  <c:v>0.54648750036047344</c:v>
                </c:pt>
                <c:pt idx="1444">
                  <c:v>0.54648750036047344</c:v>
                </c:pt>
                <c:pt idx="1445">
                  <c:v>0.54648750036047344</c:v>
                </c:pt>
                <c:pt idx="1446">
                  <c:v>0.54648750036047344</c:v>
                </c:pt>
                <c:pt idx="1447">
                  <c:v>0.54648750036047344</c:v>
                </c:pt>
                <c:pt idx="1448">
                  <c:v>0.54648750036047344</c:v>
                </c:pt>
                <c:pt idx="1449">
                  <c:v>0.54648750036047344</c:v>
                </c:pt>
                <c:pt idx="1450">
                  <c:v>0.54648750036047344</c:v>
                </c:pt>
                <c:pt idx="1451">
                  <c:v>0.54648750036047344</c:v>
                </c:pt>
                <c:pt idx="1452">
                  <c:v>0.54648750036047344</c:v>
                </c:pt>
                <c:pt idx="1453">
                  <c:v>0.54648750036047344</c:v>
                </c:pt>
                <c:pt idx="1454">
                  <c:v>0.54648750036047344</c:v>
                </c:pt>
                <c:pt idx="1455">
                  <c:v>0.54648750036047344</c:v>
                </c:pt>
                <c:pt idx="1456">
                  <c:v>0.54648750036047344</c:v>
                </c:pt>
                <c:pt idx="1457">
                  <c:v>0.54648750036047344</c:v>
                </c:pt>
                <c:pt idx="1458">
                  <c:v>0.54648750036047344</c:v>
                </c:pt>
                <c:pt idx="1459">
                  <c:v>0.54648750036047344</c:v>
                </c:pt>
                <c:pt idx="1460">
                  <c:v>0.54648750036047344</c:v>
                </c:pt>
                <c:pt idx="1461">
                  <c:v>0.54648750036047344</c:v>
                </c:pt>
                <c:pt idx="1462">
                  <c:v>0.54648750036047344</c:v>
                </c:pt>
                <c:pt idx="1463">
                  <c:v>0.54648750036047344</c:v>
                </c:pt>
                <c:pt idx="1464">
                  <c:v>0.54648750036047344</c:v>
                </c:pt>
                <c:pt idx="1465">
                  <c:v>0.54648750036047344</c:v>
                </c:pt>
                <c:pt idx="1466">
                  <c:v>0.54648750036047344</c:v>
                </c:pt>
                <c:pt idx="1467">
                  <c:v>0.54648750036047344</c:v>
                </c:pt>
                <c:pt idx="1468">
                  <c:v>0.54648750036047344</c:v>
                </c:pt>
                <c:pt idx="1469">
                  <c:v>0.54648750036047344</c:v>
                </c:pt>
                <c:pt idx="1470">
                  <c:v>0.54648750036047344</c:v>
                </c:pt>
                <c:pt idx="1471">
                  <c:v>0.54648750036047344</c:v>
                </c:pt>
                <c:pt idx="1472">
                  <c:v>0.54648750036047344</c:v>
                </c:pt>
                <c:pt idx="1473">
                  <c:v>0.54648750036047344</c:v>
                </c:pt>
                <c:pt idx="1474">
                  <c:v>0.54648750036047344</c:v>
                </c:pt>
                <c:pt idx="1475">
                  <c:v>0.54648750036047344</c:v>
                </c:pt>
                <c:pt idx="1476">
                  <c:v>0.54648750036047344</c:v>
                </c:pt>
                <c:pt idx="1477">
                  <c:v>0.54648750036047344</c:v>
                </c:pt>
                <c:pt idx="1478">
                  <c:v>0.54648750036047344</c:v>
                </c:pt>
                <c:pt idx="1479">
                  <c:v>0.54648750036047344</c:v>
                </c:pt>
                <c:pt idx="1480">
                  <c:v>0.54648750036047344</c:v>
                </c:pt>
                <c:pt idx="1481">
                  <c:v>0.54648750036047344</c:v>
                </c:pt>
                <c:pt idx="1482">
                  <c:v>0.54648750036047344</c:v>
                </c:pt>
                <c:pt idx="1483">
                  <c:v>0.54648750036047344</c:v>
                </c:pt>
                <c:pt idx="1484">
                  <c:v>0.54648750036047344</c:v>
                </c:pt>
                <c:pt idx="1485">
                  <c:v>0.54648750036047344</c:v>
                </c:pt>
                <c:pt idx="1486">
                  <c:v>0.54648750036047344</c:v>
                </c:pt>
                <c:pt idx="1487">
                  <c:v>0.54648750036047344</c:v>
                </c:pt>
                <c:pt idx="1488">
                  <c:v>0.54648750036047344</c:v>
                </c:pt>
                <c:pt idx="1489">
                  <c:v>0.54648750036047344</c:v>
                </c:pt>
                <c:pt idx="1490">
                  <c:v>0.54648750036047344</c:v>
                </c:pt>
                <c:pt idx="1491">
                  <c:v>0.54648750036047344</c:v>
                </c:pt>
                <c:pt idx="1492">
                  <c:v>0.54648750036047344</c:v>
                </c:pt>
                <c:pt idx="1493">
                  <c:v>0.54648750036047344</c:v>
                </c:pt>
                <c:pt idx="1494">
                  <c:v>0.54648750036047344</c:v>
                </c:pt>
                <c:pt idx="1495">
                  <c:v>0.54648750036047344</c:v>
                </c:pt>
                <c:pt idx="1496">
                  <c:v>0.54648750036047344</c:v>
                </c:pt>
                <c:pt idx="1497">
                  <c:v>0.54648750036047344</c:v>
                </c:pt>
                <c:pt idx="1498">
                  <c:v>0.54648750036047344</c:v>
                </c:pt>
                <c:pt idx="1499">
                  <c:v>0.54648750036047344</c:v>
                </c:pt>
                <c:pt idx="1500">
                  <c:v>0.54648750036047344</c:v>
                </c:pt>
                <c:pt idx="1501">
                  <c:v>0.54648750036047344</c:v>
                </c:pt>
                <c:pt idx="1502">
                  <c:v>0.54648750036047344</c:v>
                </c:pt>
                <c:pt idx="1503">
                  <c:v>0.54648750036047344</c:v>
                </c:pt>
                <c:pt idx="1504">
                  <c:v>0.54648750036047344</c:v>
                </c:pt>
                <c:pt idx="1505">
                  <c:v>0.54648750036047344</c:v>
                </c:pt>
                <c:pt idx="1506">
                  <c:v>0.54648750036047344</c:v>
                </c:pt>
                <c:pt idx="1507">
                  <c:v>0.54648750036047344</c:v>
                </c:pt>
                <c:pt idx="1508">
                  <c:v>0.57174375020987778</c:v>
                </c:pt>
                <c:pt idx="1509">
                  <c:v>0.57174375020987778</c:v>
                </c:pt>
                <c:pt idx="1510">
                  <c:v>0.57174375020987778</c:v>
                </c:pt>
                <c:pt idx="1511">
                  <c:v>0.57174375020987778</c:v>
                </c:pt>
                <c:pt idx="1512">
                  <c:v>0.57174375020987778</c:v>
                </c:pt>
                <c:pt idx="1513">
                  <c:v>0.57174375020987778</c:v>
                </c:pt>
                <c:pt idx="1514">
                  <c:v>0.57174375020987778</c:v>
                </c:pt>
                <c:pt idx="1515">
                  <c:v>0.57174375020987778</c:v>
                </c:pt>
                <c:pt idx="1516">
                  <c:v>0.57174375020987778</c:v>
                </c:pt>
                <c:pt idx="1517">
                  <c:v>0.57174375020987778</c:v>
                </c:pt>
                <c:pt idx="1518">
                  <c:v>0.57174375020987778</c:v>
                </c:pt>
                <c:pt idx="1519">
                  <c:v>0.57174375020987778</c:v>
                </c:pt>
                <c:pt idx="1520">
                  <c:v>0.57174375020987778</c:v>
                </c:pt>
                <c:pt idx="1521">
                  <c:v>0.57174375020987778</c:v>
                </c:pt>
                <c:pt idx="1522">
                  <c:v>0.57174375020987778</c:v>
                </c:pt>
                <c:pt idx="1523">
                  <c:v>0.57174375020987778</c:v>
                </c:pt>
                <c:pt idx="1524">
                  <c:v>0.57174375020987778</c:v>
                </c:pt>
                <c:pt idx="1525">
                  <c:v>0.57174375020987778</c:v>
                </c:pt>
                <c:pt idx="1526">
                  <c:v>0.57174375020987778</c:v>
                </c:pt>
                <c:pt idx="1527">
                  <c:v>0.57174375020987778</c:v>
                </c:pt>
                <c:pt idx="1528">
                  <c:v>0.57174375020987778</c:v>
                </c:pt>
                <c:pt idx="1529">
                  <c:v>0.57174375020987778</c:v>
                </c:pt>
                <c:pt idx="1530">
                  <c:v>0.57174375020987778</c:v>
                </c:pt>
                <c:pt idx="1531">
                  <c:v>0.57174375020987778</c:v>
                </c:pt>
                <c:pt idx="1532">
                  <c:v>0.57174375020987778</c:v>
                </c:pt>
                <c:pt idx="1533">
                  <c:v>0.57174375020987778</c:v>
                </c:pt>
                <c:pt idx="1534">
                  <c:v>0.57174375020987778</c:v>
                </c:pt>
                <c:pt idx="1535">
                  <c:v>0.57174375020987778</c:v>
                </c:pt>
                <c:pt idx="1536">
                  <c:v>0.57174375020987778</c:v>
                </c:pt>
                <c:pt idx="1537">
                  <c:v>0.57174375020987778</c:v>
                </c:pt>
                <c:pt idx="1538">
                  <c:v>0.57174375020987778</c:v>
                </c:pt>
                <c:pt idx="1539">
                  <c:v>0.57174375020987778</c:v>
                </c:pt>
                <c:pt idx="1540">
                  <c:v>0.57174375020987778</c:v>
                </c:pt>
                <c:pt idx="1541">
                  <c:v>0.57174375020987778</c:v>
                </c:pt>
                <c:pt idx="1542">
                  <c:v>0.57174375020987778</c:v>
                </c:pt>
                <c:pt idx="1543">
                  <c:v>0.57174375020987778</c:v>
                </c:pt>
                <c:pt idx="1544">
                  <c:v>0.57174375020987778</c:v>
                </c:pt>
                <c:pt idx="1545">
                  <c:v>0.57174375020987778</c:v>
                </c:pt>
                <c:pt idx="1546">
                  <c:v>0.57174375020987778</c:v>
                </c:pt>
                <c:pt idx="1547">
                  <c:v>0.57174375020987778</c:v>
                </c:pt>
                <c:pt idx="1548">
                  <c:v>0.57174375020987778</c:v>
                </c:pt>
                <c:pt idx="1549">
                  <c:v>0.57174375020987778</c:v>
                </c:pt>
                <c:pt idx="1550">
                  <c:v>0.57174375020987778</c:v>
                </c:pt>
                <c:pt idx="1551">
                  <c:v>0.57174375020987778</c:v>
                </c:pt>
                <c:pt idx="1552">
                  <c:v>0.57174375020987778</c:v>
                </c:pt>
                <c:pt idx="1553">
                  <c:v>0.57174375020987778</c:v>
                </c:pt>
                <c:pt idx="1554">
                  <c:v>0.57174375020987778</c:v>
                </c:pt>
                <c:pt idx="1555">
                  <c:v>0.57174375020987778</c:v>
                </c:pt>
                <c:pt idx="1556">
                  <c:v>0.57174375020987778</c:v>
                </c:pt>
                <c:pt idx="1557">
                  <c:v>0.57174375020987778</c:v>
                </c:pt>
                <c:pt idx="1558">
                  <c:v>0.57174375020987778</c:v>
                </c:pt>
                <c:pt idx="1559">
                  <c:v>0.57174375020987778</c:v>
                </c:pt>
                <c:pt idx="1560">
                  <c:v>0.57174375020987778</c:v>
                </c:pt>
                <c:pt idx="1561">
                  <c:v>0.57174375020987778</c:v>
                </c:pt>
                <c:pt idx="1562">
                  <c:v>0.57174375020987778</c:v>
                </c:pt>
                <c:pt idx="1563">
                  <c:v>0.57174375020987778</c:v>
                </c:pt>
                <c:pt idx="1564">
                  <c:v>0.57174375020987778</c:v>
                </c:pt>
                <c:pt idx="1565">
                  <c:v>0.57174375020987778</c:v>
                </c:pt>
                <c:pt idx="1566">
                  <c:v>0.57174375020987778</c:v>
                </c:pt>
                <c:pt idx="1567">
                  <c:v>0.57174375020987778</c:v>
                </c:pt>
                <c:pt idx="1568">
                  <c:v>0.57174375020987778</c:v>
                </c:pt>
                <c:pt idx="1569">
                  <c:v>0.57174375020987778</c:v>
                </c:pt>
                <c:pt idx="1570">
                  <c:v>0.57174375020987778</c:v>
                </c:pt>
                <c:pt idx="1571">
                  <c:v>0.57174375020987778</c:v>
                </c:pt>
                <c:pt idx="1572">
                  <c:v>0.57174375020987778</c:v>
                </c:pt>
                <c:pt idx="1573">
                  <c:v>0.57174375020987778</c:v>
                </c:pt>
                <c:pt idx="1574">
                  <c:v>0.57174375020987778</c:v>
                </c:pt>
                <c:pt idx="1575">
                  <c:v>0.57174375020987778</c:v>
                </c:pt>
                <c:pt idx="1576">
                  <c:v>0.57174375020987778</c:v>
                </c:pt>
                <c:pt idx="1577">
                  <c:v>0.57174375020987778</c:v>
                </c:pt>
                <c:pt idx="1578">
                  <c:v>0.57174375020987778</c:v>
                </c:pt>
                <c:pt idx="1579">
                  <c:v>0.57174375020987778</c:v>
                </c:pt>
                <c:pt idx="1580">
                  <c:v>0.57174375020987778</c:v>
                </c:pt>
                <c:pt idx="1581">
                  <c:v>0.57174375020987778</c:v>
                </c:pt>
                <c:pt idx="1582">
                  <c:v>0.57174375020987778</c:v>
                </c:pt>
                <c:pt idx="1583">
                  <c:v>0.57174375020987778</c:v>
                </c:pt>
                <c:pt idx="1584">
                  <c:v>0.57174375020987778</c:v>
                </c:pt>
                <c:pt idx="1585">
                  <c:v>0.57174375020987778</c:v>
                </c:pt>
                <c:pt idx="1586">
                  <c:v>0.57174375020987778</c:v>
                </c:pt>
                <c:pt idx="1587">
                  <c:v>0.57174375020987778</c:v>
                </c:pt>
                <c:pt idx="1588">
                  <c:v>0.57174375020987778</c:v>
                </c:pt>
                <c:pt idx="1589">
                  <c:v>0.57174375020987778</c:v>
                </c:pt>
                <c:pt idx="1590">
                  <c:v>0.57174375020987778</c:v>
                </c:pt>
                <c:pt idx="1591">
                  <c:v>0.57174375020987778</c:v>
                </c:pt>
                <c:pt idx="1592">
                  <c:v>0.57174375020987778</c:v>
                </c:pt>
                <c:pt idx="1593">
                  <c:v>0.57174375020987778</c:v>
                </c:pt>
                <c:pt idx="1594">
                  <c:v>0.57174375020987778</c:v>
                </c:pt>
                <c:pt idx="1595">
                  <c:v>0.57174375020987778</c:v>
                </c:pt>
                <c:pt idx="1596">
                  <c:v>0.57174375020987778</c:v>
                </c:pt>
                <c:pt idx="1597">
                  <c:v>0.57174375020987778</c:v>
                </c:pt>
                <c:pt idx="1598">
                  <c:v>0.57174375020987778</c:v>
                </c:pt>
                <c:pt idx="1599">
                  <c:v>0.57174375020987778</c:v>
                </c:pt>
                <c:pt idx="1600">
                  <c:v>0.57174375020987778</c:v>
                </c:pt>
                <c:pt idx="1601">
                  <c:v>0.57174375020987778</c:v>
                </c:pt>
                <c:pt idx="1602">
                  <c:v>0.57174375020987778</c:v>
                </c:pt>
                <c:pt idx="1603">
                  <c:v>0.57174375020987778</c:v>
                </c:pt>
                <c:pt idx="1604">
                  <c:v>0.57174375020987778</c:v>
                </c:pt>
                <c:pt idx="1605">
                  <c:v>0.57174375020987778</c:v>
                </c:pt>
                <c:pt idx="1606">
                  <c:v>0.57174375020987778</c:v>
                </c:pt>
                <c:pt idx="1607">
                  <c:v>0.57174375020987778</c:v>
                </c:pt>
                <c:pt idx="1608">
                  <c:v>0.57174375020987778</c:v>
                </c:pt>
                <c:pt idx="1609">
                  <c:v>0.57174375020987778</c:v>
                </c:pt>
                <c:pt idx="1610">
                  <c:v>0.57174375020987778</c:v>
                </c:pt>
                <c:pt idx="1611">
                  <c:v>0.57174375020987778</c:v>
                </c:pt>
                <c:pt idx="1612">
                  <c:v>0.57174375020987778</c:v>
                </c:pt>
                <c:pt idx="1613">
                  <c:v>0.57174375020987778</c:v>
                </c:pt>
                <c:pt idx="1614">
                  <c:v>0.57174375020987778</c:v>
                </c:pt>
                <c:pt idx="1615">
                  <c:v>0.57174375020987778</c:v>
                </c:pt>
                <c:pt idx="1616">
                  <c:v>0.57174375020987778</c:v>
                </c:pt>
                <c:pt idx="1617">
                  <c:v>0.57174375020987778</c:v>
                </c:pt>
                <c:pt idx="1618">
                  <c:v>0.57174375020987778</c:v>
                </c:pt>
                <c:pt idx="1619">
                  <c:v>0.57174375020987778</c:v>
                </c:pt>
                <c:pt idx="1620">
                  <c:v>0.57174375020987778</c:v>
                </c:pt>
                <c:pt idx="1621">
                  <c:v>0.57174375020987778</c:v>
                </c:pt>
                <c:pt idx="1622">
                  <c:v>0.57174375020987778</c:v>
                </c:pt>
                <c:pt idx="1623">
                  <c:v>0.57174375020987778</c:v>
                </c:pt>
                <c:pt idx="1624">
                  <c:v>0.57174375020987778</c:v>
                </c:pt>
                <c:pt idx="1625">
                  <c:v>0.57174375020987778</c:v>
                </c:pt>
                <c:pt idx="1626">
                  <c:v>0.57174375020987778</c:v>
                </c:pt>
                <c:pt idx="1627">
                  <c:v>0.57174375020987778</c:v>
                </c:pt>
                <c:pt idx="1628">
                  <c:v>0.57174375020987778</c:v>
                </c:pt>
                <c:pt idx="1629">
                  <c:v>0.57174375020987778</c:v>
                </c:pt>
                <c:pt idx="1630">
                  <c:v>0.57174375020987778</c:v>
                </c:pt>
                <c:pt idx="1631">
                  <c:v>0.57174375020987778</c:v>
                </c:pt>
                <c:pt idx="1632">
                  <c:v>0.57174375020987778</c:v>
                </c:pt>
                <c:pt idx="1633">
                  <c:v>0.57174375020987778</c:v>
                </c:pt>
                <c:pt idx="1634">
                  <c:v>0.57174375020987778</c:v>
                </c:pt>
                <c:pt idx="1635">
                  <c:v>0.57174375020987778</c:v>
                </c:pt>
                <c:pt idx="1636">
                  <c:v>0.57174375020987778</c:v>
                </c:pt>
                <c:pt idx="1637">
                  <c:v>0.57174375020987778</c:v>
                </c:pt>
                <c:pt idx="1638">
                  <c:v>0.57174375020987778</c:v>
                </c:pt>
                <c:pt idx="1639">
                  <c:v>0.57174375020987778</c:v>
                </c:pt>
                <c:pt idx="1640">
                  <c:v>0.57174375020987778</c:v>
                </c:pt>
                <c:pt idx="1641">
                  <c:v>0.57174375020987778</c:v>
                </c:pt>
                <c:pt idx="1642">
                  <c:v>0.57174375020987778</c:v>
                </c:pt>
                <c:pt idx="1643">
                  <c:v>0.57174375020987778</c:v>
                </c:pt>
                <c:pt idx="1644">
                  <c:v>0.57174375020987778</c:v>
                </c:pt>
                <c:pt idx="1645">
                  <c:v>0.57174375020987778</c:v>
                </c:pt>
                <c:pt idx="1646">
                  <c:v>0.57174375020987778</c:v>
                </c:pt>
                <c:pt idx="1647">
                  <c:v>0.57174375020987778</c:v>
                </c:pt>
                <c:pt idx="1648">
                  <c:v>0.57174375020987778</c:v>
                </c:pt>
                <c:pt idx="1649">
                  <c:v>0.57174375020987778</c:v>
                </c:pt>
                <c:pt idx="1650">
                  <c:v>0.57174375020987778</c:v>
                </c:pt>
                <c:pt idx="1651">
                  <c:v>0.57174375020987778</c:v>
                </c:pt>
                <c:pt idx="1652">
                  <c:v>0.57174375020987778</c:v>
                </c:pt>
                <c:pt idx="1653">
                  <c:v>0.57174375020987778</c:v>
                </c:pt>
                <c:pt idx="1654">
                  <c:v>0.57174375020987778</c:v>
                </c:pt>
                <c:pt idx="1655">
                  <c:v>0.57174375020987778</c:v>
                </c:pt>
                <c:pt idx="1656">
                  <c:v>0.57174375020987778</c:v>
                </c:pt>
                <c:pt idx="1657">
                  <c:v>0.57174375020987778</c:v>
                </c:pt>
                <c:pt idx="1658">
                  <c:v>0.57174375020987778</c:v>
                </c:pt>
                <c:pt idx="1659">
                  <c:v>0.57174375020987778</c:v>
                </c:pt>
                <c:pt idx="1660">
                  <c:v>0.57174375020987778</c:v>
                </c:pt>
                <c:pt idx="1661">
                  <c:v>0.57174375020987778</c:v>
                </c:pt>
                <c:pt idx="1662">
                  <c:v>0.57174375020987778</c:v>
                </c:pt>
                <c:pt idx="1663">
                  <c:v>0.57174375020987778</c:v>
                </c:pt>
                <c:pt idx="1664">
                  <c:v>0.57174375020987778</c:v>
                </c:pt>
                <c:pt idx="1665">
                  <c:v>0.57174375020987778</c:v>
                </c:pt>
                <c:pt idx="1666">
                  <c:v>0.57174375020987778</c:v>
                </c:pt>
                <c:pt idx="1667">
                  <c:v>0.57174375020987778</c:v>
                </c:pt>
                <c:pt idx="1668">
                  <c:v>0.57174375020987778</c:v>
                </c:pt>
                <c:pt idx="1669">
                  <c:v>0.57174375020987778</c:v>
                </c:pt>
                <c:pt idx="1670">
                  <c:v>0.57174375020987778</c:v>
                </c:pt>
                <c:pt idx="1671">
                  <c:v>0.57174375020987778</c:v>
                </c:pt>
                <c:pt idx="1672">
                  <c:v>0.57174375020987778</c:v>
                </c:pt>
                <c:pt idx="1673">
                  <c:v>0.57174375020987778</c:v>
                </c:pt>
                <c:pt idx="1674">
                  <c:v>0.57174375020987778</c:v>
                </c:pt>
                <c:pt idx="1675">
                  <c:v>0.57174375020987778</c:v>
                </c:pt>
                <c:pt idx="1676">
                  <c:v>0.57174375020987778</c:v>
                </c:pt>
                <c:pt idx="1677">
                  <c:v>0.57174375020987778</c:v>
                </c:pt>
                <c:pt idx="1678">
                  <c:v>0.57174375020987778</c:v>
                </c:pt>
                <c:pt idx="1679">
                  <c:v>0.57174375020987778</c:v>
                </c:pt>
                <c:pt idx="1680">
                  <c:v>0.57174375020987778</c:v>
                </c:pt>
                <c:pt idx="1681">
                  <c:v>0.57174375020987778</c:v>
                </c:pt>
                <c:pt idx="1682">
                  <c:v>0.57174375020987778</c:v>
                </c:pt>
                <c:pt idx="1683">
                  <c:v>0.57174375020987778</c:v>
                </c:pt>
                <c:pt idx="1684">
                  <c:v>0.57174375020987778</c:v>
                </c:pt>
                <c:pt idx="1685">
                  <c:v>0.57174375020987778</c:v>
                </c:pt>
                <c:pt idx="1686">
                  <c:v>0.57174375020987778</c:v>
                </c:pt>
                <c:pt idx="1687">
                  <c:v>0.57174375020987778</c:v>
                </c:pt>
                <c:pt idx="1688">
                  <c:v>0.57174375020987778</c:v>
                </c:pt>
                <c:pt idx="1689">
                  <c:v>0.57174375020987778</c:v>
                </c:pt>
                <c:pt idx="1690">
                  <c:v>0.57174375020987778</c:v>
                </c:pt>
                <c:pt idx="1691">
                  <c:v>0.57174375020987778</c:v>
                </c:pt>
                <c:pt idx="1692">
                  <c:v>0.57174375020987778</c:v>
                </c:pt>
                <c:pt idx="1693">
                  <c:v>0.57174375020987778</c:v>
                </c:pt>
                <c:pt idx="1694">
                  <c:v>0.57174375020987778</c:v>
                </c:pt>
                <c:pt idx="1695">
                  <c:v>0.57174375020987778</c:v>
                </c:pt>
                <c:pt idx="1696">
                  <c:v>0.57174375020987778</c:v>
                </c:pt>
                <c:pt idx="1697">
                  <c:v>0.57174375020987778</c:v>
                </c:pt>
                <c:pt idx="1698">
                  <c:v>0.57174375020987778</c:v>
                </c:pt>
                <c:pt idx="1699">
                  <c:v>0.57174375020987778</c:v>
                </c:pt>
                <c:pt idx="1700">
                  <c:v>0.57174375020987778</c:v>
                </c:pt>
                <c:pt idx="1701">
                  <c:v>0.57174375020987778</c:v>
                </c:pt>
                <c:pt idx="1702">
                  <c:v>0.57174375020987778</c:v>
                </c:pt>
                <c:pt idx="1703">
                  <c:v>0.57174375020987778</c:v>
                </c:pt>
                <c:pt idx="1704">
                  <c:v>0.57174375020987778</c:v>
                </c:pt>
                <c:pt idx="1705">
                  <c:v>0.57174375020987778</c:v>
                </c:pt>
                <c:pt idx="1706">
                  <c:v>0.57174375020987778</c:v>
                </c:pt>
                <c:pt idx="1707">
                  <c:v>0.57174375020987778</c:v>
                </c:pt>
                <c:pt idx="1708">
                  <c:v>0.57174375020987778</c:v>
                </c:pt>
                <c:pt idx="1709">
                  <c:v>0.57174375020987778</c:v>
                </c:pt>
                <c:pt idx="1710">
                  <c:v>0.57174375020987778</c:v>
                </c:pt>
                <c:pt idx="1711">
                  <c:v>0.57174375020987778</c:v>
                </c:pt>
                <c:pt idx="1712">
                  <c:v>0.57174375020987778</c:v>
                </c:pt>
                <c:pt idx="1713">
                  <c:v>0.57174375020987778</c:v>
                </c:pt>
                <c:pt idx="1714">
                  <c:v>0.57174375020987778</c:v>
                </c:pt>
                <c:pt idx="1715">
                  <c:v>0.57174375020987778</c:v>
                </c:pt>
                <c:pt idx="1716">
                  <c:v>0.57174375020987778</c:v>
                </c:pt>
                <c:pt idx="1717">
                  <c:v>0.57174375020987778</c:v>
                </c:pt>
                <c:pt idx="1718">
                  <c:v>0.57174375020987778</c:v>
                </c:pt>
                <c:pt idx="1719">
                  <c:v>0.57174375020987778</c:v>
                </c:pt>
                <c:pt idx="1720">
                  <c:v>0.57174375020987778</c:v>
                </c:pt>
                <c:pt idx="1721">
                  <c:v>0.57174375020987778</c:v>
                </c:pt>
                <c:pt idx="1722">
                  <c:v>0.57174375020987778</c:v>
                </c:pt>
                <c:pt idx="1723">
                  <c:v>0.57174375020987778</c:v>
                </c:pt>
                <c:pt idx="1724">
                  <c:v>0.57174375020987778</c:v>
                </c:pt>
                <c:pt idx="1725">
                  <c:v>0.57174375020987778</c:v>
                </c:pt>
                <c:pt idx="1726">
                  <c:v>0.57174375020987778</c:v>
                </c:pt>
                <c:pt idx="1727">
                  <c:v>0.57174375020987778</c:v>
                </c:pt>
                <c:pt idx="1728">
                  <c:v>0.57174375020987778</c:v>
                </c:pt>
                <c:pt idx="1729">
                  <c:v>0.57174375020987778</c:v>
                </c:pt>
                <c:pt idx="1730">
                  <c:v>0.57174375020987778</c:v>
                </c:pt>
                <c:pt idx="1731">
                  <c:v>0.57174375020987778</c:v>
                </c:pt>
                <c:pt idx="1732">
                  <c:v>0.57174375020987778</c:v>
                </c:pt>
                <c:pt idx="1733">
                  <c:v>0.57174375020987778</c:v>
                </c:pt>
                <c:pt idx="1734">
                  <c:v>0.57174375020987778</c:v>
                </c:pt>
                <c:pt idx="1735">
                  <c:v>0.57174375020987778</c:v>
                </c:pt>
                <c:pt idx="1736">
                  <c:v>0.57174375020987778</c:v>
                </c:pt>
                <c:pt idx="1737">
                  <c:v>0.57174375020987778</c:v>
                </c:pt>
                <c:pt idx="1738">
                  <c:v>0.57174375020987778</c:v>
                </c:pt>
                <c:pt idx="1739">
                  <c:v>0.57174375020987778</c:v>
                </c:pt>
                <c:pt idx="1740">
                  <c:v>0.57174375020987778</c:v>
                </c:pt>
                <c:pt idx="1741">
                  <c:v>0.57174375020987778</c:v>
                </c:pt>
                <c:pt idx="1742">
                  <c:v>0.57174375020987778</c:v>
                </c:pt>
                <c:pt idx="1743">
                  <c:v>0.57174375020987778</c:v>
                </c:pt>
                <c:pt idx="1744">
                  <c:v>0.57174375020987778</c:v>
                </c:pt>
                <c:pt idx="1745">
                  <c:v>0.57174375020987778</c:v>
                </c:pt>
                <c:pt idx="1746">
                  <c:v>0.57174375020987778</c:v>
                </c:pt>
                <c:pt idx="1747">
                  <c:v>0.57174375020987778</c:v>
                </c:pt>
                <c:pt idx="1748">
                  <c:v>0.57174375020987778</c:v>
                </c:pt>
                <c:pt idx="1749">
                  <c:v>0.57174375020987778</c:v>
                </c:pt>
                <c:pt idx="1750">
                  <c:v>0.57174375020987778</c:v>
                </c:pt>
                <c:pt idx="1751">
                  <c:v>0.57174375020987778</c:v>
                </c:pt>
                <c:pt idx="1752">
                  <c:v>0.57174375020987778</c:v>
                </c:pt>
                <c:pt idx="1753">
                  <c:v>0.57174375020987778</c:v>
                </c:pt>
                <c:pt idx="1754">
                  <c:v>0.57174375020987778</c:v>
                </c:pt>
                <c:pt idx="1755">
                  <c:v>0.57174375020987778</c:v>
                </c:pt>
                <c:pt idx="1756">
                  <c:v>0.57174375020987778</c:v>
                </c:pt>
                <c:pt idx="1757">
                  <c:v>0.57174375020987778</c:v>
                </c:pt>
                <c:pt idx="1758">
                  <c:v>0.57174375020987778</c:v>
                </c:pt>
                <c:pt idx="1759">
                  <c:v>0.57174375020987778</c:v>
                </c:pt>
                <c:pt idx="1760">
                  <c:v>0.57174375020987778</c:v>
                </c:pt>
                <c:pt idx="1761">
                  <c:v>0.57174375020987778</c:v>
                </c:pt>
                <c:pt idx="1762">
                  <c:v>0.57174375020987778</c:v>
                </c:pt>
                <c:pt idx="1763">
                  <c:v>0.57174375020987778</c:v>
                </c:pt>
                <c:pt idx="1764">
                  <c:v>0.57174375020987778</c:v>
                </c:pt>
                <c:pt idx="1765">
                  <c:v>0.57174375020987778</c:v>
                </c:pt>
                <c:pt idx="1766">
                  <c:v>0.57174375020987778</c:v>
                </c:pt>
                <c:pt idx="1767">
                  <c:v>0.57174375020987778</c:v>
                </c:pt>
                <c:pt idx="1768">
                  <c:v>0.57174375020987778</c:v>
                </c:pt>
                <c:pt idx="1769">
                  <c:v>0.57174375020987778</c:v>
                </c:pt>
                <c:pt idx="1770">
                  <c:v>0.57174375020987778</c:v>
                </c:pt>
                <c:pt idx="1771">
                  <c:v>0.57174375020987778</c:v>
                </c:pt>
                <c:pt idx="1772">
                  <c:v>0.57174375020987778</c:v>
                </c:pt>
                <c:pt idx="1773">
                  <c:v>0.57174375020987778</c:v>
                </c:pt>
                <c:pt idx="1774">
                  <c:v>0.57174375020987778</c:v>
                </c:pt>
                <c:pt idx="1775">
                  <c:v>0.57174375020987778</c:v>
                </c:pt>
                <c:pt idx="1776">
                  <c:v>0.57174375020987778</c:v>
                </c:pt>
                <c:pt idx="1777">
                  <c:v>0.57174375020987778</c:v>
                </c:pt>
                <c:pt idx="1778">
                  <c:v>0.57174375020987778</c:v>
                </c:pt>
                <c:pt idx="1779">
                  <c:v>0.57174375020987778</c:v>
                </c:pt>
                <c:pt idx="1780">
                  <c:v>0.57174375020987778</c:v>
                </c:pt>
                <c:pt idx="1781">
                  <c:v>0.57174375020987778</c:v>
                </c:pt>
                <c:pt idx="1782">
                  <c:v>0.57174375020987778</c:v>
                </c:pt>
                <c:pt idx="1783">
                  <c:v>0.57174375020987778</c:v>
                </c:pt>
                <c:pt idx="1784">
                  <c:v>0.57174375020987778</c:v>
                </c:pt>
                <c:pt idx="1785">
                  <c:v>0.57174375020987778</c:v>
                </c:pt>
                <c:pt idx="1786">
                  <c:v>0.57174375020987778</c:v>
                </c:pt>
                <c:pt idx="1787">
                  <c:v>0.57174375020987778</c:v>
                </c:pt>
                <c:pt idx="1788">
                  <c:v>0.57174375020987778</c:v>
                </c:pt>
                <c:pt idx="1789">
                  <c:v>0.57174375020987778</c:v>
                </c:pt>
                <c:pt idx="1790">
                  <c:v>0.57174375020987778</c:v>
                </c:pt>
                <c:pt idx="1791">
                  <c:v>0.57174375020987778</c:v>
                </c:pt>
                <c:pt idx="1792">
                  <c:v>0.57174375020987778</c:v>
                </c:pt>
                <c:pt idx="1793">
                  <c:v>0.57174375020987778</c:v>
                </c:pt>
                <c:pt idx="1794">
                  <c:v>0.57174375020987778</c:v>
                </c:pt>
                <c:pt idx="1795">
                  <c:v>0.57174375020987778</c:v>
                </c:pt>
                <c:pt idx="1796">
                  <c:v>0.57174375020987778</c:v>
                </c:pt>
                <c:pt idx="1797">
                  <c:v>0.57174375020987778</c:v>
                </c:pt>
                <c:pt idx="1798">
                  <c:v>0.57174375020987778</c:v>
                </c:pt>
                <c:pt idx="1799">
                  <c:v>0.57174375020987778</c:v>
                </c:pt>
                <c:pt idx="1800">
                  <c:v>0.57174375020987778</c:v>
                </c:pt>
                <c:pt idx="1801">
                  <c:v>0.57174375020987778</c:v>
                </c:pt>
                <c:pt idx="1802">
                  <c:v>0.57174375020987778</c:v>
                </c:pt>
                <c:pt idx="1803">
                  <c:v>0.57174375020987778</c:v>
                </c:pt>
                <c:pt idx="1804">
                  <c:v>0.57174375020987778</c:v>
                </c:pt>
                <c:pt idx="1805">
                  <c:v>0.57174375020987778</c:v>
                </c:pt>
                <c:pt idx="1806">
                  <c:v>0.57174375020987778</c:v>
                </c:pt>
                <c:pt idx="1807">
                  <c:v>0.57174375020987778</c:v>
                </c:pt>
                <c:pt idx="1808">
                  <c:v>0.57174375020987778</c:v>
                </c:pt>
                <c:pt idx="1809">
                  <c:v>0.57174375020987778</c:v>
                </c:pt>
                <c:pt idx="1810">
                  <c:v>0.57174375020987778</c:v>
                </c:pt>
                <c:pt idx="1811">
                  <c:v>0.57174375020987778</c:v>
                </c:pt>
                <c:pt idx="1812">
                  <c:v>0.57174375020987778</c:v>
                </c:pt>
                <c:pt idx="1813">
                  <c:v>0.57174375020987778</c:v>
                </c:pt>
                <c:pt idx="1814">
                  <c:v>0.57174375020987778</c:v>
                </c:pt>
                <c:pt idx="1815">
                  <c:v>0.57174375020987778</c:v>
                </c:pt>
                <c:pt idx="1816">
                  <c:v>0.57174375020987778</c:v>
                </c:pt>
                <c:pt idx="1817">
                  <c:v>0.57174375020987778</c:v>
                </c:pt>
                <c:pt idx="1818">
                  <c:v>0.57174375020987778</c:v>
                </c:pt>
                <c:pt idx="1819">
                  <c:v>0.57174375020987778</c:v>
                </c:pt>
                <c:pt idx="1820">
                  <c:v>0.57174375020987778</c:v>
                </c:pt>
                <c:pt idx="1821">
                  <c:v>0.57174375020987778</c:v>
                </c:pt>
                <c:pt idx="1822">
                  <c:v>0.57174375020987778</c:v>
                </c:pt>
                <c:pt idx="1823">
                  <c:v>0.57174375020987778</c:v>
                </c:pt>
                <c:pt idx="1824">
                  <c:v>0.57174375020987778</c:v>
                </c:pt>
                <c:pt idx="1825">
                  <c:v>0.57174375020987778</c:v>
                </c:pt>
                <c:pt idx="1826">
                  <c:v>0.57174375020987778</c:v>
                </c:pt>
                <c:pt idx="1827">
                  <c:v>0.57174375020987778</c:v>
                </c:pt>
                <c:pt idx="1828">
                  <c:v>0.57174375020987778</c:v>
                </c:pt>
                <c:pt idx="1829">
                  <c:v>0.57174375020987778</c:v>
                </c:pt>
                <c:pt idx="1830">
                  <c:v>0.57174375020987778</c:v>
                </c:pt>
                <c:pt idx="1831">
                  <c:v>0.57174375020987778</c:v>
                </c:pt>
                <c:pt idx="1832">
                  <c:v>0.57174375020987778</c:v>
                </c:pt>
                <c:pt idx="1833">
                  <c:v>0.57174375020987778</c:v>
                </c:pt>
                <c:pt idx="1834">
                  <c:v>0.57174375020987778</c:v>
                </c:pt>
                <c:pt idx="1835">
                  <c:v>0.57174375020987778</c:v>
                </c:pt>
                <c:pt idx="1836">
                  <c:v>0.57174375020987778</c:v>
                </c:pt>
                <c:pt idx="1837">
                  <c:v>0.57174375020987778</c:v>
                </c:pt>
                <c:pt idx="1838">
                  <c:v>0.57174375020987778</c:v>
                </c:pt>
                <c:pt idx="1839">
                  <c:v>0.57174375020987778</c:v>
                </c:pt>
                <c:pt idx="1840">
                  <c:v>0.57174375020987778</c:v>
                </c:pt>
                <c:pt idx="1841">
                  <c:v>0.57174375020987778</c:v>
                </c:pt>
                <c:pt idx="1842">
                  <c:v>0.57174375020987778</c:v>
                </c:pt>
                <c:pt idx="1843">
                  <c:v>0.57174375020987778</c:v>
                </c:pt>
                <c:pt idx="1844">
                  <c:v>0.57174375020987778</c:v>
                </c:pt>
                <c:pt idx="1845">
                  <c:v>0.57174375020987778</c:v>
                </c:pt>
                <c:pt idx="1846">
                  <c:v>0.57174375020987778</c:v>
                </c:pt>
                <c:pt idx="1847">
                  <c:v>0.57174375020987778</c:v>
                </c:pt>
                <c:pt idx="1848">
                  <c:v>0.57174375020987778</c:v>
                </c:pt>
                <c:pt idx="1849">
                  <c:v>0.57174375020987778</c:v>
                </c:pt>
                <c:pt idx="1850">
                  <c:v>0.57174375020987778</c:v>
                </c:pt>
                <c:pt idx="1851">
                  <c:v>0.57174375020987778</c:v>
                </c:pt>
                <c:pt idx="1852">
                  <c:v>0.57174375020987778</c:v>
                </c:pt>
                <c:pt idx="1853">
                  <c:v>0.57174375020987778</c:v>
                </c:pt>
                <c:pt idx="1854">
                  <c:v>0.57174375020987778</c:v>
                </c:pt>
                <c:pt idx="1855">
                  <c:v>0.57174375020987778</c:v>
                </c:pt>
                <c:pt idx="1856">
                  <c:v>0.57174375020987778</c:v>
                </c:pt>
                <c:pt idx="1857">
                  <c:v>0.57174375020987778</c:v>
                </c:pt>
                <c:pt idx="1858">
                  <c:v>0.57174375020987778</c:v>
                </c:pt>
                <c:pt idx="1859">
                  <c:v>0.57174375020987778</c:v>
                </c:pt>
                <c:pt idx="1860">
                  <c:v>0.57174375020987778</c:v>
                </c:pt>
                <c:pt idx="1861">
                  <c:v>0.57174375020987778</c:v>
                </c:pt>
                <c:pt idx="1862">
                  <c:v>0.57174375020987778</c:v>
                </c:pt>
                <c:pt idx="1863">
                  <c:v>0.57174375020987778</c:v>
                </c:pt>
                <c:pt idx="1864">
                  <c:v>0.57174375020987778</c:v>
                </c:pt>
                <c:pt idx="1865">
                  <c:v>0.57174375020987778</c:v>
                </c:pt>
                <c:pt idx="1866">
                  <c:v>0.57174375020987778</c:v>
                </c:pt>
                <c:pt idx="1867">
                  <c:v>0.57174375020987778</c:v>
                </c:pt>
                <c:pt idx="1868">
                  <c:v>0.57174375020987778</c:v>
                </c:pt>
                <c:pt idx="1869">
                  <c:v>0.57174375020987778</c:v>
                </c:pt>
                <c:pt idx="1870">
                  <c:v>0.57174375020987778</c:v>
                </c:pt>
                <c:pt idx="1871">
                  <c:v>0.57174375020987778</c:v>
                </c:pt>
                <c:pt idx="1872">
                  <c:v>0.57174375020987778</c:v>
                </c:pt>
                <c:pt idx="1873">
                  <c:v>0.57174375020987778</c:v>
                </c:pt>
                <c:pt idx="1874">
                  <c:v>0.57174375020987778</c:v>
                </c:pt>
                <c:pt idx="1875">
                  <c:v>0.57174375020987778</c:v>
                </c:pt>
                <c:pt idx="1876">
                  <c:v>0.57174375020987778</c:v>
                </c:pt>
                <c:pt idx="1877">
                  <c:v>0.57174375020987778</c:v>
                </c:pt>
                <c:pt idx="1878">
                  <c:v>0.57174375020987778</c:v>
                </c:pt>
                <c:pt idx="1879">
                  <c:v>0.57174375020987778</c:v>
                </c:pt>
                <c:pt idx="1880">
                  <c:v>0.57174375020987778</c:v>
                </c:pt>
                <c:pt idx="1881">
                  <c:v>0.57174375020987778</c:v>
                </c:pt>
                <c:pt idx="1882">
                  <c:v>0.57174375020987778</c:v>
                </c:pt>
                <c:pt idx="1883">
                  <c:v>0.57174375020987778</c:v>
                </c:pt>
                <c:pt idx="1884">
                  <c:v>0.57174375020987778</c:v>
                </c:pt>
                <c:pt idx="1885">
                  <c:v>0.57174375020987778</c:v>
                </c:pt>
                <c:pt idx="1886">
                  <c:v>0.57174375020987778</c:v>
                </c:pt>
                <c:pt idx="1887">
                  <c:v>0.57174375020987778</c:v>
                </c:pt>
                <c:pt idx="1888">
                  <c:v>0.57174375020987778</c:v>
                </c:pt>
                <c:pt idx="1889">
                  <c:v>0.57174375020987778</c:v>
                </c:pt>
                <c:pt idx="1890">
                  <c:v>0.57174375020987778</c:v>
                </c:pt>
                <c:pt idx="1891">
                  <c:v>0.57174375020987778</c:v>
                </c:pt>
                <c:pt idx="1892">
                  <c:v>0.57174375020987778</c:v>
                </c:pt>
                <c:pt idx="1893">
                  <c:v>0.57174375020987778</c:v>
                </c:pt>
                <c:pt idx="1894">
                  <c:v>0.57174375020987778</c:v>
                </c:pt>
                <c:pt idx="1895">
                  <c:v>0.57174375020987778</c:v>
                </c:pt>
                <c:pt idx="1896">
                  <c:v>0.57174375020987778</c:v>
                </c:pt>
                <c:pt idx="1897">
                  <c:v>0.57174375020987778</c:v>
                </c:pt>
                <c:pt idx="1898">
                  <c:v>0.57174375020987778</c:v>
                </c:pt>
                <c:pt idx="1899">
                  <c:v>0.57174375020987778</c:v>
                </c:pt>
                <c:pt idx="1900">
                  <c:v>0.57174375020987778</c:v>
                </c:pt>
                <c:pt idx="1901">
                  <c:v>0.57174375020987778</c:v>
                </c:pt>
                <c:pt idx="1902">
                  <c:v>0.57174375020987778</c:v>
                </c:pt>
                <c:pt idx="1903">
                  <c:v>0.57174375020987778</c:v>
                </c:pt>
                <c:pt idx="1904">
                  <c:v>0.57174375020987778</c:v>
                </c:pt>
                <c:pt idx="1905">
                  <c:v>0.57174375020987778</c:v>
                </c:pt>
                <c:pt idx="1906">
                  <c:v>0.57174375020987778</c:v>
                </c:pt>
                <c:pt idx="1907">
                  <c:v>0.57174375020987778</c:v>
                </c:pt>
                <c:pt idx="1908">
                  <c:v>0.57174375020987778</c:v>
                </c:pt>
                <c:pt idx="1909">
                  <c:v>0.57174375020987778</c:v>
                </c:pt>
                <c:pt idx="1910">
                  <c:v>0.57174375020987778</c:v>
                </c:pt>
                <c:pt idx="1911">
                  <c:v>0.57174375020987778</c:v>
                </c:pt>
                <c:pt idx="1912">
                  <c:v>0.57174375020987778</c:v>
                </c:pt>
                <c:pt idx="1913">
                  <c:v>0.57174375020987778</c:v>
                </c:pt>
                <c:pt idx="1914">
                  <c:v>0.57174375020987778</c:v>
                </c:pt>
                <c:pt idx="1915">
                  <c:v>0.57174375020987778</c:v>
                </c:pt>
                <c:pt idx="1916">
                  <c:v>0.57174375020987778</c:v>
                </c:pt>
                <c:pt idx="1917">
                  <c:v>0.57174375020987778</c:v>
                </c:pt>
                <c:pt idx="1918">
                  <c:v>0.57174375020987778</c:v>
                </c:pt>
                <c:pt idx="1919">
                  <c:v>0.57174375020987778</c:v>
                </c:pt>
                <c:pt idx="1920">
                  <c:v>0.57174375020987778</c:v>
                </c:pt>
                <c:pt idx="1921">
                  <c:v>0.57174375020987778</c:v>
                </c:pt>
                <c:pt idx="1922">
                  <c:v>0.68654332332000378</c:v>
                </c:pt>
                <c:pt idx="1923">
                  <c:v>0.68654332332000378</c:v>
                </c:pt>
                <c:pt idx="1924">
                  <c:v>0.68654332332000378</c:v>
                </c:pt>
                <c:pt idx="1925">
                  <c:v>0.68654332332000378</c:v>
                </c:pt>
                <c:pt idx="1926">
                  <c:v>0.68654332332000378</c:v>
                </c:pt>
                <c:pt idx="1927">
                  <c:v>0.68654332332000378</c:v>
                </c:pt>
                <c:pt idx="1928">
                  <c:v>0.68654332332000378</c:v>
                </c:pt>
                <c:pt idx="1929">
                  <c:v>0.68654332332000378</c:v>
                </c:pt>
                <c:pt idx="1930">
                  <c:v>0.68654332332000378</c:v>
                </c:pt>
                <c:pt idx="1931">
                  <c:v>0.68654332332000378</c:v>
                </c:pt>
                <c:pt idx="1932">
                  <c:v>0.68654332332000378</c:v>
                </c:pt>
                <c:pt idx="1933">
                  <c:v>0.68654332332000378</c:v>
                </c:pt>
                <c:pt idx="1934">
                  <c:v>0.68654332332000378</c:v>
                </c:pt>
                <c:pt idx="1935">
                  <c:v>0.68654332332000378</c:v>
                </c:pt>
                <c:pt idx="1936">
                  <c:v>0.68654332332000378</c:v>
                </c:pt>
                <c:pt idx="1937">
                  <c:v>0.68654332332000378</c:v>
                </c:pt>
                <c:pt idx="1938">
                  <c:v>0.68654332332000378</c:v>
                </c:pt>
                <c:pt idx="1939">
                  <c:v>0.68654332332000378</c:v>
                </c:pt>
                <c:pt idx="1940">
                  <c:v>0.68654332332000378</c:v>
                </c:pt>
                <c:pt idx="1941">
                  <c:v>0.68654332332000378</c:v>
                </c:pt>
                <c:pt idx="1942">
                  <c:v>0.68654332332000378</c:v>
                </c:pt>
                <c:pt idx="1943">
                  <c:v>0.68654332332000378</c:v>
                </c:pt>
                <c:pt idx="1944">
                  <c:v>0.68654332332000378</c:v>
                </c:pt>
                <c:pt idx="1945">
                  <c:v>0.68654332332000378</c:v>
                </c:pt>
                <c:pt idx="1946">
                  <c:v>0.68654332332000378</c:v>
                </c:pt>
                <c:pt idx="1947">
                  <c:v>0.68654332332000378</c:v>
                </c:pt>
                <c:pt idx="1948">
                  <c:v>0.68654332332000378</c:v>
                </c:pt>
                <c:pt idx="1949">
                  <c:v>0.68654332332000378</c:v>
                </c:pt>
                <c:pt idx="1950">
                  <c:v>0.68654332332000378</c:v>
                </c:pt>
                <c:pt idx="1951">
                  <c:v>0.68654332332000378</c:v>
                </c:pt>
                <c:pt idx="1952">
                  <c:v>0.68654332332000378</c:v>
                </c:pt>
                <c:pt idx="1953">
                  <c:v>0.68654332332000378</c:v>
                </c:pt>
                <c:pt idx="1954">
                  <c:v>0.68654332332000378</c:v>
                </c:pt>
                <c:pt idx="1955">
                  <c:v>0.68654332332000378</c:v>
                </c:pt>
                <c:pt idx="1956">
                  <c:v>0.68654332332000378</c:v>
                </c:pt>
                <c:pt idx="1957">
                  <c:v>0.68654332332000378</c:v>
                </c:pt>
                <c:pt idx="1958">
                  <c:v>0.68654332332000378</c:v>
                </c:pt>
                <c:pt idx="1959">
                  <c:v>0.68654332332000378</c:v>
                </c:pt>
                <c:pt idx="1960">
                  <c:v>0.68654332332000378</c:v>
                </c:pt>
                <c:pt idx="1961">
                  <c:v>0.68654332332000378</c:v>
                </c:pt>
                <c:pt idx="1962">
                  <c:v>0.68654332332000378</c:v>
                </c:pt>
                <c:pt idx="1963">
                  <c:v>0.66673370133944598</c:v>
                </c:pt>
                <c:pt idx="1964">
                  <c:v>0.66673370133944598</c:v>
                </c:pt>
                <c:pt idx="1965">
                  <c:v>0.66673370133944598</c:v>
                </c:pt>
                <c:pt idx="1966">
                  <c:v>0.66673370133944598</c:v>
                </c:pt>
                <c:pt idx="1967">
                  <c:v>0.66673370133944598</c:v>
                </c:pt>
                <c:pt idx="1968">
                  <c:v>0.66673370133944598</c:v>
                </c:pt>
                <c:pt idx="1969">
                  <c:v>0.66673370133944598</c:v>
                </c:pt>
                <c:pt idx="1970">
                  <c:v>0.66673370133944598</c:v>
                </c:pt>
                <c:pt idx="1971">
                  <c:v>0.66673370133944598</c:v>
                </c:pt>
                <c:pt idx="1972">
                  <c:v>0.66673370133944598</c:v>
                </c:pt>
                <c:pt idx="1973">
                  <c:v>0.66673370133944598</c:v>
                </c:pt>
                <c:pt idx="1974">
                  <c:v>0.66673370133944598</c:v>
                </c:pt>
                <c:pt idx="1975">
                  <c:v>0.66673370133944598</c:v>
                </c:pt>
                <c:pt idx="1976">
                  <c:v>0.66673370133944598</c:v>
                </c:pt>
                <c:pt idx="1977">
                  <c:v>0.66673370133944598</c:v>
                </c:pt>
                <c:pt idx="1978">
                  <c:v>0.66673370133944598</c:v>
                </c:pt>
                <c:pt idx="1979">
                  <c:v>0.66673370133944598</c:v>
                </c:pt>
                <c:pt idx="1980">
                  <c:v>0.66673370133944598</c:v>
                </c:pt>
                <c:pt idx="1981">
                  <c:v>0.66673370133944598</c:v>
                </c:pt>
                <c:pt idx="1982">
                  <c:v>0.66673370133944598</c:v>
                </c:pt>
                <c:pt idx="1983">
                  <c:v>0.66673370133944598</c:v>
                </c:pt>
                <c:pt idx="1984">
                  <c:v>0.66673370133944598</c:v>
                </c:pt>
                <c:pt idx="1985">
                  <c:v>0.66673370133944598</c:v>
                </c:pt>
                <c:pt idx="1986">
                  <c:v>0.66673370133944598</c:v>
                </c:pt>
                <c:pt idx="1987">
                  <c:v>0.66673370133944598</c:v>
                </c:pt>
                <c:pt idx="1988">
                  <c:v>0.66673370133944598</c:v>
                </c:pt>
                <c:pt idx="1989">
                  <c:v>0.66673370133944598</c:v>
                </c:pt>
                <c:pt idx="1990">
                  <c:v>0.66673370133944598</c:v>
                </c:pt>
                <c:pt idx="1991">
                  <c:v>0.66673370133944598</c:v>
                </c:pt>
                <c:pt idx="1992">
                  <c:v>0.66673370133944598</c:v>
                </c:pt>
                <c:pt idx="1993">
                  <c:v>0.66673370133944598</c:v>
                </c:pt>
                <c:pt idx="1994">
                  <c:v>0.66673370133944598</c:v>
                </c:pt>
                <c:pt idx="1995">
                  <c:v>0.66673370133944598</c:v>
                </c:pt>
                <c:pt idx="1996">
                  <c:v>0.66673370133944598</c:v>
                </c:pt>
                <c:pt idx="1997">
                  <c:v>0.66673370133944598</c:v>
                </c:pt>
                <c:pt idx="1998">
                  <c:v>0.66673370133944598</c:v>
                </c:pt>
                <c:pt idx="1999">
                  <c:v>0.66673370133944598</c:v>
                </c:pt>
                <c:pt idx="2000">
                  <c:v>0.66673370133944598</c:v>
                </c:pt>
                <c:pt idx="2001">
                  <c:v>0.66673370133944598</c:v>
                </c:pt>
                <c:pt idx="2002">
                  <c:v>0.66673370133944598</c:v>
                </c:pt>
                <c:pt idx="2003">
                  <c:v>0.66673370133944598</c:v>
                </c:pt>
                <c:pt idx="2004">
                  <c:v>0.66673370133944598</c:v>
                </c:pt>
                <c:pt idx="2005">
                  <c:v>0.66673370133944598</c:v>
                </c:pt>
                <c:pt idx="2006">
                  <c:v>0.66673370133944598</c:v>
                </c:pt>
                <c:pt idx="2007">
                  <c:v>0.66673370133944598</c:v>
                </c:pt>
                <c:pt idx="2008">
                  <c:v>0.66673370133944598</c:v>
                </c:pt>
                <c:pt idx="2009">
                  <c:v>0.66673370133944598</c:v>
                </c:pt>
                <c:pt idx="2010">
                  <c:v>0.66673370133944598</c:v>
                </c:pt>
                <c:pt idx="2011">
                  <c:v>0.66673370133944598</c:v>
                </c:pt>
                <c:pt idx="2012">
                  <c:v>0.66673370133944598</c:v>
                </c:pt>
                <c:pt idx="2013">
                  <c:v>0.66673370133944598</c:v>
                </c:pt>
                <c:pt idx="2014">
                  <c:v>0.66673370133944598</c:v>
                </c:pt>
                <c:pt idx="2015">
                  <c:v>0.66673370133944598</c:v>
                </c:pt>
                <c:pt idx="2016">
                  <c:v>0.66673370133944598</c:v>
                </c:pt>
                <c:pt idx="2017">
                  <c:v>0.66673370133944598</c:v>
                </c:pt>
                <c:pt idx="2018">
                  <c:v>0.66673370133944598</c:v>
                </c:pt>
                <c:pt idx="2019">
                  <c:v>0.66673370133944598</c:v>
                </c:pt>
                <c:pt idx="2020">
                  <c:v>0.66673370133944598</c:v>
                </c:pt>
                <c:pt idx="2021">
                  <c:v>0.66673370133944598</c:v>
                </c:pt>
                <c:pt idx="2022">
                  <c:v>0.66673370133944598</c:v>
                </c:pt>
                <c:pt idx="2023">
                  <c:v>0.66673370133944598</c:v>
                </c:pt>
                <c:pt idx="2024">
                  <c:v>0.66673370133944598</c:v>
                </c:pt>
                <c:pt idx="2025">
                  <c:v>0.66673370133944598</c:v>
                </c:pt>
                <c:pt idx="2026">
                  <c:v>0.66673370133944598</c:v>
                </c:pt>
                <c:pt idx="2027">
                  <c:v>0.66673370133944598</c:v>
                </c:pt>
                <c:pt idx="2028">
                  <c:v>0.66673370133944598</c:v>
                </c:pt>
                <c:pt idx="2029">
                  <c:v>0.66673370133944598</c:v>
                </c:pt>
                <c:pt idx="2030">
                  <c:v>0.66673370133944598</c:v>
                </c:pt>
                <c:pt idx="2031">
                  <c:v>0.66673370133944598</c:v>
                </c:pt>
                <c:pt idx="2032">
                  <c:v>0.66673370133944598</c:v>
                </c:pt>
                <c:pt idx="2033">
                  <c:v>0.66673370133944598</c:v>
                </c:pt>
                <c:pt idx="2034">
                  <c:v>0.66673370133944598</c:v>
                </c:pt>
                <c:pt idx="2035">
                  <c:v>0.66673370133944598</c:v>
                </c:pt>
                <c:pt idx="2036">
                  <c:v>0.66673370133944598</c:v>
                </c:pt>
                <c:pt idx="2037">
                  <c:v>0.66673370133944598</c:v>
                </c:pt>
                <c:pt idx="2038">
                  <c:v>0.66673370133944598</c:v>
                </c:pt>
                <c:pt idx="2039">
                  <c:v>0.66673370133944598</c:v>
                </c:pt>
                <c:pt idx="2040">
                  <c:v>0.66673370133944598</c:v>
                </c:pt>
                <c:pt idx="2041">
                  <c:v>0.66673370133944598</c:v>
                </c:pt>
                <c:pt idx="2042">
                  <c:v>0.66673370133944598</c:v>
                </c:pt>
                <c:pt idx="2043">
                  <c:v>0.66673370133944598</c:v>
                </c:pt>
                <c:pt idx="2044">
                  <c:v>0.66673370133944598</c:v>
                </c:pt>
                <c:pt idx="2045">
                  <c:v>0.66673370133944598</c:v>
                </c:pt>
                <c:pt idx="2046">
                  <c:v>0.66673370133944598</c:v>
                </c:pt>
                <c:pt idx="2047">
                  <c:v>0.66673370133944598</c:v>
                </c:pt>
                <c:pt idx="2048">
                  <c:v>0.66673370133944598</c:v>
                </c:pt>
                <c:pt idx="2049">
                  <c:v>0.66673370133944598</c:v>
                </c:pt>
                <c:pt idx="2050">
                  <c:v>0.66673370133944598</c:v>
                </c:pt>
                <c:pt idx="2051">
                  <c:v>0.66673370133944598</c:v>
                </c:pt>
                <c:pt idx="2052">
                  <c:v>0.66673370133944598</c:v>
                </c:pt>
                <c:pt idx="2053">
                  <c:v>0.66673370133944598</c:v>
                </c:pt>
                <c:pt idx="2054">
                  <c:v>0.66673370133944598</c:v>
                </c:pt>
                <c:pt idx="2055">
                  <c:v>0.66673370133944598</c:v>
                </c:pt>
                <c:pt idx="2056">
                  <c:v>0.66673370133944598</c:v>
                </c:pt>
                <c:pt idx="2057">
                  <c:v>0.66673370133944598</c:v>
                </c:pt>
                <c:pt idx="2058">
                  <c:v>0.66673370133944598</c:v>
                </c:pt>
                <c:pt idx="2059">
                  <c:v>0.66673370133944598</c:v>
                </c:pt>
                <c:pt idx="2060">
                  <c:v>0.66673370133944598</c:v>
                </c:pt>
                <c:pt idx="2061">
                  <c:v>0.66673370133944598</c:v>
                </c:pt>
                <c:pt idx="2062">
                  <c:v>0.66673370133944598</c:v>
                </c:pt>
                <c:pt idx="2063">
                  <c:v>0.66673370133944598</c:v>
                </c:pt>
                <c:pt idx="2064">
                  <c:v>0.66673370133944598</c:v>
                </c:pt>
                <c:pt idx="2065">
                  <c:v>0.66673370133944598</c:v>
                </c:pt>
                <c:pt idx="2066">
                  <c:v>0.66673370133944598</c:v>
                </c:pt>
                <c:pt idx="2067">
                  <c:v>0.66673370133944598</c:v>
                </c:pt>
                <c:pt idx="2068">
                  <c:v>0.66673370133944598</c:v>
                </c:pt>
                <c:pt idx="2069">
                  <c:v>0.66673370133944598</c:v>
                </c:pt>
                <c:pt idx="2070">
                  <c:v>0.66673370133944598</c:v>
                </c:pt>
                <c:pt idx="2071">
                  <c:v>0.66673370133944598</c:v>
                </c:pt>
                <c:pt idx="2072">
                  <c:v>0.66673370133944598</c:v>
                </c:pt>
                <c:pt idx="2073">
                  <c:v>0.66673370133944598</c:v>
                </c:pt>
                <c:pt idx="2074">
                  <c:v>0.66673370133944598</c:v>
                </c:pt>
                <c:pt idx="2075">
                  <c:v>0.66673370133944598</c:v>
                </c:pt>
                <c:pt idx="2076">
                  <c:v>0.66673370133944598</c:v>
                </c:pt>
                <c:pt idx="2077">
                  <c:v>0.66673370133944598</c:v>
                </c:pt>
                <c:pt idx="2078">
                  <c:v>0.66673370133944598</c:v>
                </c:pt>
                <c:pt idx="2079">
                  <c:v>0.66673370133944598</c:v>
                </c:pt>
                <c:pt idx="2080">
                  <c:v>0.66673370133944598</c:v>
                </c:pt>
                <c:pt idx="2081">
                  <c:v>0.66673370133944598</c:v>
                </c:pt>
                <c:pt idx="2082">
                  <c:v>0.66673370133944598</c:v>
                </c:pt>
                <c:pt idx="2083">
                  <c:v>0.66673370133944598</c:v>
                </c:pt>
                <c:pt idx="2084">
                  <c:v>0.66673370133944598</c:v>
                </c:pt>
                <c:pt idx="2085">
                  <c:v>0.66673370133944598</c:v>
                </c:pt>
                <c:pt idx="2086">
                  <c:v>0.66673370133944598</c:v>
                </c:pt>
                <c:pt idx="2087">
                  <c:v>0.66673370133944598</c:v>
                </c:pt>
                <c:pt idx="2088">
                  <c:v>0.66673370133944598</c:v>
                </c:pt>
                <c:pt idx="2089">
                  <c:v>0.66673370133944598</c:v>
                </c:pt>
                <c:pt idx="2090">
                  <c:v>0.66673370133944598</c:v>
                </c:pt>
                <c:pt idx="2091">
                  <c:v>0.66673370133944598</c:v>
                </c:pt>
                <c:pt idx="2092">
                  <c:v>0.66673370133944598</c:v>
                </c:pt>
                <c:pt idx="2093">
                  <c:v>0.66673370133944598</c:v>
                </c:pt>
                <c:pt idx="2094">
                  <c:v>0.66673370133944598</c:v>
                </c:pt>
                <c:pt idx="2095">
                  <c:v>0.66673370133944598</c:v>
                </c:pt>
                <c:pt idx="2096">
                  <c:v>0.66673370133944598</c:v>
                </c:pt>
                <c:pt idx="2097">
                  <c:v>0.66673370133944598</c:v>
                </c:pt>
                <c:pt idx="2098">
                  <c:v>0.66673370133944598</c:v>
                </c:pt>
                <c:pt idx="2099">
                  <c:v>0.66673370133944598</c:v>
                </c:pt>
                <c:pt idx="2100">
                  <c:v>0.66673370133944598</c:v>
                </c:pt>
                <c:pt idx="2101">
                  <c:v>0.66673370133944598</c:v>
                </c:pt>
                <c:pt idx="2102">
                  <c:v>0.66673370133944598</c:v>
                </c:pt>
                <c:pt idx="2103">
                  <c:v>0.66673370133944598</c:v>
                </c:pt>
                <c:pt idx="2104">
                  <c:v>0.66673370133944598</c:v>
                </c:pt>
                <c:pt idx="2105">
                  <c:v>0.66673370133944598</c:v>
                </c:pt>
                <c:pt idx="2106">
                  <c:v>0.66673370133944598</c:v>
                </c:pt>
                <c:pt idx="2107">
                  <c:v>0.66673370133944598</c:v>
                </c:pt>
                <c:pt idx="2108">
                  <c:v>0.66673370133944598</c:v>
                </c:pt>
                <c:pt idx="2109">
                  <c:v>0.66673370133944598</c:v>
                </c:pt>
                <c:pt idx="2110">
                  <c:v>0.66673370133944598</c:v>
                </c:pt>
                <c:pt idx="2111">
                  <c:v>0.66673370133944598</c:v>
                </c:pt>
                <c:pt idx="2112">
                  <c:v>0.66673370133944598</c:v>
                </c:pt>
                <c:pt idx="2113">
                  <c:v>0.66673370133944598</c:v>
                </c:pt>
                <c:pt idx="2114">
                  <c:v>0.66673370133944598</c:v>
                </c:pt>
                <c:pt idx="2115">
                  <c:v>0.66673370133944598</c:v>
                </c:pt>
                <c:pt idx="2116">
                  <c:v>0.66673370133944598</c:v>
                </c:pt>
                <c:pt idx="2117">
                  <c:v>0.66673370133944598</c:v>
                </c:pt>
                <c:pt idx="2118">
                  <c:v>0.66673370133944598</c:v>
                </c:pt>
                <c:pt idx="2119">
                  <c:v>0.66673370133944598</c:v>
                </c:pt>
                <c:pt idx="2120">
                  <c:v>0.66673370133944598</c:v>
                </c:pt>
                <c:pt idx="2121">
                  <c:v>0.66673370133944598</c:v>
                </c:pt>
                <c:pt idx="2122">
                  <c:v>0.66673370133944598</c:v>
                </c:pt>
                <c:pt idx="2123">
                  <c:v>0.66673370133944598</c:v>
                </c:pt>
                <c:pt idx="2124">
                  <c:v>0.66673370133944598</c:v>
                </c:pt>
                <c:pt idx="2125">
                  <c:v>0.66673370133944598</c:v>
                </c:pt>
                <c:pt idx="2126">
                  <c:v>0.66673370133944598</c:v>
                </c:pt>
                <c:pt idx="2127">
                  <c:v>0.66673370133944598</c:v>
                </c:pt>
                <c:pt idx="2128">
                  <c:v>0.66673370133944598</c:v>
                </c:pt>
                <c:pt idx="2129">
                  <c:v>0.66673370133944598</c:v>
                </c:pt>
                <c:pt idx="2130">
                  <c:v>0.66673370133944598</c:v>
                </c:pt>
                <c:pt idx="2131">
                  <c:v>0.66673370133944598</c:v>
                </c:pt>
                <c:pt idx="2132">
                  <c:v>0.66673370133944598</c:v>
                </c:pt>
                <c:pt idx="2133">
                  <c:v>0.66673370133944598</c:v>
                </c:pt>
                <c:pt idx="2134">
                  <c:v>0.66673370133944598</c:v>
                </c:pt>
                <c:pt idx="2135">
                  <c:v>0.66673370133944598</c:v>
                </c:pt>
                <c:pt idx="2136">
                  <c:v>0.66673370133944598</c:v>
                </c:pt>
                <c:pt idx="2137">
                  <c:v>0.66673370133944598</c:v>
                </c:pt>
                <c:pt idx="2138">
                  <c:v>0.66673370133944598</c:v>
                </c:pt>
                <c:pt idx="2139">
                  <c:v>0.66673370133944598</c:v>
                </c:pt>
                <c:pt idx="2140">
                  <c:v>0.66673370133944598</c:v>
                </c:pt>
                <c:pt idx="2141">
                  <c:v>0.66673370133944598</c:v>
                </c:pt>
                <c:pt idx="2142">
                  <c:v>0.66673370133944598</c:v>
                </c:pt>
                <c:pt idx="2143">
                  <c:v>0.66673370133944598</c:v>
                </c:pt>
                <c:pt idx="2144">
                  <c:v>0.66673370133944598</c:v>
                </c:pt>
                <c:pt idx="2145">
                  <c:v>0.66673370133944598</c:v>
                </c:pt>
                <c:pt idx="2146">
                  <c:v>0.66673370133944598</c:v>
                </c:pt>
                <c:pt idx="2147">
                  <c:v>0.66673370133944598</c:v>
                </c:pt>
                <c:pt idx="2148">
                  <c:v>0.66673370133944598</c:v>
                </c:pt>
                <c:pt idx="2149">
                  <c:v>0.66673370133944598</c:v>
                </c:pt>
                <c:pt idx="2150">
                  <c:v>0.66673370133944598</c:v>
                </c:pt>
                <c:pt idx="2151">
                  <c:v>0.66673370133944598</c:v>
                </c:pt>
                <c:pt idx="2152">
                  <c:v>0.66673370133944598</c:v>
                </c:pt>
                <c:pt idx="2153">
                  <c:v>0.66673370133944598</c:v>
                </c:pt>
                <c:pt idx="2154">
                  <c:v>0.66673370133944598</c:v>
                </c:pt>
                <c:pt idx="2155">
                  <c:v>0.66673370133944598</c:v>
                </c:pt>
                <c:pt idx="2156">
                  <c:v>0.66673370133944598</c:v>
                </c:pt>
                <c:pt idx="2157">
                  <c:v>0.66673370133944598</c:v>
                </c:pt>
                <c:pt idx="2158">
                  <c:v>0.66673370133944598</c:v>
                </c:pt>
                <c:pt idx="2159">
                  <c:v>0.66673370133944598</c:v>
                </c:pt>
                <c:pt idx="2160">
                  <c:v>0.66673370133944598</c:v>
                </c:pt>
                <c:pt idx="2161">
                  <c:v>0.66673370133944598</c:v>
                </c:pt>
                <c:pt idx="2162">
                  <c:v>0.66673370133944598</c:v>
                </c:pt>
                <c:pt idx="2163">
                  <c:v>0.66673370133944598</c:v>
                </c:pt>
                <c:pt idx="2164">
                  <c:v>0.66673370133944598</c:v>
                </c:pt>
                <c:pt idx="2165">
                  <c:v>0.66673370133944598</c:v>
                </c:pt>
                <c:pt idx="2166">
                  <c:v>0.66673370133944598</c:v>
                </c:pt>
                <c:pt idx="2167">
                  <c:v>0.66673370133944598</c:v>
                </c:pt>
                <c:pt idx="2168">
                  <c:v>0.66673370133944598</c:v>
                </c:pt>
                <c:pt idx="2169">
                  <c:v>0.66673370133944598</c:v>
                </c:pt>
                <c:pt idx="2170">
                  <c:v>0.66673370133944598</c:v>
                </c:pt>
                <c:pt idx="2171">
                  <c:v>0.66673370133944598</c:v>
                </c:pt>
                <c:pt idx="2172">
                  <c:v>0.66673370133944598</c:v>
                </c:pt>
                <c:pt idx="2173">
                  <c:v>0.66673370133944598</c:v>
                </c:pt>
                <c:pt idx="2174">
                  <c:v>0.66673370133944598</c:v>
                </c:pt>
                <c:pt idx="2175">
                  <c:v>0.66673370133944598</c:v>
                </c:pt>
                <c:pt idx="2176">
                  <c:v>0.66673370133944598</c:v>
                </c:pt>
                <c:pt idx="2177">
                  <c:v>0.66673370133944598</c:v>
                </c:pt>
                <c:pt idx="2178">
                  <c:v>0.66673370133944598</c:v>
                </c:pt>
                <c:pt idx="2179">
                  <c:v>0.66673370133944598</c:v>
                </c:pt>
                <c:pt idx="2180">
                  <c:v>0.66673370133944598</c:v>
                </c:pt>
                <c:pt idx="2181">
                  <c:v>0.66673370133944598</c:v>
                </c:pt>
                <c:pt idx="2182">
                  <c:v>0.66673370133944598</c:v>
                </c:pt>
                <c:pt idx="2183">
                  <c:v>0.66673370133944598</c:v>
                </c:pt>
                <c:pt idx="2184">
                  <c:v>0.66673370133944598</c:v>
                </c:pt>
                <c:pt idx="2185">
                  <c:v>0.66673370133944598</c:v>
                </c:pt>
                <c:pt idx="2186">
                  <c:v>0.66673370133944598</c:v>
                </c:pt>
                <c:pt idx="2187">
                  <c:v>0.66673370133944598</c:v>
                </c:pt>
                <c:pt idx="2188">
                  <c:v>0.66673370133944598</c:v>
                </c:pt>
                <c:pt idx="2189">
                  <c:v>0.66673370133944598</c:v>
                </c:pt>
                <c:pt idx="2190">
                  <c:v>0.66673370133944598</c:v>
                </c:pt>
                <c:pt idx="2191">
                  <c:v>0.66673370133944598</c:v>
                </c:pt>
                <c:pt idx="2192">
                  <c:v>0.66673370133944598</c:v>
                </c:pt>
                <c:pt idx="2193">
                  <c:v>0.66673370133944598</c:v>
                </c:pt>
                <c:pt idx="2194">
                  <c:v>0.66673370133944598</c:v>
                </c:pt>
                <c:pt idx="2195">
                  <c:v>0.66673370133944598</c:v>
                </c:pt>
                <c:pt idx="2196">
                  <c:v>0.66673370133944598</c:v>
                </c:pt>
                <c:pt idx="2197">
                  <c:v>0.66673370133944598</c:v>
                </c:pt>
                <c:pt idx="2198">
                  <c:v>0.66673370133944598</c:v>
                </c:pt>
                <c:pt idx="2199">
                  <c:v>0.66673370133944598</c:v>
                </c:pt>
                <c:pt idx="2200">
                  <c:v>0.66673370133944598</c:v>
                </c:pt>
                <c:pt idx="2201">
                  <c:v>0.66673370133944598</c:v>
                </c:pt>
                <c:pt idx="2202">
                  <c:v>0.66673370133944598</c:v>
                </c:pt>
                <c:pt idx="2203">
                  <c:v>0.66673370133944598</c:v>
                </c:pt>
                <c:pt idx="2204">
                  <c:v>0.66673370133944598</c:v>
                </c:pt>
                <c:pt idx="2205">
                  <c:v>0.66673370133944598</c:v>
                </c:pt>
                <c:pt idx="2206">
                  <c:v>0.66673370133944598</c:v>
                </c:pt>
                <c:pt idx="2207">
                  <c:v>0.66673370133944598</c:v>
                </c:pt>
                <c:pt idx="2208">
                  <c:v>0.66673370133944598</c:v>
                </c:pt>
                <c:pt idx="2209">
                  <c:v>0.66673370133944598</c:v>
                </c:pt>
                <c:pt idx="2210">
                  <c:v>0.66673370133944598</c:v>
                </c:pt>
                <c:pt idx="2211">
                  <c:v>0.66673370133944598</c:v>
                </c:pt>
                <c:pt idx="2212">
                  <c:v>0.66673370133944598</c:v>
                </c:pt>
                <c:pt idx="2213">
                  <c:v>0.66673370133944598</c:v>
                </c:pt>
                <c:pt idx="2214">
                  <c:v>0.66673370133944598</c:v>
                </c:pt>
                <c:pt idx="2215">
                  <c:v>0.66673370133944598</c:v>
                </c:pt>
                <c:pt idx="2216">
                  <c:v>0.66673370133944598</c:v>
                </c:pt>
                <c:pt idx="2217">
                  <c:v>0.66673370133944598</c:v>
                </c:pt>
                <c:pt idx="2218">
                  <c:v>0.66673370133944598</c:v>
                </c:pt>
                <c:pt idx="2219">
                  <c:v>0.66673370133944598</c:v>
                </c:pt>
                <c:pt idx="2220">
                  <c:v>0.66673370133944598</c:v>
                </c:pt>
                <c:pt idx="2221">
                  <c:v>0.66673370133944598</c:v>
                </c:pt>
                <c:pt idx="2222">
                  <c:v>0.66673370133944598</c:v>
                </c:pt>
                <c:pt idx="2223">
                  <c:v>0.66673370133944598</c:v>
                </c:pt>
                <c:pt idx="2224">
                  <c:v>0.66673370133944598</c:v>
                </c:pt>
                <c:pt idx="2225">
                  <c:v>0.66673370133944598</c:v>
                </c:pt>
                <c:pt idx="2226">
                  <c:v>0.66673370133944598</c:v>
                </c:pt>
                <c:pt idx="2227">
                  <c:v>0.66673370133944598</c:v>
                </c:pt>
                <c:pt idx="2228">
                  <c:v>0.66673370133944598</c:v>
                </c:pt>
                <c:pt idx="2229">
                  <c:v>0.66673370133944598</c:v>
                </c:pt>
                <c:pt idx="2230">
                  <c:v>0.66673370133944598</c:v>
                </c:pt>
                <c:pt idx="2231">
                  <c:v>0.66673370133944598</c:v>
                </c:pt>
                <c:pt idx="2232">
                  <c:v>0.66673370133944598</c:v>
                </c:pt>
                <c:pt idx="2233">
                  <c:v>0.66673370133944598</c:v>
                </c:pt>
                <c:pt idx="2234">
                  <c:v>0.66673370133944598</c:v>
                </c:pt>
                <c:pt idx="2235">
                  <c:v>0.66673370133944598</c:v>
                </c:pt>
                <c:pt idx="2236">
                  <c:v>0.66673370133944598</c:v>
                </c:pt>
                <c:pt idx="2237">
                  <c:v>0.66673370133944598</c:v>
                </c:pt>
                <c:pt idx="2238">
                  <c:v>0.66673370133944598</c:v>
                </c:pt>
                <c:pt idx="2239">
                  <c:v>0.66673370133944598</c:v>
                </c:pt>
                <c:pt idx="2240">
                  <c:v>0.66673370133944598</c:v>
                </c:pt>
                <c:pt idx="2241">
                  <c:v>0.66673370133944598</c:v>
                </c:pt>
                <c:pt idx="2242">
                  <c:v>0.66673370133944598</c:v>
                </c:pt>
                <c:pt idx="2243">
                  <c:v>0.66673370133944598</c:v>
                </c:pt>
                <c:pt idx="2244">
                  <c:v>0.66673370133944598</c:v>
                </c:pt>
                <c:pt idx="2245">
                  <c:v>0.66673370133944598</c:v>
                </c:pt>
                <c:pt idx="2246">
                  <c:v>0.66673370133944598</c:v>
                </c:pt>
                <c:pt idx="2247">
                  <c:v>0.66673370133944598</c:v>
                </c:pt>
                <c:pt idx="2248">
                  <c:v>0.66673370133944598</c:v>
                </c:pt>
                <c:pt idx="2249">
                  <c:v>0.66673370133944598</c:v>
                </c:pt>
                <c:pt idx="2250">
                  <c:v>0.66673370133944598</c:v>
                </c:pt>
                <c:pt idx="2251">
                  <c:v>0.66673370133944598</c:v>
                </c:pt>
                <c:pt idx="2252">
                  <c:v>0.66673370133944598</c:v>
                </c:pt>
                <c:pt idx="2253">
                  <c:v>0.66673370133944598</c:v>
                </c:pt>
                <c:pt idx="2254">
                  <c:v>0.66673370133944598</c:v>
                </c:pt>
                <c:pt idx="2255">
                  <c:v>0.66673370133944598</c:v>
                </c:pt>
                <c:pt idx="2256">
                  <c:v>0.66673370133944598</c:v>
                </c:pt>
                <c:pt idx="2257">
                  <c:v>0.66673370133944598</c:v>
                </c:pt>
                <c:pt idx="2258">
                  <c:v>0.66673370133944598</c:v>
                </c:pt>
                <c:pt idx="2259">
                  <c:v>0.66673370133944598</c:v>
                </c:pt>
                <c:pt idx="2260">
                  <c:v>0.66673370133944598</c:v>
                </c:pt>
                <c:pt idx="2261">
                  <c:v>0.66673370133944598</c:v>
                </c:pt>
                <c:pt idx="2262">
                  <c:v>0.66673370133944598</c:v>
                </c:pt>
                <c:pt idx="2263">
                  <c:v>0.66673370133944598</c:v>
                </c:pt>
                <c:pt idx="2264">
                  <c:v>0.66673370133944598</c:v>
                </c:pt>
                <c:pt idx="2265">
                  <c:v>0.66673370133944598</c:v>
                </c:pt>
                <c:pt idx="2266">
                  <c:v>0.66673370133944598</c:v>
                </c:pt>
                <c:pt idx="2267">
                  <c:v>0.66673370133944598</c:v>
                </c:pt>
                <c:pt idx="2268">
                  <c:v>0.66673370133944598</c:v>
                </c:pt>
                <c:pt idx="2269">
                  <c:v>0.66673370133944598</c:v>
                </c:pt>
                <c:pt idx="2270">
                  <c:v>0.66673370133944598</c:v>
                </c:pt>
                <c:pt idx="2271">
                  <c:v>0.66673370133944598</c:v>
                </c:pt>
                <c:pt idx="2272">
                  <c:v>0.66673370133944598</c:v>
                </c:pt>
                <c:pt idx="2273">
                  <c:v>0.66673370133944598</c:v>
                </c:pt>
                <c:pt idx="2274">
                  <c:v>0.66673370133944598</c:v>
                </c:pt>
                <c:pt idx="2275">
                  <c:v>0.66673370133944598</c:v>
                </c:pt>
                <c:pt idx="2276">
                  <c:v>0.66673370133944598</c:v>
                </c:pt>
                <c:pt idx="2277">
                  <c:v>0.66673370133944598</c:v>
                </c:pt>
                <c:pt idx="2278">
                  <c:v>0.66673370133944598</c:v>
                </c:pt>
                <c:pt idx="2279">
                  <c:v>0.66673370133944598</c:v>
                </c:pt>
                <c:pt idx="2280">
                  <c:v>0.66673370133944598</c:v>
                </c:pt>
                <c:pt idx="2281">
                  <c:v>0.66673370133944598</c:v>
                </c:pt>
                <c:pt idx="2282">
                  <c:v>0.66673370133944598</c:v>
                </c:pt>
                <c:pt idx="2283">
                  <c:v>0.66673370133944598</c:v>
                </c:pt>
                <c:pt idx="2284">
                  <c:v>0.66673370133944598</c:v>
                </c:pt>
                <c:pt idx="2285">
                  <c:v>0.66673370133944598</c:v>
                </c:pt>
                <c:pt idx="2286">
                  <c:v>0.66673370133944598</c:v>
                </c:pt>
                <c:pt idx="2287">
                  <c:v>0.66673370133944598</c:v>
                </c:pt>
                <c:pt idx="2288">
                  <c:v>0.66673370133944598</c:v>
                </c:pt>
                <c:pt idx="2289">
                  <c:v>0.66673370133944598</c:v>
                </c:pt>
                <c:pt idx="2290">
                  <c:v>0.66673370133944598</c:v>
                </c:pt>
                <c:pt idx="2291">
                  <c:v>0.66673370133944598</c:v>
                </c:pt>
                <c:pt idx="2292">
                  <c:v>0.66673370133944598</c:v>
                </c:pt>
                <c:pt idx="2293">
                  <c:v>0.66673370133944598</c:v>
                </c:pt>
                <c:pt idx="2294">
                  <c:v>0.66673370133944598</c:v>
                </c:pt>
                <c:pt idx="2295">
                  <c:v>0.66673370133944598</c:v>
                </c:pt>
                <c:pt idx="2296">
                  <c:v>0.66673370133944598</c:v>
                </c:pt>
                <c:pt idx="2297">
                  <c:v>0.66673370133944598</c:v>
                </c:pt>
                <c:pt idx="2298">
                  <c:v>0.66673370133944598</c:v>
                </c:pt>
                <c:pt idx="2299">
                  <c:v>0.66673370133944598</c:v>
                </c:pt>
                <c:pt idx="2300">
                  <c:v>0.66673370133944598</c:v>
                </c:pt>
                <c:pt idx="2301">
                  <c:v>0.66673370133944598</c:v>
                </c:pt>
                <c:pt idx="2302">
                  <c:v>0.66673370133944598</c:v>
                </c:pt>
                <c:pt idx="2303">
                  <c:v>0.66673370133944598</c:v>
                </c:pt>
                <c:pt idx="2304">
                  <c:v>0.66673370133944598</c:v>
                </c:pt>
                <c:pt idx="2305">
                  <c:v>0.66673370133944598</c:v>
                </c:pt>
                <c:pt idx="2306">
                  <c:v>0.66673370133944598</c:v>
                </c:pt>
                <c:pt idx="2307">
                  <c:v>0.66673370133944598</c:v>
                </c:pt>
                <c:pt idx="2308">
                  <c:v>0.66673370133944598</c:v>
                </c:pt>
                <c:pt idx="2309">
                  <c:v>0.66673370133944598</c:v>
                </c:pt>
                <c:pt idx="2310">
                  <c:v>0.66673370133944598</c:v>
                </c:pt>
                <c:pt idx="2311">
                  <c:v>0.66673370133944598</c:v>
                </c:pt>
                <c:pt idx="2312">
                  <c:v>0.66673370133944598</c:v>
                </c:pt>
                <c:pt idx="2313">
                  <c:v>0.66673370133944598</c:v>
                </c:pt>
                <c:pt idx="2314">
                  <c:v>0.66673370133944598</c:v>
                </c:pt>
                <c:pt idx="2315">
                  <c:v>0.66673370133944598</c:v>
                </c:pt>
                <c:pt idx="2316">
                  <c:v>0.66673370133944598</c:v>
                </c:pt>
                <c:pt idx="2317">
                  <c:v>0.66673370133944598</c:v>
                </c:pt>
                <c:pt idx="2318">
                  <c:v>0.66673370133944598</c:v>
                </c:pt>
                <c:pt idx="2319">
                  <c:v>0.66673370133944598</c:v>
                </c:pt>
                <c:pt idx="2320">
                  <c:v>0.66673370133944598</c:v>
                </c:pt>
                <c:pt idx="2321">
                  <c:v>0.66673370133944598</c:v>
                </c:pt>
                <c:pt idx="2322">
                  <c:v>0.66673370133944598</c:v>
                </c:pt>
                <c:pt idx="2323">
                  <c:v>0.66673370133944598</c:v>
                </c:pt>
                <c:pt idx="2324">
                  <c:v>0.66673370133944598</c:v>
                </c:pt>
                <c:pt idx="2325">
                  <c:v>0.66673370133944598</c:v>
                </c:pt>
                <c:pt idx="2326">
                  <c:v>0.66673370133944598</c:v>
                </c:pt>
                <c:pt idx="2327">
                  <c:v>0.66673370133944598</c:v>
                </c:pt>
                <c:pt idx="2328">
                  <c:v>0.66673370133944598</c:v>
                </c:pt>
                <c:pt idx="2329">
                  <c:v>0.66673370133944598</c:v>
                </c:pt>
                <c:pt idx="2330">
                  <c:v>0.66673370133944598</c:v>
                </c:pt>
                <c:pt idx="2331">
                  <c:v>0.66673370133944598</c:v>
                </c:pt>
                <c:pt idx="2332">
                  <c:v>0.66673370133944598</c:v>
                </c:pt>
                <c:pt idx="2333">
                  <c:v>0.66673370133944598</c:v>
                </c:pt>
                <c:pt idx="2334">
                  <c:v>0.66673370133944598</c:v>
                </c:pt>
                <c:pt idx="2335">
                  <c:v>0.66673370133944598</c:v>
                </c:pt>
                <c:pt idx="2336">
                  <c:v>0.66673370133944598</c:v>
                </c:pt>
                <c:pt idx="2337">
                  <c:v>0.66673370133944598</c:v>
                </c:pt>
                <c:pt idx="2338">
                  <c:v>0.66673370133944598</c:v>
                </c:pt>
                <c:pt idx="2339">
                  <c:v>0.66673370133944598</c:v>
                </c:pt>
                <c:pt idx="2340">
                  <c:v>0.66673370133944598</c:v>
                </c:pt>
                <c:pt idx="2341">
                  <c:v>0.66673370133944598</c:v>
                </c:pt>
                <c:pt idx="2342">
                  <c:v>0.66673370133944598</c:v>
                </c:pt>
                <c:pt idx="2343">
                  <c:v>0.66673370133944598</c:v>
                </c:pt>
                <c:pt idx="2344">
                  <c:v>0.66673370133944598</c:v>
                </c:pt>
                <c:pt idx="2345">
                  <c:v>0.66673370133944598</c:v>
                </c:pt>
                <c:pt idx="2346">
                  <c:v>0.66673370133944598</c:v>
                </c:pt>
                <c:pt idx="2347">
                  <c:v>0.66673370133944598</c:v>
                </c:pt>
                <c:pt idx="2348">
                  <c:v>0.66673370133944598</c:v>
                </c:pt>
                <c:pt idx="2349">
                  <c:v>0.66673370133944598</c:v>
                </c:pt>
                <c:pt idx="2350">
                  <c:v>0.66673370133944598</c:v>
                </c:pt>
                <c:pt idx="2351">
                  <c:v>0.66673370133944598</c:v>
                </c:pt>
                <c:pt idx="2352">
                  <c:v>0.66673370133944598</c:v>
                </c:pt>
                <c:pt idx="2353">
                  <c:v>0.66673370133944598</c:v>
                </c:pt>
                <c:pt idx="2354">
                  <c:v>0.66673370133944598</c:v>
                </c:pt>
                <c:pt idx="2355">
                  <c:v>0.66673370133944598</c:v>
                </c:pt>
                <c:pt idx="2356">
                  <c:v>0.66673370133944598</c:v>
                </c:pt>
                <c:pt idx="2357">
                  <c:v>0.66673370133944598</c:v>
                </c:pt>
                <c:pt idx="2358">
                  <c:v>0.66673370133944598</c:v>
                </c:pt>
                <c:pt idx="2359">
                  <c:v>0.66673370133944598</c:v>
                </c:pt>
                <c:pt idx="2360">
                  <c:v>0.66673370133944598</c:v>
                </c:pt>
                <c:pt idx="2361">
                  <c:v>0.66673370133944598</c:v>
                </c:pt>
                <c:pt idx="2362">
                  <c:v>0.66673370133944598</c:v>
                </c:pt>
                <c:pt idx="2363">
                  <c:v>0.66673370133944598</c:v>
                </c:pt>
                <c:pt idx="2364">
                  <c:v>0.66673370133944598</c:v>
                </c:pt>
                <c:pt idx="2365">
                  <c:v>0.66673370133944598</c:v>
                </c:pt>
                <c:pt idx="2366">
                  <c:v>0.66673370133944598</c:v>
                </c:pt>
                <c:pt idx="2367">
                  <c:v>0.66673370133944598</c:v>
                </c:pt>
                <c:pt idx="2368">
                  <c:v>0.66673370133944598</c:v>
                </c:pt>
                <c:pt idx="2369">
                  <c:v>0.66673370133944598</c:v>
                </c:pt>
                <c:pt idx="2370">
                  <c:v>0.66673370133944598</c:v>
                </c:pt>
                <c:pt idx="2371">
                  <c:v>0.66673370133944598</c:v>
                </c:pt>
                <c:pt idx="2372">
                  <c:v>0.66673370133944598</c:v>
                </c:pt>
                <c:pt idx="2373">
                  <c:v>0.66673370133944598</c:v>
                </c:pt>
                <c:pt idx="2374">
                  <c:v>0.66673370133944598</c:v>
                </c:pt>
                <c:pt idx="2375">
                  <c:v>0.66673370133944598</c:v>
                </c:pt>
                <c:pt idx="2376">
                  <c:v>0.66673370133944598</c:v>
                </c:pt>
                <c:pt idx="2377">
                  <c:v>0.66673370133944598</c:v>
                </c:pt>
                <c:pt idx="2378">
                  <c:v>0.66673370133944598</c:v>
                </c:pt>
                <c:pt idx="2379">
                  <c:v>0.66673370133944598</c:v>
                </c:pt>
                <c:pt idx="2380">
                  <c:v>0.66673370133944598</c:v>
                </c:pt>
                <c:pt idx="2381">
                  <c:v>0.66673370133944598</c:v>
                </c:pt>
                <c:pt idx="2382">
                  <c:v>0.66673370133944598</c:v>
                </c:pt>
                <c:pt idx="2383">
                  <c:v>0.66673370133944598</c:v>
                </c:pt>
                <c:pt idx="2384">
                  <c:v>0.66673370133944598</c:v>
                </c:pt>
                <c:pt idx="2385">
                  <c:v>0.66673370133944598</c:v>
                </c:pt>
                <c:pt idx="2386">
                  <c:v>0.66673370133944598</c:v>
                </c:pt>
                <c:pt idx="2387">
                  <c:v>0.66673370133944598</c:v>
                </c:pt>
                <c:pt idx="2388">
                  <c:v>0.66673370133944598</c:v>
                </c:pt>
                <c:pt idx="2389">
                  <c:v>0.66673370133944598</c:v>
                </c:pt>
                <c:pt idx="2390">
                  <c:v>0.66673370133944598</c:v>
                </c:pt>
                <c:pt idx="2391">
                  <c:v>0.66673370133944598</c:v>
                </c:pt>
                <c:pt idx="2392">
                  <c:v>0.66673370133944598</c:v>
                </c:pt>
                <c:pt idx="2393">
                  <c:v>0.66673370133944598</c:v>
                </c:pt>
                <c:pt idx="2394">
                  <c:v>0.66673370133944598</c:v>
                </c:pt>
                <c:pt idx="2395">
                  <c:v>0.66673370133944598</c:v>
                </c:pt>
                <c:pt idx="2396">
                  <c:v>0.66673370133944598</c:v>
                </c:pt>
                <c:pt idx="2397">
                  <c:v>0.66673370133944598</c:v>
                </c:pt>
                <c:pt idx="2398">
                  <c:v>0.66673370133944598</c:v>
                </c:pt>
                <c:pt idx="2399">
                  <c:v>0.66673370133944598</c:v>
                </c:pt>
                <c:pt idx="2400">
                  <c:v>0.66673370133944598</c:v>
                </c:pt>
                <c:pt idx="2401">
                  <c:v>0.66673370133944598</c:v>
                </c:pt>
                <c:pt idx="2402">
                  <c:v>0.66673370133944598</c:v>
                </c:pt>
                <c:pt idx="2403">
                  <c:v>0.66673370133944598</c:v>
                </c:pt>
                <c:pt idx="2404">
                  <c:v>0.66673370133944598</c:v>
                </c:pt>
                <c:pt idx="2405">
                  <c:v>0.66673370133944598</c:v>
                </c:pt>
                <c:pt idx="2406">
                  <c:v>0.66673370133944598</c:v>
                </c:pt>
                <c:pt idx="2407">
                  <c:v>0.66673370133944598</c:v>
                </c:pt>
                <c:pt idx="2408">
                  <c:v>0.66673370133944598</c:v>
                </c:pt>
                <c:pt idx="2409">
                  <c:v>0.66673370133944598</c:v>
                </c:pt>
                <c:pt idx="2410">
                  <c:v>0.66673370133944598</c:v>
                </c:pt>
                <c:pt idx="2411">
                  <c:v>0.66673370133944598</c:v>
                </c:pt>
                <c:pt idx="2412">
                  <c:v>0.66673370133944598</c:v>
                </c:pt>
                <c:pt idx="2413">
                  <c:v>0.66673370133944598</c:v>
                </c:pt>
                <c:pt idx="2414">
                  <c:v>0.66673370133944598</c:v>
                </c:pt>
                <c:pt idx="2415">
                  <c:v>0.66673370133944598</c:v>
                </c:pt>
                <c:pt idx="2416">
                  <c:v>0.66673370133944598</c:v>
                </c:pt>
                <c:pt idx="2417">
                  <c:v>0.66673370133944598</c:v>
                </c:pt>
                <c:pt idx="2418">
                  <c:v>0.66673370133944598</c:v>
                </c:pt>
                <c:pt idx="2419">
                  <c:v>0.66673370133944598</c:v>
                </c:pt>
                <c:pt idx="2420">
                  <c:v>0.66673370133944598</c:v>
                </c:pt>
                <c:pt idx="2421">
                  <c:v>0.66673370133944598</c:v>
                </c:pt>
                <c:pt idx="2422">
                  <c:v>0.66673370133944598</c:v>
                </c:pt>
                <c:pt idx="2423">
                  <c:v>0.66673370133944598</c:v>
                </c:pt>
                <c:pt idx="2424">
                  <c:v>0.66673370133944598</c:v>
                </c:pt>
                <c:pt idx="2425">
                  <c:v>0.66673370133944598</c:v>
                </c:pt>
                <c:pt idx="2426">
                  <c:v>0.66673370133944598</c:v>
                </c:pt>
                <c:pt idx="2427">
                  <c:v>0.66673370133944598</c:v>
                </c:pt>
                <c:pt idx="2428">
                  <c:v>0.66673370133944598</c:v>
                </c:pt>
                <c:pt idx="2429">
                  <c:v>0.66673370133944598</c:v>
                </c:pt>
                <c:pt idx="2430">
                  <c:v>0.66673370133944598</c:v>
                </c:pt>
                <c:pt idx="2431">
                  <c:v>0.66673370133944598</c:v>
                </c:pt>
                <c:pt idx="2432">
                  <c:v>0.66673370133944598</c:v>
                </c:pt>
                <c:pt idx="2433">
                  <c:v>0.66673370133944598</c:v>
                </c:pt>
                <c:pt idx="2434">
                  <c:v>0.66673370133944598</c:v>
                </c:pt>
                <c:pt idx="2435">
                  <c:v>0.66673370133944598</c:v>
                </c:pt>
                <c:pt idx="2436">
                  <c:v>0.66673370133944598</c:v>
                </c:pt>
                <c:pt idx="2437">
                  <c:v>0.66673370133944598</c:v>
                </c:pt>
                <c:pt idx="2438">
                  <c:v>0.66673370133944598</c:v>
                </c:pt>
                <c:pt idx="2439">
                  <c:v>0.66673370133944598</c:v>
                </c:pt>
                <c:pt idx="2440">
                  <c:v>0.66673370133944598</c:v>
                </c:pt>
                <c:pt idx="2441">
                  <c:v>0.66673370133944598</c:v>
                </c:pt>
                <c:pt idx="2442">
                  <c:v>0.66673370133944598</c:v>
                </c:pt>
                <c:pt idx="2443">
                  <c:v>0.66673370133944598</c:v>
                </c:pt>
                <c:pt idx="2444">
                  <c:v>0.66673370133944598</c:v>
                </c:pt>
                <c:pt idx="2445">
                  <c:v>0.66673370133944598</c:v>
                </c:pt>
                <c:pt idx="2446">
                  <c:v>0.66673370133944598</c:v>
                </c:pt>
                <c:pt idx="2447">
                  <c:v>0.66673370133944598</c:v>
                </c:pt>
                <c:pt idx="2448">
                  <c:v>0.66673370133944598</c:v>
                </c:pt>
                <c:pt idx="2449">
                  <c:v>0.66673370133944598</c:v>
                </c:pt>
                <c:pt idx="2450">
                  <c:v>0.66673370133944598</c:v>
                </c:pt>
                <c:pt idx="2451">
                  <c:v>0.66673370133944598</c:v>
                </c:pt>
                <c:pt idx="2452">
                  <c:v>0.66673370133944598</c:v>
                </c:pt>
                <c:pt idx="2453">
                  <c:v>0.66673370133944598</c:v>
                </c:pt>
                <c:pt idx="2454">
                  <c:v>0.66673370133944598</c:v>
                </c:pt>
                <c:pt idx="2455">
                  <c:v>0.66673370133944598</c:v>
                </c:pt>
                <c:pt idx="2456">
                  <c:v>0.66673370133944598</c:v>
                </c:pt>
                <c:pt idx="2457">
                  <c:v>0.66673370133944598</c:v>
                </c:pt>
                <c:pt idx="2458">
                  <c:v>0.66673370133944598</c:v>
                </c:pt>
                <c:pt idx="2459">
                  <c:v>0.66673370133944598</c:v>
                </c:pt>
                <c:pt idx="2460">
                  <c:v>0.66673370133944598</c:v>
                </c:pt>
                <c:pt idx="2461">
                  <c:v>0.66673370133944598</c:v>
                </c:pt>
                <c:pt idx="2462">
                  <c:v>0.66673370133944598</c:v>
                </c:pt>
                <c:pt idx="2463">
                  <c:v>0.66673370133944598</c:v>
                </c:pt>
                <c:pt idx="2464">
                  <c:v>0.66673370133944598</c:v>
                </c:pt>
                <c:pt idx="2465">
                  <c:v>0.66673370133944598</c:v>
                </c:pt>
                <c:pt idx="2466">
                  <c:v>0.66673370133944598</c:v>
                </c:pt>
                <c:pt idx="2467">
                  <c:v>0.66673370133944598</c:v>
                </c:pt>
                <c:pt idx="2468">
                  <c:v>0.66673370133944598</c:v>
                </c:pt>
                <c:pt idx="2469">
                  <c:v>0.66673370133944598</c:v>
                </c:pt>
                <c:pt idx="2470">
                  <c:v>0.66673370133944598</c:v>
                </c:pt>
                <c:pt idx="2471">
                  <c:v>0.66673370133944598</c:v>
                </c:pt>
                <c:pt idx="2472">
                  <c:v>0.66673370133944598</c:v>
                </c:pt>
                <c:pt idx="2473">
                  <c:v>0.66673370133944598</c:v>
                </c:pt>
                <c:pt idx="2474">
                  <c:v>0.66673370133944598</c:v>
                </c:pt>
                <c:pt idx="2475">
                  <c:v>0.66673370133944598</c:v>
                </c:pt>
                <c:pt idx="2476">
                  <c:v>0.66673370133944598</c:v>
                </c:pt>
                <c:pt idx="2477">
                  <c:v>0.66673370133944598</c:v>
                </c:pt>
                <c:pt idx="2478">
                  <c:v>0.66673370133944598</c:v>
                </c:pt>
                <c:pt idx="2479">
                  <c:v>0.66673370133944598</c:v>
                </c:pt>
                <c:pt idx="2480">
                  <c:v>0.66673370133944598</c:v>
                </c:pt>
                <c:pt idx="2481">
                  <c:v>0.66673370133944598</c:v>
                </c:pt>
                <c:pt idx="2482">
                  <c:v>0.66673370133944598</c:v>
                </c:pt>
                <c:pt idx="2483">
                  <c:v>0.66673370133944598</c:v>
                </c:pt>
                <c:pt idx="2484">
                  <c:v>0.66673370133944598</c:v>
                </c:pt>
                <c:pt idx="2485">
                  <c:v>0.66673370133944598</c:v>
                </c:pt>
                <c:pt idx="2486">
                  <c:v>0.66673370133944598</c:v>
                </c:pt>
                <c:pt idx="2487">
                  <c:v>0.66673370133944598</c:v>
                </c:pt>
                <c:pt idx="2488">
                  <c:v>0.66673370133944598</c:v>
                </c:pt>
                <c:pt idx="2489">
                  <c:v>0.66673370133944598</c:v>
                </c:pt>
                <c:pt idx="2490">
                  <c:v>0.66673370133944598</c:v>
                </c:pt>
                <c:pt idx="2491">
                  <c:v>0.66673370133944598</c:v>
                </c:pt>
                <c:pt idx="2492">
                  <c:v>0.66673370133944598</c:v>
                </c:pt>
                <c:pt idx="2493">
                  <c:v>0.66673370133944598</c:v>
                </c:pt>
                <c:pt idx="2494">
                  <c:v>0.66673370133944598</c:v>
                </c:pt>
                <c:pt idx="2495">
                  <c:v>0.66673370133944598</c:v>
                </c:pt>
                <c:pt idx="2496">
                  <c:v>0.66673370133944598</c:v>
                </c:pt>
                <c:pt idx="2497">
                  <c:v>0.66673370133944598</c:v>
                </c:pt>
                <c:pt idx="2498">
                  <c:v>0.66673370133944598</c:v>
                </c:pt>
                <c:pt idx="2499">
                  <c:v>0.66673370133944598</c:v>
                </c:pt>
                <c:pt idx="2500">
                  <c:v>0.66673370133944598</c:v>
                </c:pt>
                <c:pt idx="2501">
                  <c:v>0.66673370133944598</c:v>
                </c:pt>
                <c:pt idx="2502">
                  <c:v>0.66673370133944598</c:v>
                </c:pt>
                <c:pt idx="2503">
                  <c:v>0.66673370133944598</c:v>
                </c:pt>
                <c:pt idx="2504">
                  <c:v>0.66673370133944598</c:v>
                </c:pt>
                <c:pt idx="2505">
                  <c:v>0.66673370133944598</c:v>
                </c:pt>
                <c:pt idx="2506">
                  <c:v>0.66673370133944598</c:v>
                </c:pt>
                <c:pt idx="2507">
                  <c:v>0.66673370133944598</c:v>
                </c:pt>
                <c:pt idx="2508">
                  <c:v>0.66673370133944598</c:v>
                </c:pt>
                <c:pt idx="2509">
                  <c:v>0.66673370133944598</c:v>
                </c:pt>
                <c:pt idx="2510">
                  <c:v>0.66673370133944598</c:v>
                </c:pt>
                <c:pt idx="2511">
                  <c:v>0.66673370133944598</c:v>
                </c:pt>
                <c:pt idx="2512">
                  <c:v>0.66673370133944598</c:v>
                </c:pt>
                <c:pt idx="2513">
                  <c:v>0.66673370133944598</c:v>
                </c:pt>
                <c:pt idx="2514">
                  <c:v>0.66673370133944598</c:v>
                </c:pt>
                <c:pt idx="2515">
                  <c:v>0.66673370133944598</c:v>
                </c:pt>
                <c:pt idx="2516">
                  <c:v>0.66673370133944598</c:v>
                </c:pt>
                <c:pt idx="2517">
                  <c:v>0.66673370133944598</c:v>
                </c:pt>
                <c:pt idx="2518">
                  <c:v>0.66673370133944598</c:v>
                </c:pt>
                <c:pt idx="2519">
                  <c:v>0.66673370133944598</c:v>
                </c:pt>
                <c:pt idx="2520">
                  <c:v>0.66673370133944598</c:v>
                </c:pt>
                <c:pt idx="2521">
                  <c:v>0.66673370133944598</c:v>
                </c:pt>
                <c:pt idx="2522">
                  <c:v>0.66673370133944598</c:v>
                </c:pt>
                <c:pt idx="2523">
                  <c:v>0.66673370133944598</c:v>
                </c:pt>
                <c:pt idx="2524">
                  <c:v>0.66673370133944598</c:v>
                </c:pt>
                <c:pt idx="2525">
                  <c:v>0.66673370133944598</c:v>
                </c:pt>
                <c:pt idx="2526">
                  <c:v>0.66673370133944598</c:v>
                </c:pt>
                <c:pt idx="2527">
                  <c:v>0.66673370133944598</c:v>
                </c:pt>
                <c:pt idx="2528">
                  <c:v>0.66673370133944598</c:v>
                </c:pt>
                <c:pt idx="2529">
                  <c:v>0.66673370133944598</c:v>
                </c:pt>
                <c:pt idx="2530">
                  <c:v>0.66673370133944598</c:v>
                </c:pt>
                <c:pt idx="2531">
                  <c:v>0.66673370133944598</c:v>
                </c:pt>
                <c:pt idx="2532">
                  <c:v>0.66673370133944598</c:v>
                </c:pt>
                <c:pt idx="2533">
                  <c:v>0.66673370133944598</c:v>
                </c:pt>
                <c:pt idx="2534">
                  <c:v>0.66673370133944598</c:v>
                </c:pt>
                <c:pt idx="2535">
                  <c:v>0.66673370133944598</c:v>
                </c:pt>
                <c:pt idx="2536">
                  <c:v>0.66673370133944598</c:v>
                </c:pt>
                <c:pt idx="2537">
                  <c:v>0.66673370133944598</c:v>
                </c:pt>
                <c:pt idx="2538">
                  <c:v>0.66673370133944598</c:v>
                </c:pt>
                <c:pt idx="2539">
                  <c:v>0.66673370133944598</c:v>
                </c:pt>
                <c:pt idx="2540">
                  <c:v>0.66673370133944598</c:v>
                </c:pt>
                <c:pt idx="2541">
                  <c:v>0.66673370133944598</c:v>
                </c:pt>
                <c:pt idx="2542">
                  <c:v>0.66673370133944598</c:v>
                </c:pt>
                <c:pt idx="2543">
                  <c:v>0.66673370133944598</c:v>
                </c:pt>
                <c:pt idx="2544">
                  <c:v>0.66673370133944598</c:v>
                </c:pt>
                <c:pt idx="2545">
                  <c:v>0.66673370133944598</c:v>
                </c:pt>
                <c:pt idx="2546">
                  <c:v>0.66673370133944598</c:v>
                </c:pt>
                <c:pt idx="2547">
                  <c:v>0.66673370133944598</c:v>
                </c:pt>
                <c:pt idx="2548">
                  <c:v>0.66673370133944598</c:v>
                </c:pt>
                <c:pt idx="2549">
                  <c:v>0.66673370133944598</c:v>
                </c:pt>
                <c:pt idx="2550">
                  <c:v>0.66673370133944598</c:v>
                </c:pt>
                <c:pt idx="2551">
                  <c:v>0.66673370133944598</c:v>
                </c:pt>
                <c:pt idx="2552">
                  <c:v>0.66673370133944598</c:v>
                </c:pt>
                <c:pt idx="2553">
                  <c:v>0.66673370133944598</c:v>
                </c:pt>
                <c:pt idx="2554">
                  <c:v>0.66673370133944598</c:v>
                </c:pt>
                <c:pt idx="2555">
                  <c:v>0.66673370133944598</c:v>
                </c:pt>
                <c:pt idx="2556">
                  <c:v>0.66673370133944598</c:v>
                </c:pt>
                <c:pt idx="2557">
                  <c:v>0.66673370133944598</c:v>
                </c:pt>
                <c:pt idx="2558">
                  <c:v>0.66673370133944598</c:v>
                </c:pt>
                <c:pt idx="2559">
                  <c:v>0.66673370133944598</c:v>
                </c:pt>
                <c:pt idx="2560">
                  <c:v>0.66673370133944598</c:v>
                </c:pt>
                <c:pt idx="2561">
                  <c:v>0.66673370133944598</c:v>
                </c:pt>
                <c:pt idx="2562">
                  <c:v>0.66673370133944598</c:v>
                </c:pt>
                <c:pt idx="2563">
                  <c:v>0.66673370133944598</c:v>
                </c:pt>
                <c:pt idx="2564">
                  <c:v>0.66673370133944598</c:v>
                </c:pt>
                <c:pt idx="2565">
                  <c:v>0.66673370133944598</c:v>
                </c:pt>
                <c:pt idx="2566">
                  <c:v>0.66673370133944598</c:v>
                </c:pt>
                <c:pt idx="2567">
                  <c:v>0.66673370133944598</c:v>
                </c:pt>
                <c:pt idx="2568">
                  <c:v>0.66673370133944598</c:v>
                </c:pt>
                <c:pt idx="2569">
                  <c:v>0.66673370133944598</c:v>
                </c:pt>
                <c:pt idx="2570">
                  <c:v>0.66673370133944598</c:v>
                </c:pt>
                <c:pt idx="2571">
                  <c:v>0.66673370133944598</c:v>
                </c:pt>
                <c:pt idx="2572">
                  <c:v>0.66673370133944598</c:v>
                </c:pt>
                <c:pt idx="2573">
                  <c:v>0.66673370133944598</c:v>
                </c:pt>
                <c:pt idx="2574">
                  <c:v>0.66673370133944598</c:v>
                </c:pt>
                <c:pt idx="2575">
                  <c:v>0.66673370133944598</c:v>
                </c:pt>
                <c:pt idx="2576">
                  <c:v>0.66673370133944598</c:v>
                </c:pt>
                <c:pt idx="2577">
                  <c:v>0.66673370133944598</c:v>
                </c:pt>
                <c:pt idx="2578">
                  <c:v>0.66673370133944598</c:v>
                </c:pt>
                <c:pt idx="2579">
                  <c:v>0.66673370133944598</c:v>
                </c:pt>
                <c:pt idx="2580">
                  <c:v>0.66673370133944598</c:v>
                </c:pt>
                <c:pt idx="2581">
                  <c:v>0.66673370133944598</c:v>
                </c:pt>
                <c:pt idx="2582">
                  <c:v>0.66673370133944598</c:v>
                </c:pt>
                <c:pt idx="2583">
                  <c:v>0.66673370133944598</c:v>
                </c:pt>
                <c:pt idx="2584">
                  <c:v>0.66673370133944598</c:v>
                </c:pt>
                <c:pt idx="2585">
                  <c:v>0.66673370133944598</c:v>
                </c:pt>
                <c:pt idx="2586">
                  <c:v>0.66673370133944598</c:v>
                </c:pt>
                <c:pt idx="2587">
                  <c:v>0.66673370133944598</c:v>
                </c:pt>
                <c:pt idx="2588">
                  <c:v>0.66673370133944598</c:v>
                </c:pt>
                <c:pt idx="2589">
                  <c:v>0.66673370133944598</c:v>
                </c:pt>
                <c:pt idx="2590">
                  <c:v>0.66673370133944598</c:v>
                </c:pt>
                <c:pt idx="2591">
                  <c:v>0.66673370133944598</c:v>
                </c:pt>
                <c:pt idx="2592">
                  <c:v>0.66673370133944598</c:v>
                </c:pt>
                <c:pt idx="2593">
                  <c:v>0.66673370133944598</c:v>
                </c:pt>
                <c:pt idx="2594">
                  <c:v>0.66673370133944598</c:v>
                </c:pt>
                <c:pt idx="2595">
                  <c:v>0.66673370133944598</c:v>
                </c:pt>
                <c:pt idx="2596">
                  <c:v>0.66673370133944598</c:v>
                </c:pt>
                <c:pt idx="2597">
                  <c:v>0.66673370133944598</c:v>
                </c:pt>
                <c:pt idx="2598">
                  <c:v>0.66673370133944598</c:v>
                </c:pt>
                <c:pt idx="2599">
                  <c:v>0.66673370133944598</c:v>
                </c:pt>
                <c:pt idx="2600">
                  <c:v>0.66673370133944598</c:v>
                </c:pt>
                <c:pt idx="2601">
                  <c:v>0.66673370133944598</c:v>
                </c:pt>
                <c:pt idx="2602">
                  <c:v>0.66673370133944598</c:v>
                </c:pt>
                <c:pt idx="2603">
                  <c:v>0.66673370133944598</c:v>
                </c:pt>
                <c:pt idx="2604">
                  <c:v>0.66673370133944598</c:v>
                </c:pt>
                <c:pt idx="2605">
                  <c:v>0.66673370133944598</c:v>
                </c:pt>
                <c:pt idx="2606">
                  <c:v>0.66673370133944598</c:v>
                </c:pt>
                <c:pt idx="2607">
                  <c:v>0.66673370133944598</c:v>
                </c:pt>
                <c:pt idx="2608">
                  <c:v>0.66673370133944598</c:v>
                </c:pt>
                <c:pt idx="2609">
                  <c:v>0.66673370133944598</c:v>
                </c:pt>
                <c:pt idx="2610">
                  <c:v>0.66673370133944598</c:v>
                </c:pt>
                <c:pt idx="2611">
                  <c:v>0.66673370133944598</c:v>
                </c:pt>
                <c:pt idx="2612">
                  <c:v>0.66673370133944598</c:v>
                </c:pt>
                <c:pt idx="2613">
                  <c:v>0.66673370133944598</c:v>
                </c:pt>
                <c:pt idx="2614">
                  <c:v>0.66673370133944598</c:v>
                </c:pt>
                <c:pt idx="2615">
                  <c:v>0.66673370133944598</c:v>
                </c:pt>
                <c:pt idx="2616">
                  <c:v>0.66673370133944598</c:v>
                </c:pt>
                <c:pt idx="2617">
                  <c:v>0.66673370133944598</c:v>
                </c:pt>
                <c:pt idx="2618">
                  <c:v>0.66673370133944598</c:v>
                </c:pt>
                <c:pt idx="2619">
                  <c:v>0.66673370133944598</c:v>
                </c:pt>
                <c:pt idx="2620">
                  <c:v>0.66673370133944598</c:v>
                </c:pt>
                <c:pt idx="2621">
                  <c:v>0.66673370133944598</c:v>
                </c:pt>
                <c:pt idx="2622">
                  <c:v>0.66673370133944598</c:v>
                </c:pt>
                <c:pt idx="2623">
                  <c:v>0.66673370133944598</c:v>
                </c:pt>
                <c:pt idx="2624">
                  <c:v>0.66673370133944598</c:v>
                </c:pt>
                <c:pt idx="2625">
                  <c:v>0.66673370133944598</c:v>
                </c:pt>
                <c:pt idx="2626">
                  <c:v>0.66673370133944598</c:v>
                </c:pt>
                <c:pt idx="2627">
                  <c:v>0.66673370133944598</c:v>
                </c:pt>
                <c:pt idx="2628">
                  <c:v>0.66673370133944598</c:v>
                </c:pt>
                <c:pt idx="2629">
                  <c:v>0.66673370133944598</c:v>
                </c:pt>
                <c:pt idx="2630">
                  <c:v>0.66673370133944598</c:v>
                </c:pt>
                <c:pt idx="2631">
                  <c:v>0.66673370133944598</c:v>
                </c:pt>
                <c:pt idx="2632">
                  <c:v>0.66673370133944598</c:v>
                </c:pt>
                <c:pt idx="2633">
                  <c:v>0.66673370133944598</c:v>
                </c:pt>
                <c:pt idx="2634">
                  <c:v>0.66673370133944598</c:v>
                </c:pt>
                <c:pt idx="2635">
                  <c:v>0.66673370133944598</c:v>
                </c:pt>
                <c:pt idx="2636">
                  <c:v>0.66673370133944598</c:v>
                </c:pt>
                <c:pt idx="2637">
                  <c:v>0.66673370133944598</c:v>
                </c:pt>
                <c:pt idx="2638">
                  <c:v>0.66673370133944598</c:v>
                </c:pt>
                <c:pt idx="2639">
                  <c:v>0.66673370133944598</c:v>
                </c:pt>
                <c:pt idx="2640">
                  <c:v>0.66673370133944598</c:v>
                </c:pt>
                <c:pt idx="2641">
                  <c:v>0.66673370133944598</c:v>
                </c:pt>
                <c:pt idx="2642">
                  <c:v>0.66673370133944598</c:v>
                </c:pt>
                <c:pt idx="2643">
                  <c:v>0.66673370133944598</c:v>
                </c:pt>
                <c:pt idx="2644">
                  <c:v>0.66673370133944598</c:v>
                </c:pt>
                <c:pt idx="2645">
                  <c:v>0.66673370133944598</c:v>
                </c:pt>
                <c:pt idx="2646">
                  <c:v>0.66673370133944598</c:v>
                </c:pt>
                <c:pt idx="2647">
                  <c:v>0.66673370133944598</c:v>
                </c:pt>
                <c:pt idx="2648">
                  <c:v>0.66673370133944598</c:v>
                </c:pt>
                <c:pt idx="2649">
                  <c:v>0.66673370133944598</c:v>
                </c:pt>
                <c:pt idx="2650">
                  <c:v>0.66673370133944598</c:v>
                </c:pt>
                <c:pt idx="2651">
                  <c:v>0.66673370133944598</c:v>
                </c:pt>
                <c:pt idx="2652">
                  <c:v>0.66673370133944598</c:v>
                </c:pt>
                <c:pt idx="2653">
                  <c:v>0.66673370133944598</c:v>
                </c:pt>
                <c:pt idx="2654">
                  <c:v>0.66673370133944598</c:v>
                </c:pt>
                <c:pt idx="2655">
                  <c:v>0.66673370133944598</c:v>
                </c:pt>
                <c:pt idx="2656">
                  <c:v>0.66673370133944598</c:v>
                </c:pt>
                <c:pt idx="2657">
                  <c:v>0.66673370133944598</c:v>
                </c:pt>
                <c:pt idx="2658">
                  <c:v>0.66673370133944598</c:v>
                </c:pt>
                <c:pt idx="2659">
                  <c:v>0.66673370133944598</c:v>
                </c:pt>
                <c:pt idx="2660">
                  <c:v>0.66673370133944598</c:v>
                </c:pt>
                <c:pt idx="2661">
                  <c:v>0.66673370133944598</c:v>
                </c:pt>
                <c:pt idx="2662">
                  <c:v>0.66673370133944598</c:v>
                </c:pt>
                <c:pt idx="2663">
                  <c:v>0.66673370133944598</c:v>
                </c:pt>
                <c:pt idx="2664">
                  <c:v>0.66673370133944598</c:v>
                </c:pt>
                <c:pt idx="2665">
                  <c:v>0.66673370133944598</c:v>
                </c:pt>
                <c:pt idx="2666">
                  <c:v>0.66673370133944598</c:v>
                </c:pt>
                <c:pt idx="2667">
                  <c:v>0.66673370133944598</c:v>
                </c:pt>
                <c:pt idx="2668">
                  <c:v>0.66673370133944598</c:v>
                </c:pt>
                <c:pt idx="2669">
                  <c:v>0.66673370133944598</c:v>
                </c:pt>
                <c:pt idx="2670">
                  <c:v>0.66673370133944598</c:v>
                </c:pt>
                <c:pt idx="2671">
                  <c:v>0.66673370133944598</c:v>
                </c:pt>
                <c:pt idx="2672">
                  <c:v>0.66673370133944598</c:v>
                </c:pt>
                <c:pt idx="2673">
                  <c:v>0.66673370133944598</c:v>
                </c:pt>
                <c:pt idx="2674">
                  <c:v>0.66673370133944598</c:v>
                </c:pt>
                <c:pt idx="2675">
                  <c:v>0.66673370133944598</c:v>
                </c:pt>
                <c:pt idx="2676">
                  <c:v>0.66673370133944598</c:v>
                </c:pt>
                <c:pt idx="2677">
                  <c:v>0.66673370133944598</c:v>
                </c:pt>
                <c:pt idx="2678">
                  <c:v>0.66673370133944598</c:v>
                </c:pt>
                <c:pt idx="2679">
                  <c:v>0.66673370133944598</c:v>
                </c:pt>
                <c:pt idx="2680">
                  <c:v>0.66673370133944598</c:v>
                </c:pt>
                <c:pt idx="2681">
                  <c:v>0.66673370133944598</c:v>
                </c:pt>
                <c:pt idx="2682">
                  <c:v>0.66673370133944598</c:v>
                </c:pt>
                <c:pt idx="2683">
                  <c:v>0.66673370133944598</c:v>
                </c:pt>
                <c:pt idx="2684">
                  <c:v>0.66673370133944598</c:v>
                </c:pt>
                <c:pt idx="2685">
                  <c:v>0.66673370133944598</c:v>
                </c:pt>
                <c:pt idx="2686">
                  <c:v>0.66673370133944598</c:v>
                </c:pt>
                <c:pt idx="2687">
                  <c:v>0.66673370133944598</c:v>
                </c:pt>
                <c:pt idx="2688">
                  <c:v>0.66673370133944598</c:v>
                </c:pt>
                <c:pt idx="2689">
                  <c:v>0.66673370133944598</c:v>
                </c:pt>
                <c:pt idx="2690">
                  <c:v>0.66673370133944598</c:v>
                </c:pt>
                <c:pt idx="2691">
                  <c:v>0.66673370133944598</c:v>
                </c:pt>
                <c:pt idx="2692">
                  <c:v>0.66673370133944598</c:v>
                </c:pt>
                <c:pt idx="2693">
                  <c:v>0.66673370133944598</c:v>
                </c:pt>
                <c:pt idx="2694">
                  <c:v>0.66673370133944598</c:v>
                </c:pt>
                <c:pt idx="2695">
                  <c:v>0.66673370133944598</c:v>
                </c:pt>
                <c:pt idx="2696">
                  <c:v>0.66673370133944598</c:v>
                </c:pt>
                <c:pt idx="2697">
                  <c:v>0.66673370133944598</c:v>
                </c:pt>
                <c:pt idx="2698">
                  <c:v>0.66673370133944598</c:v>
                </c:pt>
                <c:pt idx="2699">
                  <c:v>0.66673370133944598</c:v>
                </c:pt>
                <c:pt idx="2700">
                  <c:v>0.66673370133944598</c:v>
                </c:pt>
                <c:pt idx="2701">
                  <c:v>0.66673370133944598</c:v>
                </c:pt>
                <c:pt idx="2702">
                  <c:v>0.66673370133944598</c:v>
                </c:pt>
                <c:pt idx="2703">
                  <c:v>0.66673370133944598</c:v>
                </c:pt>
                <c:pt idx="2704">
                  <c:v>0.66673370133944598</c:v>
                </c:pt>
                <c:pt idx="2705">
                  <c:v>0.66673370133944598</c:v>
                </c:pt>
                <c:pt idx="2706">
                  <c:v>0.66673370133944598</c:v>
                </c:pt>
                <c:pt idx="2707">
                  <c:v>0.66673370133944598</c:v>
                </c:pt>
                <c:pt idx="2708">
                  <c:v>0.66673370133944598</c:v>
                </c:pt>
                <c:pt idx="2709">
                  <c:v>0.66673370133944598</c:v>
                </c:pt>
                <c:pt idx="2710">
                  <c:v>0.66673370133944598</c:v>
                </c:pt>
                <c:pt idx="2711">
                  <c:v>0.66673370133944598</c:v>
                </c:pt>
                <c:pt idx="2712">
                  <c:v>0.66673370133944598</c:v>
                </c:pt>
                <c:pt idx="2713">
                  <c:v>0.66673370133944598</c:v>
                </c:pt>
                <c:pt idx="2714">
                  <c:v>0.66673370133944598</c:v>
                </c:pt>
                <c:pt idx="2715">
                  <c:v>0.66673370133944598</c:v>
                </c:pt>
                <c:pt idx="2716">
                  <c:v>0.66673370133944598</c:v>
                </c:pt>
                <c:pt idx="2717">
                  <c:v>0.66673370133944598</c:v>
                </c:pt>
                <c:pt idx="2718">
                  <c:v>0.66673370133944598</c:v>
                </c:pt>
                <c:pt idx="2719">
                  <c:v>0.66673370133944598</c:v>
                </c:pt>
                <c:pt idx="2720">
                  <c:v>0.66673370133944598</c:v>
                </c:pt>
                <c:pt idx="2721">
                  <c:v>0.66673370133944598</c:v>
                </c:pt>
                <c:pt idx="2722">
                  <c:v>0.66673370133944598</c:v>
                </c:pt>
                <c:pt idx="2723">
                  <c:v>0.66673370133944598</c:v>
                </c:pt>
                <c:pt idx="2724">
                  <c:v>0.66673370133944598</c:v>
                </c:pt>
                <c:pt idx="2725">
                  <c:v>0.66673370133944598</c:v>
                </c:pt>
                <c:pt idx="2726">
                  <c:v>0.66673370133944598</c:v>
                </c:pt>
                <c:pt idx="2727">
                  <c:v>0.66673370133944598</c:v>
                </c:pt>
                <c:pt idx="2728">
                  <c:v>0.66673370133944598</c:v>
                </c:pt>
                <c:pt idx="2729">
                  <c:v>0.66673370133944598</c:v>
                </c:pt>
                <c:pt idx="2730">
                  <c:v>0.66673370133944598</c:v>
                </c:pt>
                <c:pt idx="2731">
                  <c:v>0.66673370133944598</c:v>
                </c:pt>
                <c:pt idx="2732">
                  <c:v>0.66673370133944598</c:v>
                </c:pt>
                <c:pt idx="2733">
                  <c:v>0.66673370133944598</c:v>
                </c:pt>
                <c:pt idx="2734">
                  <c:v>0.66673370133944598</c:v>
                </c:pt>
                <c:pt idx="2735">
                  <c:v>0.66673370133944598</c:v>
                </c:pt>
                <c:pt idx="2736">
                  <c:v>0.66673370133944598</c:v>
                </c:pt>
                <c:pt idx="2737">
                  <c:v>0.66673370133944598</c:v>
                </c:pt>
                <c:pt idx="2738">
                  <c:v>0.66673370133944598</c:v>
                </c:pt>
                <c:pt idx="2739">
                  <c:v>0.66673370133944598</c:v>
                </c:pt>
                <c:pt idx="2740">
                  <c:v>0.66673370133944598</c:v>
                </c:pt>
                <c:pt idx="2741">
                  <c:v>0.66673370133944598</c:v>
                </c:pt>
                <c:pt idx="2742">
                  <c:v>0.66673370133944598</c:v>
                </c:pt>
                <c:pt idx="2743">
                  <c:v>0.66673370133944598</c:v>
                </c:pt>
                <c:pt idx="2744">
                  <c:v>0.66673370133944598</c:v>
                </c:pt>
                <c:pt idx="2745">
                  <c:v>0.66673370133944598</c:v>
                </c:pt>
                <c:pt idx="2746">
                  <c:v>0.66673370133944598</c:v>
                </c:pt>
                <c:pt idx="2747">
                  <c:v>0.66673370133944598</c:v>
                </c:pt>
                <c:pt idx="2748">
                  <c:v>0.66673370133944598</c:v>
                </c:pt>
                <c:pt idx="2749">
                  <c:v>0.66673370133944598</c:v>
                </c:pt>
                <c:pt idx="2750">
                  <c:v>0.66673370133944598</c:v>
                </c:pt>
                <c:pt idx="2751">
                  <c:v>0.66673370133944598</c:v>
                </c:pt>
                <c:pt idx="2752">
                  <c:v>0.66673370133944598</c:v>
                </c:pt>
                <c:pt idx="2753">
                  <c:v>0.66673370133944598</c:v>
                </c:pt>
                <c:pt idx="2754">
                  <c:v>0.66673370133944598</c:v>
                </c:pt>
                <c:pt idx="2755">
                  <c:v>0.66673370133944598</c:v>
                </c:pt>
                <c:pt idx="2756">
                  <c:v>0.66673370133944598</c:v>
                </c:pt>
                <c:pt idx="2757">
                  <c:v>0.66673370133944598</c:v>
                </c:pt>
                <c:pt idx="2758">
                  <c:v>0.66673370133944598</c:v>
                </c:pt>
                <c:pt idx="2759">
                  <c:v>0.66673370133944598</c:v>
                </c:pt>
                <c:pt idx="2760">
                  <c:v>0.66673370133944598</c:v>
                </c:pt>
                <c:pt idx="2761">
                  <c:v>0.66673370133944598</c:v>
                </c:pt>
                <c:pt idx="2762">
                  <c:v>0.66673370133944598</c:v>
                </c:pt>
                <c:pt idx="2763">
                  <c:v>0.66673370133944598</c:v>
                </c:pt>
                <c:pt idx="2764">
                  <c:v>0.66673370133944598</c:v>
                </c:pt>
                <c:pt idx="2765">
                  <c:v>0.66673370133944598</c:v>
                </c:pt>
                <c:pt idx="2766">
                  <c:v>0.66673370133944598</c:v>
                </c:pt>
                <c:pt idx="2767">
                  <c:v>0.66673370133944598</c:v>
                </c:pt>
                <c:pt idx="2768">
                  <c:v>0.66673370133944598</c:v>
                </c:pt>
                <c:pt idx="2769">
                  <c:v>0.66673370133944598</c:v>
                </c:pt>
                <c:pt idx="2770">
                  <c:v>0.66673370133944598</c:v>
                </c:pt>
                <c:pt idx="2771">
                  <c:v>0.66673370133944598</c:v>
                </c:pt>
                <c:pt idx="2772">
                  <c:v>0.66673370133944598</c:v>
                </c:pt>
                <c:pt idx="2773">
                  <c:v>0.66673370133944598</c:v>
                </c:pt>
                <c:pt idx="2774">
                  <c:v>0.66673370133944598</c:v>
                </c:pt>
                <c:pt idx="2775">
                  <c:v>0.66673370133944598</c:v>
                </c:pt>
                <c:pt idx="2776">
                  <c:v>0.66673370133944598</c:v>
                </c:pt>
                <c:pt idx="2777">
                  <c:v>0.66673370133944598</c:v>
                </c:pt>
                <c:pt idx="2778">
                  <c:v>0.66673370133944598</c:v>
                </c:pt>
                <c:pt idx="2779">
                  <c:v>0.66673370133944598</c:v>
                </c:pt>
                <c:pt idx="2780">
                  <c:v>0.66673370133944598</c:v>
                </c:pt>
                <c:pt idx="2781">
                  <c:v>0.66673370133944598</c:v>
                </c:pt>
                <c:pt idx="2782">
                  <c:v>0.66673370133944598</c:v>
                </c:pt>
                <c:pt idx="2783">
                  <c:v>0.66673370133944598</c:v>
                </c:pt>
                <c:pt idx="2784">
                  <c:v>0.66673370133944598</c:v>
                </c:pt>
                <c:pt idx="2785">
                  <c:v>0.66673370133944598</c:v>
                </c:pt>
                <c:pt idx="2786">
                  <c:v>0.66673370133944598</c:v>
                </c:pt>
                <c:pt idx="2787">
                  <c:v>0.66673370133944598</c:v>
                </c:pt>
                <c:pt idx="2788">
                  <c:v>0.66673370133944598</c:v>
                </c:pt>
                <c:pt idx="2789">
                  <c:v>0.66673370133944598</c:v>
                </c:pt>
                <c:pt idx="2790">
                  <c:v>0.66673370133944598</c:v>
                </c:pt>
                <c:pt idx="2791">
                  <c:v>0.66673370133944598</c:v>
                </c:pt>
                <c:pt idx="2792">
                  <c:v>0.66673370133944598</c:v>
                </c:pt>
                <c:pt idx="2793">
                  <c:v>0.66673370133944598</c:v>
                </c:pt>
                <c:pt idx="2794">
                  <c:v>0.66673370133944598</c:v>
                </c:pt>
                <c:pt idx="2795">
                  <c:v>0.66673370133944598</c:v>
                </c:pt>
                <c:pt idx="2796">
                  <c:v>0.66673370133944598</c:v>
                </c:pt>
                <c:pt idx="2797">
                  <c:v>0.66673370133944598</c:v>
                </c:pt>
                <c:pt idx="2798">
                  <c:v>0.66673370133944598</c:v>
                </c:pt>
                <c:pt idx="2799">
                  <c:v>0.66673370133944598</c:v>
                </c:pt>
                <c:pt idx="2800">
                  <c:v>0.66673370133944598</c:v>
                </c:pt>
                <c:pt idx="2801">
                  <c:v>0.66673370133944598</c:v>
                </c:pt>
                <c:pt idx="2802">
                  <c:v>0.66673370133944598</c:v>
                </c:pt>
                <c:pt idx="2803">
                  <c:v>0.66673370133944598</c:v>
                </c:pt>
                <c:pt idx="2804">
                  <c:v>0.66673370133944598</c:v>
                </c:pt>
                <c:pt idx="2805">
                  <c:v>0.66673370133944598</c:v>
                </c:pt>
                <c:pt idx="2806">
                  <c:v>0.66673370133944598</c:v>
                </c:pt>
                <c:pt idx="2807">
                  <c:v>0.66673370133944598</c:v>
                </c:pt>
                <c:pt idx="2808">
                  <c:v>0.66673370133944598</c:v>
                </c:pt>
                <c:pt idx="2809">
                  <c:v>0.66673370133944598</c:v>
                </c:pt>
                <c:pt idx="2810">
                  <c:v>0.66673370133944598</c:v>
                </c:pt>
                <c:pt idx="2811">
                  <c:v>0.66673370133944598</c:v>
                </c:pt>
                <c:pt idx="2812">
                  <c:v>0.66673370133944598</c:v>
                </c:pt>
                <c:pt idx="2813">
                  <c:v>0.66673370133944598</c:v>
                </c:pt>
                <c:pt idx="2814">
                  <c:v>0.66673370133944598</c:v>
                </c:pt>
                <c:pt idx="2815">
                  <c:v>0.66673370133944598</c:v>
                </c:pt>
                <c:pt idx="2816">
                  <c:v>0.66673370133944598</c:v>
                </c:pt>
                <c:pt idx="2817">
                  <c:v>0.66673370133944598</c:v>
                </c:pt>
                <c:pt idx="2818">
                  <c:v>0.66673370133944598</c:v>
                </c:pt>
                <c:pt idx="2819">
                  <c:v>0.66673370133944598</c:v>
                </c:pt>
                <c:pt idx="2820">
                  <c:v>0.66673370133944598</c:v>
                </c:pt>
                <c:pt idx="2821">
                  <c:v>0.66673370133944598</c:v>
                </c:pt>
                <c:pt idx="2822">
                  <c:v>0.66673370133944598</c:v>
                </c:pt>
                <c:pt idx="2823">
                  <c:v>0.66673370133944598</c:v>
                </c:pt>
                <c:pt idx="2824">
                  <c:v>0.66673370133944598</c:v>
                </c:pt>
                <c:pt idx="2825">
                  <c:v>0.66673370133944598</c:v>
                </c:pt>
                <c:pt idx="2826">
                  <c:v>0.66673370133944598</c:v>
                </c:pt>
                <c:pt idx="2827">
                  <c:v>0.66673370133944598</c:v>
                </c:pt>
                <c:pt idx="2828">
                  <c:v>0.66673370133944598</c:v>
                </c:pt>
                <c:pt idx="2829">
                  <c:v>0.66673370133944598</c:v>
                </c:pt>
                <c:pt idx="2830">
                  <c:v>0.66673370133944598</c:v>
                </c:pt>
                <c:pt idx="2831">
                  <c:v>0.66673370133944598</c:v>
                </c:pt>
                <c:pt idx="2832">
                  <c:v>0.66673370133944598</c:v>
                </c:pt>
                <c:pt idx="2833">
                  <c:v>0.66673370133944598</c:v>
                </c:pt>
                <c:pt idx="2834">
                  <c:v>0.66673370133944598</c:v>
                </c:pt>
                <c:pt idx="2835">
                  <c:v>0.66673370133944598</c:v>
                </c:pt>
                <c:pt idx="2836">
                  <c:v>0.66673370133944598</c:v>
                </c:pt>
                <c:pt idx="2837">
                  <c:v>0.66673370133944598</c:v>
                </c:pt>
                <c:pt idx="2838">
                  <c:v>0.66673370133944598</c:v>
                </c:pt>
                <c:pt idx="2839">
                  <c:v>0.66673370133944598</c:v>
                </c:pt>
                <c:pt idx="2840">
                  <c:v>0.66673370133944598</c:v>
                </c:pt>
                <c:pt idx="2841">
                  <c:v>0.66673370133944598</c:v>
                </c:pt>
                <c:pt idx="2842">
                  <c:v>0.66673370133944598</c:v>
                </c:pt>
                <c:pt idx="2843">
                  <c:v>0.66673370133944598</c:v>
                </c:pt>
                <c:pt idx="2844">
                  <c:v>0.66673370133944598</c:v>
                </c:pt>
                <c:pt idx="2845">
                  <c:v>0.66673370133944598</c:v>
                </c:pt>
                <c:pt idx="2846">
                  <c:v>0.66673370133944598</c:v>
                </c:pt>
                <c:pt idx="2847">
                  <c:v>0.66673370133944598</c:v>
                </c:pt>
                <c:pt idx="2848">
                  <c:v>0.66673370133944598</c:v>
                </c:pt>
                <c:pt idx="2849">
                  <c:v>0.66673370133944598</c:v>
                </c:pt>
                <c:pt idx="2850">
                  <c:v>0.66673370133944598</c:v>
                </c:pt>
                <c:pt idx="2851">
                  <c:v>0.66673370133944598</c:v>
                </c:pt>
                <c:pt idx="2852">
                  <c:v>0.66673370133944598</c:v>
                </c:pt>
                <c:pt idx="2853">
                  <c:v>0.66673370133944598</c:v>
                </c:pt>
                <c:pt idx="2854">
                  <c:v>0.66673370133944598</c:v>
                </c:pt>
                <c:pt idx="2855">
                  <c:v>0.66673370133944598</c:v>
                </c:pt>
                <c:pt idx="2856">
                  <c:v>0.66673370133944598</c:v>
                </c:pt>
                <c:pt idx="2857">
                  <c:v>0.66673370133944598</c:v>
                </c:pt>
                <c:pt idx="2858">
                  <c:v>0.66673370133944598</c:v>
                </c:pt>
                <c:pt idx="2859">
                  <c:v>0.66673370133944598</c:v>
                </c:pt>
                <c:pt idx="2860">
                  <c:v>0.66673370133944598</c:v>
                </c:pt>
                <c:pt idx="2861">
                  <c:v>0.66673370133944598</c:v>
                </c:pt>
                <c:pt idx="2862">
                  <c:v>0.66673370133944598</c:v>
                </c:pt>
                <c:pt idx="2863">
                  <c:v>0.66673370133944598</c:v>
                </c:pt>
                <c:pt idx="2864">
                  <c:v>0.66673370133944598</c:v>
                </c:pt>
                <c:pt idx="2865">
                  <c:v>0.66673370133944598</c:v>
                </c:pt>
                <c:pt idx="2866">
                  <c:v>0.66673370133944598</c:v>
                </c:pt>
                <c:pt idx="2867">
                  <c:v>0.66673370133944598</c:v>
                </c:pt>
                <c:pt idx="2868">
                  <c:v>0.66673370133944598</c:v>
                </c:pt>
                <c:pt idx="2869">
                  <c:v>0.66673370133944598</c:v>
                </c:pt>
                <c:pt idx="2870">
                  <c:v>0.66673370133944598</c:v>
                </c:pt>
                <c:pt idx="2871">
                  <c:v>0.66673370133944598</c:v>
                </c:pt>
                <c:pt idx="2872">
                  <c:v>0.66673370133944598</c:v>
                </c:pt>
                <c:pt idx="2873">
                  <c:v>0.66673370133944598</c:v>
                </c:pt>
                <c:pt idx="2874">
                  <c:v>0.66673370133944598</c:v>
                </c:pt>
                <c:pt idx="2875">
                  <c:v>0.66673370133944598</c:v>
                </c:pt>
                <c:pt idx="2876">
                  <c:v>0.66673370133944598</c:v>
                </c:pt>
                <c:pt idx="2877">
                  <c:v>0.66673370133944598</c:v>
                </c:pt>
                <c:pt idx="2878">
                  <c:v>0.66673370133944598</c:v>
                </c:pt>
                <c:pt idx="2879">
                  <c:v>0.66673370133944598</c:v>
                </c:pt>
                <c:pt idx="2880">
                  <c:v>0.66673370133944598</c:v>
                </c:pt>
                <c:pt idx="2881">
                  <c:v>0.66673370133944598</c:v>
                </c:pt>
                <c:pt idx="2882">
                  <c:v>0.66673370133944598</c:v>
                </c:pt>
                <c:pt idx="2883">
                  <c:v>0.66673370133944598</c:v>
                </c:pt>
                <c:pt idx="2884">
                  <c:v>0.66673370133944598</c:v>
                </c:pt>
                <c:pt idx="2885">
                  <c:v>0.66673370133944598</c:v>
                </c:pt>
                <c:pt idx="2886">
                  <c:v>0.66673370133944598</c:v>
                </c:pt>
                <c:pt idx="2887">
                  <c:v>0.66673370133944598</c:v>
                </c:pt>
                <c:pt idx="2888">
                  <c:v>0.66673370133944598</c:v>
                </c:pt>
                <c:pt idx="2889">
                  <c:v>0.66673370133944598</c:v>
                </c:pt>
                <c:pt idx="2890">
                  <c:v>0.66673370133944598</c:v>
                </c:pt>
                <c:pt idx="2891">
                  <c:v>0.66673370133944598</c:v>
                </c:pt>
                <c:pt idx="2892">
                  <c:v>0.66673370133944598</c:v>
                </c:pt>
                <c:pt idx="2893">
                  <c:v>0.66673370133944598</c:v>
                </c:pt>
                <c:pt idx="2894">
                  <c:v>0.66673370133944598</c:v>
                </c:pt>
                <c:pt idx="2895">
                  <c:v>0.66673370133944598</c:v>
                </c:pt>
                <c:pt idx="2896">
                  <c:v>0.66673370133944598</c:v>
                </c:pt>
                <c:pt idx="2897">
                  <c:v>0.66673370133944598</c:v>
                </c:pt>
                <c:pt idx="2898">
                  <c:v>0.66673370133944598</c:v>
                </c:pt>
                <c:pt idx="2899">
                  <c:v>0.66673370133944598</c:v>
                </c:pt>
                <c:pt idx="2900">
                  <c:v>0.66673370133944598</c:v>
                </c:pt>
                <c:pt idx="2901">
                  <c:v>0.66673370133944598</c:v>
                </c:pt>
                <c:pt idx="2902">
                  <c:v>0.66673370133944598</c:v>
                </c:pt>
                <c:pt idx="2903">
                  <c:v>0.66673370133944598</c:v>
                </c:pt>
                <c:pt idx="2904">
                  <c:v>0.66673370133944598</c:v>
                </c:pt>
                <c:pt idx="2905">
                  <c:v>0.66673370133944598</c:v>
                </c:pt>
                <c:pt idx="2906">
                  <c:v>0.66673370133944598</c:v>
                </c:pt>
                <c:pt idx="2907">
                  <c:v>0.66673370133944598</c:v>
                </c:pt>
                <c:pt idx="2908">
                  <c:v>0.66673370133944598</c:v>
                </c:pt>
                <c:pt idx="2909">
                  <c:v>0.66673370133944598</c:v>
                </c:pt>
                <c:pt idx="2910">
                  <c:v>0.66673370133944598</c:v>
                </c:pt>
                <c:pt idx="2911">
                  <c:v>0.66673370133944598</c:v>
                </c:pt>
                <c:pt idx="2912">
                  <c:v>0.66673370133944598</c:v>
                </c:pt>
                <c:pt idx="2913">
                  <c:v>0.66673370133944598</c:v>
                </c:pt>
                <c:pt idx="2914">
                  <c:v>0.66673370133944598</c:v>
                </c:pt>
                <c:pt idx="2915">
                  <c:v>0.66673370133944598</c:v>
                </c:pt>
                <c:pt idx="2916">
                  <c:v>0.66673370133944598</c:v>
                </c:pt>
                <c:pt idx="2917">
                  <c:v>0.66673370133944598</c:v>
                </c:pt>
                <c:pt idx="2918">
                  <c:v>0.66673370133944598</c:v>
                </c:pt>
                <c:pt idx="2919">
                  <c:v>0.66673370133944598</c:v>
                </c:pt>
                <c:pt idx="2920">
                  <c:v>0.66673370133944598</c:v>
                </c:pt>
                <c:pt idx="2921">
                  <c:v>0.66673370133944598</c:v>
                </c:pt>
                <c:pt idx="2922">
                  <c:v>0.66673370133944598</c:v>
                </c:pt>
                <c:pt idx="2923">
                  <c:v>0.66673370133944598</c:v>
                </c:pt>
                <c:pt idx="2924">
                  <c:v>0.66673370133944598</c:v>
                </c:pt>
                <c:pt idx="2925">
                  <c:v>0.66673370133944598</c:v>
                </c:pt>
                <c:pt idx="2926">
                  <c:v>0.66673370133944598</c:v>
                </c:pt>
                <c:pt idx="2927">
                  <c:v>0.66673370133944598</c:v>
                </c:pt>
                <c:pt idx="2928">
                  <c:v>0.66673370133944598</c:v>
                </c:pt>
                <c:pt idx="2929">
                  <c:v>0.66673370133944598</c:v>
                </c:pt>
                <c:pt idx="2930">
                  <c:v>0.66673370133944598</c:v>
                </c:pt>
                <c:pt idx="2931">
                  <c:v>0.66673370133944598</c:v>
                </c:pt>
                <c:pt idx="2932">
                  <c:v>0.66673370133944598</c:v>
                </c:pt>
                <c:pt idx="2933">
                  <c:v>0.66673370133944598</c:v>
                </c:pt>
                <c:pt idx="2934">
                  <c:v>0.66673370133944598</c:v>
                </c:pt>
                <c:pt idx="2935">
                  <c:v>0.66673370133944598</c:v>
                </c:pt>
                <c:pt idx="2936">
                  <c:v>0.66673370133944598</c:v>
                </c:pt>
                <c:pt idx="2937">
                  <c:v>0.66673370133944598</c:v>
                </c:pt>
                <c:pt idx="2938">
                  <c:v>0.66673370133944598</c:v>
                </c:pt>
                <c:pt idx="2939">
                  <c:v>0.66673370133944598</c:v>
                </c:pt>
                <c:pt idx="2940">
                  <c:v>0.66673370133944598</c:v>
                </c:pt>
                <c:pt idx="2941">
                  <c:v>0.66673370133944598</c:v>
                </c:pt>
                <c:pt idx="2942">
                  <c:v>0.66673370133944598</c:v>
                </c:pt>
                <c:pt idx="2943">
                  <c:v>0.66673370133944598</c:v>
                </c:pt>
                <c:pt idx="2944">
                  <c:v>0.66673370133944598</c:v>
                </c:pt>
                <c:pt idx="2945">
                  <c:v>0.66673370133944598</c:v>
                </c:pt>
                <c:pt idx="2946">
                  <c:v>0.66673370133944598</c:v>
                </c:pt>
                <c:pt idx="2947">
                  <c:v>0.66673370133944598</c:v>
                </c:pt>
                <c:pt idx="2948">
                  <c:v>0.66673370133944598</c:v>
                </c:pt>
                <c:pt idx="2949">
                  <c:v>0.66673370133944598</c:v>
                </c:pt>
                <c:pt idx="2950">
                  <c:v>0.66673370133944598</c:v>
                </c:pt>
                <c:pt idx="2951">
                  <c:v>0.66673370133944598</c:v>
                </c:pt>
                <c:pt idx="2952">
                  <c:v>0.66673370133944598</c:v>
                </c:pt>
                <c:pt idx="2953">
                  <c:v>0.66673370133944598</c:v>
                </c:pt>
                <c:pt idx="2954">
                  <c:v>0.66673370133944598</c:v>
                </c:pt>
                <c:pt idx="2955">
                  <c:v>0.66673370133944598</c:v>
                </c:pt>
                <c:pt idx="2956">
                  <c:v>0.66673370133944598</c:v>
                </c:pt>
                <c:pt idx="2957">
                  <c:v>0.66673370133944598</c:v>
                </c:pt>
                <c:pt idx="2958">
                  <c:v>0.66673370133944598</c:v>
                </c:pt>
                <c:pt idx="2959">
                  <c:v>0.66673370133944598</c:v>
                </c:pt>
                <c:pt idx="2960">
                  <c:v>0.66673370133944598</c:v>
                </c:pt>
                <c:pt idx="2961">
                  <c:v>0.66673370133944598</c:v>
                </c:pt>
                <c:pt idx="2962">
                  <c:v>0.66673370133944598</c:v>
                </c:pt>
                <c:pt idx="2963">
                  <c:v>0.66673370133944598</c:v>
                </c:pt>
                <c:pt idx="2964">
                  <c:v>0.66673370133944598</c:v>
                </c:pt>
                <c:pt idx="2965">
                  <c:v>0.66673370133944598</c:v>
                </c:pt>
                <c:pt idx="2966">
                  <c:v>0.66673370133944598</c:v>
                </c:pt>
                <c:pt idx="2967">
                  <c:v>0.66673370133944598</c:v>
                </c:pt>
                <c:pt idx="2968">
                  <c:v>0.66673370133944598</c:v>
                </c:pt>
                <c:pt idx="2969">
                  <c:v>0.66673370133944598</c:v>
                </c:pt>
                <c:pt idx="2970">
                  <c:v>0.66673370133944598</c:v>
                </c:pt>
                <c:pt idx="2971">
                  <c:v>0.66673370133944598</c:v>
                </c:pt>
                <c:pt idx="2972">
                  <c:v>0.66673370133944598</c:v>
                </c:pt>
                <c:pt idx="2973">
                  <c:v>0.66673370133944598</c:v>
                </c:pt>
                <c:pt idx="2974">
                  <c:v>0.66673370133944598</c:v>
                </c:pt>
                <c:pt idx="2975">
                  <c:v>0.66673370133944598</c:v>
                </c:pt>
                <c:pt idx="2976">
                  <c:v>0.66673370133944598</c:v>
                </c:pt>
                <c:pt idx="2977">
                  <c:v>0.66673370133944598</c:v>
                </c:pt>
                <c:pt idx="2978">
                  <c:v>0.66673370133944598</c:v>
                </c:pt>
                <c:pt idx="2979">
                  <c:v>0.66673370133944598</c:v>
                </c:pt>
                <c:pt idx="2980">
                  <c:v>0.66673370133944598</c:v>
                </c:pt>
                <c:pt idx="2981">
                  <c:v>0.66673370133944598</c:v>
                </c:pt>
                <c:pt idx="2982">
                  <c:v>0.66673370133944598</c:v>
                </c:pt>
                <c:pt idx="2983">
                  <c:v>0.66673370133944598</c:v>
                </c:pt>
                <c:pt idx="2984">
                  <c:v>0.66673370133944598</c:v>
                </c:pt>
                <c:pt idx="2985">
                  <c:v>0.66673370133944598</c:v>
                </c:pt>
                <c:pt idx="2986">
                  <c:v>0.66673370133944598</c:v>
                </c:pt>
                <c:pt idx="2987">
                  <c:v>0.66673370133944598</c:v>
                </c:pt>
                <c:pt idx="2988">
                  <c:v>0.66673370133944598</c:v>
                </c:pt>
                <c:pt idx="2989">
                  <c:v>0.66673370133944598</c:v>
                </c:pt>
                <c:pt idx="2990">
                  <c:v>0.66673370133944598</c:v>
                </c:pt>
                <c:pt idx="2991">
                  <c:v>0.66673370133944598</c:v>
                </c:pt>
                <c:pt idx="2992">
                  <c:v>0.66673370133944598</c:v>
                </c:pt>
                <c:pt idx="2993">
                  <c:v>0.66673370133944598</c:v>
                </c:pt>
                <c:pt idx="2994">
                  <c:v>0.66673370133944598</c:v>
                </c:pt>
                <c:pt idx="2995">
                  <c:v>0.66673370133944598</c:v>
                </c:pt>
                <c:pt idx="2996">
                  <c:v>0.66673370133944598</c:v>
                </c:pt>
                <c:pt idx="2997">
                  <c:v>0.66673370133944598</c:v>
                </c:pt>
                <c:pt idx="2998">
                  <c:v>0.66673370133944598</c:v>
                </c:pt>
                <c:pt idx="2999">
                  <c:v>0.66673370133944598</c:v>
                </c:pt>
                <c:pt idx="3000">
                  <c:v>0.66673370133944598</c:v>
                </c:pt>
                <c:pt idx="3001">
                  <c:v>0.66673370133944598</c:v>
                </c:pt>
                <c:pt idx="3002">
                  <c:v>0.66673370133944598</c:v>
                </c:pt>
                <c:pt idx="3003">
                  <c:v>0.66673370133944598</c:v>
                </c:pt>
                <c:pt idx="3004">
                  <c:v>0.66673370133944598</c:v>
                </c:pt>
                <c:pt idx="3005">
                  <c:v>0.66673370133944598</c:v>
                </c:pt>
                <c:pt idx="3006">
                  <c:v>0.66673370133944598</c:v>
                </c:pt>
                <c:pt idx="3007">
                  <c:v>0.66673370133944598</c:v>
                </c:pt>
                <c:pt idx="3008">
                  <c:v>0.66673370133944598</c:v>
                </c:pt>
                <c:pt idx="3009">
                  <c:v>0.66673370133944598</c:v>
                </c:pt>
                <c:pt idx="3010">
                  <c:v>0.66673370133944598</c:v>
                </c:pt>
                <c:pt idx="3011">
                  <c:v>0.66673370133944598</c:v>
                </c:pt>
                <c:pt idx="3012">
                  <c:v>0.66673370133944598</c:v>
                </c:pt>
                <c:pt idx="3013">
                  <c:v>0.66673370133944598</c:v>
                </c:pt>
                <c:pt idx="3014">
                  <c:v>0.66673370133944598</c:v>
                </c:pt>
                <c:pt idx="3015">
                  <c:v>0.66673370133944598</c:v>
                </c:pt>
                <c:pt idx="3016">
                  <c:v>0.66673370133944598</c:v>
                </c:pt>
                <c:pt idx="3017">
                  <c:v>0.66673370133944598</c:v>
                </c:pt>
                <c:pt idx="3018">
                  <c:v>0.66673370133944598</c:v>
                </c:pt>
                <c:pt idx="3019">
                  <c:v>0.66673370133944598</c:v>
                </c:pt>
                <c:pt idx="3020">
                  <c:v>0.66673370133944598</c:v>
                </c:pt>
                <c:pt idx="3021">
                  <c:v>0.66673370133944598</c:v>
                </c:pt>
                <c:pt idx="3022">
                  <c:v>0.66673370133944598</c:v>
                </c:pt>
                <c:pt idx="3023">
                  <c:v>0.66673370133944598</c:v>
                </c:pt>
                <c:pt idx="3024">
                  <c:v>0.66673370133944598</c:v>
                </c:pt>
                <c:pt idx="3025">
                  <c:v>0.66673370133944598</c:v>
                </c:pt>
                <c:pt idx="3026">
                  <c:v>0.66673370133944598</c:v>
                </c:pt>
                <c:pt idx="3027">
                  <c:v>0.66673370133944598</c:v>
                </c:pt>
                <c:pt idx="3028">
                  <c:v>0.66673370133944598</c:v>
                </c:pt>
                <c:pt idx="3029">
                  <c:v>0.66673370133944598</c:v>
                </c:pt>
                <c:pt idx="3030">
                  <c:v>0.66673370133944598</c:v>
                </c:pt>
                <c:pt idx="3031">
                  <c:v>0.66673370133944598</c:v>
                </c:pt>
                <c:pt idx="3032">
                  <c:v>0.66673370133944598</c:v>
                </c:pt>
                <c:pt idx="3033">
                  <c:v>0.66673370133944598</c:v>
                </c:pt>
                <c:pt idx="3034">
                  <c:v>0.66673370133944598</c:v>
                </c:pt>
                <c:pt idx="3035">
                  <c:v>0.66673370133944598</c:v>
                </c:pt>
                <c:pt idx="3036">
                  <c:v>0.66673370133944598</c:v>
                </c:pt>
                <c:pt idx="3037">
                  <c:v>0.66673370133944598</c:v>
                </c:pt>
                <c:pt idx="3038">
                  <c:v>0.66673370133944598</c:v>
                </c:pt>
                <c:pt idx="3039">
                  <c:v>0.66673370133944598</c:v>
                </c:pt>
                <c:pt idx="3040">
                  <c:v>0.66673370133944598</c:v>
                </c:pt>
                <c:pt idx="3041">
                  <c:v>0.66673370133944598</c:v>
                </c:pt>
                <c:pt idx="3042">
                  <c:v>0.66673370133944598</c:v>
                </c:pt>
                <c:pt idx="3043">
                  <c:v>0.66673370133944598</c:v>
                </c:pt>
                <c:pt idx="3044">
                  <c:v>0.66673370133944598</c:v>
                </c:pt>
                <c:pt idx="3045">
                  <c:v>0.66673370133944598</c:v>
                </c:pt>
                <c:pt idx="3046">
                  <c:v>0.66673370133944598</c:v>
                </c:pt>
                <c:pt idx="3047">
                  <c:v>0.66673370133944598</c:v>
                </c:pt>
                <c:pt idx="3048">
                  <c:v>0.66673370133944598</c:v>
                </c:pt>
                <c:pt idx="3049">
                  <c:v>0.66673370133944598</c:v>
                </c:pt>
                <c:pt idx="3050">
                  <c:v>0.66673370133944598</c:v>
                </c:pt>
                <c:pt idx="3051">
                  <c:v>0.66673370133944598</c:v>
                </c:pt>
                <c:pt idx="3052">
                  <c:v>0.66673370133944598</c:v>
                </c:pt>
                <c:pt idx="3053">
                  <c:v>0.66673370133944598</c:v>
                </c:pt>
                <c:pt idx="3054">
                  <c:v>0.66673370133944598</c:v>
                </c:pt>
                <c:pt idx="3055">
                  <c:v>0.66673370133944598</c:v>
                </c:pt>
                <c:pt idx="3056">
                  <c:v>0.66673370133944598</c:v>
                </c:pt>
                <c:pt idx="3057">
                  <c:v>0.66673370133944598</c:v>
                </c:pt>
                <c:pt idx="3058">
                  <c:v>0.66673370133944598</c:v>
                </c:pt>
                <c:pt idx="3059">
                  <c:v>0.66673370133944598</c:v>
                </c:pt>
                <c:pt idx="3060">
                  <c:v>0.66673370133944598</c:v>
                </c:pt>
                <c:pt idx="3061">
                  <c:v>0.66673370133944598</c:v>
                </c:pt>
                <c:pt idx="3062">
                  <c:v>0.66673370133944598</c:v>
                </c:pt>
                <c:pt idx="3063">
                  <c:v>0.66673370133944598</c:v>
                </c:pt>
                <c:pt idx="3064">
                  <c:v>0.66673370133944598</c:v>
                </c:pt>
                <c:pt idx="3065">
                  <c:v>0.66673370133944598</c:v>
                </c:pt>
                <c:pt idx="3066">
                  <c:v>0.66673370133944598</c:v>
                </c:pt>
                <c:pt idx="3067">
                  <c:v>0.66673370133944598</c:v>
                </c:pt>
                <c:pt idx="3068">
                  <c:v>0.66673370133944598</c:v>
                </c:pt>
                <c:pt idx="3069">
                  <c:v>0.66673370133944598</c:v>
                </c:pt>
                <c:pt idx="3070">
                  <c:v>0.66673370133944598</c:v>
                </c:pt>
                <c:pt idx="3071">
                  <c:v>0.66673370133944598</c:v>
                </c:pt>
                <c:pt idx="3072">
                  <c:v>0.66673370133944598</c:v>
                </c:pt>
                <c:pt idx="3073">
                  <c:v>0.66673370133944598</c:v>
                </c:pt>
                <c:pt idx="3074">
                  <c:v>0.66673370133944598</c:v>
                </c:pt>
                <c:pt idx="3075">
                  <c:v>0.66673370133944598</c:v>
                </c:pt>
                <c:pt idx="3076">
                  <c:v>0.66673370133944598</c:v>
                </c:pt>
                <c:pt idx="3077">
                  <c:v>0.66673370133944598</c:v>
                </c:pt>
                <c:pt idx="3078">
                  <c:v>0.66673370133944598</c:v>
                </c:pt>
                <c:pt idx="3079">
                  <c:v>0.66673370133944598</c:v>
                </c:pt>
                <c:pt idx="3080">
                  <c:v>0.66673370133944598</c:v>
                </c:pt>
                <c:pt idx="3081">
                  <c:v>0.66673370133944598</c:v>
                </c:pt>
                <c:pt idx="3082">
                  <c:v>0.66673370133944598</c:v>
                </c:pt>
                <c:pt idx="3083">
                  <c:v>0.66673370133944598</c:v>
                </c:pt>
                <c:pt idx="3084">
                  <c:v>0.66673370133944598</c:v>
                </c:pt>
                <c:pt idx="3085">
                  <c:v>0.66673370133944598</c:v>
                </c:pt>
                <c:pt idx="3086">
                  <c:v>0.66673370133944598</c:v>
                </c:pt>
                <c:pt idx="3087">
                  <c:v>0.66673370133944598</c:v>
                </c:pt>
                <c:pt idx="3088">
                  <c:v>0.66673370133944598</c:v>
                </c:pt>
                <c:pt idx="3089">
                  <c:v>0.66673370133944598</c:v>
                </c:pt>
                <c:pt idx="3090">
                  <c:v>0.66673370133944598</c:v>
                </c:pt>
                <c:pt idx="3091">
                  <c:v>0.66673370133944598</c:v>
                </c:pt>
                <c:pt idx="3092">
                  <c:v>0.66673370133944598</c:v>
                </c:pt>
                <c:pt idx="3093">
                  <c:v>0.66673370133944598</c:v>
                </c:pt>
                <c:pt idx="3094">
                  <c:v>0.66673370133944598</c:v>
                </c:pt>
                <c:pt idx="3095">
                  <c:v>0.66673370133944598</c:v>
                </c:pt>
                <c:pt idx="3096">
                  <c:v>0.66673370133944598</c:v>
                </c:pt>
                <c:pt idx="3097">
                  <c:v>0.66673370133944598</c:v>
                </c:pt>
                <c:pt idx="3098">
                  <c:v>0.66673370133944598</c:v>
                </c:pt>
                <c:pt idx="3099">
                  <c:v>0.66673370133944598</c:v>
                </c:pt>
                <c:pt idx="3100">
                  <c:v>0.66673370133944598</c:v>
                </c:pt>
                <c:pt idx="3101">
                  <c:v>0.66673370133944598</c:v>
                </c:pt>
                <c:pt idx="3102">
                  <c:v>0.66673370133944598</c:v>
                </c:pt>
                <c:pt idx="3103">
                  <c:v>0.66673370133944598</c:v>
                </c:pt>
                <c:pt idx="3104">
                  <c:v>0.66673370133944598</c:v>
                </c:pt>
                <c:pt idx="3105">
                  <c:v>0.66673370133944598</c:v>
                </c:pt>
                <c:pt idx="3106">
                  <c:v>0.66673370133944598</c:v>
                </c:pt>
                <c:pt idx="3107">
                  <c:v>0.66673370133944598</c:v>
                </c:pt>
                <c:pt idx="3108">
                  <c:v>0.66673370133944598</c:v>
                </c:pt>
                <c:pt idx="3109">
                  <c:v>0.66673370133944598</c:v>
                </c:pt>
                <c:pt idx="3110">
                  <c:v>0.66673370133944598</c:v>
                </c:pt>
                <c:pt idx="3111">
                  <c:v>0.66673370133944598</c:v>
                </c:pt>
                <c:pt idx="3112">
                  <c:v>0.66673370133944598</c:v>
                </c:pt>
                <c:pt idx="3113">
                  <c:v>0.66673370133944598</c:v>
                </c:pt>
                <c:pt idx="3114">
                  <c:v>0.66673370133944598</c:v>
                </c:pt>
                <c:pt idx="3115">
                  <c:v>0.66673370133944598</c:v>
                </c:pt>
                <c:pt idx="3116">
                  <c:v>0.66673370133944598</c:v>
                </c:pt>
                <c:pt idx="3117">
                  <c:v>0.66673370133944598</c:v>
                </c:pt>
                <c:pt idx="3118">
                  <c:v>0.66673370133944598</c:v>
                </c:pt>
                <c:pt idx="3119">
                  <c:v>0.66673370133944598</c:v>
                </c:pt>
                <c:pt idx="3120">
                  <c:v>0.66673370133944598</c:v>
                </c:pt>
                <c:pt idx="3121">
                  <c:v>0.66673370133944598</c:v>
                </c:pt>
                <c:pt idx="3122">
                  <c:v>0.66673370133944598</c:v>
                </c:pt>
                <c:pt idx="3123">
                  <c:v>0.66673370133944598</c:v>
                </c:pt>
                <c:pt idx="3124">
                  <c:v>0.66673370133944598</c:v>
                </c:pt>
                <c:pt idx="3125">
                  <c:v>0.66673370133944598</c:v>
                </c:pt>
                <c:pt idx="3126">
                  <c:v>0.66673370133944598</c:v>
                </c:pt>
                <c:pt idx="3127">
                  <c:v>0.66673370133944598</c:v>
                </c:pt>
                <c:pt idx="3128">
                  <c:v>0.66673370133944598</c:v>
                </c:pt>
                <c:pt idx="3129">
                  <c:v>0.66673370133944598</c:v>
                </c:pt>
                <c:pt idx="3130">
                  <c:v>0.66673370133944598</c:v>
                </c:pt>
                <c:pt idx="3131">
                  <c:v>0.66673370133944598</c:v>
                </c:pt>
                <c:pt idx="3132">
                  <c:v>0.66673370133944598</c:v>
                </c:pt>
                <c:pt idx="3133">
                  <c:v>0.66673370133944598</c:v>
                </c:pt>
                <c:pt idx="3134">
                  <c:v>0.66673370133944598</c:v>
                </c:pt>
                <c:pt idx="3135">
                  <c:v>0.66673370133944598</c:v>
                </c:pt>
                <c:pt idx="3136">
                  <c:v>0.66673370133944598</c:v>
                </c:pt>
                <c:pt idx="3137">
                  <c:v>0.66673370133944598</c:v>
                </c:pt>
                <c:pt idx="3138">
                  <c:v>0.66673370133944598</c:v>
                </c:pt>
                <c:pt idx="3139">
                  <c:v>0.66673370133944598</c:v>
                </c:pt>
                <c:pt idx="3140">
                  <c:v>0.66673370133944598</c:v>
                </c:pt>
                <c:pt idx="3141">
                  <c:v>0.66673370133944598</c:v>
                </c:pt>
                <c:pt idx="3142">
                  <c:v>0.66673370133944598</c:v>
                </c:pt>
                <c:pt idx="3143">
                  <c:v>0.66673370133944598</c:v>
                </c:pt>
                <c:pt idx="3144">
                  <c:v>0.66673370133944598</c:v>
                </c:pt>
                <c:pt idx="3145">
                  <c:v>0.66673370133944598</c:v>
                </c:pt>
                <c:pt idx="3146">
                  <c:v>0.66673370133944598</c:v>
                </c:pt>
                <c:pt idx="3147">
                  <c:v>0.66673370133944598</c:v>
                </c:pt>
                <c:pt idx="3148">
                  <c:v>0.66673370133944598</c:v>
                </c:pt>
                <c:pt idx="3149">
                  <c:v>0.66673370133944598</c:v>
                </c:pt>
                <c:pt idx="3150">
                  <c:v>0.66673370133944598</c:v>
                </c:pt>
                <c:pt idx="3151">
                  <c:v>0.86087076970286669</c:v>
                </c:pt>
                <c:pt idx="3152">
                  <c:v>0.86087076970286669</c:v>
                </c:pt>
                <c:pt idx="3153">
                  <c:v>0.86087076970286669</c:v>
                </c:pt>
                <c:pt idx="3154">
                  <c:v>0.86087076970286669</c:v>
                </c:pt>
                <c:pt idx="3155">
                  <c:v>0.86087076970286669</c:v>
                </c:pt>
                <c:pt idx="3156">
                  <c:v>0.86087076970286669</c:v>
                </c:pt>
                <c:pt idx="3157">
                  <c:v>0.86087076970286669</c:v>
                </c:pt>
                <c:pt idx="3158">
                  <c:v>0.86087076970286669</c:v>
                </c:pt>
                <c:pt idx="3159">
                  <c:v>0.86087076970286669</c:v>
                </c:pt>
                <c:pt idx="3160">
                  <c:v>0.86087076970286669</c:v>
                </c:pt>
                <c:pt idx="3161">
                  <c:v>0.86087076970286669</c:v>
                </c:pt>
                <c:pt idx="3162">
                  <c:v>0.86087076970286669</c:v>
                </c:pt>
                <c:pt idx="3163">
                  <c:v>0.86087076970286669</c:v>
                </c:pt>
                <c:pt idx="3164">
                  <c:v>0.86087076970286669</c:v>
                </c:pt>
                <c:pt idx="3165">
                  <c:v>0.86087076970286669</c:v>
                </c:pt>
                <c:pt idx="3166">
                  <c:v>0.86087076970286669</c:v>
                </c:pt>
                <c:pt idx="3167">
                  <c:v>0.86087076970286669</c:v>
                </c:pt>
                <c:pt idx="3168">
                  <c:v>0.86087076970286669</c:v>
                </c:pt>
                <c:pt idx="3169">
                  <c:v>0.86087076970286669</c:v>
                </c:pt>
                <c:pt idx="3170">
                  <c:v>0.86087076970286669</c:v>
                </c:pt>
                <c:pt idx="3171">
                  <c:v>0.86087076970286669</c:v>
                </c:pt>
                <c:pt idx="3172">
                  <c:v>0.86087076970286669</c:v>
                </c:pt>
                <c:pt idx="3173">
                  <c:v>0.86087076970286669</c:v>
                </c:pt>
                <c:pt idx="3174">
                  <c:v>0.86087076970286669</c:v>
                </c:pt>
                <c:pt idx="3175">
                  <c:v>0.86087076970286669</c:v>
                </c:pt>
                <c:pt idx="3176">
                  <c:v>0.86087076970286669</c:v>
                </c:pt>
                <c:pt idx="3177">
                  <c:v>0.86087076970286669</c:v>
                </c:pt>
                <c:pt idx="3178">
                  <c:v>0.86087076970286669</c:v>
                </c:pt>
                <c:pt idx="3179">
                  <c:v>0.86087076970286669</c:v>
                </c:pt>
                <c:pt idx="3180">
                  <c:v>0.86087076970286669</c:v>
                </c:pt>
                <c:pt idx="3181">
                  <c:v>0.86087076970286669</c:v>
                </c:pt>
                <c:pt idx="3182">
                  <c:v>0.86087076970286669</c:v>
                </c:pt>
                <c:pt idx="3183">
                  <c:v>0.86087076970286669</c:v>
                </c:pt>
                <c:pt idx="3184">
                  <c:v>0.86087076970286669</c:v>
                </c:pt>
                <c:pt idx="3185">
                  <c:v>0.86087076970286669</c:v>
                </c:pt>
                <c:pt idx="3186">
                  <c:v>0.86087076970286669</c:v>
                </c:pt>
                <c:pt idx="3187">
                  <c:v>0.86087076970286669</c:v>
                </c:pt>
                <c:pt idx="3188">
                  <c:v>0.86087076970286669</c:v>
                </c:pt>
                <c:pt idx="3189">
                  <c:v>0.86087076970286669</c:v>
                </c:pt>
                <c:pt idx="3190">
                  <c:v>0.86087076970286669</c:v>
                </c:pt>
                <c:pt idx="3191">
                  <c:v>0.86087076970286669</c:v>
                </c:pt>
                <c:pt idx="3192">
                  <c:v>0.86087076970286669</c:v>
                </c:pt>
                <c:pt idx="3193">
                  <c:v>0.86087076970286669</c:v>
                </c:pt>
                <c:pt idx="3194">
                  <c:v>0.86087076970286669</c:v>
                </c:pt>
                <c:pt idx="3195">
                  <c:v>0.86087076970286669</c:v>
                </c:pt>
                <c:pt idx="3196">
                  <c:v>0.86087076970286669</c:v>
                </c:pt>
                <c:pt idx="3197">
                  <c:v>0.86087076970286669</c:v>
                </c:pt>
                <c:pt idx="3198">
                  <c:v>0.86087076970286669</c:v>
                </c:pt>
                <c:pt idx="3199">
                  <c:v>0.86087076970286669</c:v>
                </c:pt>
                <c:pt idx="3200">
                  <c:v>0.86087076970286669</c:v>
                </c:pt>
                <c:pt idx="3201">
                  <c:v>0.86087076970286669</c:v>
                </c:pt>
                <c:pt idx="3202">
                  <c:v>0.86087076970286669</c:v>
                </c:pt>
                <c:pt idx="3203">
                  <c:v>0.86087076970286669</c:v>
                </c:pt>
                <c:pt idx="3204">
                  <c:v>0.86087076970286669</c:v>
                </c:pt>
                <c:pt idx="3205">
                  <c:v>0.86087076970286669</c:v>
                </c:pt>
                <c:pt idx="3206">
                  <c:v>0.86087076970286669</c:v>
                </c:pt>
                <c:pt idx="3207">
                  <c:v>0.86087076970286669</c:v>
                </c:pt>
                <c:pt idx="3208">
                  <c:v>0.86087076970286669</c:v>
                </c:pt>
                <c:pt idx="3209">
                  <c:v>0.86087076970286669</c:v>
                </c:pt>
                <c:pt idx="3210">
                  <c:v>0.86087076970286669</c:v>
                </c:pt>
                <c:pt idx="3211">
                  <c:v>0.86087076970286669</c:v>
                </c:pt>
                <c:pt idx="3212">
                  <c:v>0.86087076970286669</c:v>
                </c:pt>
                <c:pt idx="3213">
                  <c:v>0.86087076970286669</c:v>
                </c:pt>
                <c:pt idx="3214">
                  <c:v>0.86087076970286669</c:v>
                </c:pt>
                <c:pt idx="3215">
                  <c:v>0.86087076970286669</c:v>
                </c:pt>
                <c:pt idx="3216">
                  <c:v>0.86087076970286669</c:v>
                </c:pt>
                <c:pt idx="3217">
                  <c:v>0.86087076970286669</c:v>
                </c:pt>
                <c:pt idx="3218">
                  <c:v>0.86087076970286669</c:v>
                </c:pt>
                <c:pt idx="3219">
                  <c:v>0.86087076970286669</c:v>
                </c:pt>
                <c:pt idx="3220">
                  <c:v>0.86087076970286669</c:v>
                </c:pt>
                <c:pt idx="3221">
                  <c:v>0.86087076970286669</c:v>
                </c:pt>
                <c:pt idx="3222">
                  <c:v>0.86087076970286669</c:v>
                </c:pt>
                <c:pt idx="3223">
                  <c:v>0.86087076970286669</c:v>
                </c:pt>
                <c:pt idx="3224">
                  <c:v>0.86087076970286669</c:v>
                </c:pt>
                <c:pt idx="3225">
                  <c:v>0.86087076970286669</c:v>
                </c:pt>
                <c:pt idx="3226">
                  <c:v>0.86087076970286669</c:v>
                </c:pt>
                <c:pt idx="3227">
                  <c:v>0.86087076970286669</c:v>
                </c:pt>
                <c:pt idx="3228">
                  <c:v>0.86087076970286669</c:v>
                </c:pt>
                <c:pt idx="3229">
                  <c:v>0.86087076970286669</c:v>
                </c:pt>
                <c:pt idx="3230">
                  <c:v>0.86087076970286669</c:v>
                </c:pt>
                <c:pt idx="3231">
                  <c:v>0.86087076970286669</c:v>
                </c:pt>
                <c:pt idx="3232">
                  <c:v>0.86087076970286669</c:v>
                </c:pt>
                <c:pt idx="3233">
                  <c:v>0.86087076970286669</c:v>
                </c:pt>
                <c:pt idx="3234">
                  <c:v>0.86087076970286669</c:v>
                </c:pt>
                <c:pt idx="3235">
                  <c:v>0.86087076970286669</c:v>
                </c:pt>
                <c:pt idx="3236">
                  <c:v>0.86087076970286669</c:v>
                </c:pt>
                <c:pt idx="3237">
                  <c:v>0.86087076970286669</c:v>
                </c:pt>
                <c:pt idx="3238">
                  <c:v>0.86087076970286669</c:v>
                </c:pt>
                <c:pt idx="3239">
                  <c:v>0.86087076970286669</c:v>
                </c:pt>
                <c:pt idx="3240">
                  <c:v>0.86087076970286669</c:v>
                </c:pt>
                <c:pt idx="3241">
                  <c:v>0.86087076970286669</c:v>
                </c:pt>
                <c:pt idx="3242">
                  <c:v>0.86087076970286669</c:v>
                </c:pt>
                <c:pt idx="3243">
                  <c:v>0.86087076970286669</c:v>
                </c:pt>
                <c:pt idx="3244">
                  <c:v>0.86087076970286669</c:v>
                </c:pt>
                <c:pt idx="3245">
                  <c:v>0.86087076970286669</c:v>
                </c:pt>
                <c:pt idx="3246">
                  <c:v>0.86087076970286669</c:v>
                </c:pt>
                <c:pt idx="3247">
                  <c:v>0.86087076970286669</c:v>
                </c:pt>
                <c:pt idx="3248">
                  <c:v>0.86087076970286669</c:v>
                </c:pt>
                <c:pt idx="3249">
                  <c:v>0.86087076970286669</c:v>
                </c:pt>
                <c:pt idx="3250">
                  <c:v>0.86087076970286669</c:v>
                </c:pt>
                <c:pt idx="3251">
                  <c:v>0.86087076970286669</c:v>
                </c:pt>
                <c:pt idx="3252">
                  <c:v>0.86087076970286669</c:v>
                </c:pt>
                <c:pt idx="3253">
                  <c:v>0.86087076970286669</c:v>
                </c:pt>
                <c:pt idx="3254">
                  <c:v>0.86087076970286669</c:v>
                </c:pt>
                <c:pt idx="3255">
                  <c:v>0.86087076970286669</c:v>
                </c:pt>
                <c:pt idx="3256">
                  <c:v>0.86087076970286669</c:v>
                </c:pt>
                <c:pt idx="3257">
                  <c:v>0.86087076970286669</c:v>
                </c:pt>
                <c:pt idx="3258">
                  <c:v>0.86087076970286669</c:v>
                </c:pt>
                <c:pt idx="3259">
                  <c:v>0.86087076970286669</c:v>
                </c:pt>
                <c:pt idx="3260">
                  <c:v>0.86087076970286669</c:v>
                </c:pt>
                <c:pt idx="3261">
                  <c:v>0.86087076970286669</c:v>
                </c:pt>
                <c:pt idx="3262">
                  <c:v>0.86087076970286669</c:v>
                </c:pt>
                <c:pt idx="3263">
                  <c:v>0.86087076970286669</c:v>
                </c:pt>
                <c:pt idx="3264">
                  <c:v>0.86087076970286669</c:v>
                </c:pt>
                <c:pt idx="3265">
                  <c:v>0.86087076970286669</c:v>
                </c:pt>
                <c:pt idx="3266">
                  <c:v>0.86087076970286669</c:v>
                </c:pt>
                <c:pt idx="3267">
                  <c:v>0.76893003152171524</c:v>
                </c:pt>
                <c:pt idx="3268">
                  <c:v>0.76893003152171524</c:v>
                </c:pt>
                <c:pt idx="3269">
                  <c:v>0.76893003152171524</c:v>
                </c:pt>
                <c:pt idx="3270">
                  <c:v>0.76893003152171524</c:v>
                </c:pt>
                <c:pt idx="3271">
                  <c:v>0.76893003152171524</c:v>
                </c:pt>
                <c:pt idx="3272">
                  <c:v>0.76893003152171524</c:v>
                </c:pt>
                <c:pt idx="3273">
                  <c:v>0.76893003152171524</c:v>
                </c:pt>
                <c:pt idx="3274">
                  <c:v>0.76893003152171524</c:v>
                </c:pt>
                <c:pt idx="3275">
                  <c:v>0.76893003152171524</c:v>
                </c:pt>
                <c:pt idx="3276">
                  <c:v>0.76893003152171524</c:v>
                </c:pt>
                <c:pt idx="3277">
                  <c:v>0.76893003152171524</c:v>
                </c:pt>
                <c:pt idx="3278">
                  <c:v>0.76893003152171524</c:v>
                </c:pt>
                <c:pt idx="3279">
                  <c:v>0.76893003152171524</c:v>
                </c:pt>
                <c:pt idx="3280">
                  <c:v>0.76893003152171524</c:v>
                </c:pt>
                <c:pt idx="3281">
                  <c:v>0.76893003152171524</c:v>
                </c:pt>
                <c:pt idx="3282">
                  <c:v>0.76893003152171524</c:v>
                </c:pt>
                <c:pt idx="3283">
                  <c:v>0.76893003152171524</c:v>
                </c:pt>
                <c:pt idx="3284">
                  <c:v>0.76893003152171524</c:v>
                </c:pt>
                <c:pt idx="3285">
                  <c:v>0.76893003152171524</c:v>
                </c:pt>
                <c:pt idx="3286">
                  <c:v>0.76893003152171524</c:v>
                </c:pt>
                <c:pt idx="3287">
                  <c:v>0.76893003152171524</c:v>
                </c:pt>
                <c:pt idx="3288">
                  <c:v>0.76893003152171524</c:v>
                </c:pt>
                <c:pt idx="3289">
                  <c:v>0.76893003152171524</c:v>
                </c:pt>
                <c:pt idx="3290">
                  <c:v>0.76893003152171524</c:v>
                </c:pt>
                <c:pt idx="3291">
                  <c:v>0.76893003152171524</c:v>
                </c:pt>
                <c:pt idx="3292">
                  <c:v>0.76893003152171524</c:v>
                </c:pt>
                <c:pt idx="3293">
                  <c:v>0.76893003152171524</c:v>
                </c:pt>
                <c:pt idx="3294">
                  <c:v>0.76893003152171524</c:v>
                </c:pt>
                <c:pt idx="3295">
                  <c:v>0.76893003152171524</c:v>
                </c:pt>
                <c:pt idx="3296">
                  <c:v>0.76893003152171524</c:v>
                </c:pt>
                <c:pt idx="3297">
                  <c:v>0.76893003152171524</c:v>
                </c:pt>
                <c:pt idx="3298">
                  <c:v>0.76893003152171524</c:v>
                </c:pt>
                <c:pt idx="3299">
                  <c:v>0.76893003152171524</c:v>
                </c:pt>
                <c:pt idx="3300">
                  <c:v>0.76893003152171524</c:v>
                </c:pt>
                <c:pt idx="3301">
                  <c:v>0.76893003152171524</c:v>
                </c:pt>
                <c:pt idx="3302">
                  <c:v>0.76893003152171524</c:v>
                </c:pt>
                <c:pt idx="3303">
                  <c:v>0.76893003152171524</c:v>
                </c:pt>
                <c:pt idx="3304">
                  <c:v>0.76893003152171524</c:v>
                </c:pt>
                <c:pt idx="3305">
                  <c:v>0.76893003152171524</c:v>
                </c:pt>
                <c:pt idx="3306">
                  <c:v>0.76893003152171524</c:v>
                </c:pt>
                <c:pt idx="3307">
                  <c:v>0.76893003152171524</c:v>
                </c:pt>
                <c:pt idx="3308">
                  <c:v>0.76893003152171524</c:v>
                </c:pt>
                <c:pt idx="3309">
                  <c:v>0.76893003152171524</c:v>
                </c:pt>
                <c:pt idx="3310">
                  <c:v>0.76893003152171524</c:v>
                </c:pt>
                <c:pt idx="3311">
                  <c:v>0.76893003152171524</c:v>
                </c:pt>
                <c:pt idx="3312">
                  <c:v>0.76893003152171524</c:v>
                </c:pt>
                <c:pt idx="3313">
                  <c:v>0.76893003152171524</c:v>
                </c:pt>
                <c:pt idx="3314">
                  <c:v>0.76893003152171524</c:v>
                </c:pt>
                <c:pt idx="3315">
                  <c:v>0.76893003152171524</c:v>
                </c:pt>
                <c:pt idx="3316">
                  <c:v>0.76893003152171524</c:v>
                </c:pt>
                <c:pt idx="3317">
                  <c:v>0.76893003152171524</c:v>
                </c:pt>
                <c:pt idx="3318">
                  <c:v>0.76893003152171524</c:v>
                </c:pt>
                <c:pt idx="3319">
                  <c:v>0.76893003152171524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5C-4308-9D35-19783CB2A905}"/>
            </c:ext>
          </c:extLst>
        </c:ser>
        <c:ser>
          <c:idx val="2"/>
          <c:order val="2"/>
          <c:tx>
            <c:strRef>
              <c:f>'4c. Results for area chart'!$F$3</c:f>
              <c:strCache>
                <c:ptCount val="1"/>
                <c:pt idx="0">
                  <c:v>Cost of capital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'4c. Results for area chart'!$B$4:$B$3323</c:f>
              <c:numCache>
                <c:formatCode>General</c:formatCode>
                <c:ptCount val="3320"/>
                <c:pt idx="0">
                  <c:v>0</c:v>
                </c:pt>
                <c:pt idx="1">
                  <c:v>25</c:v>
                </c:pt>
                <c:pt idx="2">
                  <c:v>50</c:v>
                </c:pt>
                <c:pt idx="3">
                  <c:v>75</c:v>
                </c:pt>
                <c:pt idx="4">
                  <c:v>100</c:v>
                </c:pt>
                <c:pt idx="5">
                  <c:v>125</c:v>
                </c:pt>
                <c:pt idx="6">
                  <c:v>150</c:v>
                </c:pt>
                <c:pt idx="7">
                  <c:v>175</c:v>
                </c:pt>
                <c:pt idx="8">
                  <c:v>200</c:v>
                </c:pt>
                <c:pt idx="9">
                  <c:v>225</c:v>
                </c:pt>
                <c:pt idx="10">
                  <c:v>250</c:v>
                </c:pt>
                <c:pt idx="11">
                  <c:v>275</c:v>
                </c:pt>
                <c:pt idx="12">
                  <c:v>300</c:v>
                </c:pt>
                <c:pt idx="13">
                  <c:v>325</c:v>
                </c:pt>
                <c:pt idx="14">
                  <c:v>350</c:v>
                </c:pt>
                <c:pt idx="15">
                  <c:v>375</c:v>
                </c:pt>
                <c:pt idx="16">
                  <c:v>400</c:v>
                </c:pt>
                <c:pt idx="17">
                  <c:v>425</c:v>
                </c:pt>
                <c:pt idx="18">
                  <c:v>450</c:v>
                </c:pt>
                <c:pt idx="19">
                  <c:v>475</c:v>
                </c:pt>
                <c:pt idx="20">
                  <c:v>500</c:v>
                </c:pt>
                <c:pt idx="21">
                  <c:v>525</c:v>
                </c:pt>
                <c:pt idx="22">
                  <c:v>550</c:v>
                </c:pt>
                <c:pt idx="23">
                  <c:v>575</c:v>
                </c:pt>
                <c:pt idx="24">
                  <c:v>600</c:v>
                </c:pt>
                <c:pt idx="25">
                  <c:v>625</c:v>
                </c:pt>
                <c:pt idx="26">
                  <c:v>650</c:v>
                </c:pt>
                <c:pt idx="27">
                  <c:v>675</c:v>
                </c:pt>
                <c:pt idx="28">
                  <c:v>700</c:v>
                </c:pt>
                <c:pt idx="29">
                  <c:v>725</c:v>
                </c:pt>
                <c:pt idx="30">
                  <c:v>750</c:v>
                </c:pt>
                <c:pt idx="31">
                  <c:v>775</c:v>
                </c:pt>
                <c:pt idx="32">
                  <c:v>800</c:v>
                </c:pt>
                <c:pt idx="33">
                  <c:v>825</c:v>
                </c:pt>
                <c:pt idx="34">
                  <c:v>850</c:v>
                </c:pt>
                <c:pt idx="35">
                  <c:v>875</c:v>
                </c:pt>
                <c:pt idx="36">
                  <c:v>900</c:v>
                </c:pt>
                <c:pt idx="37">
                  <c:v>925</c:v>
                </c:pt>
                <c:pt idx="38">
                  <c:v>950</c:v>
                </c:pt>
                <c:pt idx="39">
                  <c:v>975</c:v>
                </c:pt>
                <c:pt idx="40">
                  <c:v>1000</c:v>
                </c:pt>
                <c:pt idx="41">
                  <c:v>1025</c:v>
                </c:pt>
                <c:pt idx="42">
                  <c:v>1050</c:v>
                </c:pt>
                <c:pt idx="43">
                  <c:v>1075</c:v>
                </c:pt>
                <c:pt idx="44">
                  <c:v>1100</c:v>
                </c:pt>
                <c:pt idx="45">
                  <c:v>1125</c:v>
                </c:pt>
                <c:pt idx="46">
                  <c:v>1150</c:v>
                </c:pt>
                <c:pt idx="47">
                  <c:v>1175</c:v>
                </c:pt>
                <c:pt idx="48">
                  <c:v>1200</c:v>
                </c:pt>
                <c:pt idx="49">
                  <c:v>1225</c:v>
                </c:pt>
                <c:pt idx="50">
                  <c:v>1250</c:v>
                </c:pt>
                <c:pt idx="51">
                  <c:v>1275</c:v>
                </c:pt>
                <c:pt idx="52">
                  <c:v>1300</c:v>
                </c:pt>
                <c:pt idx="53">
                  <c:v>1325</c:v>
                </c:pt>
                <c:pt idx="54">
                  <c:v>1350</c:v>
                </c:pt>
                <c:pt idx="55">
                  <c:v>1375</c:v>
                </c:pt>
                <c:pt idx="56">
                  <c:v>1400</c:v>
                </c:pt>
                <c:pt idx="57">
                  <c:v>1425</c:v>
                </c:pt>
                <c:pt idx="58">
                  <c:v>1450</c:v>
                </c:pt>
                <c:pt idx="59">
                  <c:v>1475</c:v>
                </c:pt>
                <c:pt idx="60">
                  <c:v>1500</c:v>
                </c:pt>
                <c:pt idx="61">
                  <c:v>1525</c:v>
                </c:pt>
                <c:pt idx="62">
                  <c:v>1550</c:v>
                </c:pt>
                <c:pt idx="63">
                  <c:v>1575</c:v>
                </c:pt>
                <c:pt idx="64">
                  <c:v>1600</c:v>
                </c:pt>
                <c:pt idx="65">
                  <c:v>1625</c:v>
                </c:pt>
                <c:pt idx="66">
                  <c:v>1650</c:v>
                </c:pt>
                <c:pt idx="67">
                  <c:v>1675</c:v>
                </c:pt>
                <c:pt idx="68">
                  <c:v>1700</c:v>
                </c:pt>
                <c:pt idx="69">
                  <c:v>1725</c:v>
                </c:pt>
                <c:pt idx="70">
                  <c:v>1750</c:v>
                </c:pt>
                <c:pt idx="71">
                  <c:v>1775</c:v>
                </c:pt>
                <c:pt idx="72">
                  <c:v>1800</c:v>
                </c:pt>
                <c:pt idx="73">
                  <c:v>1825</c:v>
                </c:pt>
                <c:pt idx="74">
                  <c:v>1850</c:v>
                </c:pt>
                <c:pt idx="75">
                  <c:v>1875</c:v>
                </c:pt>
                <c:pt idx="76">
                  <c:v>1900</c:v>
                </c:pt>
                <c:pt idx="77">
                  <c:v>1925</c:v>
                </c:pt>
                <c:pt idx="78">
                  <c:v>1950</c:v>
                </c:pt>
                <c:pt idx="79">
                  <c:v>1975</c:v>
                </c:pt>
                <c:pt idx="80">
                  <c:v>2000</c:v>
                </c:pt>
                <c:pt idx="81">
                  <c:v>2025</c:v>
                </c:pt>
                <c:pt idx="82">
                  <c:v>2050</c:v>
                </c:pt>
                <c:pt idx="83">
                  <c:v>2075</c:v>
                </c:pt>
                <c:pt idx="84">
                  <c:v>2100</c:v>
                </c:pt>
                <c:pt idx="85">
                  <c:v>2125</c:v>
                </c:pt>
                <c:pt idx="86">
                  <c:v>2150</c:v>
                </c:pt>
                <c:pt idx="87">
                  <c:v>2175</c:v>
                </c:pt>
                <c:pt idx="88">
                  <c:v>2200</c:v>
                </c:pt>
                <c:pt idx="89">
                  <c:v>2225</c:v>
                </c:pt>
                <c:pt idx="90">
                  <c:v>2250</c:v>
                </c:pt>
                <c:pt idx="91">
                  <c:v>2275</c:v>
                </c:pt>
                <c:pt idx="92">
                  <c:v>2300</c:v>
                </c:pt>
                <c:pt idx="93">
                  <c:v>2325</c:v>
                </c:pt>
                <c:pt idx="94">
                  <c:v>2350</c:v>
                </c:pt>
                <c:pt idx="95">
                  <c:v>2375</c:v>
                </c:pt>
                <c:pt idx="96">
                  <c:v>2400</c:v>
                </c:pt>
                <c:pt idx="97">
                  <c:v>2425</c:v>
                </c:pt>
                <c:pt idx="98">
                  <c:v>2450</c:v>
                </c:pt>
                <c:pt idx="99">
                  <c:v>2475</c:v>
                </c:pt>
                <c:pt idx="100">
                  <c:v>2500</c:v>
                </c:pt>
                <c:pt idx="101">
                  <c:v>2525</c:v>
                </c:pt>
                <c:pt idx="102">
                  <c:v>2550</c:v>
                </c:pt>
                <c:pt idx="103">
                  <c:v>2575</c:v>
                </c:pt>
                <c:pt idx="104">
                  <c:v>2600</c:v>
                </c:pt>
                <c:pt idx="105">
                  <c:v>2625</c:v>
                </c:pt>
                <c:pt idx="106">
                  <c:v>2650</c:v>
                </c:pt>
                <c:pt idx="107">
                  <c:v>2675</c:v>
                </c:pt>
                <c:pt idx="108">
                  <c:v>2700</c:v>
                </c:pt>
                <c:pt idx="109">
                  <c:v>2725</c:v>
                </c:pt>
                <c:pt idx="110">
                  <c:v>2750</c:v>
                </c:pt>
                <c:pt idx="111">
                  <c:v>2775</c:v>
                </c:pt>
                <c:pt idx="112">
                  <c:v>2800</c:v>
                </c:pt>
                <c:pt idx="113">
                  <c:v>2825</c:v>
                </c:pt>
                <c:pt idx="114">
                  <c:v>2850</c:v>
                </c:pt>
                <c:pt idx="115">
                  <c:v>2875</c:v>
                </c:pt>
                <c:pt idx="116">
                  <c:v>2900</c:v>
                </c:pt>
                <c:pt idx="117">
                  <c:v>2925</c:v>
                </c:pt>
                <c:pt idx="118">
                  <c:v>2950</c:v>
                </c:pt>
                <c:pt idx="119">
                  <c:v>2975</c:v>
                </c:pt>
                <c:pt idx="120">
                  <c:v>3000</c:v>
                </c:pt>
                <c:pt idx="121">
                  <c:v>3025</c:v>
                </c:pt>
                <c:pt idx="122">
                  <c:v>3050</c:v>
                </c:pt>
                <c:pt idx="123">
                  <c:v>3075</c:v>
                </c:pt>
                <c:pt idx="124">
                  <c:v>3100</c:v>
                </c:pt>
                <c:pt idx="125">
                  <c:v>3125</c:v>
                </c:pt>
                <c:pt idx="126">
                  <c:v>3150</c:v>
                </c:pt>
                <c:pt idx="127">
                  <c:v>3175</c:v>
                </c:pt>
                <c:pt idx="128">
                  <c:v>3200</c:v>
                </c:pt>
                <c:pt idx="129">
                  <c:v>3225</c:v>
                </c:pt>
                <c:pt idx="130">
                  <c:v>3250</c:v>
                </c:pt>
                <c:pt idx="131">
                  <c:v>3275</c:v>
                </c:pt>
                <c:pt idx="132">
                  <c:v>3300</c:v>
                </c:pt>
                <c:pt idx="133">
                  <c:v>3325</c:v>
                </c:pt>
                <c:pt idx="134">
                  <c:v>3350</c:v>
                </c:pt>
                <c:pt idx="135">
                  <c:v>3375</c:v>
                </c:pt>
                <c:pt idx="136">
                  <c:v>3400</c:v>
                </c:pt>
                <c:pt idx="137">
                  <c:v>3425</c:v>
                </c:pt>
                <c:pt idx="138">
                  <c:v>3450</c:v>
                </c:pt>
                <c:pt idx="139">
                  <c:v>3475</c:v>
                </c:pt>
                <c:pt idx="140">
                  <c:v>3500</c:v>
                </c:pt>
                <c:pt idx="141">
                  <c:v>3525</c:v>
                </c:pt>
                <c:pt idx="142">
                  <c:v>3550</c:v>
                </c:pt>
                <c:pt idx="143">
                  <c:v>3575</c:v>
                </c:pt>
                <c:pt idx="144">
                  <c:v>3600</c:v>
                </c:pt>
                <c:pt idx="145">
                  <c:v>3625</c:v>
                </c:pt>
                <c:pt idx="146">
                  <c:v>3650</c:v>
                </c:pt>
                <c:pt idx="147">
                  <c:v>3675</c:v>
                </c:pt>
                <c:pt idx="148">
                  <c:v>3700</c:v>
                </c:pt>
                <c:pt idx="149">
                  <c:v>3725</c:v>
                </c:pt>
                <c:pt idx="150">
                  <c:v>3750</c:v>
                </c:pt>
                <c:pt idx="151">
                  <c:v>3775</c:v>
                </c:pt>
                <c:pt idx="152">
                  <c:v>3800</c:v>
                </c:pt>
                <c:pt idx="153">
                  <c:v>3825</c:v>
                </c:pt>
                <c:pt idx="154">
                  <c:v>3850</c:v>
                </c:pt>
                <c:pt idx="155">
                  <c:v>3875</c:v>
                </c:pt>
                <c:pt idx="156">
                  <c:v>3900</c:v>
                </c:pt>
                <c:pt idx="157">
                  <c:v>3925</c:v>
                </c:pt>
                <c:pt idx="158">
                  <c:v>3950</c:v>
                </c:pt>
                <c:pt idx="159">
                  <c:v>3975</c:v>
                </c:pt>
                <c:pt idx="160">
                  <c:v>4000</c:v>
                </c:pt>
                <c:pt idx="161">
                  <c:v>4025</c:v>
                </c:pt>
                <c:pt idx="162">
                  <c:v>4050</c:v>
                </c:pt>
                <c:pt idx="163">
                  <c:v>4075</c:v>
                </c:pt>
                <c:pt idx="164">
                  <c:v>4100</c:v>
                </c:pt>
                <c:pt idx="165">
                  <c:v>4125</c:v>
                </c:pt>
                <c:pt idx="166">
                  <c:v>4150</c:v>
                </c:pt>
                <c:pt idx="167">
                  <c:v>4175</c:v>
                </c:pt>
                <c:pt idx="168">
                  <c:v>4200</c:v>
                </c:pt>
                <c:pt idx="169">
                  <c:v>4225</c:v>
                </c:pt>
                <c:pt idx="170">
                  <c:v>4250</c:v>
                </c:pt>
                <c:pt idx="171">
                  <c:v>4275</c:v>
                </c:pt>
                <c:pt idx="172">
                  <c:v>4300</c:v>
                </c:pt>
                <c:pt idx="173">
                  <c:v>4325</c:v>
                </c:pt>
                <c:pt idx="174">
                  <c:v>4350</c:v>
                </c:pt>
                <c:pt idx="175">
                  <c:v>4375</c:v>
                </c:pt>
                <c:pt idx="176">
                  <c:v>4400</c:v>
                </c:pt>
                <c:pt idx="177">
                  <c:v>4425</c:v>
                </c:pt>
                <c:pt idx="178">
                  <c:v>4450</c:v>
                </c:pt>
                <c:pt idx="179">
                  <c:v>4475</c:v>
                </c:pt>
                <c:pt idx="180">
                  <c:v>4500</c:v>
                </c:pt>
                <c:pt idx="181">
                  <c:v>4525</c:v>
                </c:pt>
                <c:pt idx="182">
                  <c:v>4550</c:v>
                </c:pt>
                <c:pt idx="183">
                  <c:v>4575</c:v>
                </c:pt>
                <c:pt idx="184">
                  <c:v>4600</c:v>
                </c:pt>
                <c:pt idx="185">
                  <c:v>4625</c:v>
                </c:pt>
                <c:pt idx="186">
                  <c:v>4650</c:v>
                </c:pt>
                <c:pt idx="187">
                  <c:v>4675</c:v>
                </c:pt>
                <c:pt idx="188">
                  <c:v>4700</c:v>
                </c:pt>
                <c:pt idx="189">
                  <c:v>4725</c:v>
                </c:pt>
                <c:pt idx="190">
                  <c:v>4750</c:v>
                </c:pt>
                <c:pt idx="191">
                  <c:v>4775</c:v>
                </c:pt>
                <c:pt idx="192">
                  <c:v>4800</c:v>
                </c:pt>
                <c:pt idx="193">
                  <c:v>4825</c:v>
                </c:pt>
                <c:pt idx="194">
                  <c:v>4850</c:v>
                </c:pt>
                <c:pt idx="195">
                  <c:v>4875</c:v>
                </c:pt>
                <c:pt idx="196">
                  <c:v>4900</c:v>
                </c:pt>
                <c:pt idx="197">
                  <c:v>4925</c:v>
                </c:pt>
                <c:pt idx="198">
                  <c:v>4950</c:v>
                </c:pt>
                <c:pt idx="199">
                  <c:v>4975</c:v>
                </c:pt>
                <c:pt idx="200">
                  <c:v>5000</c:v>
                </c:pt>
                <c:pt idx="201">
                  <c:v>5025</c:v>
                </c:pt>
                <c:pt idx="202">
                  <c:v>5050</c:v>
                </c:pt>
                <c:pt idx="203">
                  <c:v>5075</c:v>
                </c:pt>
                <c:pt idx="204">
                  <c:v>5100</c:v>
                </c:pt>
                <c:pt idx="205">
                  <c:v>5125</c:v>
                </c:pt>
                <c:pt idx="206">
                  <c:v>5150</c:v>
                </c:pt>
                <c:pt idx="207">
                  <c:v>5175</c:v>
                </c:pt>
                <c:pt idx="208">
                  <c:v>5200</c:v>
                </c:pt>
                <c:pt idx="209">
                  <c:v>5225</c:v>
                </c:pt>
                <c:pt idx="210">
                  <c:v>5250</c:v>
                </c:pt>
                <c:pt idx="211">
                  <c:v>5275</c:v>
                </c:pt>
                <c:pt idx="212">
                  <c:v>5300</c:v>
                </c:pt>
                <c:pt idx="213">
                  <c:v>5325</c:v>
                </c:pt>
                <c:pt idx="214">
                  <c:v>5350</c:v>
                </c:pt>
                <c:pt idx="215">
                  <c:v>5375</c:v>
                </c:pt>
                <c:pt idx="216">
                  <c:v>5400</c:v>
                </c:pt>
                <c:pt idx="217">
                  <c:v>5425</c:v>
                </c:pt>
                <c:pt idx="218">
                  <c:v>5450</c:v>
                </c:pt>
                <c:pt idx="219">
                  <c:v>5475</c:v>
                </c:pt>
                <c:pt idx="220">
                  <c:v>5500</c:v>
                </c:pt>
                <c:pt idx="221">
                  <c:v>5525</c:v>
                </c:pt>
                <c:pt idx="222">
                  <c:v>5550</c:v>
                </c:pt>
                <c:pt idx="223">
                  <c:v>5575</c:v>
                </c:pt>
                <c:pt idx="224">
                  <c:v>5600</c:v>
                </c:pt>
                <c:pt idx="225">
                  <c:v>5625</c:v>
                </c:pt>
                <c:pt idx="226">
                  <c:v>5650</c:v>
                </c:pt>
                <c:pt idx="227">
                  <c:v>5675</c:v>
                </c:pt>
                <c:pt idx="228">
                  <c:v>5700</c:v>
                </c:pt>
                <c:pt idx="229">
                  <c:v>5725</c:v>
                </c:pt>
                <c:pt idx="230">
                  <c:v>5750</c:v>
                </c:pt>
                <c:pt idx="231">
                  <c:v>5775</c:v>
                </c:pt>
                <c:pt idx="232">
                  <c:v>5800</c:v>
                </c:pt>
                <c:pt idx="233">
                  <c:v>5825</c:v>
                </c:pt>
                <c:pt idx="234">
                  <c:v>5850</c:v>
                </c:pt>
                <c:pt idx="235">
                  <c:v>5875</c:v>
                </c:pt>
                <c:pt idx="236">
                  <c:v>5900</c:v>
                </c:pt>
                <c:pt idx="237">
                  <c:v>5925</c:v>
                </c:pt>
                <c:pt idx="238">
                  <c:v>5950</c:v>
                </c:pt>
                <c:pt idx="239">
                  <c:v>5975</c:v>
                </c:pt>
                <c:pt idx="240">
                  <c:v>6000</c:v>
                </c:pt>
                <c:pt idx="241">
                  <c:v>6025</c:v>
                </c:pt>
                <c:pt idx="242">
                  <c:v>6050</c:v>
                </c:pt>
                <c:pt idx="243">
                  <c:v>6075</c:v>
                </c:pt>
                <c:pt idx="244">
                  <c:v>6100</c:v>
                </c:pt>
                <c:pt idx="245">
                  <c:v>6125</c:v>
                </c:pt>
                <c:pt idx="246">
                  <c:v>6150</c:v>
                </c:pt>
                <c:pt idx="247">
                  <c:v>6175</c:v>
                </c:pt>
                <c:pt idx="248">
                  <c:v>6200</c:v>
                </c:pt>
                <c:pt idx="249">
                  <c:v>6225</c:v>
                </c:pt>
                <c:pt idx="250">
                  <c:v>6250</c:v>
                </c:pt>
                <c:pt idx="251">
                  <c:v>6275</c:v>
                </c:pt>
                <c:pt idx="252">
                  <c:v>6300</c:v>
                </c:pt>
                <c:pt idx="253">
                  <c:v>6325</c:v>
                </c:pt>
                <c:pt idx="254">
                  <c:v>6350</c:v>
                </c:pt>
                <c:pt idx="255">
                  <c:v>6375</c:v>
                </c:pt>
                <c:pt idx="256">
                  <c:v>6400</c:v>
                </c:pt>
                <c:pt idx="257">
                  <c:v>6425</c:v>
                </c:pt>
                <c:pt idx="258">
                  <c:v>6450</c:v>
                </c:pt>
                <c:pt idx="259">
                  <c:v>6475</c:v>
                </c:pt>
                <c:pt idx="260">
                  <c:v>6500</c:v>
                </c:pt>
                <c:pt idx="261">
                  <c:v>6525</c:v>
                </c:pt>
                <c:pt idx="262">
                  <c:v>6550</c:v>
                </c:pt>
                <c:pt idx="263">
                  <c:v>6575</c:v>
                </c:pt>
                <c:pt idx="264">
                  <c:v>6600</c:v>
                </c:pt>
                <c:pt idx="265">
                  <c:v>6625</c:v>
                </c:pt>
                <c:pt idx="266">
                  <c:v>6650</c:v>
                </c:pt>
                <c:pt idx="267">
                  <c:v>6675</c:v>
                </c:pt>
                <c:pt idx="268">
                  <c:v>6700</c:v>
                </c:pt>
                <c:pt idx="269">
                  <c:v>6725</c:v>
                </c:pt>
                <c:pt idx="270">
                  <c:v>6750</c:v>
                </c:pt>
                <c:pt idx="271">
                  <c:v>6775</c:v>
                </c:pt>
                <c:pt idx="272">
                  <c:v>6800</c:v>
                </c:pt>
                <c:pt idx="273">
                  <c:v>6825</c:v>
                </c:pt>
                <c:pt idx="274">
                  <c:v>6850</c:v>
                </c:pt>
                <c:pt idx="275">
                  <c:v>6875</c:v>
                </c:pt>
                <c:pt idx="276">
                  <c:v>6900</c:v>
                </c:pt>
                <c:pt idx="277">
                  <c:v>6925</c:v>
                </c:pt>
                <c:pt idx="278">
                  <c:v>6950</c:v>
                </c:pt>
                <c:pt idx="279">
                  <c:v>6975</c:v>
                </c:pt>
                <c:pt idx="280">
                  <c:v>7000</c:v>
                </c:pt>
                <c:pt idx="281">
                  <c:v>7025</c:v>
                </c:pt>
                <c:pt idx="282">
                  <c:v>7050</c:v>
                </c:pt>
                <c:pt idx="283">
                  <c:v>7075</c:v>
                </c:pt>
                <c:pt idx="284">
                  <c:v>7100</c:v>
                </c:pt>
                <c:pt idx="285">
                  <c:v>7125</c:v>
                </c:pt>
                <c:pt idx="286">
                  <c:v>7150</c:v>
                </c:pt>
                <c:pt idx="287">
                  <c:v>7175</c:v>
                </c:pt>
                <c:pt idx="288">
                  <c:v>7200</c:v>
                </c:pt>
                <c:pt idx="289">
                  <c:v>7225</c:v>
                </c:pt>
                <c:pt idx="290">
                  <c:v>7250</c:v>
                </c:pt>
                <c:pt idx="291">
                  <c:v>7275</c:v>
                </c:pt>
                <c:pt idx="292">
                  <c:v>7300</c:v>
                </c:pt>
                <c:pt idx="293">
                  <c:v>7325</c:v>
                </c:pt>
                <c:pt idx="294">
                  <c:v>7350</c:v>
                </c:pt>
                <c:pt idx="295">
                  <c:v>7375</c:v>
                </c:pt>
                <c:pt idx="296">
                  <c:v>7400</c:v>
                </c:pt>
                <c:pt idx="297">
                  <c:v>7425</c:v>
                </c:pt>
                <c:pt idx="298">
                  <c:v>7450</c:v>
                </c:pt>
                <c:pt idx="299">
                  <c:v>7475</c:v>
                </c:pt>
                <c:pt idx="300">
                  <c:v>7500</c:v>
                </c:pt>
                <c:pt idx="301">
                  <c:v>7525</c:v>
                </c:pt>
                <c:pt idx="302">
                  <c:v>7550</c:v>
                </c:pt>
                <c:pt idx="303">
                  <c:v>7575</c:v>
                </c:pt>
                <c:pt idx="304">
                  <c:v>7600</c:v>
                </c:pt>
                <c:pt idx="305">
                  <c:v>7625</c:v>
                </c:pt>
                <c:pt idx="306">
                  <c:v>7650</c:v>
                </c:pt>
                <c:pt idx="307">
                  <c:v>7675</c:v>
                </c:pt>
                <c:pt idx="308">
                  <c:v>7700</c:v>
                </c:pt>
                <c:pt idx="309">
                  <c:v>7725</c:v>
                </c:pt>
                <c:pt idx="310">
                  <c:v>7750</c:v>
                </c:pt>
                <c:pt idx="311">
                  <c:v>7775</c:v>
                </c:pt>
                <c:pt idx="312">
                  <c:v>7800</c:v>
                </c:pt>
                <c:pt idx="313">
                  <c:v>7825</c:v>
                </c:pt>
                <c:pt idx="314">
                  <c:v>7850</c:v>
                </c:pt>
                <c:pt idx="315">
                  <c:v>7875</c:v>
                </c:pt>
                <c:pt idx="316">
                  <c:v>7900</c:v>
                </c:pt>
                <c:pt idx="317">
                  <c:v>7925</c:v>
                </c:pt>
                <c:pt idx="318">
                  <c:v>7950</c:v>
                </c:pt>
                <c:pt idx="319">
                  <c:v>7975</c:v>
                </c:pt>
                <c:pt idx="320">
                  <c:v>8000</c:v>
                </c:pt>
                <c:pt idx="321">
                  <c:v>8025</c:v>
                </c:pt>
                <c:pt idx="322">
                  <c:v>8050</c:v>
                </c:pt>
                <c:pt idx="323">
                  <c:v>8075</c:v>
                </c:pt>
                <c:pt idx="324">
                  <c:v>8100</c:v>
                </c:pt>
                <c:pt idx="325">
                  <c:v>8125</c:v>
                </c:pt>
                <c:pt idx="326">
                  <c:v>8150</c:v>
                </c:pt>
                <c:pt idx="327">
                  <c:v>8175</c:v>
                </c:pt>
                <c:pt idx="328">
                  <c:v>8200</c:v>
                </c:pt>
                <c:pt idx="329">
                  <c:v>8225</c:v>
                </c:pt>
                <c:pt idx="330">
                  <c:v>8250</c:v>
                </c:pt>
                <c:pt idx="331">
                  <c:v>8275</c:v>
                </c:pt>
                <c:pt idx="332">
                  <c:v>8300</c:v>
                </c:pt>
                <c:pt idx="333">
                  <c:v>8325</c:v>
                </c:pt>
                <c:pt idx="334">
                  <c:v>8350</c:v>
                </c:pt>
                <c:pt idx="335">
                  <c:v>8375</c:v>
                </c:pt>
                <c:pt idx="336">
                  <c:v>8400</c:v>
                </c:pt>
                <c:pt idx="337">
                  <c:v>8425</c:v>
                </c:pt>
                <c:pt idx="338">
                  <c:v>8450</c:v>
                </c:pt>
                <c:pt idx="339">
                  <c:v>8475</c:v>
                </c:pt>
                <c:pt idx="340">
                  <c:v>8500</c:v>
                </c:pt>
                <c:pt idx="341">
                  <c:v>8525</c:v>
                </c:pt>
                <c:pt idx="342">
                  <c:v>8550</c:v>
                </c:pt>
                <c:pt idx="343">
                  <c:v>8575</c:v>
                </c:pt>
                <c:pt idx="344">
                  <c:v>8600</c:v>
                </c:pt>
                <c:pt idx="345">
                  <c:v>8625</c:v>
                </c:pt>
                <c:pt idx="346">
                  <c:v>8650</c:v>
                </c:pt>
                <c:pt idx="347">
                  <c:v>8675</c:v>
                </c:pt>
                <c:pt idx="348">
                  <c:v>8700</c:v>
                </c:pt>
                <c:pt idx="349">
                  <c:v>8725</c:v>
                </c:pt>
                <c:pt idx="350">
                  <c:v>8750</c:v>
                </c:pt>
                <c:pt idx="351">
                  <c:v>8775</c:v>
                </c:pt>
                <c:pt idx="352">
                  <c:v>8800</c:v>
                </c:pt>
                <c:pt idx="353">
                  <c:v>8825</c:v>
                </c:pt>
                <c:pt idx="354">
                  <c:v>8850</c:v>
                </c:pt>
                <c:pt idx="355">
                  <c:v>8875</c:v>
                </c:pt>
                <c:pt idx="356">
                  <c:v>8900</c:v>
                </c:pt>
                <c:pt idx="357">
                  <c:v>8925</c:v>
                </c:pt>
                <c:pt idx="358">
                  <c:v>8950</c:v>
                </c:pt>
                <c:pt idx="359">
                  <c:v>8975</c:v>
                </c:pt>
                <c:pt idx="360">
                  <c:v>9000</c:v>
                </c:pt>
                <c:pt idx="361">
                  <c:v>9025</c:v>
                </c:pt>
                <c:pt idx="362">
                  <c:v>9050</c:v>
                </c:pt>
                <c:pt idx="363">
                  <c:v>9075</c:v>
                </c:pt>
                <c:pt idx="364">
                  <c:v>9100</c:v>
                </c:pt>
                <c:pt idx="365">
                  <c:v>9125</c:v>
                </c:pt>
                <c:pt idx="366">
                  <c:v>9150</c:v>
                </c:pt>
                <c:pt idx="367">
                  <c:v>9175</c:v>
                </c:pt>
                <c:pt idx="368">
                  <c:v>9200</c:v>
                </c:pt>
                <c:pt idx="369">
                  <c:v>9225</c:v>
                </c:pt>
                <c:pt idx="370">
                  <c:v>9250</c:v>
                </c:pt>
                <c:pt idx="371">
                  <c:v>9275</c:v>
                </c:pt>
                <c:pt idx="372">
                  <c:v>9300</c:v>
                </c:pt>
                <c:pt idx="373">
                  <c:v>9325</c:v>
                </c:pt>
                <c:pt idx="374">
                  <c:v>9350</c:v>
                </c:pt>
                <c:pt idx="375">
                  <c:v>9375</c:v>
                </c:pt>
                <c:pt idx="376">
                  <c:v>9400</c:v>
                </c:pt>
                <c:pt idx="377">
                  <c:v>9425</c:v>
                </c:pt>
                <c:pt idx="378">
                  <c:v>9450</c:v>
                </c:pt>
                <c:pt idx="379">
                  <c:v>9475</c:v>
                </c:pt>
                <c:pt idx="380">
                  <c:v>9500</c:v>
                </c:pt>
                <c:pt idx="381">
                  <c:v>9525</c:v>
                </c:pt>
                <c:pt idx="382">
                  <c:v>9550</c:v>
                </c:pt>
                <c:pt idx="383">
                  <c:v>9575</c:v>
                </c:pt>
                <c:pt idx="384">
                  <c:v>9600</c:v>
                </c:pt>
                <c:pt idx="385">
                  <c:v>9625</c:v>
                </c:pt>
                <c:pt idx="386">
                  <c:v>9650</c:v>
                </c:pt>
                <c:pt idx="387">
                  <c:v>9675</c:v>
                </c:pt>
                <c:pt idx="388">
                  <c:v>9700</c:v>
                </c:pt>
                <c:pt idx="389">
                  <c:v>9725</c:v>
                </c:pt>
                <c:pt idx="390">
                  <c:v>9750</c:v>
                </c:pt>
                <c:pt idx="391">
                  <c:v>9775</c:v>
                </c:pt>
                <c:pt idx="392">
                  <c:v>9800</c:v>
                </c:pt>
                <c:pt idx="393">
                  <c:v>9825</c:v>
                </c:pt>
                <c:pt idx="394">
                  <c:v>9850</c:v>
                </c:pt>
                <c:pt idx="395">
                  <c:v>9875</c:v>
                </c:pt>
                <c:pt idx="396">
                  <c:v>9900</c:v>
                </c:pt>
                <c:pt idx="397">
                  <c:v>9925</c:v>
                </c:pt>
                <c:pt idx="398">
                  <c:v>9950</c:v>
                </c:pt>
                <c:pt idx="399">
                  <c:v>9975</c:v>
                </c:pt>
                <c:pt idx="400">
                  <c:v>10000</c:v>
                </c:pt>
                <c:pt idx="401">
                  <c:v>10025</c:v>
                </c:pt>
                <c:pt idx="402">
                  <c:v>10050</c:v>
                </c:pt>
                <c:pt idx="403">
                  <c:v>10075</c:v>
                </c:pt>
                <c:pt idx="404">
                  <c:v>10100</c:v>
                </c:pt>
                <c:pt idx="405">
                  <c:v>10125</c:v>
                </c:pt>
                <c:pt idx="406">
                  <c:v>10150</c:v>
                </c:pt>
                <c:pt idx="407">
                  <c:v>10175</c:v>
                </c:pt>
                <c:pt idx="408">
                  <c:v>10200</c:v>
                </c:pt>
                <c:pt idx="409">
                  <c:v>10225</c:v>
                </c:pt>
                <c:pt idx="410">
                  <c:v>10250</c:v>
                </c:pt>
                <c:pt idx="411">
                  <c:v>10275</c:v>
                </c:pt>
                <c:pt idx="412">
                  <c:v>10300</c:v>
                </c:pt>
                <c:pt idx="413">
                  <c:v>10325</c:v>
                </c:pt>
                <c:pt idx="414">
                  <c:v>10350</c:v>
                </c:pt>
                <c:pt idx="415">
                  <c:v>10375</c:v>
                </c:pt>
                <c:pt idx="416">
                  <c:v>10400</c:v>
                </c:pt>
                <c:pt idx="417">
                  <c:v>10425</c:v>
                </c:pt>
                <c:pt idx="418">
                  <c:v>10450</c:v>
                </c:pt>
                <c:pt idx="419">
                  <c:v>10475</c:v>
                </c:pt>
                <c:pt idx="420">
                  <c:v>10500</c:v>
                </c:pt>
                <c:pt idx="421">
                  <c:v>10525</c:v>
                </c:pt>
                <c:pt idx="422">
                  <c:v>10550</c:v>
                </c:pt>
                <c:pt idx="423">
                  <c:v>10575</c:v>
                </c:pt>
                <c:pt idx="424">
                  <c:v>10600</c:v>
                </c:pt>
                <c:pt idx="425">
                  <c:v>10625</c:v>
                </c:pt>
                <c:pt idx="426">
                  <c:v>10650</c:v>
                </c:pt>
                <c:pt idx="427">
                  <c:v>10675</c:v>
                </c:pt>
                <c:pt idx="428">
                  <c:v>10700</c:v>
                </c:pt>
                <c:pt idx="429">
                  <c:v>10725</c:v>
                </c:pt>
                <c:pt idx="430">
                  <c:v>10750</c:v>
                </c:pt>
                <c:pt idx="431">
                  <c:v>10775</c:v>
                </c:pt>
                <c:pt idx="432">
                  <c:v>10800</c:v>
                </c:pt>
                <c:pt idx="433">
                  <c:v>10825</c:v>
                </c:pt>
                <c:pt idx="434">
                  <c:v>10850</c:v>
                </c:pt>
                <c:pt idx="435">
                  <c:v>10875</c:v>
                </c:pt>
                <c:pt idx="436">
                  <c:v>10900</c:v>
                </c:pt>
                <c:pt idx="437">
                  <c:v>10925</c:v>
                </c:pt>
                <c:pt idx="438">
                  <c:v>10950</c:v>
                </c:pt>
                <c:pt idx="439">
                  <c:v>10975</c:v>
                </c:pt>
                <c:pt idx="440">
                  <c:v>11000</c:v>
                </c:pt>
                <c:pt idx="441">
                  <c:v>11025</c:v>
                </c:pt>
                <c:pt idx="442">
                  <c:v>11050</c:v>
                </c:pt>
                <c:pt idx="443">
                  <c:v>11075</c:v>
                </c:pt>
                <c:pt idx="444">
                  <c:v>11100</c:v>
                </c:pt>
                <c:pt idx="445">
                  <c:v>11125</c:v>
                </c:pt>
                <c:pt idx="446">
                  <c:v>11150</c:v>
                </c:pt>
                <c:pt idx="447">
                  <c:v>11175</c:v>
                </c:pt>
                <c:pt idx="448">
                  <c:v>11200</c:v>
                </c:pt>
                <c:pt idx="449">
                  <c:v>11225</c:v>
                </c:pt>
                <c:pt idx="450">
                  <c:v>11250</c:v>
                </c:pt>
                <c:pt idx="451">
                  <c:v>11275</c:v>
                </c:pt>
                <c:pt idx="452">
                  <c:v>11300</c:v>
                </c:pt>
                <c:pt idx="453">
                  <c:v>11325</c:v>
                </c:pt>
                <c:pt idx="454">
                  <c:v>11350</c:v>
                </c:pt>
                <c:pt idx="455">
                  <c:v>11375</c:v>
                </c:pt>
                <c:pt idx="456">
                  <c:v>11400</c:v>
                </c:pt>
                <c:pt idx="457">
                  <c:v>11425</c:v>
                </c:pt>
                <c:pt idx="458">
                  <c:v>11450</c:v>
                </c:pt>
                <c:pt idx="459">
                  <c:v>11475</c:v>
                </c:pt>
                <c:pt idx="460">
                  <c:v>11500</c:v>
                </c:pt>
                <c:pt idx="461">
                  <c:v>11525</c:v>
                </c:pt>
                <c:pt idx="462">
                  <c:v>11550</c:v>
                </c:pt>
                <c:pt idx="463">
                  <c:v>11575</c:v>
                </c:pt>
                <c:pt idx="464">
                  <c:v>11600</c:v>
                </c:pt>
                <c:pt idx="465">
                  <c:v>11625</c:v>
                </c:pt>
                <c:pt idx="466">
                  <c:v>11650</c:v>
                </c:pt>
                <c:pt idx="467">
                  <c:v>11675</c:v>
                </c:pt>
                <c:pt idx="468">
                  <c:v>11700</c:v>
                </c:pt>
                <c:pt idx="469">
                  <c:v>11725</c:v>
                </c:pt>
                <c:pt idx="470">
                  <c:v>11750</c:v>
                </c:pt>
                <c:pt idx="471">
                  <c:v>11775</c:v>
                </c:pt>
                <c:pt idx="472">
                  <c:v>11800</c:v>
                </c:pt>
                <c:pt idx="473">
                  <c:v>11825</c:v>
                </c:pt>
                <c:pt idx="474">
                  <c:v>11850</c:v>
                </c:pt>
                <c:pt idx="475">
                  <c:v>11875</c:v>
                </c:pt>
                <c:pt idx="476">
                  <c:v>11900</c:v>
                </c:pt>
                <c:pt idx="477">
                  <c:v>11925</c:v>
                </c:pt>
                <c:pt idx="478">
                  <c:v>11950</c:v>
                </c:pt>
                <c:pt idx="479">
                  <c:v>11975</c:v>
                </c:pt>
                <c:pt idx="480">
                  <c:v>12000</c:v>
                </c:pt>
                <c:pt idx="481">
                  <c:v>12025</c:v>
                </c:pt>
                <c:pt idx="482">
                  <c:v>12050</c:v>
                </c:pt>
                <c:pt idx="483">
                  <c:v>12075</c:v>
                </c:pt>
                <c:pt idx="484">
                  <c:v>12100</c:v>
                </c:pt>
                <c:pt idx="485">
                  <c:v>12125</c:v>
                </c:pt>
                <c:pt idx="486">
                  <c:v>12150</c:v>
                </c:pt>
                <c:pt idx="487">
                  <c:v>12175</c:v>
                </c:pt>
                <c:pt idx="488">
                  <c:v>12200</c:v>
                </c:pt>
                <c:pt idx="489">
                  <c:v>12225</c:v>
                </c:pt>
                <c:pt idx="490">
                  <c:v>12250</c:v>
                </c:pt>
                <c:pt idx="491">
                  <c:v>12275</c:v>
                </c:pt>
                <c:pt idx="492">
                  <c:v>12300</c:v>
                </c:pt>
                <c:pt idx="493">
                  <c:v>12325</c:v>
                </c:pt>
                <c:pt idx="494">
                  <c:v>12350</c:v>
                </c:pt>
                <c:pt idx="495">
                  <c:v>12375</c:v>
                </c:pt>
                <c:pt idx="496">
                  <c:v>12400</c:v>
                </c:pt>
                <c:pt idx="497">
                  <c:v>12425</c:v>
                </c:pt>
                <c:pt idx="498">
                  <c:v>12450</c:v>
                </c:pt>
                <c:pt idx="499">
                  <c:v>12475</c:v>
                </c:pt>
                <c:pt idx="500">
                  <c:v>12500</c:v>
                </c:pt>
                <c:pt idx="501">
                  <c:v>12525</c:v>
                </c:pt>
                <c:pt idx="502">
                  <c:v>12550</c:v>
                </c:pt>
                <c:pt idx="503">
                  <c:v>12575</c:v>
                </c:pt>
                <c:pt idx="504">
                  <c:v>12600</c:v>
                </c:pt>
                <c:pt idx="505">
                  <c:v>12625</c:v>
                </c:pt>
                <c:pt idx="506">
                  <c:v>12650</c:v>
                </c:pt>
                <c:pt idx="507">
                  <c:v>12675</c:v>
                </c:pt>
                <c:pt idx="508">
                  <c:v>12700</c:v>
                </c:pt>
                <c:pt idx="509">
                  <c:v>12725</c:v>
                </c:pt>
                <c:pt idx="510">
                  <c:v>12750</c:v>
                </c:pt>
                <c:pt idx="511">
                  <c:v>12775</c:v>
                </c:pt>
                <c:pt idx="512">
                  <c:v>12800</c:v>
                </c:pt>
                <c:pt idx="513">
                  <c:v>12825</c:v>
                </c:pt>
                <c:pt idx="514">
                  <c:v>12850</c:v>
                </c:pt>
                <c:pt idx="515">
                  <c:v>12875</c:v>
                </c:pt>
                <c:pt idx="516">
                  <c:v>12900</c:v>
                </c:pt>
                <c:pt idx="517">
                  <c:v>12925</c:v>
                </c:pt>
                <c:pt idx="518">
                  <c:v>12950</c:v>
                </c:pt>
                <c:pt idx="519">
                  <c:v>12975</c:v>
                </c:pt>
                <c:pt idx="520">
                  <c:v>13000</c:v>
                </c:pt>
                <c:pt idx="521">
                  <c:v>13025</c:v>
                </c:pt>
                <c:pt idx="522">
                  <c:v>13050</c:v>
                </c:pt>
                <c:pt idx="523">
                  <c:v>13075</c:v>
                </c:pt>
                <c:pt idx="524">
                  <c:v>13100</c:v>
                </c:pt>
                <c:pt idx="525">
                  <c:v>13125</c:v>
                </c:pt>
                <c:pt idx="526">
                  <c:v>13150</c:v>
                </c:pt>
                <c:pt idx="527">
                  <c:v>13175</c:v>
                </c:pt>
                <c:pt idx="528">
                  <c:v>13200</c:v>
                </c:pt>
                <c:pt idx="529">
                  <c:v>13225</c:v>
                </c:pt>
                <c:pt idx="530">
                  <c:v>13250</c:v>
                </c:pt>
                <c:pt idx="531">
                  <c:v>13275</c:v>
                </c:pt>
                <c:pt idx="532">
                  <c:v>13300</c:v>
                </c:pt>
                <c:pt idx="533">
                  <c:v>13325</c:v>
                </c:pt>
                <c:pt idx="534">
                  <c:v>13350</c:v>
                </c:pt>
                <c:pt idx="535">
                  <c:v>13375</c:v>
                </c:pt>
                <c:pt idx="536">
                  <c:v>13400</c:v>
                </c:pt>
                <c:pt idx="537">
                  <c:v>13425</c:v>
                </c:pt>
                <c:pt idx="538">
                  <c:v>13450</c:v>
                </c:pt>
                <c:pt idx="539">
                  <c:v>13475</c:v>
                </c:pt>
                <c:pt idx="540">
                  <c:v>13500</c:v>
                </c:pt>
                <c:pt idx="541">
                  <c:v>13525</c:v>
                </c:pt>
                <c:pt idx="542">
                  <c:v>13550</c:v>
                </c:pt>
                <c:pt idx="543">
                  <c:v>13575</c:v>
                </c:pt>
                <c:pt idx="544">
                  <c:v>13600</c:v>
                </c:pt>
                <c:pt idx="545">
                  <c:v>13625</c:v>
                </c:pt>
                <c:pt idx="546">
                  <c:v>13650</c:v>
                </c:pt>
                <c:pt idx="547">
                  <c:v>13675</c:v>
                </c:pt>
                <c:pt idx="548">
                  <c:v>13700</c:v>
                </c:pt>
                <c:pt idx="549">
                  <c:v>13725</c:v>
                </c:pt>
                <c:pt idx="550">
                  <c:v>13750</c:v>
                </c:pt>
                <c:pt idx="551">
                  <c:v>13775</c:v>
                </c:pt>
                <c:pt idx="552">
                  <c:v>13800</c:v>
                </c:pt>
                <c:pt idx="553">
                  <c:v>13825</c:v>
                </c:pt>
                <c:pt idx="554">
                  <c:v>13850</c:v>
                </c:pt>
                <c:pt idx="555">
                  <c:v>13875</c:v>
                </c:pt>
                <c:pt idx="556">
                  <c:v>13900</c:v>
                </c:pt>
                <c:pt idx="557">
                  <c:v>13925</c:v>
                </c:pt>
                <c:pt idx="558">
                  <c:v>13950</c:v>
                </c:pt>
                <c:pt idx="559">
                  <c:v>13975</c:v>
                </c:pt>
                <c:pt idx="560">
                  <c:v>14000</c:v>
                </c:pt>
                <c:pt idx="561">
                  <c:v>14025</c:v>
                </c:pt>
                <c:pt idx="562">
                  <c:v>14050</c:v>
                </c:pt>
                <c:pt idx="563">
                  <c:v>14075</c:v>
                </c:pt>
                <c:pt idx="564">
                  <c:v>14100</c:v>
                </c:pt>
                <c:pt idx="565">
                  <c:v>14125</c:v>
                </c:pt>
                <c:pt idx="566">
                  <c:v>14150</c:v>
                </c:pt>
                <c:pt idx="567">
                  <c:v>14175</c:v>
                </c:pt>
                <c:pt idx="568">
                  <c:v>14200</c:v>
                </c:pt>
                <c:pt idx="569">
                  <c:v>14225</c:v>
                </c:pt>
                <c:pt idx="570">
                  <c:v>14250</c:v>
                </c:pt>
                <c:pt idx="571">
                  <c:v>14275</c:v>
                </c:pt>
                <c:pt idx="572">
                  <c:v>14300</c:v>
                </c:pt>
                <c:pt idx="573">
                  <c:v>14325</c:v>
                </c:pt>
                <c:pt idx="574">
                  <c:v>14350</c:v>
                </c:pt>
                <c:pt idx="575">
                  <c:v>14375</c:v>
                </c:pt>
                <c:pt idx="576">
                  <c:v>14400</c:v>
                </c:pt>
                <c:pt idx="577">
                  <c:v>14425</c:v>
                </c:pt>
                <c:pt idx="578">
                  <c:v>14450</c:v>
                </c:pt>
                <c:pt idx="579">
                  <c:v>14475</c:v>
                </c:pt>
                <c:pt idx="580">
                  <c:v>14500</c:v>
                </c:pt>
                <c:pt idx="581">
                  <c:v>14525</c:v>
                </c:pt>
                <c:pt idx="582">
                  <c:v>14550</c:v>
                </c:pt>
                <c:pt idx="583">
                  <c:v>14575</c:v>
                </c:pt>
                <c:pt idx="584">
                  <c:v>14600</c:v>
                </c:pt>
                <c:pt idx="585">
                  <c:v>14625</c:v>
                </c:pt>
                <c:pt idx="586">
                  <c:v>14650</c:v>
                </c:pt>
                <c:pt idx="587">
                  <c:v>14675</c:v>
                </c:pt>
                <c:pt idx="588">
                  <c:v>14700</c:v>
                </c:pt>
                <c:pt idx="589">
                  <c:v>14725</c:v>
                </c:pt>
                <c:pt idx="590">
                  <c:v>14750</c:v>
                </c:pt>
                <c:pt idx="591">
                  <c:v>14775</c:v>
                </c:pt>
                <c:pt idx="592">
                  <c:v>14800</c:v>
                </c:pt>
                <c:pt idx="593">
                  <c:v>14825</c:v>
                </c:pt>
                <c:pt idx="594">
                  <c:v>14850</c:v>
                </c:pt>
                <c:pt idx="595">
                  <c:v>14875</c:v>
                </c:pt>
                <c:pt idx="596">
                  <c:v>14900</c:v>
                </c:pt>
                <c:pt idx="597">
                  <c:v>14925</c:v>
                </c:pt>
                <c:pt idx="598">
                  <c:v>14950</c:v>
                </c:pt>
                <c:pt idx="599">
                  <c:v>14975</c:v>
                </c:pt>
                <c:pt idx="600">
                  <c:v>15000</c:v>
                </c:pt>
                <c:pt idx="601">
                  <c:v>15025</c:v>
                </c:pt>
                <c:pt idx="602">
                  <c:v>15050</c:v>
                </c:pt>
                <c:pt idx="603">
                  <c:v>15075</c:v>
                </c:pt>
                <c:pt idx="604">
                  <c:v>15100</c:v>
                </c:pt>
                <c:pt idx="605">
                  <c:v>15125</c:v>
                </c:pt>
                <c:pt idx="606">
                  <c:v>15150</c:v>
                </c:pt>
                <c:pt idx="607">
                  <c:v>15175</c:v>
                </c:pt>
                <c:pt idx="608">
                  <c:v>15200</c:v>
                </c:pt>
                <c:pt idx="609">
                  <c:v>15225</c:v>
                </c:pt>
                <c:pt idx="610">
                  <c:v>15250</c:v>
                </c:pt>
                <c:pt idx="611">
                  <c:v>15275</c:v>
                </c:pt>
                <c:pt idx="612">
                  <c:v>15300</c:v>
                </c:pt>
                <c:pt idx="613">
                  <c:v>15325</c:v>
                </c:pt>
                <c:pt idx="614">
                  <c:v>15350</c:v>
                </c:pt>
                <c:pt idx="615">
                  <c:v>15375</c:v>
                </c:pt>
                <c:pt idx="616">
                  <c:v>15400</c:v>
                </c:pt>
                <c:pt idx="617">
                  <c:v>15425</c:v>
                </c:pt>
                <c:pt idx="618">
                  <c:v>15450</c:v>
                </c:pt>
                <c:pt idx="619">
                  <c:v>15475</c:v>
                </c:pt>
                <c:pt idx="620">
                  <c:v>15500</c:v>
                </c:pt>
                <c:pt idx="621">
                  <c:v>15525</c:v>
                </c:pt>
                <c:pt idx="622">
                  <c:v>15550</c:v>
                </c:pt>
                <c:pt idx="623">
                  <c:v>15575</c:v>
                </c:pt>
                <c:pt idx="624">
                  <c:v>15600</c:v>
                </c:pt>
                <c:pt idx="625">
                  <c:v>15625</c:v>
                </c:pt>
                <c:pt idx="626">
                  <c:v>15650</c:v>
                </c:pt>
                <c:pt idx="627">
                  <c:v>15675</c:v>
                </c:pt>
                <c:pt idx="628">
                  <c:v>15700</c:v>
                </c:pt>
                <c:pt idx="629">
                  <c:v>15725</c:v>
                </c:pt>
                <c:pt idx="630">
                  <c:v>15750</c:v>
                </c:pt>
                <c:pt idx="631">
                  <c:v>15775</c:v>
                </c:pt>
                <c:pt idx="632">
                  <c:v>15800</c:v>
                </c:pt>
                <c:pt idx="633">
                  <c:v>15825</c:v>
                </c:pt>
                <c:pt idx="634">
                  <c:v>15850</c:v>
                </c:pt>
                <c:pt idx="635">
                  <c:v>15875</c:v>
                </c:pt>
                <c:pt idx="636">
                  <c:v>15900</c:v>
                </c:pt>
                <c:pt idx="637">
                  <c:v>15925</c:v>
                </c:pt>
                <c:pt idx="638">
                  <c:v>15950</c:v>
                </c:pt>
                <c:pt idx="639">
                  <c:v>15975</c:v>
                </c:pt>
                <c:pt idx="640">
                  <c:v>16000</c:v>
                </c:pt>
                <c:pt idx="641">
                  <c:v>16025</c:v>
                </c:pt>
                <c:pt idx="642">
                  <c:v>16050</c:v>
                </c:pt>
                <c:pt idx="643">
                  <c:v>16075</c:v>
                </c:pt>
                <c:pt idx="644">
                  <c:v>16100</c:v>
                </c:pt>
                <c:pt idx="645">
                  <c:v>16125</c:v>
                </c:pt>
                <c:pt idx="646">
                  <c:v>16150</c:v>
                </c:pt>
                <c:pt idx="647">
                  <c:v>16175</c:v>
                </c:pt>
                <c:pt idx="648">
                  <c:v>16200</c:v>
                </c:pt>
                <c:pt idx="649">
                  <c:v>16225</c:v>
                </c:pt>
                <c:pt idx="650">
                  <c:v>16250</c:v>
                </c:pt>
                <c:pt idx="651">
                  <c:v>16275</c:v>
                </c:pt>
                <c:pt idx="652">
                  <c:v>16300</c:v>
                </c:pt>
                <c:pt idx="653">
                  <c:v>16325</c:v>
                </c:pt>
                <c:pt idx="654">
                  <c:v>16350</c:v>
                </c:pt>
                <c:pt idx="655">
                  <c:v>16375</c:v>
                </c:pt>
                <c:pt idx="656">
                  <c:v>16400</c:v>
                </c:pt>
                <c:pt idx="657">
                  <c:v>16425</c:v>
                </c:pt>
                <c:pt idx="658">
                  <c:v>16450</c:v>
                </c:pt>
                <c:pt idx="659">
                  <c:v>16475</c:v>
                </c:pt>
                <c:pt idx="660">
                  <c:v>16500</c:v>
                </c:pt>
                <c:pt idx="661">
                  <c:v>16525</c:v>
                </c:pt>
                <c:pt idx="662">
                  <c:v>16550</c:v>
                </c:pt>
                <c:pt idx="663">
                  <c:v>16575</c:v>
                </c:pt>
                <c:pt idx="664">
                  <c:v>16600</c:v>
                </c:pt>
                <c:pt idx="665">
                  <c:v>16625</c:v>
                </c:pt>
                <c:pt idx="666">
                  <c:v>16650</c:v>
                </c:pt>
                <c:pt idx="667">
                  <c:v>16675</c:v>
                </c:pt>
                <c:pt idx="668">
                  <c:v>16700</c:v>
                </c:pt>
                <c:pt idx="669">
                  <c:v>16725</c:v>
                </c:pt>
                <c:pt idx="670">
                  <c:v>16750</c:v>
                </c:pt>
                <c:pt idx="671">
                  <c:v>16775</c:v>
                </c:pt>
                <c:pt idx="672">
                  <c:v>16800</c:v>
                </c:pt>
                <c:pt idx="673">
                  <c:v>16825</c:v>
                </c:pt>
                <c:pt idx="674">
                  <c:v>16850</c:v>
                </c:pt>
                <c:pt idx="675">
                  <c:v>16875</c:v>
                </c:pt>
                <c:pt idx="676">
                  <c:v>16900</c:v>
                </c:pt>
                <c:pt idx="677">
                  <c:v>16925</c:v>
                </c:pt>
                <c:pt idx="678">
                  <c:v>16950</c:v>
                </c:pt>
                <c:pt idx="679">
                  <c:v>16975</c:v>
                </c:pt>
                <c:pt idx="680">
                  <c:v>17000</c:v>
                </c:pt>
                <c:pt idx="681">
                  <c:v>17025</c:v>
                </c:pt>
                <c:pt idx="682">
                  <c:v>17050</c:v>
                </c:pt>
                <c:pt idx="683">
                  <c:v>17075</c:v>
                </c:pt>
                <c:pt idx="684">
                  <c:v>17100</c:v>
                </c:pt>
                <c:pt idx="685">
                  <c:v>17125</c:v>
                </c:pt>
                <c:pt idx="686">
                  <c:v>17150</c:v>
                </c:pt>
                <c:pt idx="687">
                  <c:v>17175</c:v>
                </c:pt>
                <c:pt idx="688">
                  <c:v>17200</c:v>
                </c:pt>
                <c:pt idx="689">
                  <c:v>17225</c:v>
                </c:pt>
                <c:pt idx="690">
                  <c:v>17250</c:v>
                </c:pt>
                <c:pt idx="691">
                  <c:v>17275</c:v>
                </c:pt>
                <c:pt idx="692">
                  <c:v>17300</c:v>
                </c:pt>
                <c:pt idx="693">
                  <c:v>17325</c:v>
                </c:pt>
                <c:pt idx="694">
                  <c:v>17350</c:v>
                </c:pt>
                <c:pt idx="695">
                  <c:v>17375</c:v>
                </c:pt>
                <c:pt idx="696">
                  <c:v>17400</c:v>
                </c:pt>
                <c:pt idx="697">
                  <c:v>17425</c:v>
                </c:pt>
                <c:pt idx="698">
                  <c:v>17450</c:v>
                </c:pt>
                <c:pt idx="699">
                  <c:v>17475</c:v>
                </c:pt>
                <c:pt idx="700">
                  <c:v>17500</c:v>
                </c:pt>
                <c:pt idx="701">
                  <c:v>17525</c:v>
                </c:pt>
                <c:pt idx="702">
                  <c:v>17550</c:v>
                </c:pt>
                <c:pt idx="703">
                  <c:v>17575</c:v>
                </c:pt>
                <c:pt idx="704">
                  <c:v>17600</c:v>
                </c:pt>
                <c:pt idx="705">
                  <c:v>17625</c:v>
                </c:pt>
                <c:pt idx="706">
                  <c:v>17650</c:v>
                </c:pt>
                <c:pt idx="707">
                  <c:v>17675</c:v>
                </c:pt>
                <c:pt idx="708">
                  <c:v>17700</c:v>
                </c:pt>
                <c:pt idx="709">
                  <c:v>17725</c:v>
                </c:pt>
                <c:pt idx="710">
                  <c:v>17750</c:v>
                </c:pt>
                <c:pt idx="711">
                  <c:v>17775</c:v>
                </c:pt>
                <c:pt idx="712">
                  <c:v>17800</c:v>
                </c:pt>
                <c:pt idx="713">
                  <c:v>17825</c:v>
                </c:pt>
                <c:pt idx="714">
                  <c:v>17850</c:v>
                </c:pt>
                <c:pt idx="715">
                  <c:v>17875</c:v>
                </c:pt>
                <c:pt idx="716">
                  <c:v>17900</c:v>
                </c:pt>
                <c:pt idx="717">
                  <c:v>17925</c:v>
                </c:pt>
                <c:pt idx="718">
                  <c:v>17950</c:v>
                </c:pt>
                <c:pt idx="719">
                  <c:v>17975</c:v>
                </c:pt>
                <c:pt idx="720">
                  <c:v>18000</c:v>
                </c:pt>
                <c:pt idx="721">
                  <c:v>18025</c:v>
                </c:pt>
                <c:pt idx="722">
                  <c:v>18050</c:v>
                </c:pt>
                <c:pt idx="723">
                  <c:v>18075</c:v>
                </c:pt>
                <c:pt idx="724">
                  <c:v>18100</c:v>
                </c:pt>
                <c:pt idx="725">
                  <c:v>18125</c:v>
                </c:pt>
                <c:pt idx="726">
                  <c:v>18150</c:v>
                </c:pt>
                <c:pt idx="727">
                  <c:v>18175</c:v>
                </c:pt>
                <c:pt idx="728">
                  <c:v>18200</c:v>
                </c:pt>
                <c:pt idx="729">
                  <c:v>18225</c:v>
                </c:pt>
                <c:pt idx="730">
                  <c:v>18250</c:v>
                </c:pt>
                <c:pt idx="731">
                  <c:v>18275</c:v>
                </c:pt>
                <c:pt idx="732">
                  <c:v>18300</c:v>
                </c:pt>
                <c:pt idx="733">
                  <c:v>18325</c:v>
                </c:pt>
                <c:pt idx="734">
                  <c:v>18350</c:v>
                </c:pt>
                <c:pt idx="735">
                  <c:v>18375</c:v>
                </c:pt>
                <c:pt idx="736">
                  <c:v>18400</c:v>
                </c:pt>
                <c:pt idx="737">
                  <c:v>18425</c:v>
                </c:pt>
                <c:pt idx="738">
                  <c:v>18450</c:v>
                </c:pt>
                <c:pt idx="739">
                  <c:v>18475</c:v>
                </c:pt>
                <c:pt idx="740">
                  <c:v>18500</c:v>
                </c:pt>
                <c:pt idx="741">
                  <c:v>18525</c:v>
                </c:pt>
                <c:pt idx="742">
                  <c:v>18550</c:v>
                </c:pt>
                <c:pt idx="743">
                  <c:v>18575</c:v>
                </c:pt>
                <c:pt idx="744">
                  <c:v>18600</c:v>
                </c:pt>
                <c:pt idx="745">
                  <c:v>18625</c:v>
                </c:pt>
                <c:pt idx="746">
                  <c:v>18650</c:v>
                </c:pt>
                <c:pt idx="747">
                  <c:v>18675</c:v>
                </c:pt>
                <c:pt idx="748">
                  <c:v>18700</c:v>
                </c:pt>
                <c:pt idx="749">
                  <c:v>18725</c:v>
                </c:pt>
                <c:pt idx="750">
                  <c:v>18750</c:v>
                </c:pt>
                <c:pt idx="751">
                  <c:v>18775</c:v>
                </c:pt>
                <c:pt idx="752">
                  <c:v>18800</c:v>
                </c:pt>
                <c:pt idx="753">
                  <c:v>18825</c:v>
                </c:pt>
                <c:pt idx="754">
                  <c:v>18850</c:v>
                </c:pt>
                <c:pt idx="755">
                  <c:v>18875</c:v>
                </c:pt>
                <c:pt idx="756">
                  <c:v>18900</c:v>
                </c:pt>
                <c:pt idx="757">
                  <c:v>18925</c:v>
                </c:pt>
                <c:pt idx="758">
                  <c:v>18950</c:v>
                </c:pt>
                <c:pt idx="759">
                  <c:v>18975</c:v>
                </c:pt>
                <c:pt idx="760">
                  <c:v>19000</c:v>
                </c:pt>
                <c:pt idx="761">
                  <c:v>19025</c:v>
                </c:pt>
                <c:pt idx="762">
                  <c:v>19050</c:v>
                </c:pt>
                <c:pt idx="763">
                  <c:v>19075</c:v>
                </c:pt>
                <c:pt idx="764">
                  <c:v>19100</c:v>
                </c:pt>
                <c:pt idx="765">
                  <c:v>19125</c:v>
                </c:pt>
                <c:pt idx="766">
                  <c:v>19150</c:v>
                </c:pt>
                <c:pt idx="767">
                  <c:v>19175</c:v>
                </c:pt>
                <c:pt idx="768">
                  <c:v>19200</c:v>
                </c:pt>
                <c:pt idx="769">
                  <c:v>19225</c:v>
                </c:pt>
                <c:pt idx="770">
                  <c:v>19250</c:v>
                </c:pt>
                <c:pt idx="771">
                  <c:v>19275</c:v>
                </c:pt>
                <c:pt idx="772">
                  <c:v>19300</c:v>
                </c:pt>
                <c:pt idx="773">
                  <c:v>19325</c:v>
                </c:pt>
                <c:pt idx="774">
                  <c:v>19350</c:v>
                </c:pt>
                <c:pt idx="775">
                  <c:v>19375</c:v>
                </c:pt>
                <c:pt idx="776">
                  <c:v>19400</c:v>
                </c:pt>
                <c:pt idx="777">
                  <c:v>19425</c:v>
                </c:pt>
                <c:pt idx="778">
                  <c:v>19450</c:v>
                </c:pt>
                <c:pt idx="779">
                  <c:v>19475</c:v>
                </c:pt>
                <c:pt idx="780">
                  <c:v>19500</c:v>
                </c:pt>
                <c:pt idx="781">
                  <c:v>19525</c:v>
                </c:pt>
                <c:pt idx="782">
                  <c:v>19550</c:v>
                </c:pt>
                <c:pt idx="783">
                  <c:v>19575</c:v>
                </c:pt>
                <c:pt idx="784">
                  <c:v>19600</c:v>
                </c:pt>
                <c:pt idx="785">
                  <c:v>19625</c:v>
                </c:pt>
                <c:pt idx="786">
                  <c:v>19650</c:v>
                </c:pt>
                <c:pt idx="787">
                  <c:v>19675</c:v>
                </c:pt>
                <c:pt idx="788">
                  <c:v>19700</c:v>
                </c:pt>
                <c:pt idx="789">
                  <c:v>19725</c:v>
                </c:pt>
                <c:pt idx="790">
                  <c:v>19750</c:v>
                </c:pt>
                <c:pt idx="791">
                  <c:v>19775</c:v>
                </c:pt>
                <c:pt idx="792">
                  <c:v>19800</c:v>
                </c:pt>
                <c:pt idx="793">
                  <c:v>19825</c:v>
                </c:pt>
                <c:pt idx="794">
                  <c:v>19850</c:v>
                </c:pt>
                <c:pt idx="795">
                  <c:v>19875</c:v>
                </c:pt>
                <c:pt idx="796">
                  <c:v>19900</c:v>
                </c:pt>
                <c:pt idx="797">
                  <c:v>19925</c:v>
                </c:pt>
                <c:pt idx="798">
                  <c:v>19950</c:v>
                </c:pt>
                <c:pt idx="799">
                  <c:v>19975</c:v>
                </c:pt>
                <c:pt idx="800">
                  <c:v>20000</c:v>
                </c:pt>
                <c:pt idx="801">
                  <c:v>20025</c:v>
                </c:pt>
                <c:pt idx="802">
                  <c:v>20050</c:v>
                </c:pt>
                <c:pt idx="803">
                  <c:v>20075</c:v>
                </c:pt>
                <c:pt idx="804">
                  <c:v>20100</c:v>
                </c:pt>
                <c:pt idx="805">
                  <c:v>20125</c:v>
                </c:pt>
                <c:pt idx="806">
                  <c:v>20150</c:v>
                </c:pt>
                <c:pt idx="807">
                  <c:v>20175</c:v>
                </c:pt>
                <c:pt idx="808">
                  <c:v>20200</c:v>
                </c:pt>
                <c:pt idx="809">
                  <c:v>20225</c:v>
                </c:pt>
                <c:pt idx="810">
                  <c:v>20250</c:v>
                </c:pt>
                <c:pt idx="811">
                  <c:v>20275</c:v>
                </c:pt>
                <c:pt idx="812">
                  <c:v>20300</c:v>
                </c:pt>
                <c:pt idx="813">
                  <c:v>20325</c:v>
                </c:pt>
                <c:pt idx="814">
                  <c:v>20350</c:v>
                </c:pt>
                <c:pt idx="815">
                  <c:v>20375</c:v>
                </c:pt>
                <c:pt idx="816">
                  <c:v>20400</c:v>
                </c:pt>
                <c:pt idx="817">
                  <c:v>20425</c:v>
                </c:pt>
                <c:pt idx="818">
                  <c:v>20450</c:v>
                </c:pt>
                <c:pt idx="819">
                  <c:v>20475</c:v>
                </c:pt>
                <c:pt idx="820">
                  <c:v>20500</c:v>
                </c:pt>
                <c:pt idx="821">
                  <c:v>20525</c:v>
                </c:pt>
                <c:pt idx="822">
                  <c:v>20550</c:v>
                </c:pt>
                <c:pt idx="823">
                  <c:v>20575</c:v>
                </c:pt>
                <c:pt idx="824">
                  <c:v>20600</c:v>
                </c:pt>
                <c:pt idx="825">
                  <c:v>20625</c:v>
                </c:pt>
                <c:pt idx="826">
                  <c:v>20650</c:v>
                </c:pt>
                <c:pt idx="827">
                  <c:v>20675</c:v>
                </c:pt>
                <c:pt idx="828">
                  <c:v>20700</c:v>
                </c:pt>
                <c:pt idx="829">
                  <c:v>20725</c:v>
                </c:pt>
                <c:pt idx="830">
                  <c:v>20750</c:v>
                </c:pt>
                <c:pt idx="831">
                  <c:v>20775</c:v>
                </c:pt>
                <c:pt idx="832">
                  <c:v>20800</c:v>
                </c:pt>
                <c:pt idx="833">
                  <c:v>20825</c:v>
                </c:pt>
                <c:pt idx="834">
                  <c:v>20850</c:v>
                </c:pt>
                <c:pt idx="835">
                  <c:v>20875</c:v>
                </c:pt>
                <c:pt idx="836">
                  <c:v>20900</c:v>
                </c:pt>
                <c:pt idx="837">
                  <c:v>20925</c:v>
                </c:pt>
                <c:pt idx="838">
                  <c:v>20950</c:v>
                </c:pt>
                <c:pt idx="839">
                  <c:v>20975</c:v>
                </c:pt>
                <c:pt idx="840">
                  <c:v>21000</c:v>
                </c:pt>
                <c:pt idx="841">
                  <c:v>21025</c:v>
                </c:pt>
                <c:pt idx="842">
                  <c:v>21050</c:v>
                </c:pt>
                <c:pt idx="843">
                  <c:v>21075</c:v>
                </c:pt>
                <c:pt idx="844">
                  <c:v>21100</c:v>
                </c:pt>
                <c:pt idx="845">
                  <c:v>21125</c:v>
                </c:pt>
                <c:pt idx="846">
                  <c:v>21150</c:v>
                </c:pt>
                <c:pt idx="847">
                  <c:v>21175</c:v>
                </c:pt>
                <c:pt idx="848">
                  <c:v>21200</c:v>
                </c:pt>
                <c:pt idx="849">
                  <c:v>21225</c:v>
                </c:pt>
                <c:pt idx="850">
                  <c:v>21250</c:v>
                </c:pt>
                <c:pt idx="851">
                  <c:v>21275</c:v>
                </c:pt>
                <c:pt idx="852">
                  <c:v>21300</c:v>
                </c:pt>
                <c:pt idx="853">
                  <c:v>21325</c:v>
                </c:pt>
                <c:pt idx="854">
                  <c:v>21350</c:v>
                </c:pt>
                <c:pt idx="855">
                  <c:v>21375</c:v>
                </c:pt>
                <c:pt idx="856">
                  <c:v>21400</c:v>
                </c:pt>
                <c:pt idx="857">
                  <c:v>21425</c:v>
                </c:pt>
                <c:pt idx="858">
                  <c:v>21450</c:v>
                </c:pt>
                <c:pt idx="859">
                  <c:v>21475</c:v>
                </c:pt>
                <c:pt idx="860">
                  <c:v>21500</c:v>
                </c:pt>
                <c:pt idx="861">
                  <c:v>21525</c:v>
                </c:pt>
                <c:pt idx="862">
                  <c:v>21550</c:v>
                </c:pt>
                <c:pt idx="863">
                  <c:v>21575</c:v>
                </c:pt>
                <c:pt idx="864">
                  <c:v>21600</c:v>
                </c:pt>
                <c:pt idx="865">
                  <c:v>21625</c:v>
                </c:pt>
                <c:pt idx="866">
                  <c:v>21650</c:v>
                </c:pt>
                <c:pt idx="867">
                  <c:v>21675</c:v>
                </c:pt>
                <c:pt idx="868">
                  <c:v>21700</c:v>
                </c:pt>
                <c:pt idx="869">
                  <c:v>21725</c:v>
                </c:pt>
                <c:pt idx="870">
                  <c:v>21750</c:v>
                </c:pt>
                <c:pt idx="871">
                  <c:v>21775</c:v>
                </c:pt>
                <c:pt idx="872">
                  <c:v>21800</c:v>
                </c:pt>
                <c:pt idx="873">
                  <c:v>21825</c:v>
                </c:pt>
                <c:pt idx="874">
                  <c:v>21850</c:v>
                </c:pt>
                <c:pt idx="875">
                  <c:v>21875</c:v>
                </c:pt>
                <c:pt idx="876">
                  <c:v>21900</c:v>
                </c:pt>
                <c:pt idx="877">
                  <c:v>21925</c:v>
                </c:pt>
                <c:pt idx="878">
                  <c:v>21950</c:v>
                </c:pt>
                <c:pt idx="879">
                  <c:v>21975</c:v>
                </c:pt>
                <c:pt idx="880">
                  <c:v>22000</c:v>
                </c:pt>
                <c:pt idx="881">
                  <c:v>22025</c:v>
                </c:pt>
                <c:pt idx="882">
                  <c:v>22050</c:v>
                </c:pt>
                <c:pt idx="883">
                  <c:v>22075</c:v>
                </c:pt>
                <c:pt idx="884">
                  <c:v>22100</c:v>
                </c:pt>
                <c:pt idx="885">
                  <c:v>22125</c:v>
                </c:pt>
                <c:pt idx="886">
                  <c:v>22150</c:v>
                </c:pt>
                <c:pt idx="887">
                  <c:v>22175</c:v>
                </c:pt>
                <c:pt idx="888">
                  <c:v>22200</c:v>
                </c:pt>
                <c:pt idx="889">
                  <c:v>22225</c:v>
                </c:pt>
                <c:pt idx="890">
                  <c:v>22250</c:v>
                </c:pt>
                <c:pt idx="891">
                  <c:v>22275</c:v>
                </c:pt>
                <c:pt idx="892">
                  <c:v>22300</c:v>
                </c:pt>
                <c:pt idx="893">
                  <c:v>22325</c:v>
                </c:pt>
                <c:pt idx="894">
                  <c:v>22350</c:v>
                </c:pt>
                <c:pt idx="895">
                  <c:v>22375</c:v>
                </c:pt>
                <c:pt idx="896">
                  <c:v>22400</c:v>
                </c:pt>
                <c:pt idx="897">
                  <c:v>22425</c:v>
                </c:pt>
                <c:pt idx="898">
                  <c:v>22450</c:v>
                </c:pt>
                <c:pt idx="899">
                  <c:v>22475</c:v>
                </c:pt>
                <c:pt idx="900">
                  <c:v>22500</c:v>
                </c:pt>
                <c:pt idx="901">
                  <c:v>22525</c:v>
                </c:pt>
                <c:pt idx="902">
                  <c:v>22550</c:v>
                </c:pt>
                <c:pt idx="903">
                  <c:v>22575</c:v>
                </c:pt>
                <c:pt idx="904">
                  <c:v>22600</c:v>
                </c:pt>
                <c:pt idx="905">
                  <c:v>22625</c:v>
                </c:pt>
                <c:pt idx="906">
                  <c:v>22650</c:v>
                </c:pt>
                <c:pt idx="907">
                  <c:v>22675</c:v>
                </c:pt>
                <c:pt idx="908">
                  <c:v>22700</c:v>
                </c:pt>
                <c:pt idx="909">
                  <c:v>22725</c:v>
                </c:pt>
                <c:pt idx="910">
                  <c:v>22750</c:v>
                </c:pt>
                <c:pt idx="911">
                  <c:v>22775</c:v>
                </c:pt>
                <c:pt idx="912">
                  <c:v>22800</c:v>
                </c:pt>
                <c:pt idx="913">
                  <c:v>22825</c:v>
                </c:pt>
                <c:pt idx="914">
                  <c:v>22850</c:v>
                </c:pt>
                <c:pt idx="915">
                  <c:v>22875</c:v>
                </c:pt>
                <c:pt idx="916">
                  <c:v>22900</c:v>
                </c:pt>
                <c:pt idx="917">
                  <c:v>22925</c:v>
                </c:pt>
                <c:pt idx="918">
                  <c:v>22950</c:v>
                </c:pt>
                <c:pt idx="919">
                  <c:v>22975</c:v>
                </c:pt>
                <c:pt idx="920">
                  <c:v>23000</c:v>
                </c:pt>
                <c:pt idx="921">
                  <c:v>23025</c:v>
                </c:pt>
                <c:pt idx="922">
                  <c:v>23050</c:v>
                </c:pt>
                <c:pt idx="923">
                  <c:v>23075</c:v>
                </c:pt>
                <c:pt idx="924">
                  <c:v>23100</c:v>
                </c:pt>
                <c:pt idx="925">
                  <c:v>23125</c:v>
                </c:pt>
                <c:pt idx="926">
                  <c:v>23150</c:v>
                </c:pt>
                <c:pt idx="927">
                  <c:v>23175</c:v>
                </c:pt>
                <c:pt idx="928">
                  <c:v>23200</c:v>
                </c:pt>
                <c:pt idx="929">
                  <c:v>23225</c:v>
                </c:pt>
                <c:pt idx="930">
                  <c:v>23250</c:v>
                </c:pt>
                <c:pt idx="931">
                  <c:v>23275</c:v>
                </c:pt>
                <c:pt idx="932">
                  <c:v>23300</c:v>
                </c:pt>
                <c:pt idx="933">
                  <c:v>23325</c:v>
                </c:pt>
                <c:pt idx="934">
                  <c:v>23350</c:v>
                </c:pt>
                <c:pt idx="935">
                  <c:v>23375</c:v>
                </c:pt>
                <c:pt idx="936">
                  <c:v>23400</c:v>
                </c:pt>
                <c:pt idx="937">
                  <c:v>23425</c:v>
                </c:pt>
                <c:pt idx="938">
                  <c:v>23450</c:v>
                </c:pt>
                <c:pt idx="939">
                  <c:v>23475</c:v>
                </c:pt>
                <c:pt idx="940">
                  <c:v>23500</c:v>
                </c:pt>
                <c:pt idx="941">
                  <c:v>23525</c:v>
                </c:pt>
                <c:pt idx="942">
                  <c:v>23550</c:v>
                </c:pt>
                <c:pt idx="943">
                  <c:v>23575</c:v>
                </c:pt>
                <c:pt idx="944">
                  <c:v>23600</c:v>
                </c:pt>
                <c:pt idx="945">
                  <c:v>23625</c:v>
                </c:pt>
                <c:pt idx="946">
                  <c:v>23650</c:v>
                </c:pt>
                <c:pt idx="947">
                  <c:v>23675</c:v>
                </c:pt>
                <c:pt idx="948">
                  <c:v>23700</c:v>
                </c:pt>
                <c:pt idx="949">
                  <c:v>23725</c:v>
                </c:pt>
                <c:pt idx="950">
                  <c:v>23750</c:v>
                </c:pt>
                <c:pt idx="951">
                  <c:v>23775</c:v>
                </c:pt>
                <c:pt idx="952">
                  <c:v>23800</c:v>
                </c:pt>
                <c:pt idx="953">
                  <c:v>23825</c:v>
                </c:pt>
                <c:pt idx="954">
                  <c:v>23850</c:v>
                </c:pt>
                <c:pt idx="955">
                  <c:v>23875</c:v>
                </c:pt>
                <c:pt idx="956">
                  <c:v>23900</c:v>
                </c:pt>
                <c:pt idx="957">
                  <c:v>23925</c:v>
                </c:pt>
                <c:pt idx="958">
                  <c:v>23950</c:v>
                </c:pt>
                <c:pt idx="959">
                  <c:v>23975</c:v>
                </c:pt>
                <c:pt idx="960">
                  <c:v>24000</c:v>
                </c:pt>
                <c:pt idx="961">
                  <c:v>24025</c:v>
                </c:pt>
                <c:pt idx="962">
                  <c:v>24050</c:v>
                </c:pt>
                <c:pt idx="963">
                  <c:v>24075</c:v>
                </c:pt>
                <c:pt idx="964">
                  <c:v>24100</c:v>
                </c:pt>
                <c:pt idx="965">
                  <c:v>24125</c:v>
                </c:pt>
                <c:pt idx="966">
                  <c:v>24150</c:v>
                </c:pt>
                <c:pt idx="967">
                  <c:v>24175</c:v>
                </c:pt>
                <c:pt idx="968">
                  <c:v>24200</c:v>
                </c:pt>
                <c:pt idx="969">
                  <c:v>24225</c:v>
                </c:pt>
                <c:pt idx="970">
                  <c:v>24250</c:v>
                </c:pt>
                <c:pt idx="971">
                  <c:v>24275</c:v>
                </c:pt>
                <c:pt idx="972">
                  <c:v>24300</c:v>
                </c:pt>
                <c:pt idx="973">
                  <c:v>24325</c:v>
                </c:pt>
                <c:pt idx="974">
                  <c:v>24350</c:v>
                </c:pt>
                <c:pt idx="975">
                  <c:v>24375</c:v>
                </c:pt>
                <c:pt idx="976">
                  <c:v>24400</c:v>
                </c:pt>
                <c:pt idx="977">
                  <c:v>24425</c:v>
                </c:pt>
                <c:pt idx="978">
                  <c:v>24450</c:v>
                </c:pt>
                <c:pt idx="979">
                  <c:v>24475</c:v>
                </c:pt>
                <c:pt idx="980">
                  <c:v>24500</c:v>
                </c:pt>
                <c:pt idx="981">
                  <c:v>24525</c:v>
                </c:pt>
                <c:pt idx="982">
                  <c:v>24550</c:v>
                </c:pt>
                <c:pt idx="983">
                  <c:v>24575</c:v>
                </c:pt>
                <c:pt idx="984">
                  <c:v>24600</c:v>
                </c:pt>
                <c:pt idx="985">
                  <c:v>24625</c:v>
                </c:pt>
                <c:pt idx="986">
                  <c:v>24650</c:v>
                </c:pt>
                <c:pt idx="987">
                  <c:v>24675</c:v>
                </c:pt>
                <c:pt idx="988">
                  <c:v>24700</c:v>
                </c:pt>
                <c:pt idx="989">
                  <c:v>24725</c:v>
                </c:pt>
                <c:pt idx="990">
                  <c:v>24750</c:v>
                </c:pt>
                <c:pt idx="991">
                  <c:v>24775</c:v>
                </c:pt>
                <c:pt idx="992">
                  <c:v>24800</c:v>
                </c:pt>
                <c:pt idx="993">
                  <c:v>24825</c:v>
                </c:pt>
                <c:pt idx="994">
                  <c:v>24850</c:v>
                </c:pt>
                <c:pt idx="995">
                  <c:v>24875</c:v>
                </c:pt>
                <c:pt idx="996">
                  <c:v>24900</c:v>
                </c:pt>
                <c:pt idx="997">
                  <c:v>24925</c:v>
                </c:pt>
                <c:pt idx="998">
                  <c:v>24950</c:v>
                </c:pt>
                <c:pt idx="999">
                  <c:v>24975</c:v>
                </c:pt>
                <c:pt idx="1000">
                  <c:v>25000</c:v>
                </c:pt>
                <c:pt idx="1001">
                  <c:v>25025</c:v>
                </c:pt>
                <c:pt idx="1002">
                  <c:v>25050</c:v>
                </c:pt>
                <c:pt idx="1003">
                  <c:v>25075</c:v>
                </c:pt>
                <c:pt idx="1004">
                  <c:v>25100</c:v>
                </c:pt>
                <c:pt idx="1005">
                  <c:v>25125</c:v>
                </c:pt>
                <c:pt idx="1006">
                  <c:v>25150</c:v>
                </c:pt>
                <c:pt idx="1007">
                  <c:v>25175</c:v>
                </c:pt>
                <c:pt idx="1008">
                  <c:v>25200</c:v>
                </c:pt>
                <c:pt idx="1009">
                  <c:v>25225</c:v>
                </c:pt>
                <c:pt idx="1010">
                  <c:v>25250</c:v>
                </c:pt>
                <c:pt idx="1011">
                  <c:v>25275</c:v>
                </c:pt>
                <c:pt idx="1012">
                  <c:v>25300</c:v>
                </c:pt>
                <c:pt idx="1013">
                  <c:v>25325</c:v>
                </c:pt>
                <c:pt idx="1014">
                  <c:v>25350</c:v>
                </c:pt>
                <c:pt idx="1015">
                  <c:v>25375</c:v>
                </c:pt>
                <c:pt idx="1016">
                  <c:v>25400</c:v>
                </c:pt>
                <c:pt idx="1017">
                  <c:v>25425</c:v>
                </c:pt>
                <c:pt idx="1018">
                  <c:v>25450</c:v>
                </c:pt>
                <c:pt idx="1019">
                  <c:v>25475</c:v>
                </c:pt>
                <c:pt idx="1020">
                  <c:v>25500</c:v>
                </c:pt>
                <c:pt idx="1021">
                  <c:v>25525</c:v>
                </c:pt>
                <c:pt idx="1022">
                  <c:v>25550</c:v>
                </c:pt>
                <c:pt idx="1023">
                  <c:v>25575</c:v>
                </c:pt>
                <c:pt idx="1024">
                  <c:v>25600</c:v>
                </c:pt>
                <c:pt idx="1025">
                  <c:v>25625</c:v>
                </c:pt>
                <c:pt idx="1026">
                  <c:v>25650</c:v>
                </c:pt>
                <c:pt idx="1027">
                  <c:v>25675</c:v>
                </c:pt>
                <c:pt idx="1028">
                  <c:v>25700</c:v>
                </c:pt>
                <c:pt idx="1029">
                  <c:v>25725</c:v>
                </c:pt>
                <c:pt idx="1030">
                  <c:v>25750</c:v>
                </c:pt>
                <c:pt idx="1031">
                  <c:v>25775</c:v>
                </c:pt>
                <c:pt idx="1032">
                  <c:v>25800</c:v>
                </c:pt>
                <c:pt idx="1033">
                  <c:v>25825</c:v>
                </c:pt>
                <c:pt idx="1034">
                  <c:v>25850</c:v>
                </c:pt>
                <c:pt idx="1035">
                  <c:v>25875</c:v>
                </c:pt>
                <c:pt idx="1036">
                  <c:v>25900</c:v>
                </c:pt>
                <c:pt idx="1037">
                  <c:v>25925</c:v>
                </c:pt>
                <c:pt idx="1038">
                  <c:v>25950</c:v>
                </c:pt>
                <c:pt idx="1039">
                  <c:v>25975</c:v>
                </c:pt>
                <c:pt idx="1040">
                  <c:v>26000</c:v>
                </c:pt>
                <c:pt idx="1041">
                  <c:v>26025</c:v>
                </c:pt>
                <c:pt idx="1042">
                  <c:v>26050</c:v>
                </c:pt>
                <c:pt idx="1043">
                  <c:v>26075</c:v>
                </c:pt>
                <c:pt idx="1044">
                  <c:v>26100</c:v>
                </c:pt>
                <c:pt idx="1045">
                  <c:v>26125</c:v>
                </c:pt>
                <c:pt idx="1046">
                  <c:v>26150</c:v>
                </c:pt>
                <c:pt idx="1047">
                  <c:v>26175</c:v>
                </c:pt>
                <c:pt idx="1048">
                  <c:v>26200</c:v>
                </c:pt>
                <c:pt idx="1049">
                  <c:v>26225</c:v>
                </c:pt>
                <c:pt idx="1050">
                  <c:v>26250</c:v>
                </c:pt>
                <c:pt idx="1051">
                  <c:v>26275</c:v>
                </c:pt>
                <c:pt idx="1052">
                  <c:v>26300</c:v>
                </c:pt>
                <c:pt idx="1053">
                  <c:v>26325</c:v>
                </c:pt>
                <c:pt idx="1054">
                  <c:v>26350</c:v>
                </c:pt>
                <c:pt idx="1055">
                  <c:v>26375</c:v>
                </c:pt>
                <c:pt idx="1056">
                  <c:v>26400</c:v>
                </c:pt>
                <c:pt idx="1057">
                  <c:v>26425</c:v>
                </c:pt>
                <c:pt idx="1058">
                  <c:v>26450</c:v>
                </c:pt>
                <c:pt idx="1059">
                  <c:v>26475</c:v>
                </c:pt>
                <c:pt idx="1060">
                  <c:v>26500</c:v>
                </c:pt>
                <c:pt idx="1061">
                  <c:v>26525</c:v>
                </c:pt>
                <c:pt idx="1062">
                  <c:v>26550</c:v>
                </c:pt>
                <c:pt idx="1063">
                  <c:v>26575</c:v>
                </c:pt>
                <c:pt idx="1064">
                  <c:v>26600</c:v>
                </c:pt>
                <c:pt idx="1065">
                  <c:v>26625</c:v>
                </c:pt>
                <c:pt idx="1066">
                  <c:v>26650</c:v>
                </c:pt>
                <c:pt idx="1067">
                  <c:v>26675</c:v>
                </c:pt>
                <c:pt idx="1068">
                  <c:v>26700</c:v>
                </c:pt>
                <c:pt idx="1069">
                  <c:v>26725</c:v>
                </c:pt>
                <c:pt idx="1070">
                  <c:v>26750</c:v>
                </c:pt>
                <c:pt idx="1071">
                  <c:v>26775</c:v>
                </c:pt>
                <c:pt idx="1072">
                  <c:v>26800</c:v>
                </c:pt>
                <c:pt idx="1073">
                  <c:v>26825</c:v>
                </c:pt>
                <c:pt idx="1074">
                  <c:v>26850</c:v>
                </c:pt>
                <c:pt idx="1075">
                  <c:v>26875</c:v>
                </c:pt>
                <c:pt idx="1076">
                  <c:v>26900</c:v>
                </c:pt>
                <c:pt idx="1077">
                  <c:v>26925</c:v>
                </c:pt>
                <c:pt idx="1078">
                  <c:v>26950</c:v>
                </c:pt>
                <c:pt idx="1079">
                  <c:v>26975</c:v>
                </c:pt>
                <c:pt idx="1080">
                  <c:v>27000</c:v>
                </c:pt>
                <c:pt idx="1081">
                  <c:v>27025</c:v>
                </c:pt>
                <c:pt idx="1082">
                  <c:v>27050</c:v>
                </c:pt>
                <c:pt idx="1083">
                  <c:v>27075</c:v>
                </c:pt>
                <c:pt idx="1084">
                  <c:v>27100</c:v>
                </c:pt>
                <c:pt idx="1085">
                  <c:v>27125</c:v>
                </c:pt>
                <c:pt idx="1086">
                  <c:v>27150</c:v>
                </c:pt>
                <c:pt idx="1087">
                  <c:v>27175</c:v>
                </c:pt>
                <c:pt idx="1088">
                  <c:v>27200</c:v>
                </c:pt>
                <c:pt idx="1089">
                  <c:v>27225</c:v>
                </c:pt>
                <c:pt idx="1090">
                  <c:v>27250</c:v>
                </c:pt>
                <c:pt idx="1091">
                  <c:v>27275</c:v>
                </c:pt>
                <c:pt idx="1092">
                  <c:v>27300</c:v>
                </c:pt>
                <c:pt idx="1093">
                  <c:v>27325</c:v>
                </c:pt>
                <c:pt idx="1094">
                  <c:v>27350</c:v>
                </c:pt>
                <c:pt idx="1095">
                  <c:v>27375</c:v>
                </c:pt>
                <c:pt idx="1096">
                  <c:v>27400</c:v>
                </c:pt>
                <c:pt idx="1097">
                  <c:v>27425</c:v>
                </c:pt>
                <c:pt idx="1098">
                  <c:v>27450</c:v>
                </c:pt>
                <c:pt idx="1099">
                  <c:v>27475</c:v>
                </c:pt>
                <c:pt idx="1100">
                  <c:v>27500</c:v>
                </c:pt>
                <c:pt idx="1101">
                  <c:v>27525</c:v>
                </c:pt>
                <c:pt idx="1102">
                  <c:v>27550</c:v>
                </c:pt>
                <c:pt idx="1103">
                  <c:v>27575</c:v>
                </c:pt>
                <c:pt idx="1104">
                  <c:v>27600</c:v>
                </c:pt>
                <c:pt idx="1105">
                  <c:v>27625</c:v>
                </c:pt>
                <c:pt idx="1106">
                  <c:v>27650</c:v>
                </c:pt>
                <c:pt idx="1107">
                  <c:v>27675</c:v>
                </c:pt>
                <c:pt idx="1108">
                  <c:v>27700</c:v>
                </c:pt>
                <c:pt idx="1109">
                  <c:v>27725</c:v>
                </c:pt>
                <c:pt idx="1110">
                  <c:v>27750</c:v>
                </c:pt>
                <c:pt idx="1111">
                  <c:v>27775</c:v>
                </c:pt>
                <c:pt idx="1112">
                  <c:v>27800</c:v>
                </c:pt>
                <c:pt idx="1113">
                  <c:v>27825</c:v>
                </c:pt>
                <c:pt idx="1114">
                  <c:v>27850</c:v>
                </c:pt>
                <c:pt idx="1115">
                  <c:v>27875</c:v>
                </c:pt>
                <c:pt idx="1116">
                  <c:v>27900</c:v>
                </c:pt>
                <c:pt idx="1117">
                  <c:v>27925</c:v>
                </c:pt>
                <c:pt idx="1118">
                  <c:v>27950</c:v>
                </c:pt>
                <c:pt idx="1119">
                  <c:v>27975</c:v>
                </c:pt>
                <c:pt idx="1120">
                  <c:v>28000</c:v>
                </c:pt>
                <c:pt idx="1121">
                  <c:v>28025</c:v>
                </c:pt>
                <c:pt idx="1122">
                  <c:v>28050</c:v>
                </c:pt>
                <c:pt idx="1123">
                  <c:v>28075</c:v>
                </c:pt>
                <c:pt idx="1124">
                  <c:v>28100</c:v>
                </c:pt>
                <c:pt idx="1125">
                  <c:v>28125</c:v>
                </c:pt>
                <c:pt idx="1126">
                  <c:v>28150</c:v>
                </c:pt>
                <c:pt idx="1127">
                  <c:v>28175</c:v>
                </c:pt>
                <c:pt idx="1128">
                  <c:v>28200</c:v>
                </c:pt>
                <c:pt idx="1129">
                  <c:v>28225</c:v>
                </c:pt>
                <c:pt idx="1130">
                  <c:v>28250</c:v>
                </c:pt>
                <c:pt idx="1131">
                  <c:v>28275</c:v>
                </c:pt>
                <c:pt idx="1132">
                  <c:v>28300</c:v>
                </c:pt>
                <c:pt idx="1133">
                  <c:v>28325</c:v>
                </c:pt>
                <c:pt idx="1134">
                  <c:v>28350</c:v>
                </c:pt>
                <c:pt idx="1135">
                  <c:v>28375</c:v>
                </c:pt>
                <c:pt idx="1136">
                  <c:v>28400</c:v>
                </c:pt>
                <c:pt idx="1137">
                  <c:v>28425</c:v>
                </c:pt>
                <c:pt idx="1138">
                  <c:v>28450</c:v>
                </c:pt>
                <c:pt idx="1139">
                  <c:v>28475</c:v>
                </c:pt>
                <c:pt idx="1140">
                  <c:v>28500</c:v>
                </c:pt>
                <c:pt idx="1141">
                  <c:v>28525</c:v>
                </c:pt>
                <c:pt idx="1142">
                  <c:v>28550</c:v>
                </c:pt>
                <c:pt idx="1143">
                  <c:v>28575</c:v>
                </c:pt>
                <c:pt idx="1144">
                  <c:v>28600</c:v>
                </c:pt>
                <c:pt idx="1145">
                  <c:v>28625</c:v>
                </c:pt>
                <c:pt idx="1146">
                  <c:v>28650</c:v>
                </c:pt>
                <c:pt idx="1147">
                  <c:v>28675</c:v>
                </c:pt>
                <c:pt idx="1148">
                  <c:v>28700</c:v>
                </c:pt>
                <c:pt idx="1149">
                  <c:v>28725</c:v>
                </c:pt>
                <c:pt idx="1150">
                  <c:v>28750</c:v>
                </c:pt>
                <c:pt idx="1151">
                  <c:v>28775</c:v>
                </c:pt>
                <c:pt idx="1152">
                  <c:v>28800</c:v>
                </c:pt>
                <c:pt idx="1153">
                  <c:v>28825</c:v>
                </c:pt>
                <c:pt idx="1154">
                  <c:v>28850</c:v>
                </c:pt>
                <c:pt idx="1155">
                  <c:v>28875</c:v>
                </c:pt>
                <c:pt idx="1156">
                  <c:v>28900</c:v>
                </c:pt>
                <c:pt idx="1157">
                  <c:v>28925</c:v>
                </c:pt>
                <c:pt idx="1158">
                  <c:v>28950</c:v>
                </c:pt>
                <c:pt idx="1159">
                  <c:v>28975</c:v>
                </c:pt>
                <c:pt idx="1160">
                  <c:v>29000</c:v>
                </c:pt>
                <c:pt idx="1161">
                  <c:v>29025</c:v>
                </c:pt>
                <c:pt idx="1162">
                  <c:v>29050</c:v>
                </c:pt>
                <c:pt idx="1163">
                  <c:v>29075</c:v>
                </c:pt>
                <c:pt idx="1164">
                  <c:v>29100</c:v>
                </c:pt>
                <c:pt idx="1165">
                  <c:v>29125</c:v>
                </c:pt>
                <c:pt idx="1166">
                  <c:v>29150</c:v>
                </c:pt>
                <c:pt idx="1167">
                  <c:v>29175</c:v>
                </c:pt>
                <c:pt idx="1168">
                  <c:v>29200</c:v>
                </c:pt>
                <c:pt idx="1169">
                  <c:v>29225</c:v>
                </c:pt>
                <c:pt idx="1170">
                  <c:v>29250</c:v>
                </c:pt>
                <c:pt idx="1171">
                  <c:v>29275</c:v>
                </c:pt>
                <c:pt idx="1172">
                  <c:v>29300</c:v>
                </c:pt>
                <c:pt idx="1173">
                  <c:v>29325</c:v>
                </c:pt>
                <c:pt idx="1174">
                  <c:v>29350</c:v>
                </c:pt>
                <c:pt idx="1175">
                  <c:v>29375</c:v>
                </c:pt>
                <c:pt idx="1176">
                  <c:v>29400</c:v>
                </c:pt>
                <c:pt idx="1177">
                  <c:v>29425</c:v>
                </c:pt>
                <c:pt idx="1178">
                  <c:v>29450</c:v>
                </c:pt>
                <c:pt idx="1179">
                  <c:v>29475</c:v>
                </c:pt>
                <c:pt idx="1180">
                  <c:v>29500</c:v>
                </c:pt>
                <c:pt idx="1181">
                  <c:v>29525</c:v>
                </c:pt>
                <c:pt idx="1182">
                  <c:v>29550</c:v>
                </c:pt>
                <c:pt idx="1183">
                  <c:v>29575</c:v>
                </c:pt>
                <c:pt idx="1184">
                  <c:v>29600</c:v>
                </c:pt>
                <c:pt idx="1185">
                  <c:v>29625</c:v>
                </c:pt>
                <c:pt idx="1186">
                  <c:v>29650</c:v>
                </c:pt>
                <c:pt idx="1187">
                  <c:v>29675</c:v>
                </c:pt>
                <c:pt idx="1188">
                  <c:v>29700</c:v>
                </c:pt>
                <c:pt idx="1189">
                  <c:v>29725</c:v>
                </c:pt>
                <c:pt idx="1190">
                  <c:v>29750</c:v>
                </c:pt>
                <c:pt idx="1191">
                  <c:v>29775</c:v>
                </c:pt>
                <c:pt idx="1192">
                  <c:v>29800</c:v>
                </c:pt>
                <c:pt idx="1193">
                  <c:v>29825</c:v>
                </c:pt>
                <c:pt idx="1194">
                  <c:v>29850</c:v>
                </c:pt>
                <c:pt idx="1195">
                  <c:v>29875</c:v>
                </c:pt>
                <c:pt idx="1196">
                  <c:v>29900</c:v>
                </c:pt>
                <c:pt idx="1197">
                  <c:v>29925</c:v>
                </c:pt>
                <c:pt idx="1198">
                  <c:v>29950</c:v>
                </c:pt>
                <c:pt idx="1199">
                  <c:v>29975</c:v>
                </c:pt>
                <c:pt idx="1200">
                  <c:v>30000</c:v>
                </c:pt>
                <c:pt idx="1201">
                  <c:v>30025</c:v>
                </c:pt>
                <c:pt idx="1202">
                  <c:v>30050</c:v>
                </c:pt>
                <c:pt idx="1203">
                  <c:v>30075</c:v>
                </c:pt>
                <c:pt idx="1204">
                  <c:v>30100</c:v>
                </c:pt>
                <c:pt idx="1205">
                  <c:v>30125</c:v>
                </c:pt>
                <c:pt idx="1206">
                  <c:v>30150</c:v>
                </c:pt>
                <c:pt idx="1207">
                  <c:v>30175</c:v>
                </c:pt>
                <c:pt idx="1208">
                  <c:v>30200</c:v>
                </c:pt>
                <c:pt idx="1209">
                  <c:v>30225</c:v>
                </c:pt>
                <c:pt idx="1210">
                  <c:v>30250</c:v>
                </c:pt>
                <c:pt idx="1211">
                  <c:v>30275</c:v>
                </c:pt>
                <c:pt idx="1212">
                  <c:v>30300</c:v>
                </c:pt>
                <c:pt idx="1213">
                  <c:v>30325</c:v>
                </c:pt>
                <c:pt idx="1214">
                  <c:v>30350</c:v>
                </c:pt>
                <c:pt idx="1215">
                  <c:v>30375</c:v>
                </c:pt>
                <c:pt idx="1216">
                  <c:v>30400</c:v>
                </c:pt>
                <c:pt idx="1217">
                  <c:v>30425</c:v>
                </c:pt>
                <c:pt idx="1218">
                  <c:v>30450</c:v>
                </c:pt>
                <c:pt idx="1219">
                  <c:v>30475</c:v>
                </c:pt>
                <c:pt idx="1220">
                  <c:v>30500</c:v>
                </c:pt>
                <c:pt idx="1221">
                  <c:v>30525</c:v>
                </c:pt>
                <c:pt idx="1222">
                  <c:v>30550</c:v>
                </c:pt>
                <c:pt idx="1223">
                  <c:v>30575</c:v>
                </c:pt>
                <c:pt idx="1224">
                  <c:v>30600</c:v>
                </c:pt>
                <c:pt idx="1225">
                  <c:v>30625</c:v>
                </c:pt>
                <c:pt idx="1226">
                  <c:v>30650</c:v>
                </c:pt>
                <c:pt idx="1227">
                  <c:v>30675</c:v>
                </c:pt>
                <c:pt idx="1228">
                  <c:v>30700</c:v>
                </c:pt>
                <c:pt idx="1229">
                  <c:v>30725</c:v>
                </c:pt>
                <c:pt idx="1230">
                  <c:v>30750</c:v>
                </c:pt>
                <c:pt idx="1231">
                  <c:v>30775</c:v>
                </c:pt>
                <c:pt idx="1232">
                  <c:v>30800</c:v>
                </c:pt>
                <c:pt idx="1233">
                  <c:v>30825</c:v>
                </c:pt>
                <c:pt idx="1234">
                  <c:v>30850</c:v>
                </c:pt>
                <c:pt idx="1235">
                  <c:v>30875</c:v>
                </c:pt>
                <c:pt idx="1236">
                  <c:v>30900</c:v>
                </c:pt>
                <c:pt idx="1237">
                  <c:v>30925</c:v>
                </c:pt>
                <c:pt idx="1238">
                  <c:v>30950</c:v>
                </c:pt>
                <c:pt idx="1239">
                  <c:v>30975</c:v>
                </c:pt>
                <c:pt idx="1240">
                  <c:v>31000</c:v>
                </c:pt>
                <c:pt idx="1241">
                  <c:v>31025</c:v>
                </c:pt>
                <c:pt idx="1242">
                  <c:v>31050</c:v>
                </c:pt>
                <c:pt idx="1243">
                  <c:v>31075</c:v>
                </c:pt>
                <c:pt idx="1244">
                  <c:v>31100</c:v>
                </c:pt>
                <c:pt idx="1245">
                  <c:v>31125</c:v>
                </c:pt>
                <c:pt idx="1246">
                  <c:v>31150</c:v>
                </c:pt>
                <c:pt idx="1247">
                  <c:v>31175</c:v>
                </c:pt>
                <c:pt idx="1248">
                  <c:v>31200</c:v>
                </c:pt>
                <c:pt idx="1249">
                  <c:v>31225</c:v>
                </c:pt>
                <c:pt idx="1250">
                  <c:v>31250</c:v>
                </c:pt>
                <c:pt idx="1251">
                  <c:v>31275</c:v>
                </c:pt>
                <c:pt idx="1252">
                  <c:v>31300</c:v>
                </c:pt>
                <c:pt idx="1253">
                  <c:v>31325</c:v>
                </c:pt>
                <c:pt idx="1254">
                  <c:v>31350</c:v>
                </c:pt>
                <c:pt idx="1255">
                  <c:v>31375</c:v>
                </c:pt>
                <c:pt idx="1256">
                  <c:v>31400</c:v>
                </c:pt>
                <c:pt idx="1257">
                  <c:v>31425</c:v>
                </c:pt>
                <c:pt idx="1258">
                  <c:v>31450</c:v>
                </c:pt>
                <c:pt idx="1259">
                  <c:v>31475</c:v>
                </c:pt>
                <c:pt idx="1260">
                  <c:v>31500</c:v>
                </c:pt>
                <c:pt idx="1261">
                  <c:v>31525</c:v>
                </c:pt>
                <c:pt idx="1262">
                  <c:v>31550</c:v>
                </c:pt>
                <c:pt idx="1263">
                  <c:v>31575</c:v>
                </c:pt>
                <c:pt idx="1264">
                  <c:v>31600</c:v>
                </c:pt>
                <c:pt idx="1265">
                  <c:v>31625</c:v>
                </c:pt>
                <c:pt idx="1266">
                  <c:v>31650</c:v>
                </c:pt>
                <c:pt idx="1267">
                  <c:v>31675</c:v>
                </c:pt>
                <c:pt idx="1268">
                  <c:v>31700</c:v>
                </c:pt>
                <c:pt idx="1269">
                  <c:v>31725</c:v>
                </c:pt>
                <c:pt idx="1270">
                  <c:v>31750</c:v>
                </c:pt>
                <c:pt idx="1271">
                  <c:v>31775</c:v>
                </c:pt>
                <c:pt idx="1272">
                  <c:v>31800</c:v>
                </c:pt>
                <c:pt idx="1273">
                  <c:v>31825</c:v>
                </c:pt>
                <c:pt idx="1274">
                  <c:v>31850</c:v>
                </c:pt>
                <c:pt idx="1275">
                  <c:v>31875</c:v>
                </c:pt>
                <c:pt idx="1276">
                  <c:v>31900</c:v>
                </c:pt>
                <c:pt idx="1277">
                  <c:v>31925</c:v>
                </c:pt>
                <c:pt idx="1278">
                  <c:v>31950</c:v>
                </c:pt>
                <c:pt idx="1279">
                  <c:v>31975</c:v>
                </c:pt>
                <c:pt idx="1280">
                  <c:v>32000</c:v>
                </c:pt>
                <c:pt idx="1281">
                  <c:v>32025</c:v>
                </c:pt>
                <c:pt idx="1282">
                  <c:v>32050</c:v>
                </c:pt>
                <c:pt idx="1283">
                  <c:v>32075</c:v>
                </c:pt>
                <c:pt idx="1284">
                  <c:v>32100</c:v>
                </c:pt>
                <c:pt idx="1285">
                  <c:v>32125</c:v>
                </c:pt>
                <c:pt idx="1286">
                  <c:v>32150</c:v>
                </c:pt>
                <c:pt idx="1287">
                  <c:v>32175</c:v>
                </c:pt>
                <c:pt idx="1288">
                  <c:v>32200</c:v>
                </c:pt>
                <c:pt idx="1289">
                  <c:v>32225</c:v>
                </c:pt>
                <c:pt idx="1290">
                  <c:v>32250</c:v>
                </c:pt>
                <c:pt idx="1291">
                  <c:v>32275</c:v>
                </c:pt>
                <c:pt idx="1292">
                  <c:v>32300</c:v>
                </c:pt>
                <c:pt idx="1293">
                  <c:v>32325</c:v>
                </c:pt>
                <c:pt idx="1294">
                  <c:v>32350</c:v>
                </c:pt>
                <c:pt idx="1295">
                  <c:v>32375</c:v>
                </c:pt>
                <c:pt idx="1296">
                  <c:v>32400</c:v>
                </c:pt>
                <c:pt idx="1297">
                  <c:v>32425</c:v>
                </c:pt>
                <c:pt idx="1298">
                  <c:v>32450</c:v>
                </c:pt>
                <c:pt idx="1299">
                  <c:v>32475</c:v>
                </c:pt>
                <c:pt idx="1300">
                  <c:v>32500</c:v>
                </c:pt>
                <c:pt idx="1301">
                  <c:v>32525</c:v>
                </c:pt>
                <c:pt idx="1302">
                  <c:v>32550</c:v>
                </c:pt>
                <c:pt idx="1303">
                  <c:v>32575</c:v>
                </c:pt>
                <c:pt idx="1304">
                  <c:v>32600</c:v>
                </c:pt>
                <c:pt idx="1305">
                  <c:v>32625</c:v>
                </c:pt>
                <c:pt idx="1306">
                  <c:v>32650</c:v>
                </c:pt>
                <c:pt idx="1307">
                  <c:v>32675</c:v>
                </c:pt>
                <c:pt idx="1308">
                  <c:v>32700</c:v>
                </c:pt>
                <c:pt idx="1309">
                  <c:v>32725</c:v>
                </c:pt>
                <c:pt idx="1310">
                  <c:v>32750</c:v>
                </c:pt>
                <c:pt idx="1311">
                  <c:v>32775</c:v>
                </c:pt>
                <c:pt idx="1312">
                  <c:v>32800</c:v>
                </c:pt>
                <c:pt idx="1313">
                  <c:v>32825</c:v>
                </c:pt>
                <c:pt idx="1314">
                  <c:v>32850</c:v>
                </c:pt>
                <c:pt idx="1315">
                  <c:v>32875</c:v>
                </c:pt>
                <c:pt idx="1316">
                  <c:v>32900</c:v>
                </c:pt>
                <c:pt idx="1317">
                  <c:v>32925</c:v>
                </c:pt>
                <c:pt idx="1318">
                  <c:v>32950</c:v>
                </c:pt>
                <c:pt idx="1319">
                  <c:v>32975</c:v>
                </c:pt>
                <c:pt idx="1320">
                  <c:v>33000</c:v>
                </c:pt>
                <c:pt idx="1321">
                  <c:v>33025</c:v>
                </c:pt>
                <c:pt idx="1322">
                  <c:v>33050</c:v>
                </c:pt>
                <c:pt idx="1323">
                  <c:v>33075</c:v>
                </c:pt>
                <c:pt idx="1324">
                  <c:v>33100</c:v>
                </c:pt>
                <c:pt idx="1325">
                  <c:v>33125</c:v>
                </c:pt>
                <c:pt idx="1326">
                  <c:v>33150</c:v>
                </c:pt>
                <c:pt idx="1327">
                  <c:v>33175</c:v>
                </c:pt>
                <c:pt idx="1328">
                  <c:v>33200</c:v>
                </c:pt>
                <c:pt idx="1329">
                  <c:v>33225</c:v>
                </c:pt>
                <c:pt idx="1330">
                  <c:v>33250</c:v>
                </c:pt>
                <c:pt idx="1331">
                  <c:v>33275</c:v>
                </c:pt>
                <c:pt idx="1332">
                  <c:v>33300</c:v>
                </c:pt>
                <c:pt idx="1333">
                  <c:v>33325</c:v>
                </c:pt>
                <c:pt idx="1334">
                  <c:v>33350</c:v>
                </c:pt>
                <c:pt idx="1335">
                  <c:v>33375</c:v>
                </c:pt>
                <c:pt idx="1336">
                  <c:v>33400</c:v>
                </c:pt>
                <c:pt idx="1337">
                  <c:v>33425</c:v>
                </c:pt>
                <c:pt idx="1338">
                  <c:v>33450</c:v>
                </c:pt>
                <c:pt idx="1339">
                  <c:v>33475</c:v>
                </c:pt>
                <c:pt idx="1340">
                  <c:v>33500</c:v>
                </c:pt>
                <c:pt idx="1341">
                  <c:v>33525</c:v>
                </c:pt>
                <c:pt idx="1342">
                  <c:v>33550</c:v>
                </c:pt>
                <c:pt idx="1343">
                  <c:v>33575</c:v>
                </c:pt>
                <c:pt idx="1344">
                  <c:v>33600</c:v>
                </c:pt>
                <c:pt idx="1345">
                  <c:v>33625</c:v>
                </c:pt>
                <c:pt idx="1346">
                  <c:v>33650</c:v>
                </c:pt>
                <c:pt idx="1347">
                  <c:v>33675</c:v>
                </c:pt>
                <c:pt idx="1348">
                  <c:v>33700</c:v>
                </c:pt>
                <c:pt idx="1349">
                  <c:v>33725</c:v>
                </c:pt>
                <c:pt idx="1350">
                  <c:v>33750</c:v>
                </c:pt>
                <c:pt idx="1351">
                  <c:v>33775</c:v>
                </c:pt>
                <c:pt idx="1352">
                  <c:v>33800</c:v>
                </c:pt>
                <c:pt idx="1353">
                  <c:v>33825</c:v>
                </c:pt>
                <c:pt idx="1354">
                  <c:v>33850</c:v>
                </c:pt>
                <c:pt idx="1355">
                  <c:v>33875</c:v>
                </c:pt>
                <c:pt idx="1356">
                  <c:v>33900</c:v>
                </c:pt>
                <c:pt idx="1357">
                  <c:v>33925</c:v>
                </c:pt>
                <c:pt idx="1358">
                  <c:v>33950</c:v>
                </c:pt>
                <c:pt idx="1359">
                  <c:v>33975</c:v>
                </c:pt>
                <c:pt idx="1360">
                  <c:v>34000</c:v>
                </c:pt>
                <c:pt idx="1361">
                  <c:v>34025</c:v>
                </c:pt>
                <c:pt idx="1362">
                  <c:v>34050</c:v>
                </c:pt>
                <c:pt idx="1363">
                  <c:v>34075</c:v>
                </c:pt>
                <c:pt idx="1364">
                  <c:v>34100</c:v>
                </c:pt>
                <c:pt idx="1365">
                  <c:v>34125</c:v>
                </c:pt>
                <c:pt idx="1366">
                  <c:v>34150</c:v>
                </c:pt>
                <c:pt idx="1367">
                  <c:v>34175</c:v>
                </c:pt>
                <c:pt idx="1368">
                  <c:v>34200</c:v>
                </c:pt>
                <c:pt idx="1369">
                  <c:v>34225</c:v>
                </c:pt>
                <c:pt idx="1370">
                  <c:v>34250</c:v>
                </c:pt>
                <c:pt idx="1371">
                  <c:v>34275</c:v>
                </c:pt>
                <c:pt idx="1372">
                  <c:v>34300</c:v>
                </c:pt>
                <c:pt idx="1373">
                  <c:v>34325</c:v>
                </c:pt>
                <c:pt idx="1374">
                  <c:v>34350</c:v>
                </c:pt>
                <c:pt idx="1375">
                  <c:v>34375</c:v>
                </c:pt>
                <c:pt idx="1376">
                  <c:v>34400</c:v>
                </c:pt>
                <c:pt idx="1377">
                  <c:v>34425</c:v>
                </c:pt>
                <c:pt idx="1378">
                  <c:v>34450</c:v>
                </c:pt>
                <c:pt idx="1379">
                  <c:v>34475</c:v>
                </c:pt>
                <c:pt idx="1380">
                  <c:v>34500</c:v>
                </c:pt>
                <c:pt idx="1381">
                  <c:v>34525</c:v>
                </c:pt>
                <c:pt idx="1382">
                  <c:v>34550</c:v>
                </c:pt>
                <c:pt idx="1383">
                  <c:v>34575</c:v>
                </c:pt>
                <c:pt idx="1384">
                  <c:v>34600</c:v>
                </c:pt>
                <c:pt idx="1385">
                  <c:v>34625</c:v>
                </c:pt>
                <c:pt idx="1386">
                  <c:v>34650</c:v>
                </c:pt>
                <c:pt idx="1387">
                  <c:v>34675</c:v>
                </c:pt>
                <c:pt idx="1388">
                  <c:v>34700</c:v>
                </c:pt>
                <c:pt idx="1389">
                  <c:v>34725</c:v>
                </c:pt>
                <c:pt idx="1390">
                  <c:v>34750</c:v>
                </c:pt>
                <c:pt idx="1391">
                  <c:v>34775</c:v>
                </c:pt>
                <c:pt idx="1392">
                  <c:v>34800</c:v>
                </c:pt>
                <c:pt idx="1393">
                  <c:v>34825</c:v>
                </c:pt>
                <c:pt idx="1394">
                  <c:v>34850</c:v>
                </c:pt>
                <c:pt idx="1395">
                  <c:v>34875</c:v>
                </c:pt>
                <c:pt idx="1396">
                  <c:v>34900</c:v>
                </c:pt>
                <c:pt idx="1397">
                  <c:v>34925</c:v>
                </c:pt>
                <c:pt idx="1398">
                  <c:v>34950</c:v>
                </c:pt>
                <c:pt idx="1399">
                  <c:v>34975</c:v>
                </c:pt>
                <c:pt idx="1400">
                  <c:v>35000</c:v>
                </c:pt>
                <c:pt idx="1401">
                  <c:v>35025</c:v>
                </c:pt>
                <c:pt idx="1402">
                  <c:v>35050</c:v>
                </c:pt>
                <c:pt idx="1403">
                  <c:v>35075</c:v>
                </c:pt>
                <c:pt idx="1404">
                  <c:v>35100</c:v>
                </c:pt>
                <c:pt idx="1405">
                  <c:v>35125</c:v>
                </c:pt>
                <c:pt idx="1406">
                  <c:v>35150</c:v>
                </c:pt>
                <c:pt idx="1407">
                  <c:v>35175</c:v>
                </c:pt>
                <c:pt idx="1408">
                  <c:v>35200</c:v>
                </c:pt>
                <c:pt idx="1409">
                  <c:v>35225</c:v>
                </c:pt>
                <c:pt idx="1410">
                  <c:v>35250</c:v>
                </c:pt>
                <c:pt idx="1411">
                  <c:v>35275</c:v>
                </c:pt>
                <c:pt idx="1412">
                  <c:v>35300</c:v>
                </c:pt>
                <c:pt idx="1413">
                  <c:v>35325</c:v>
                </c:pt>
                <c:pt idx="1414">
                  <c:v>35350</c:v>
                </c:pt>
                <c:pt idx="1415">
                  <c:v>35375</c:v>
                </c:pt>
                <c:pt idx="1416">
                  <c:v>35400</c:v>
                </c:pt>
                <c:pt idx="1417">
                  <c:v>35425</c:v>
                </c:pt>
                <c:pt idx="1418">
                  <c:v>35450</c:v>
                </c:pt>
                <c:pt idx="1419">
                  <c:v>35475</c:v>
                </c:pt>
                <c:pt idx="1420">
                  <c:v>35500</c:v>
                </c:pt>
                <c:pt idx="1421">
                  <c:v>35525</c:v>
                </c:pt>
                <c:pt idx="1422">
                  <c:v>35550</c:v>
                </c:pt>
                <c:pt idx="1423">
                  <c:v>35575</c:v>
                </c:pt>
                <c:pt idx="1424">
                  <c:v>35600</c:v>
                </c:pt>
                <c:pt idx="1425">
                  <c:v>35625</c:v>
                </c:pt>
                <c:pt idx="1426">
                  <c:v>35650</c:v>
                </c:pt>
                <c:pt idx="1427">
                  <c:v>35675</c:v>
                </c:pt>
                <c:pt idx="1428">
                  <c:v>35700</c:v>
                </c:pt>
                <c:pt idx="1429">
                  <c:v>35725</c:v>
                </c:pt>
                <c:pt idx="1430">
                  <c:v>35750</c:v>
                </c:pt>
                <c:pt idx="1431">
                  <c:v>35775</c:v>
                </c:pt>
                <c:pt idx="1432">
                  <c:v>35800</c:v>
                </c:pt>
                <c:pt idx="1433">
                  <c:v>35825</c:v>
                </c:pt>
                <c:pt idx="1434">
                  <c:v>35850</c:v>
                </c:pt>
                <c:pt idx="1435">
                  <c:v>35875</c:v>
                </c:pt>
                <c:pt idx="1436">
                  <c:v>35900</c:v>
                </c:pt>
                <c:pt idx="1437">
                  <c:v>35925</c:v>
                </c:pt>
                <c:pt idx="1438">
                  <c:v>35950</c:v>
                </c:pt>
                <c:pt idx="1439">
                  <c:v>35975</c:v>
                </c:pt>
                <c:pt idx="1440">
                  <c:v>36000</c:v>
                </c:pt>
                <c:pt idx="1441">
                  <c:v>36025</c:v>
                </c:pt>
                <c:pt idx="1442">
                  <c:v>36050</c:v>
                </c:pt>
                <c:pt idx="1443">
                  <c:v>36075</c:v>
                </c:pt>
                <c:pt idx="1444">
                  <c:v>36100</c:v>
                </c:pt>
                <c:pt idx="1445">
                  <c:v>36125</c:v>
                </c:pt>
                <c:pt idx="1446">
                  <c:v>36150</c:v>
                </c:pt>
                <c:pt idx="1447">
                  <c:v>36175</c:v>
                </c:pt>
                <c:pt idx="1448">
                  <c:v>36200</c:v>
                </c:pt>
                <c:pt idx="1449">
                  <c:v>36225</c:v>
                </c:pt>
                <c:pt idx="1450">
                  <c:v>36250</c:v>
                </c:pt>
                <c:pt idx="1451">
                  <c:v>36275</c:v>
                </c:pt>
                <c:pt idx="1452">
                  <c:v>36300</c:v>
                </c:pt>
                <c:pt idx="1453">
                  <c:v>36325</c:v>
                </c:pt>
                <c:pt idx="1454">
                  <c:v>36350</c:v>
                </c:pt>
                <c:pt idx="1455">
                  <c:v>36375</c:v>
                </c:pt>
                <c:pt idx="1456">
                  <c:v>36400</c:v>
                </c:pt>
                <c:pt idx="1457">
                  <c:v>36425</c:v>
                </c:pt>
                <c:pt idx="1458">
                  <c:v>36450</c:v>
                </c:pt>
                <c:pt idx="1459">
                  <c:v>36475</c:v>
                </c:pt>
                <c:pt idx="1460">
                  <c:v>36500</c:v>
                </c:pt>
                <c:pt idx="1461">
                  <c:v>36525</c:v>
                </c:pt>
                <c:pt idx="1462">
                  <c:v>36550</c:v>
                </c:pt>
                <c:pt idx="1463">
                  <c:v>36575</c:v>
                </c:pt>
                <c:pt idx="1464">
                  <c:v>36600</c:v>
                </c:pt>
                <c:pt idx="1465">
                  <c:v>36625</c:v>
                </c:pt>
                <c:pt idx="1466">
                  <c:v>36650</c:v>
                </c:pt>
                <c:pt idx="1467">
                  <c:v>36675</c:v>
                </c:pt>
                <c:pt idx="1468">
                  <c:v>36700</c:v>
                </c:pt>
                <c:pt idx="1469">
                  <c:v>36725</c:v>
                </c:pt>
                <c:pt idx="1470">
                  <c:v>36750</c:v>
                </c:pt>
                <c:pt idx="1471">
                  <c:v>36775</c:v>
                </c:pt>
                <c:pt idx="1472">
                  <c:v>36800</c:v>
                </c:pt>
                <c:pt idx="1473">
                  <c:v>36825</c:v>
                </c:pt>
                <c:pt idx="1474">
                  <c:v>36850</c:v>
                </c:pt>
                <c:pt idx="1475">
                  <c:v>36875</c:v>
                </c:pt>
                <c:pt idx="1476">
                  <c:v>36900</c:v>
                </c:pt>
                <c:pt idx="1477">
                  <c:v>36925</c:v>
                </c:pt>
                <c:pt idx="1478">
                  <c:v>36950</c:v>
                </c:pt>
                <c:pt idx="1479">
                  <c:v>36975</c:v>
                </c:pt>
                <c:pt idx="1480">
                  <c:v>37000</c:v>
                </c:pt>
                <c:pt idx="1481">
                  <c:v>37025</c:v>
                </c:pt>
                <c:pt idx="1482">
                  <c:v>37050</c:v>
                </c:pt>
                <c:pt idx="1483">
                  <c:v>37075</c:v>
                </c:pt>
                <c:pt idx="1484">
                  <c:v>37100</c:v>
                </c:pt>
                <c:pt idx="1485">
                  <c:v>37125</c:v>
                </c:pt>
                <c:pt idx="1486">
                  <c:v>37150</c:v>
                </c:pt>
                <c:pt idx="1487">
                  <c:v>37175</c:v>
                </c:pt>
                <c:pt idx="1488">
                  <c:v>37200</c:v>
                </c:pt>
                <c:pt idx="1489">
                  <c:v>37225</c:v>
                </c:pt>
                <c:pt idx="1490">
                  <c:v>37250</c:v>
                </c:pt>
                <c:pt idx="1491">
                  <c:v>37275</c:v>
                </c:pt>
                <c:pt idx="1492">
                  <c:v>37300</c:v>
                </c:pt>
                <c:pt idx="1493">
                  <c:v>37325</c:v>
                </c:pt>
                <c:pt idx="1494">
                  <c:v>37350</c:v>
                </c:pt>
                <c:pt idx="1495">
                  <c:v>37375</c:v>
                </c:pt>
                <c:pt idx="1496">
                  <c:v>37400</c:v>
                </c:pt>
                <c:pt idx="1497">
                  <c:v>37425</c:v>
                </c:pt>
                <c:pt idx="1498">
                  <c:v>37450</c:v>
                </c:pt>
                <c:pt idx="1499">
                  <c:v>37475</c:v>
                </c:pt>
                <c:pt idx="1500">
                  <c:v>37500</c:v>
                </c:pt>
                <c:pt idx="1501">
                  <c:v>37525</c:v>
                </c:pt>
                <c:pt idx="1502">
                  <c:v>37550</c:v>
                </c:pt>
                <c:pt idx="1503">
                  <c:v>37575</c:v>
                </c:pt>
                <c:pt idx="1504">
                  <c:v>37600</c:v>
                </c:pt>
                <c:pt idx="1505">
                  <c:v>37625</c:v>
                </c:pt>
                <c:pt idx="1506">
                  <c:v>37650</c:v>
                </c:pt>
                <c:pt idx="1507">
                  <c:v>37675</c:v>
                </c:pt>
                <c:pt idx="1508">
                  <c:v>37700</c:v>
                </c:pt>
                <c:pt idx="1509">
                  <c:v>37725</c:v>
                </c:pt>
                <c:pt idx="1510">
                  <c:v>37750</c:v>
                </c:pt>
                <c:pt idx="1511">
                  <c:v>37775</c:v>
                </c:pt>
                <c:pt idx="1512">
                  <c:v>37800</c:v>
                </c:pt>
                <c:pt idx="1513">
                  <c:v>37825</c:v>
                </c:pt>
                <c:pt idx="1514">
                  <c:v>37850</c:v>
                </c:pt>
                <c:pt idx="1515">
                  <c:v>37875</c:v>
                </c:pt>
                <c:pt idx="1516">
                  <c:v>37900</c:v>
                </c:pt>
                <c:pt idx="1517">
                  <c:v>37925</c:v>
                </c:pt>
                <c:pt idx="1518">
                  <c:v>37950</c:v>
                </c:pt>
                <c:pt idx="1519">
                  <c:v>37975</c:v>
                </c:pt>
                <c:pt idx="1520">
                  <c:v>38000</c:v>
                </c:pt>
                <c:pt idx="1521">
                  <c:v>38025</c:v>
                </c:pt>
                <c:pt idx="1522">
                  <c:v>38050</c:v>
                </c:pt>
                <c:pt idx="1523">
                  <c:v>38075</c:v>
                </c:pt>
                <c:pt idx="1524">
                  <c:v>38100</c:v>
                </c:pt>
                <c:pt idx="1525">
                  <c:v>38125</c:v>
                </c:pt>
                <c:pt idx="1526">
                  <c:v>38150</c:v>
                </c:pt>
                <c:pt idx="1527">
                  <c:v>38175</c:v>
                </c:pt>
                <c:pt idx="1528">
                  <c:v>38200</c:v>
                </c:pt>
                <c:pt idx="1529">
                  <c:v>38225</c:v>
                </c:pt>
                <c:pt idx="1530">
                  <c:v>38250</c:v>
                </c:pt>
                <c:pt idx="1531">
                  <c:v>38275</c:v>
                </c:pt>
                <c:pt idx="1532">
                  <c:v>38300</c:v>
                </c:pt>
                <c:pt idx="1533">
                  <c:v>38325</c:v>
                </c:pt>
                <c:pt idx="1534">
                  <c:v>38350</c:v>
                </c:pt>
                <c:pt idx="1535">
                  <c:v>38375</c:v>
                </c:pt>
                <c:pt idx="1536">
                  <c:v>38400</c:v>
                </c:pt>
                <c:pt idx="1537">
                  <c:v>38425</c:v>
                </c:pt>
                <c:pt idx="1538">
                  <c:v>38450</c:v>
                </c:pt>
                <c:pt idx="1539">
                  <c:v>38475</c:v>
                </c:pt>
                <c:pt idx="1540">
                  <c:v>38500</c:v>
                </c:pt>
                <c:pt idx="1541">
                  <c:v>38525</c:v>
                </c:pt>
                <c:pt idx="1542">
                  <c:v>38550</c:v>
                </c:pt>
                <c:pt idx="1543">
                  <c:v>38575</c:v>
                </c:pt>
                <c:pt idx="1544">
                  <c:v>38600</c:v>
                </c:pt>
                <c:pt idx="1545">
                  <c:v>38625</c:v>
                </c:pt>
                <c:pt idx="1546">
                  <c:v>38650</c:v>
                </c:pt>
                <c:pt idx="1547">
                  <c:v>38675</c:v>
                </c:pt>
                <c:pt idx="1548">
                  <c:v>38700</c:v>
                </c:pt>
                <c:pt idx="1549">
                  <c:v>38725</c:v>
                </c:pt>
                <c:pt idx="1550">
                  <c:v>38750</c:v>
                </c:pt>
                <c:pt idx="1551">
                  <c:v>38775</c:v>
                </c:pt>
                <c:pt idx="1552">
                  <c:v>38800</c:v>
                </c:pt>
                <c:pt idx="1553">
                  <c:v>38825</c:v>
                </c:pt>
                <c:pt idx="1554">
                  <c:v>38850</c:v>
                </c:pt>
                <c:pt idx="1555">
                  <c:v>38875</c:v>
                </c:pt>
                <c:pt idx="1556">
                  <c:v>38900</c:v>
                </c:pt>
                <c:pt idx="1557">
                  <c:v>38925</c:v>
                </c:pt>
                <c:pt idx="1558">
                  <c:v>38950</c:v>
                </c:pt>
                <c:pt idx="1559">
                  <c:v>38975</c:v>
                </c:pt>
                <c:pt idx="1560">
                  <c:v>39000</c:v>
                </c:pt>
                <c:pt idx="1561">
                  <c:v>39025</c:v>
                </c:pt>
                <c:pt idx="1562">
                  <c:v>39050</c:v>
                </c:pt>
                <c:pt idx="1563">
                  <c:v>39075</c:v>
                </c:pt>
                <c:pt idx="1564">
                  <c:v>39100</c:v>
                </c:pt>
                <c:pt idx="1565">
                  <c:v>39125</c:v>
                </c:pt>
                <c:pt idx="1566">
                  <c:v>39150</c:v>
                </c:pt>
                <c:pt idx="1567">
                  <c:v>39175</c:v>
                </c:pt>
                <c:pt idx="1568">
                  <c:v>39200</c:v>
                </c:pt>
                <c:pt idx="1569">
                  <c:v>39225</c:v>
                </c:pt>
                <c:pt idx="1570">
                  <c:v>39250</c:v>
                </c:pt>
                <c:pt idx="1571">
                  <c:v>39275</c:v>
                </c:pt>
                <c:pt idx="1572">
                  <c:v>39300</c:v>
                </c:pt>
                <c:pt idx="1573">
                  <c:v>39325</c:v>
                </c:pt>
                <c:pt idx="1574">
                  <c:v>39350</c:v>
                </c:pt>
                <c:pt idx="1575">
                  <c:v>39375</c:v>
                </c:pt>
                <c:pt idx="1576">
                  <c:v>39400</c:v>
                </c:pt>
                <c:pt idx="1577">
                  <c:v>39425</c:v>
                </c:pt>
                <c:pt idx="1578">
                  <c:v>39450</c:v>
                </c:pt>
                <c:pt idx="1579">
                  <c:v>39475</c:v>
                </c:pt>
                <c:pt idx="1580">
                  <c:v>39500</c:v>
                </c:pt>
                <c:pt idx="1581">
                  <c:v>39525</c:v>
                </c:pt>
                <c:pt idx="1582">
                  <c:v>39550</c:v>
                </c:pt>
                <c:pt idx="1583">
                  <c:v>39575</c:v>
                </c:pt>
                <c:pt idx="1584">
                  <c:v>39600</c:v>
                </c:pt>
                <c:pt idx="1585">
                  <c:v>39625</c:v>
                </c:pt>
                <c:pt idx="1586">
                  <c:v>39650</c:v>
                </c:pt>
                <c:pt idx="1587">
                  <c:v>39675</c:v>
                </c:pt>
                <c:pt idx="1588">
                  <c:v>39700</c:v>
                </c:pt>
                <c:pt idx="1589">
                  <c:v>39725</c:v>
                </c:pt>
                <c:pt idx="1590">
                  <c:v>39750</c:v>
                </c:pt>
                <c:pt idx="1591">
                  <c:v>39775</c:v>
                </c:pt>
                <c:pt idx="1592">
                  <c:v>39800</c:v>
                </c:pt>
                <c:pt idx="1593">
                  <c:v>39825</c:v>
                </c:pt>
                <c:pt idx="1594">
                  <c:v>39850</c:v>
                </c:pt>
                <c:pt idx="1595">
                  <c:v>39875</c:v>
                </c:pt>
                <c:pt idx="1596">
                  <c:v>39900</c:v>
                </c:pt>
                <c:pt idx="1597">
                  <c:v>39925</c:v>
                </c:pt>
                <c:pt idx="1598">
                  <c:v>39950</c:v>
                </c:pt>
                <c:pt idx="1599">
                  <c:v>39975</c:v>
                </c:pt>
                <c:pt idx="1600">
                  <c:v>40000</c:v>
                </c:pt>
                <c:pt idx="1601">
                  <c:v>40025</c:v>
                </c:pt>
                <c:pt idx="1602">
                  <c:v>40050</c:v>
                </c:pt>
                <c:pt idx="1603">
                  <c:v>40075</c:v>
                </c:pt>
                <c:pt idx="1604">
                  <c:v>40100</c:v>
                </c:pt>
                <c:pt idx="1605">
                  <c:v>40125</c:v>
                </c:pt>
                <c:pt idx="1606">
                  <c:v>40150</c:v>
                </c:pt>
                <c:pt idx="1607">
                  <c:v>40175</c:v>
                </c:pt>
                <c:pt idx="1608">
                  <c:v>40200</c:v>
                </c:pt>
                <c:pt idx="1609">
                  <c:v>40225</c:v>
                </c:pt>
                <c:pt idx="1610">
                  <c:v>40250</c:v>
                </c:pt>
                <c:pt idx="1611">
                  <c:v>40275</c:v>
                </c:pt>
                <c:pt idx="1612">
                  <c:v>40300</c:v>
                </c:pt>
                <c:pt idx="1613">
                  <c:v>40325</c:v>
                </c:pt>
                <c:pt idx="1614">
                  <c:v>40350</c:v>
                </c:pt>
                <c:pt idx="1615">
                  <c:v>40375</c:v>
                </c:pt>
                <c:pt idx="1616">
                  <c:v>40400</c:v>
                </c:pt>
                <c:pt idx="1617">
                  <c:v>40425</c:v>
                </c:pt>
                <c:pt idx="1618">
                  <c:v>40450</c:v>
                </c:pt>
                <c:pt idx="1619">
                  <c:v>40475</c:v>
                </c:pt>
                <c:pt idx="1620">
                  <c:v>40500</c:v>
                </c:pt>
                <c:pt idx="1621">
                  <c:v>40525</c:v>
                </c:pt>
                <c:pt idx="1622">
                  <c:v>40550</c:v>
                </c:pt>
                <c:pt idx="1623">
                  <c:v>40575</c:v>
                </c:pt>
                <c:pt idx="1624">
                  <c:v>40600</c:v>
                </c:pt>
                <c:pt idx="1625">
                  <c:v>40625</c:v>
                </c:pt>
                <c:pt idx="1626">
                  <c:v>40650</c:v>
                </c:pt>
                <c:pt idx="1627">
                  <c:v>40675</c:v>
                </c:pt>
                <c:pt idx="1628">
                  <c:v>40700</c:v>
                </c:pt>
                <c:pt idx="1629">
                  <c:v>40725</c:v>
                </c:pt>
                <c:pt idx="1630">
                  <c:v>40750</c:v>
                </c:pt>
                <c:pt idx="1631">
                  <c:v>40775</c:v>
                </c:pt>
                <c:pt idx="1632">
                  <c:v>40800</c:v>
                </c:pt>
                <c:pt idx="1633">
                  <c:v>40825</c:v>
                </c:pt>
                <c:pt idx="1634">
                  <c:v>40850</c:v>
                </c:pt>
                <c:pt idx="1635">
                  <c:v>40875</c:v>
                </c:pt>
                <c:pt idx="1636">
                  <c:v>40900</c:v>
                </c:pt>
                <c:pt idx="1637">
                  <c:v>40925</c:v>
                </c:pt>
                <c:pt idx="1638">
                  <c:v>40950</c:v>
                </c:pt>
                <c:pt idx="1639">
                  <c:v>40975</c:v>
                </c:pt>
                <c:pt idx="1640">
                  <c:v>41000</c:v>
                </c:pt>
                <c:pt idx="1641">
                  <c:v>41025</c:v>
                </c:pt>
                <c:pt idx="1642">
                  <c:v>41050</c:v>
                </c:pt>
                <c:pt idx="1643">
                  <c:v>41075</c:v>
                </c:pt>
                <c:pt idx="1644">
                  <c:v>41100</c:v>
                </c:pt>
                <c:pt idx="1645">
                  <c:v>41125</c:v>
                </c:pt>
                <c:pt idx="1646">
                  <c:v>41150</c:v>
                </c:pt>
                <c:pt idx="1647">
                  <c:v>41175</c:v>
                </c:pt>
                <c:pt idx="1648">
                  <c:v>41200</c:v>
                </c:pt>
                <c:pt idx="1649">
                  <c:v>41225</c:v>
                </c:pt>
                <c:pt idx="1650">
                  <c:v>41250</c:v>
                </c:pt>
                <c:pt idx="1651">
                  <c:v>41275</c:v>
                </c:pt>
                <c:pt idx="1652">
                  <c:v>41300</c:v>
                </c:pt>
                <c:pt idx="1653">
                  <c:v>41325</c:v>
                </c:pt>
                <c:pt idx="1654">
                  <c:v>41350</c:v>
                </c:pt>
                <c:pt idx="1655">
                  <c:v>41375</c:v>
                </c:pt>
                <c:pt idx="1656">
                  <c:v>41400</c:v>
                </c:pt>
                <c:pt idx="1657">
                  <c:v>41425</c:v>
                </c:pt>
                <c:pt idx="1658">
                  <c:v>41450</c:v>
                </c:pt>
                <c:pt idx="1659">
                  <c:v>41475</c:v>
                </c:pt>
                <c:pt idx="1660">
                  <c:v>41500</c:v>
                </c:pt>
                <c:pt idx="1661">
                  <c:v>41525</c:v>
                </c:pt>
                <c:pt idx="1662">
                  <c:v>41550</c:v>
                </c:pt>
                <c:pt idx="1663">
                  <c:v>41575</c:v>
                </c:pt>
                <c:pt idx="1664">
                  <c:v>41600</c:v>
                </c:pt>
                <c:pt idx="1665">
                  <c:v>41625</c:v>
                </c:pt>
                <c:pt idx="1666">
                  <c:v>41650</c:v>
                </c:pt>
                <c:pt idx="1667">
                  <c:v>41675</c:v>
                </c:pt>
                <c:pt idx="1668">
                  <c:v>41700</c:v>
                </c:pt>
                <c:pt idx="1669">
                  <c:v>41725</c:v>
                </c:pt>
                <c:pt idx="1670">
                  <c:v>41750</c:v>
                </c:pt>
                <c:pt idx="1671">
                  <c:v>41775</c:v>
                </c:pt>
                <c:pt idx="1672">
                  <c:v>41800</c:v>
                </c:pt>
                <c:pt idx="1673">
                  <c:v>41825</c:v>
                </c:pt>
                <c:pt idx="1674">
                  <c:v>41850</c:v>
                </c:pt>
                <c:pt idx="1675">
                  <c:v>41875</c:v>
                </c:pt>
                <c:pt idx="1676">
                  <c:v>41900</c:v>
                </c:pt>
                <c:pt idx="1677">
                  <c:v>41925</c:v>
                </c:pt>
                <c:pt idx="1678">
                  <c:v>41950</c:v>
                </c:pt>
                <c:pt idx="1679">
                  <c:v>41975</c:v>
                </c:pt>
                <c:pt idx="1680">
                  <c:v>42000</c:v>
                </c:pt>
                <c:pt idx="1681">
                  <c:v>42025</c:v>
                </c:pt>
                <c:pt idx="1682">
                  <c:v>42050</c:v>
                </c:pt>
                <c:pt idx="1683">
                  <c:v>42075</c:v>
                </c:pt>
                <c:pt idx="1684">
                  <c:v>42100</c:v>
                </c:pt>
                <c:pt idx="1685">
                  <c:v>42125</c:v>
                </c:pt>
                <c:pt idx="1686">
                  <c:v>42150</c:v>
                </c:pt>
                <c:pt idx="1687">
                  <c:v>42175</c:v>
                </c:pt>
                <c:pt idx="1688">
                  <c:v>42200</c:v>
                </c:pt>
                <c:pt idx="1689">
                  <c:v>42225</c:v>
                </c:pt>
                <c:pt idx="1690">
                  <c:v>42250</c:v>
                </c:pt>
                <c:pt idx="1691">
                  <c:v>42275</c:v>
                </c:pt>
                <c:pt idx="1692">
                  <c:v>42300</c:v>
                </c:pt>
                <c:pt idx="1693">
                  <c:v>42325</c:v>
                </c:pt>
                <c:pt idx="1694">
                  <c:v>42350</c:v>
                </c:pt>
                <c:pt idx="1695">
                  <c:v>42375</c:v>
                </c:pt>
                <c:pt idx="1696">
                  <c:v>42400</c:v>
                </c:pt>
                <c:pt idx="1697">
                  <c:v>42425</c:v>
                </c:pt>
                <c:pt idx="1698">
                  <c:v>42450</c:v>
                </c:pt>
                <c:pt idx="1699">
                  <c:v>42475</c:v>
                </c:pt>
                <c:pt idx="1700">
                  <c:v>42500</c:v>
                </c:pt>
                <c:pt idx="1701">
                  <c:v>42525</c:v>
                </c:pt>
                <c:pt idx="1702">
                  <c:v>42550</c:v>
                </c:pt>
                <c:pt idx="1703">
                  <c:v>42575</c:v>
                </c:pt>
                <c:pt idx="1704">
                  <c:v>42600</c:v>
                </c:pt>
                <c:pt idx="1705">
                  <c:v>42625</c:v>
                </c:pt>
                <c:pt idx="1706">
                  <c:v>42650</c:v>
                </c:pt>
                <c:pt idx="1707">
                  <c:v>42675</c:v>
                </c:pt>
                <c:pt idx="1708">
                  <c:v>42700</c:v>
                </c:pt>
                <c:pt idx="1709">
                  <c:v>42725</c:v>
                </c:pt>
                <c:pt idx="1710">
                  <c:v>42750</c:v>
                </c:pt>
                <c:pt idx="1711">
                  <c:v>42775</c:v>
                </c:pt>
                <c:pt idx="1712">
                  <c:v>42800</c:v>
                </c:pt>
                <c:pt idx="1713">
                  <c:v>42825</c:v>
                </c:pt>
                <c:pt idx="1714">
                  <c:v>42850</c:v>
                </c:pt>
                <c:pt idx="1715">
                  <c:v>42875</c:v>
                </c:pt>
                <c:pt idx="1716">
                  <c:v>42900</c:v>
                </c:pt>
                <c:pt idx="1717">
                  <c:v>42925</c:v>
                </c:pt>
                <c:pt idx="1718">
                  <c:v>42950</c:v>
                </c:pt>
                <c:pt idx="1719">
                  <c:v>42975</c:v>
                </c:pt>
                <c:pt idx="1720">
                  <c:v>43000</c:v>
                </c:pt>
                <c:pt idx="1721">
                  <c:v>43025</c:v>
                </c:pt>
                <c:pt idx="1722">
                  <c:v>43050</c:v>
                </c:pt>
                <c:pt idx="1723">
                  <c:v>43075</c:v>
                </c:pt>
                <c:pt idx="1724">
                  <c:v>43100</c:v>
                </c:pt>
                <c:pt idx="1725">
                  <c:v>43125</c:v>
                </c:pt>
                <c:pt idx="1726">
                  <c:v>43150</c:v>
                </c:pt>
                <c:pt idx="1727">
                  <c:v>43175</c:v>
                </c:pt>
                <c:pt idx="1728">
                  <c:v>43200</c:v>
                </c:pt>
                <c:pt idx="1729">
                  <c:v>43225</c:v>
                </c:pt>
                <c:pt idx="1730">
                  <c:v>43250</c:v>
                </c:pt>
                <c:pt idx="1731">
                  <c:v>43275</c:v>
                </c:pt>
                <c:pt idx="1732">
                  <c:v>43300</c:v>
                </c:pt>
                <c:pt idx="1733">
                  <c:v>43325</c:v>
                </c:pt>
                <c:pt idx="1734">
                  <c:v>43350</c:v>
                </c:pt>
                <c:pt idx="1735">
                  <c:v>43375</c:v>
                </c:pt>
                <c:pt idx="1736">
                  <c:v>43400</c:v>
                </c:pt>
                <c:pt idx="1737">
                  <c:v>43425</c:v>
                </c:pt>
                <c:pt idx="1738">
                  <c:v>43450</c:v>
                </c:pt>
                <c:pt idx="1739">
                  <c:v>43475</c:v>
                </c:pt>
                <c:pt idx="1740">
                  <c:v>43500</c:v>
                </c:pt>
                <c:pt idx="1741">
                  <c:v>43525</c:v>
                </c:pt>
                <c:pt idx="1742">
                  <c:v>43550</c:v>
                </c:pt>
                <c:pt idx="1743">
                  <c:v>43575</c:v>
                </c:pt>
                <c:pt idx="1744">
                  <c:v>43600</c:v>
                </c:pt>
                <c:pt idx="1745">
                  <c:v>43625</c:v>
                </c:pt>
                <c:pt idx="1746">
                  <c:v>43650</c:v>
                </c:pt>
                <c:pt idx="1747">
                  <c:v>43675</c:v>
                </c:pt>
                <c:pt idx="1748">
                  <c:v>43700</c:v>
                </c:pt>
                <c:pt idx="1749">
                  <c:v>43725</c:v>
                </c:pt>
                <c:pt idx="1750">
                  <c:v>43750</c:v>
                </c:pt>
                <c:pt idx="1751">
                  <c:v>43775</c:v>
                </c:pt>
                <c:pt idx="1752">
                  <c:v>43800</c:v>
                </c:pt>
                <c:pt idx="1753">
                  <c:v>43825</c:v>
                </c:pt>
                <c:pt idx="1754">
                  <c:v>43850</c:v>
                </c:pt>
                <c:pt idx="1755">
                  <c:v>43875</c:v>
                </c:pt>
                <c:pt idx="1756">
                  <c:v>43900</c:v>
                </c:pt>
                <c:pt idx="1757">
                  <c:v>43925</c:v>
                </c:pt>
                <c:pt idx="1758">
                  <c:v>43950</c:v>
                </c:pt>
                <c:pt idx="1759">
                  <c:v>43975</c:v>
                </c:pt>
                <c:pt idx="1760">
                  <c:v>44000</c:v>
                </c:pt>
                <c:pt idx="1761">
                  <c:v>44025</c:v>
                </c:pt>
                <c:pt idx="1762">
                  <c:v>44050</c:v>
                </c:pt>
                <c:pt idx="1763">
                  <c:v>44075</c:v>
                </c:pt>
                <c:pt idx="1764">
                  <c:v>44100</c:v>
                </c:pt>
                <c:pt idx="1765">
                  <c:v>44125</c:v>
                </c:pt>
                <c:pt idx="1766">
                  <c:v>44150</c:v>
                </c:pt>
                <c:pt idx="1767">
                  <c:v>44175</c:v>
                </c:pt>
                <c:pt idx="1768">
                  <c:v>44200</c:v>
                </c:pt>
                <c:pt idx="1769">
                  <c:v>44225</c:v>
                </c:pt>
                <c:pt idx="1770">
                  <c:v>44250</c:v>
                </c:pt>
                <c:pt idx="1771">
                  <c:v>44275</c:v>
                </c:pt>
                <c:pt idx="1772">
                  <c:v>44300</c:v>
                </c:pt>
                <c:pt idx="1773">
                  <c:v>44325</c:v>
                </c:pt>
                <c:pt idx="1774">
                  <c:v>44350</c:v>
                </c:pt>
                <c:pt idx="1775">
                  <c:v>44375</c:v>
                </c:pt>
                <c:pt idx="1776">
                  <c:v>44400</c:v>
                </c:pt>
                <c:pt idx="1777">
                  <c:v>44425</c:v>
                </c:pt>
                <c:pt idx="1778">
                  <c:v>44450</c:v>
                </c:pt>
                <c:pt idx="1779">
                  <c:v>44475</c:v>
                </c:pt>
                <c:pt idx="1780">
                  <c:v>44500</c:v>
                </c:pt>
                <c:pt idx="1781">
                  <c:v>44525</c:v>
                </c:pt>
                <c:pt idx="1782">
                  <c:v>44550</c:v>
                </c:pt>
                <c:pt idx="1783">
                  <c:v>44575</c:v>
                </c:pt>
                <c:pt idx="1784">
                  <c:v>44600</c:v>
                </c:pt>
                <c:pt idx="1785">
                  <c:v>44625</c:v>
                </c:pt>
                <c:pt idx="1786">
                  <c:v>44650</c:v>
                </c:pt>
                <c:pt idx="1787">
                  <c:v>44675</c:v>
                </c:pt>
                <c:pt idx="1788">
                  <c:v>44700</c:v>
                </c:pt>
                <c:pt idx="1789">
                  <c:v>44725</c:v>
                </c:pt>
                <c:pt idx="1790">
                  <c:v>44750</c:v>
                </c:pt>
                <c:pt idx="1791">
                  <c:v>44775</c:v>
                </c:pt>
                <c:pt idx="1792">
                  <c:v>44800</c:v>
                </c:pt>
                <c:pt idx="1793">
                  <c:v>44825</c:v>
                </c:pt>
                <c:pt idx="1794">
                  <c:v>44850</c:v>
                </c:pt>
                <c:pt idx="1795">
                  <c:v>44875</c:v>
                </c:pt>
                <c:pt idx="1796">
                  <c:v>44900</c:v>
                </c:pt>
                <c:pt idx="1797">
                  <c:v>44925</c:v>
                </c:pt>
                <c:pt idx="1798">
                  <c:v>44950</c:v>
                </c:pt>
                <c:pt idx="1799">
                  <c:v>44975</c:v>
                </c:pt>
                <c:pt idx="1800">
                  <c:v>45000</c:v>
                </c:pt>
                <c:pt idx="1801">
                  <c:v>45025</c:v>
                </c:pt>
                <c:pt idx="1802">
                  <c:v>45050</c:v>
                </c:pt>
                <c:pt idx="1803">
                  <c:v>45075</c:v>
                </c:pt>
                <c:pt idx="1804">
                  <c:v>45100</c:v>
                </c:pt>
                <c:pt idx="1805">
                  <c:v>45125</c:v>
                </c:pt>
                <c:pt idx="1806">
                  <c:v>45150</c:v>
                </c:pt>
                <c:pt idx="1807">
                  <c:v>45175</c:v>
                </c:pt>
                <c:pt idx="1808">
                  <c:v>45200</c:v>
                </c:pt>
                <c:pt idx="1809">
                  <c:v>45225</c:v>
                </c:pt>
                <c:pt idx="1810">
                  <c:v>45250</c:v>
                </c:pt>
                <c:pt idx="1811">
                  <c:v>45275</c:v>
                </c:pt>
                <c:pt idx="1812">
                  <c:v>45300</c:v>
                </c:pt>
                <c:pt idx="1813">
                  <c:v>45325</c:v>
                </c:pt>
                <c:pt idx="1814">
                  <c:v>45350</c:v>
                </c:pt>
                <c:pt idx="1815">
                  <c:v>45375</c:v>
                </c:pt>
                <c:pt idx="1816">
                  <c:v>45400</c:v>
                </c:pt>
                <c:pt idx="1817">
                  <c:v>45425</c:v>
                </c:pt>
                <c:pt idx="1818">
                  <c:v>45450</c:v>
                </c:pt>
                <c:pt idx="1819">
                  <c:v>45475</c:v>
                </c:pt>
                <c:pt idx="1820">
                  <c:v>45500</c:v>
                </c:pt>
                <c:pt idx="1821">
                  <c:v>45525</c:v>
                </c:pt>
                <c:pt idx="1822">
                  <c:v>45550</c:v>
                </c:pt>
                <c:pt idx="1823">
                  <c:v>45575</c:v>
                </c:pt>
                <c:pt idx="1824">
                  <c:v>45600</c:v>
                </c:pt>
                <c:pt idx="1825">
                  <c:v>45625</c:v>
                </c:pt>
                <c:pt idx="1826">
                  <c:v>45650</c:v>
                </c:pt>
                <c:pt idx="1827">
                  <c:v>45675</c:v>
                </c:pt>
                <c:pt idx="1828">
                  <c:v>45700</c:v>
                </c:pt>
                <c:pt idx="1829">
                  <c:v>45725</c:v>
                </c:pt>
                <c:pt idx="1830">
                  <c:v>45750</c:v>
                </c:pt>
                <c:pt idx="1831">
                  <c:v>45775</c:v>
                </c:pt>
                <c:pt idx="1832">
                  <c:v>45800</c:v>
                </c:pt>
                <c:pt idx="1833">
                  <c:v>45825</c:v>
                </c:pt>
                <c:pt idx="1834">
                  <c:v>45850</c:v>
                </c:pt>
                <c:pt idx="1835">
                  <c:v>45875</c:v>
                </c:pt>
                <c:pt idx="1836">
                  <c:v>45900</c:v>
                </c:pt>
                <c:pt idx="1837">
                  <c:v>45925</c:v>
                </c:pt>
                <c:pt idx="1838">
                  <c:v>45950</c:v>
                </c:pt>
                <c:pt idx="1839">
                  <c:v>45975</c:v>
                </c:pt>
                <c:pt idx="1840">
                  <c:v>46000</c:v>
                </c:pt>
                <c:pt idx="1841">
                  <c:v>46025</c:v>
                </c:pt>
                <c:pt idx="1842">
                  <c:v>46050</c:v>
                </c:pt>
                <c:pt idx="1843">
                  <c:v>46075</c:v>
                </c:pt>
                <c:pt idx="1844">
                  <c:v>46100</c:v>
                </c:pt>
                <c:pt idx="1845">
                  <c:v>46125</c:v>
                </c:pt>
                <c:pt idx="1846">
                  <c:v>46150</c:v>
                </c:pt>
                <c:pt idx="1847">
                  <c:v>46175</c:v>
                </c:pt>
                <c:pt idx="1848">
                  <c:v>46200</c:v>
                </c:pt>
                <c:pt idx="1849">
                  <c:v>46225</c:v>
                </c:pt>
                <c:pt idx="1850">
                  <c:v>46250</c:v>
                </c:pt>
                <c:pt idx="1851">
                  <c:v>46275</c:v>
                </c:pt>
                <c:pt idx="1852">
                  <c:v>46300</c:v>
                </c:pt>
                <c:pt idx="1853">
                  <c:v>46325</c:v>
                </c:pt>
                <c:pt idx="1854">
                  <c:v>46350</c:v>
                </c:pt>
                <c:pt idx="1855">
                  <c:v>46375</c:v>
                </c:pt>
                <c:pt idx="1856">
                  <c:v>46400</c:v>
                </c:pt>
                <c:pt idx="1857">
                  <c:v>46425</c:v>
                </c:pt>
                <c:pt idx="1858">
                  <c:v>46450</c:v>
                </c:pt>
                <c:pt idx="1859">
                  <c:v>46475</c:v>
                </c:pt>
                <c:pt idx="1860">
                  <c:v>46500</c:v>
                </c:pt>
                <c:pt idx="1861">
                  <c:v>46525</c:v>
                </c:pt>
                <c:pt idx="1862">
                  <c:v>46550</c:v>
                </c:pt>
                <c:pt idx="1863">
                  <c:v>46575</c:v>
                </c:pt>
                <c:pt idx="1864">
                  <c:v>46600</c:v>
                </c:pt>
                <c:pt idx="1865">
                  <c:v>46625</c:v>
                </c:pt>
                <c:pt idx="1866">
                  <c:v>46650</c:v>
                </c:pt>
                <c:pt idx="1867">
                  <c:v>46675</c:v>
                </c:pt>
                <c:pt idx="1868">
                  <c:v>46700</c:v>
                </c:pt>
                <c:pt idx="1869">
                  <c:v>46725</c:v>
                </c:pt>
                <c:pt idx="1870">
                  <c:v>46750</c:v>
                </c:pt>
                <c:pt idx="1871">
                  <c:v>46775</c:v>
                </c:pt>
                <c:pt idx="1872">
                  <c:v>46800</c:v>
                </c:pt>
                <c:pt idx="1873">
                  <c:v>46825</c:v>
                </c:pt>
                <c:pt idx="1874">
                  <c:v>46850</c:v>
                </c:pt>
                <c:pt idx="1875">
                  <c:v>46875</c:v>
                </c:pt>
                <c:pt idx="1876">
                  <c:v>46900</c:v>
                </c:pt>
                <c:pt idx="1877">
                  <c:v>46925</c:v>
                </c:pt>
                <c:pt idx="1878">
                  <c:v>46950</c:v>
                </c:pt>
                <c:pt idx="1879">
                  <c:v>46975</c:v>
                </c:pt>
                <c:pt idx="1880">
                  <c:v>47000</c:v>
                </c:pt>
                <c:pt idx="1881">
                  <c:v>47025</c:v>
                </c:pt>
                <c:pt idx="1882">
                  <c:v>47050</c:v>
                </c:pt>
                <c:pt idx="1883">
                  <c:v>47075</c:v>
                </c:pt>
                <c:pt idx="1884">
                  <c:v>47100</c:v>
                </c:pt>
                <c:pt idx="1885">
                  <c:v>47125</c:v>
                </c:pt>
                <c:pt idx="1886">
                  <c:v>47150</c:v>
                </c:pt>
                <c:pt idx="1887">
                  <c:v>47175</c:v>
                </c:pt>
                <c:pt idx="1888">
                  <c:v>47200</c:v>
                </c:pt>
                <c:pt idx="1889">
                  <c:v>47225</c:v>
                </c:pt>
                <c:pt idx="1890">
                  <c:v>47250</c:v>
                </c:pt>
                <c:pt idx="1891">
                  <c:v>47275</c:v>
                </c:pt>
                <c:pt idx="1892">
                  <c:v>47300</c:v>
                </c:pt>
                <c:pt idx="1893">
                  <c:v>47325</c:v>
                </c:pt>
                <c:pt idx="1894">
                  <c:v>47350</c:v>
                </c:pt>
                <c:pt idx="1895">
                  <c:v>47375</c:v>
                </c:pt>
                <c:pt idx="1896">
                  <c:v>47400</c:v>
                </c:pt>
                <c:pt idx="1897">
                  <c:v>47425</c:v>
                </c:pt>
                <c:pt idx="1898">
                  <c:v>47450</c:v>
                </c:pt>
                <c:pt idx="1899">
                  <c:v>47475</c:v>
                </c:pt>
                <c:pt idx="1900">
                  <c:v>47500</c:v>
                </c:pt>
                <c:pt idx="1901">
                  <c:v>47525</c:v>
                </c:pt>
                <c:pt idx="1902">
                  <c:v>47550</c:v>
                </c:pt>
                <c:pt idx="1903">
                  <c:v>47575</c:v>
                </c:pt>
                <c:pt idx="1904">
                  <c:v>47600</c:v>
                </c:pt>
                <c:pt idx="1905">
                  <c:v>47625</c:v>
                </c:pt>
                <c:pt idx="1906">
                  <c:v>47650</c:v>
                </c:pt>
                <c:pt idx="1907">
                  <c:v>47675</c:v>
                </c:pt>
                <c:pt idx="1908">
                  <c:v>47700</c:v>
                </c:pt>
                <c:pt idx="1909">
                  <c:v>47725</c:v>
                </c:pt>
                <c:pt idx="1910">
                  <c:v>47750</c:v>
                </c:pt>
                <c:pt idx="1911">
                  <c:v>47775</c:v>
                </c:pt>
                <c:pt idx="1912">
                  <c:v>47800</c:v>
                </c:pt>
                <c:pt idx="1913">
                  <c:v>47825</c:v>
                </c:pt>
                <c:pt idx="1914">
                  <c:v>47850</c:v>
                </c:pt>
                <c:pt idx="1915">
                  <c:v>47875</c:v>
                </c:pt>
                <c:pt idx="1916">
                  <c:v>47900</c:v>
                </c:pt>
                <c:pt idx="1917">
                  <c:v>47925</c:v>
                </c:pt>
                <c:pt idx="1918">
                  <c:v>47950</c:v>
                </c:pt>
                <c:pt idx="1919">
                  <c:v>47975</c:v>
                </c:pt>
                <c:pt idx="1920">
                  <c:v>48000</c:v>
                </c:pt>
                <c:pt idx="1921">
                  <c:v>48025</c:v>
                </c:pt>
                <c:pt idx="1922">
                  <c:v>48050</c:v>
                </c:pt>
                <c:pt idx="1923">
                  <c:v>48075</c:v>
                </c:pt>
                <c:pt idx="1924">
                  <c:v>48100</c:v>
                </c:pt>
                <c:pt idx="1925">
                  <c:v>48125</c:v>
                </c:pt>
                <c:pt idx="1926">
                  <c:v>48150</c:v>
                </c:pt>
                <c:pt idx="1927">
                  <c:v>48175</c:v>
                </c:pt>
                <c:pt idx="1928">
                  <c:v>48200</c:v>
                </c:pt>
                <c:pt idx="1929">
                  <c:v>48225</c:v>
                </c:pt>
                <c:pt idx="1930">
                  <c:v>48250</c:v>
                </c:pt>
                <c:pt idx="1931">
                  <c:v>48275</c:v>
                </c:pt>
                <c:pt idx="1932">
                  <c:v>48300</c:v>
                </c:pt>
                <c:pt idx="1933">
                  <c:v>48325</c:v>
                </c:pt>
                <c:pt idx="1934">
                  <c:v>48350</c:v>
                </c:pt>
                <c:pt idx="1935">
                  <c:v>48375</c:v>
                </c:pt>
                <c:pt idx="1936">
                  <c:v>48400</c:v>
                </c:pt>
                <c:pt idx="1937">
                  <c:v>48425</c:v>
                </c:pt>
                <c:pt idx="1938">
                  <c:v>48450</c:v>
                </c:pt>
                <c:pt idx="1939">
                  <c:v>48475</c:v>
                </c:pt>
                <c:pt idx="1940">
                  <c:v>48500</c:v>
                </c:pt>
                <c:pt idx="1941">
                  <c:v>48525</c:v>
                </c:pt>
                <c:pt idx="1942">
                  <c:v>48550</c:v>
                </c:pt>
                <c:pt idx="1943">
                  <c:v>48575</c:v>
                </c:pt>
                <c:pt idx="1944">
                  <c:v>48600</c:v>
                </c:pt>
                <c:pt idx="1945">
                  <c:v>48625</c:v>
                </c:pt>
                <c:pt idx="1946">
                  <c:v>48650</c:v>
                </c:pt>
                <c:pt idx="1947">
                  <c:v>48675</c:v>
                </c:pt>
                <c:pt idx="1948">
                  <c:v>48700</c:v>
                </c:pt>
                <c:pt idx="1949">
                  <c:v>48725</c:v>
                </c:pt>
                <c:pt idx="1950">
                  <c:v>48750</c:v>
                </c:pt>
                <c:pt idx="1951">
                  <c:v>48775</c:v>
                </c:pt>
                <c:pt idx="1952">
                  <c:v>48800</c:v>
                </c:pt>
                <c:pt idx="1953">
                  <c:v>48825</c:v>
                </c:pt>
                <c:pt idx="1954">
                  <c:v>48850</c:v>
                </c:pt>
                <c:pt idx="1955">
                  <c:v>48875</c:v>
                </c:pt>
                <c:pt idx="1956">
                  <c:v>48900</c:v>
                </c:pt>
                <c:pt idx="1957">
                  <c:v>48925</c:v>
                </c:pt>
                <c:pt idx="1958">
                  <c:v>48950</c:v>
                </c:pt>
                <c:pt idx="1959">
                  <c:v>48975</c:v>
                </c:pt>
                <c:pt idx="1960">
                  <c:v>49000</c:v>
                </c:pt>
                <c:pt idx="1961">
                  <c:v>49025</c:v>
                </c:pt>
                <c:pt idx="1962">
                  <c:v>49050</c:v>
                </c:pt>
                <c:pt idx="1963">
                  <c:v>49075</c:v>
                </c:pt>
                <c:pt idx="1964">
                  <c:v>49100</c:v>
                </c:pt>
                <c:pt idx="1965">
                  <c:v>49125</c:v>
                </c:pt>
                <c:pt idx="1966">
                  <c:v>49150</c:v>
                </c:pt>
                <c:pt idx="1967">
                  <c:v>49175</c:v>
                </c:pt>
                <c:pt idx="1968">
                  <c:v>49200</c:v>
                </c:pt>
                <c:pt idx="1969">
                  <c:v>49225</c:v>
                </c:pt>
                <c:pt idx="1970">
                  <c:v>49250</c:v>
                </c:pt>
                <c:pt idx="1971">
                  <c:v>49275</c:v>
                </c:pt>
                <c:pt idx="1972">
                  <c:v>49300</c:v>
                </c:pt>
                <c:pt idx="1973">
                  <c:v>49325</c:v>
                </c:pt>
                <c:pt idx="1974">
                  <c:v>49350</c:v>
                </c:pt>
                <c:pt idx="1975">
                  <c:v>49375</c:v>
                </c:pt>
                <c:pt idx="1976">
                  <c:v>49400</c:v>
                </c:pt>
                <c:pt idx="1977">
                  <c:v>49425</c:v>
                </c:pt>
                <c:pt idx="1978">
                  <c:v>49450</c:v>
                </c:pt>
                <c:pt idx="1979">
                  <c:v>49475</c:v>
                </c:pt>
                <c:pt idx="1980">
                  <c:v>49500</c:v>
                </c:pt>
                <c:pt idx="1981">
                  <c:v>49525</c:v>
                </c:pt>
                <c:pt idx="1982">
                  <c:v>49550</c:v>
                </c:pt>
                <c:pt idx="1983">
                  <c:v>49575</c:v>
                </c:pt>
                <c:pt idx="1984">
                  <c:v>49600</c:v>
                </c:pt>
                <c:pt idx="1985">
                  <c:v>49625</c:v>
                </c:pt>
                <c:pt idx="1986">
                  <c:v>49650</c:v>
                </c:pt>
                <c:pt idx="1987">
                  <c:v>49675</c:v>
                </c:pt>
                <c:pt idx="1988">
                  <c:v>49700</c:v>
                </c:pt>
                <c:pt idx="1989">
                  <c:v>49725</c:v>
                </c:pt>
                <c:pt idx="1990">
                  <c:v>49750</c:v>
                </c:pt>
                <c:pt idx="1991">
                  <c:v>49775</c:v>
                </c:pt>
                <c:pt idx="1992">
                  <c:v>49800</c:v>
                </c:pt>
                <c:pt idx="1993">
                  <c:v>49825</c:v>
                </c:pt>
                <c:pt idx="1994">
                  <c:v>49850</c:v>
                </c:pt>
                <c:pt idx="1995">
                  <c:v>49875</c:v>
                </c:pt>
                <c:pt idx="1996">
                  <c:v>49900</c:v>
                </c:pt>
                <c:pt idx="1997">
                  <c:v>49925</c:v>
                </c:pt>
                <c:pt idx="1998">
                  <c:v>49950</c:v>
                </c:pt>
                <c:pt idx="1999">
                  <c:v>49975</c:v>
                </c:pt>
                <c:pt idx="2000">
                  <c:v>50000</c:v>
                </c:pt>
                <c:pt idx="2001">
                  <c:v>50025</c:v>
                </c:pt>
                <c:pt idx="2002">
                  <c:v>50050</c:v>
                </c:pt>
                <c:pt idx="2003">
                  <c:v>50075</c:v>
                </c:pt>
                <c:pt idx="2004">
                  <c:v>50100</c:v>
                </c:pt>
                <c:pt idx="2005">
                  <c:v>50125</c:v>
                </c:pt>
                <c:pt idx="2006">
                  <c:v>50150</c:v>
                </c:pt>
                <c:pt idx="2007">
                  <c:v>50175</c:v>
                </c:pt>
                <c:pt idx="2008">
                  <c:v>50200</c:v>
                </c:pt>
                <c:pt idx="2009">
                  <c:v>50225</c:v>
                </c:pt>
                <c:pt idx="2010">
                  <c:v>50250</c:v>
                </c:pt>
                <c:pt idx="2011">
                  <c:v>50275</c:v>
                </c:pt>
                <c:pt idx="2012">
                  <c:v>50300</c:v>
                </c:pt>
                <c:pt idx="2013">
                  <c:v>50325</c:v>
                </c:pt>
                <c:pt idx="2014">
                  <c:v>50350</c:v>
                </c:pt>
                <c:pt idx="2015">
                  <c:v>50375</c:v>
                </c:pt>
                <c:pt idx="2016">
                  <c:v>50400</c:v>
                </c:pt>
                <c:pt idx="2017">
                  <c:v>50425</c:v>
                </c:pt>
                <c:pt idx="2018">
                  <c:v>50450</c:v>
                </c:pt>
                <c:pt idx="2019">
                  <c:v>50475</c:v>
                </c:pt>
                <c:pt idx="2020">
                  <c:v>50500</c:v>
                </c:pt>
                <c:pt idx="2021">
                  <c:v>50525</c:v>
                </c:pt>
                <c:pt idx="2022">
                  <c:v>50550</c:v>
                </c:pt>
                <c:pt idx="2023">
                  <c:v>50575</c:v>
                </c:pt>
                <c:pt idx="2024">
                  <c:v>50600</c:v>
                </c:pt>
                <c:pt idx="2025">
                  <c:v>50625</c:v>
                </c:pt>
                <c:pt idx="2026">
                  <c:v>50650</c:v>
                </c:pt>
                <c:pt idx="2027">
                  <c:v>50675</c:v>
                </c:pt>
                <c:pt idx="2028">
                  <c:v>50700</c:v>
                </c:pt>
                <c:pt idx="2029">
                  <c:v>50725</c:v>
                </c:pt>
                <c:pt idx="2030">
                  <c:v>50750</c:v>
                </c:pt>
                <c:pt idx="2031">
                  <c:v>50775</c:v>
                </c:pt>
                <c:pt idx="2032">
                  <c:v>50800</c:v>
                </c:pt>
                <c:pt idx="2033">
                  <c:v>50825</c:v>
                </c:pt>
                <c:pt idx="2034">
                  <c:v>50850</c:v>
                </c:pt>
                <c:pt idx="2035">
                  <c:v>50875</c:v>
                </c:pt>
                <c:pt idx="2036">
                  <c:v>50900</c:v>
                </c:pt>
                <c:pt idx="2037">
                  <c:v>50925</c:v>
                </c:pt>
                <c:pt idx="2038">
                  <c:v>50950</c:v>
                </c:pt>
                <c:pt idx="2039">
                  <c:v>50975</c:v>
                </c:pt>
                <c:pt idx="2040">
                  <c:v>51000</c:v>
                </c:pt>
                <c:pt idx="2041">
                  <c:v>51025</c:v>
                </c:pt>
                <c:pt idx="2042">
                  <c:v>51050</c:v>
                </c:pt>
                <c:pt idx="2043">
                  <c:v>51075</c:v>
                </c:pt>
                <c:pt idx="2044">
                  <c:v>51100</c:v>
                </c:pt>
                <c:pt idx="2045">
                  <c:v>51125</c:v>
                </c:pt>
                <c:pt idx="2046">
                  <c:v>51150</c:v>
                </c:pt>
                <c:pt idx="2047">
                  <c:v>51175</c:v>
                </c:pt>
                <c:pt idx="2048">
                  <c:v>51200</c:v>
                </c:pt>
                <c:pt idx="2049">
                  <c:v>51225</c:v>
                </c:pt>
                <c:pt idx="2050">
                  <c:v>51250</c:v>
                </c:pt>
                <c:pt idx="2051">
                  <c:v>51275</c:v>
                </c:pt>
                <c:pt idx="2052">
                  <c:v>51300</c:v>
                </c:pt>
                <c:pt idx="2053">
                  <c:v>51325</c:v>
                </c:pt>
                <c:pt idx="2054">
                  <c:v>51350</c:v>
                </c:pt>
                <c:pt idx="2055">
                  <c:v>51375</c:v>
                </c:pt>
                <c:pt idx="2056">
                  <c:v>51400</c:v>
                </c:pt>
                <c:pt idx="2057">
                  <c:v>51425</c:v>
                </c:pt>
                <c:pt idx="2058">
                  <c:v>51450</c:v>
                </c:pt>
                <c:pt idx="2059">
                  <c:v>51475</c:v>
                </c:pt>
                <c:pt idx="2060">
                  <c:v>51500</c:v>
                </c:pt>
                <c:pt idx="2061">
                  <c:v>51525</c:v>
                </c:pt>
                <c:pt idx="2062">
                  <c:v>51550</c:v>
                </c:pt>
                <c:pt idx="2063">
                  <c:v>51575</c:v>
                </c:pt>
                <c:pt idx="2064">
                  <c:v>51600</c:v>
                </c:pt>
                <c:pt idx="2065">
                  <c:v>51625</c:v>
                </c:pt>
                <c:pt idx="2066">
                  <c:v>51650</c:v>
                </c:pt>
                <c:pt idx="2067">
                  <c:v>51675</c:v>
                </c:pt>
                <c:pt idx="2068">
                  <c:v>51700</c:v>
                </c:pt>
                <c:pt idx="2069">
                  <c:v>51725</c:v>
                </c:pt>
                <c:pt idx="2070">
                  <c:v>51750</c:v>
                </c:pt>
                <c:pt idx="2071">
                  <c:v>51775</c:v>
                </c:pt>
                <c:pt idx="2072">
                  <c:v>51800</c:v>
                </c:pt>
                <c:pt idx="2073">
                  <c:v>51825</c:v>
                </c:pt>
                <c:pt idx="2074">
                  <c:v>51850</c:v>
                </c:pt>
                <c:pt idx="2075">
                  <c:v>51875</c:v>
                </c:pt>
                <c:pt idx="2076">
                  <c:v>51900</c:v>
                </c:pt>
                <c:pt idx="2077">
                  <c:v>51925</c:v>
                </c:pt>
                <c:pt idx="2078">
                  <c:v>51950</c:v>
                </c:pt>
                <c:pt idx="2079">
                  <c:v>51975</c:v>
                </c:pt>
                <c:pt idx="2080">
                  <c:v>52000</c:v>
                </c:pt>
                <c:pt idx="2081">
                  <c:v>52025</c:v>
                </c:pt>
                <c:pt idx="2082">
                  <c:v>52050</c:v>
                </c:pt>
                <c:pt idx="2083">
                  <c:v>52075</c:v>
                </c:pt>
                <c:pt idx="2084">
                  <c:v>52100</c:v>
                </c:pt>
                <c:pt idx="2085">
                  <c:v>52125</c:v>
                </c:pt>
                <c:pt idx="2086">
                  <c:v>52150</c:v>
                </c:pt>
                <c:pt idx="2087">
                  <c:v>52175</c:v>
                </c:pt>
                <c:pt idx="2088">
                  <c:v>52200</c:v>
                </c:pt>
                <c:pt idx="2089">
                  <c:v>52225</c:v>
                </c:pt>
                <c:pt idx="2090">
                  <c:v>52250</c:v>
                </c:pt>
                <c:pt idx="2091">
                  <c:v>52275</c:v>
                </c:pt>
                <c:pt idx="2092">
                  <c:v>52300</c:v>
                </c:pt>
                <c:pt idx="2093">
                  <c:v>52325</c:v>
                </c:pt>
                <c:pt idx="2094">
                  <c:v>52350</c:v>
                </c:pt>
                <c:pt idx="2095">
                  <c:v>52375</c:v>
                </c:pt>
                <c:pt idx="2096">
                  <c:v>52400</c:v>
                </c:pt>
                <c:pt idx="2097">
                  <c:v>52425</c:v>
                </c:pt>
                <c:pt idx="2098">
                  <c:v>52450</c:v>
                </c:pt>
                <c:pt idx="2099">
                  <c:v>52475</c:v>
                </c:pt>
                <c:pt idx="2100">
                  <c:v>52500</c:v>
                </c:pt>
                <c:pt idx="2101">
                  <c:v>52525</c:v>
                </c:pt>
                <c:pt idx="2102">
                  <c:v>52550</c:v>
                </c:pt>
                <c:pt idx="2103">
                  <c:v>52575</c:v>
                </c:pt>
                <c:pt idx="2104">
                  <c:v>52600</c:v>
                </c:pt>
                <c:pt idx="2105">
                  <c:v>52625</c:v>
                </c:pt>
                <c:pt idx="2106">
                  <c:v>52650</c:v>
                </c:pt>
                <c:pt idx="2107">
                  <c:v>52675</c:v>
                </c:pt>
                <c:pt idx="2108">
                  <c:v>52700</c:v>
                </c:pt>
                <c:pt idx="2109">
                  <c:v>52725</c:v>
                </c:pt>
                <c:pt idx="2110">
                  <c:v>52750</c:v>
                </c:pt>
                <c:pt idx="2111">
                  <c:v>52775</c:v>
                </c:pt>
                <c:pt idx="2112">
                  <c:v>52800</c:v>
                </c:pt>
                <c:pt idx="2113">
                  <c:v>52825</c:v>
                </c:pt>
                <c:pt idx="2114">
                  <c:v>52850</c:v>
                </c:pt>
                <c:pt idx="2115">
                  <c:v>52875</c:v>
                </c:pt>
                <c:pt idx="2116">
                  <c:v>52900</c:v>
                </c:pt>
                <c:pt idx="2117">
                  <c:v>52925</c:v>
                </c:pt>
                <c:pt idx="2118">
                  <c:v>52950</c:v>
                </c:pt>
                <c:pt idx="2119">
                  <c:v>52975</c:v>
                </c:pt>
                <c:pt idx="2120">
                  <c:v>53000</c:v>
                </c:pt>
                <c:pt idx="2121">
                  <c:v>53025</c:v>
                </c:pt>
                <c:pt idx="2122">
                  <c:v>53050</c:v>
                </c:pt>
                <c:pt idx="2123">
                  <c:v>53075</c:v>
                </c:pt>
                <c:pt idx="2124">
                  <c:v>53100</c:v>
                </c:pt>
                <c:pt idx="2125">
                  <c:v>53125</c:v>
                </c:pt>
                <c:pt idx="2126">
                  <c:v>53150</c:v>
                </c:pt>
                <c:pt idx="2127">
                  <c:v>53175</c:v>
                </c:pt>
                <c:pt idx="2128">
                  <c:v>53200</c:v>
                </c:pt>
                <c:pt idx="2129">
                  <c:v>53225</c:v>
                </c:pt>
                <c:pt idx="2130">
                  <c:v>53250</c:v>
                </c:pt>
                <c:pt idx="2131">
                  <c:v>53275</c:v>
                </c:pt>
                <c:pt idx="2132">
                  <c:v>53300</c:v>
                </c:pt>
                <c:pt idx="2133">
                  <c:v>53325</c:v>
                </c:pt>
                <c:pt idx="2134">
                  <c:v>53350</c:v>
                </c:pt>
                <c:pt idx="2135">
                  <c:v>53375</c:v>
                </c:pt>
                <c:pt idx="2136">
                  <c:v>53400</c:v>
                </c:pt>
                <c:pt idx="2137">
                  <c:v>53425</c:v>
                </c:pt>
                <c:pt idx="2138">
                  <c:v>53450</c:v>
                </c:pt>
                <c:pt idx="2139">
                  <c:v>53475</c:v>
                </c:pt>
                <c:pt idx="2140">
                  <c:v>53500</c:v>
                </c:pt>
                <c:pt idx="2141">
                  <c:v>53525</c:v>
                </c:pt>
                <c:pt idx="2142">
                  <c:v>53550</c:v>
                </c:pt>
                <c:pt idx="2143">
                  <c:v>53575</c:v>
                </c:pt>
                <c:pt idx="2144">
                  <c:v>53600</c:v>
                </c:pt>
                <c:pt idx="2145">
                  <c:v>53625</c:v>
                </c:pt>
                <c:pt idx="2146">
                  <c:v>53650</c:v>
                </c:pt>
                <c:pt idx="2147">
                  <c:v>53675</c:v>
                </c:pt>
                <c:pt idx="2148">
                  <c:v>53700</c:v>
                </c:pt>
                <c:pt idx="2149">
                  <c:v>53725</c:v>
                </c:pt>
                <c:pt idx="2150">
                  <c:v>53750</c:v>
                </c:pt>
                <c:pt idx="2151">
                  <c:v>53775</c:v>
                </c:pt>
                <c:pt idx="2152">
                  <c:v>53800</c:v>
                </c:pt>
                <c:pt idx="2153">
                  <c:v>53825</c:v>
                </c:pt>
                <c:pt idx="2154">
                  <c:v>53850</c:v>
                </c:pt>
                <c:pt idx="2155">
                  <c:v>53875</c:v>
                </c:pt>
                <c:pt idx="2156">
                  <c:v>53900</c:v>
                </c:pt>
                <c:pt idx="2157">
                  <c:v>53925</c:v>
                </c:pt>
                <c:pt idx="2158">
                  <c:v>53950</c:v>
                </c:pt>
                <c:pt idx="2159">
                  <c:v>53975</c:v>
                </c:pt>
                <c:pt idx="2160">
                  <c:v>54000</c:v>
                </c:pt>
                <c:pt idx="2161">
                  <c:v>54025</c:v>
                </c:pt>
                <c:pt idx="2162">
                  <c:v>54050</c:v>
                </c:pt>
                <c:pt idx="2163">
                  <c:v>54075</c:v>
                </c:pt>
                <c:pt idx="2164">
                  <c:v>54100</c:v>
                </c:pt>
                <c:pt idx="2165">
                  <c:v>54125</c:v>
                </c:pt>
                <c:pt idx="2166">
                  <c:v>54150</c:v>
                </c:pt>
                <c:pt idx="2167">
                  <c:v>54175</c:v>
                </c:pt>
                <c:pt idx="2168">
                  <c:v>54200</c:v>
                </c:pt>
                <c:pt idx="2169">
                  <c:v>54225</c:v>
                </c:pt>
                <c:pt idx="2170">
                  <c:v>54250</c:v>
                </c:pt>
                <c:pt idx="2171">
                  <c:v>54275</c:v>
                </c:pt>
                <c:pt idx="2172">
                  <c:v>54300</c:v>
                </c:pt>
                <c:pt idx="2173">
                  <c:v>54325</c:v>
                </c:pt>
                <c:pt idx="2174">
                  <c:v>54350</c:v>
                </c:pt>
                <c:pt idx="2175">
                  <c:v>54375</c:v>
                </c:pt>
                <c:pt idx="2176">
                  <c:v>54400</c:v>
                </c:pt>
                <c:pt idx="2177">
                  <c:v>54425</c:v>
                </c:pt>
                <c:pt idx="2178">
                  <c:v>54450</c:v>
                </c:pt>
                <c:pt idx="2179">
                  <c:v>54475</c:v>
                </c:pt>
                <c:pt idx="2180">
                  <c:v>54500</c:v>
                </c:pt>
                <c:pt idx="2181">
                  <c:v>54525</c:v>
                </c:pt>
                <c:pt idx="2182">
                  <c:v>54550</c:v>
                </c:pt>
                <c:pt idx="2183">
                  <c:v>54575</c:v>
                </c:pt>
                <c:pt idx="2184">
                  <c:v>54600</c:v>
                </c:pt>
                <c:pt idx="2185">
                  <c:v>54625</c:v>
                </c:pt>
                <c:pt idx="2186">
                  <c:v>54650</c:v>
                </c:pt>
                <c:pt idx="2187">
                  <c:v>54675</c:v>
                </c:pt>
                <c:pt idx="2188">
                  <c:v>54700</c:v>
                </c:pt>
                <c:pt idx="2189">
                  <c:v>54725</c:v>
                </c:pt>
                <c:pt idx="2190">
                  <c:v>54750</c:v>
                </c:pt>
                <c:pt idx="2191">
                  <c:v>54775</c:v>
                </c:pt>
                <c:pt idx="2192">
                  <c:v>54800</c:v>
                </c:pt>
                <c:pt idx="2193">
                  <c:v>54825</c:v>
                </c:pt>
                <c:pt idx="2194">
                  <c:v>54850</c:v>
                </c:pt>
                <c:pt idx="2195">
                  <c:v>54875</c:v>
                </c:pt>
                <c:pt idx="2196">
                  <c:v>54900</c:v>
                </c:pt>
                <c:pt idx="2197">
                  <c:v>54925</c:v>
                </c:pt>
                <c:pt idx="2198">
                  <c:v>54950</c:v>
                </c:pt>
                <c:pt idx="2199">
                  <c:v>54975</c:v>
                </c:pt>
                <c:pt idx="2200">
                  <c:v>55000</c:v>
                </c:pt>
                <c:pt idx="2201">
                  <c:v>55025</c:v>
                </c:pt>
                <c:pt idx="2202">
                  <c:v>55050</c:v>
                </c:pt>
                <c:pt idx="2203">
                  <c:v>55075</c:v>
                </c:pt>
                <c:pt idx="2204">
                  <c:v>55100</c:v>
                </c:pt>
                <c:pt idx="2205">
                  <c:v>55125</c:v>
                </c:pt>
                <c:pt idx="2206">
                  <c:v>55150</c:v>
                </c:pt>
                <c:pt idx="2207">
                  <c:v>55175</c:v>
                </c:pt>
                <c:pt idx="2208">
                  <c:v>55200</c:v>
                </c:pt>
                <c:pt idx="2209">
                  <c:v>55225</c:v>
                </c:pt>
                <c:pt idx="2210">
                  <c:v>55250</c:v>
                </c:pt>
                <c:pt idx="2211">
                  <c:v>55275</c:v>
                </c:pt>
                <c:pt idx="2212">
                  <c:v>55300</c:v>
                </c:pt>
                <c:pt idx="2213">
                  <c:v>55325</c:v>
                </c:pt>
                <c:pt idx="2214">
                  <c:v>55350</c:v>
                </c:pt>
                <c:pt idx="2215">
                  <c:v>55375</c:v>
                </c:pt>
                <c:pt idx="2216">
                  <c:v>55400</c:v>
                </c:pt>
                <c:pt idx="2217">
                  <c:v>55425</c:v>
                </c:pt>
                <c:pt idx="2218">
                  <c:v>55450</c:v>
                </c:pt>
                <c:pt idx="2219">
                  <c:v>55475</c:v>
                </c:pt>
                <c:pt idx="2220">
                  <c:v>55500</c:v>
                </c:pt>
                <c:pt idx="2221">
                  <c:v>55525</c:v>
                </c:pt>
                <c:pt idx="2222">
                  <c:v>55550</c:v>
                </c:pt>
                <c:pt idx="2223">
                  <c:v>55575</c:v>
                </c:pt>
                <c:pt idx="2224">
                  <c:v>55600</c:v>
                </c:pt>
                <c:pt idx="2225">
                  <c:v>55625</c:v>
                </c:pt>
                <c:pt idx="2226">
                  <c:v>55650</c:v>
                </c:pt>
                <c:pt idx="2227">
                  <c:v>55675</c:v>
                </c:pt>
                <c:pt idx="2228">
                  <c:v>55700</c:v>
                </c:pt>
                <c:pt idx="2229">
                  <c:v>55725</c:v>
                </c:pt>
                <c:pt idx="2230">
                  <c:v>55750</c:v>
                </c:pt>
                <c:pt idx="2231">
                  <c:v>55775</c:v>
                </c:pt>
                <c:pt idx="2232">
                  <c:v>55800</c:v>
                </c:pt>
                <c:pt idx="2233">
                  <c:v>55825</c:v>
                </c:pt>
                <c:pt idx="2234">
                  <c:v>55850</c:v>
                </c:pt>
                <c:pt idx="2235">
                  <c:v>55875</c:v>
                </c:pt>
                <c:pt idx="2236">
                  <c:v>55900</c:v>
                </c:pt>
                <c:pt idx="2237">
                  <c:v>55925</c:v>
                </c:pt>
                <c:pt idx="2238">
                  <c:v>55950</c:v>
                </c:pt>
                <c:pt idx="2239">
                  <c:v>55975</c:v>
                </c:pt>
                <c:pt idx="2240">
                  <c:v>56000</c:v>
                </c:pt>
                <c:pt idx="2241">
                  <c:v>56025</c:v>
                </c:pt>
                <c:pt idx="2242">
                  <c:v>56050</c:v>
                </c:pt>
                <c:pt idx="2243">
                  <c:v>56075</c:v>
                </c:pt>
                <c:pt idx="2244">
                  <c:v>56100</c:v>
                </c:pt>
                <c:pt idx="2245">
                  <c:v>56125</c:v>
                </c:pt>
                <c:pt idx="2246">
                  <c:v>56150</c:v>
                </c:pt>
                <c:pt idx="2247">
                  <c:v>56175</c:v>
                </c:pt>
                <c:pt idx="2248">
                  <c:v>56200</c:v>
                </c:pt>
                <c:pt idx="2249">
                  <c:v>56225</c:v>
                </c:pt>
                <c:pt idx="2250">
                  <c:v>56250</c:v>
                </c:pt>
                <c:pt idx="2251">
                  <c:v>56275</c:v>
                </c:pt>
                <c:pt idx="2252">
                  <c:v>56300</c:v>
                </c:pt>
                <c:pt idx="2253">
                  <c:v>56325</c:v>
                </c:pt>
                <c:pt idx="2254">
                  <c:v>56350</c:v>
                </c:pt>
                <c:pt idx="2255">
                  <c:v>56375</c:v>
                </c:pt>
                <c:pt idx="2256">
                  <c:v>56400</c:v>
                </c:pt>
                <c:pt idx="2257">
                  <c:v>56425</c:v>
                </c:pt>
                <c:pt idx="2258">
                  <c:v>56450</c:v>
                </c:pt>
                <c:pt idx="2259">
                  <c:v>56475</c:v>
                </c:pt>
                <c:pt idx="2260">
                  <c:v>56500</c:v>
                </c:pt>
                <c:pt idx="2261">
                  <c:v>56525</c:v>
                </c:pt>
                <c:pt idx="2262">
                  <c:v>56550</c:v>
                </c:pt>
                <c:pt idx="2263">
                  <c:v>56575</c:v>
                </c:pt>
                <c:pt idx="2264">
                  <c:v>56600</c:v>
                </c:pt>
                <c:pt idx="2265">
                  <c:v>56625</c:v>
                </c:pt>
                <c:pt idx="2266">
                  <c:v>56650</c:v>
                </c:pt>
                <c:pt idx="2267">
                  <c:v>56675</c:v>
                </c:pt>
                <c:pt idx="2268">
                  <c:v>56700</c:v>
                </c:pt>
                <c:pt idx="2269">
                  <c:v>56725</c:v>
                </c:pt>
                <c:pt idx="2270">
                  <c:v>56750</c:v>
                </c:pt>
                <c:pt idx="2271">
                  <c:v>56775</c:v>
                </c:pt>
                <c:pt idx="2272">
                  <c:v>56800</c:v>
                </c:pt>
                <c:pt idx="2273">
                  <c:v>56825</c:v>
                </c:pt>
                <c:pt idx="2274">
                  <c:v>56850</c:v>
                </c:pt>
                <c:pt idx="2275">
                  <c:v>56875</c:v>
                </c:pt>
                <c:pt idx="2276">
                  <c:v>56900</c:v>
                </c:pt>
                <c:pt idx="2277">
                  <c:v>56925</c:v>
                </c:pt>
                <c:pt idx="2278">
                  <c:v>56950</c:v>
                </c:pt>
                <c:pt idx="2279">
                  <c:v>56975</c:v>
                </c:pt>
                <c:pt idx="2280">
                  <c:v>57000</c:v>
                </c:pt>
                <c:pt idx="2281">
                  <c:v>57025</c:v>
                </c:pt>
                <c:pt idx="2282">
                  <c:v>57050</c:v>
                </c:pt>
                <c:pt idx="2283">
                  <c:v>57075</c:v>
                </c:pt>
                <c:pt idx="2284">
                  <c:v>57100</c:v>
                </c:pt>
                <c:pt idx="2285">
                  <c:v>57125</c:v>
                </c:pt>
                <c:pt idx="2286">
                  <c:v>57150</c:v>
                </c:pt>
                <c:pt idx="2287">
                  <c:v>57175</c:v>
                </c:pt>
                <c:pt idx="2288">
                  <c:v>57200</c:v>
                </c:pt>
                <c:pt idx="2289">
                  <c:v>57225</c:v>
                </c:pt>
                <c:pt idx="2290">
                  <c:v>57250</c:v>
                </c:pt>
                <c:pt idx="2291">
                  <c:v>57275</c:v>
                </c:pt>
                <c:pt idx="2292">
                  <c:v>57300</c:v>
                </c:pt>
                <c:pt idx="2293">
                  <c:v>57325</c:v>
                </c:pt>
                <c:pt idx="2294">
                  <c:v>57350</c:v>
                </c:pt>
                <c:pt idx="2295">
                  <c:v>57375</c:v>
                </c:pt>
                <c:pt idx="2296">
                  <c:v>57400</c:v>
                </c:pt>
                <c:pt idx="2297">
                  <c:v>57425</c:v>
                </c:pt>
                <c:pt idx="2298">
                  <c:v>57450</c:v>
                </c:pt>
                <c:pt idx="2299">
                  <c:v>57475</c:v>
                </c:pt>
                <c:pt idx="2300">
                  <c:v>57500</c:v>
                </c:pt>
                <c:pt idx="2301">
                  <c:v>57525</c:v>
                </c:pt>
                <c:pt idx="2302">
                  <c:v>57550</c:v>
                </c:pt>
                <c:pt idx="2303">
                  <c:v>57575</c:v>
                </c:pt>
                <c:pt idx="2304">
                  <c:v>57600</c:v>
                </c:pt>
                <c:pt idx="2305">
                  <c:v>57625</c:v>
                </c:pt>
                <c:pt idx="2306">
                  <c:v>57650</c:v>
                </c:pt>
                <c:pt idx="2307">
                  <c:v>57675</c:v>
                </c:pt>
                <c:pt idx="2308">
                  <c:v>57700</c:v>
                </c:pt>
                <c:pt idx="2309">
                  <c:v>57725</c:v>
                </c:pt>
                <c:pt idx="2310">
                  <c:v>57750</c:v>
                </c:pt>
                <c:pt idx="2311">
                  <c:v>57775</c:v>
                </c:pt>
                <c:pt idx="2312">
                  <c:v>57800</c:v>
                </c:pt>
                <c:pt idx="2313">
                  <c:v>57825</c:v>
                </c:pt>
                <c:pt idx="2314">
                  <c:v>57850</c:v>
                </c:pt>
                <c:pt idx="2315">
                  <c:v>57875</c:v>
                </c:pt>
                <c:pt idx="2316">
                  <c:v>57900</c:v>
                </c:pt>
                <c:pt idx="2317">
                  <c:v>57925</c:v>
                </c:pt>
                <c:pt idx="2318">
                  <c:v>57950</c:v>
                </c:pt>
                <c:pt idx="2319">
                  <c:v>57975</c:v>
                </c:pt>
                <c:pt idx="2320">
                  <c:v>58000</c:v>
                </c:pt>
                <c:pt idx="2321">
                  <c:v>58025</c:v>
                </c:pt>
                <c:pt idx="2322">
                  <c:v>58050</c:v>
                </c:pt>
                <c:pt idx="2323">
                  <c:v>58075</c:v>
                </c:pt>
                <c:pt idx="2324">
                  <c:v>58100</c:v>
                </c:pt>
                <c:pt idx="2325">
                  <c:v>58125</c:v>
                </c:pt>
                <c:pt idx="2326">
                  <c:v>58150</c:v>
                </c:pt>
                <c:pt idx="2327">
                  <c:v>58175</c:v>
                </c:pt>
                <c:pt idx="2328">
                  <c:v>58200</c:v>
                </c:pt>
                <c:pt idx="2329">
                  <c:v>58225</c:v>
                </c:pt>
                <c:pt idx="2330">
                  <c:v>58250</c:v>
                </c:pt>
                <c:pt idx="2331">
                  <c:v>58275</c:v>
                </c:pt>
                <c:pt idx="2332">
                  <c:v>58300</c:v>
                </c:pt>
                <c:pt idx="2333">
                  <c:v>58325</c:v>
                </c:pt>
                <c:pt idx="2334">
                  <c:v>58350</c:v>
                </c:pt>
                <c:pt idx="2335">
                  <c:v>58375</c:v>
                </c:pt>
                <c:pt idx="2336">
                  <c:v>58400</c:v>
                </c:pt>
                <c:pt idx="2337">
                  <c:v>58425</c:v>
                </c:pt>
                <c:pt idx="2338">
                  <c:v>58450</c:v>
                </c:pt>
                <c:pt idx="2339">
                  <c:v>58475</c:v>
                </c:pt>
                <c:pt idx="2340">
                  <c:v>58500</c:v>
                </c:pt>
                <c:pt idx="2341">
                  <c:v>58525</c:v>
                </c:pt>
                <c:pt idx="2342">
                  <c:v>58550</c:v>
                </c:pt>
                <c:pt idx="2343">
                  <c:v>58575</c:v>
                </c:pt>
                <c:pt idx="2344">
                  <c:v>58600</c:v>
                </c:pt>
                <c:pt idx="2345">
                  <c:v>58625</c:v>
                </c:pt>
                <c:pt idx="2346">
                  <c:v>58650</c:v>
                </c:pt>
                <c:pt idx="2347">
                  <c:v>58675</c:v>
                </c:pt>
                <c:pt idx="2348">
                  <c:v>58700</c:v>
                </c:pt>
                <c:pt idx="2349">
                  <c:v>58725</c:v>
                </c:pt>
                <c:pt idx="2350">
                  <c:v>58750</c:v>
                </c:pt>
                <c:pt idx="2351">
                  <c:v>58775</c:v>
                </c:pt>
                <c:pt idx="2352">
                  <c:v>58800</c:v>
                </c:pt>
                <c:pt idx="2353">
                  <c:v>58825</c:v>
                </c:pt>
                <c:pt idx="2354">
                  <c:v>58850</c:v>
                </c:pt>
                <c:pt idx="2355">
                  <c:v>58875</c:v>
                </c:pt>
                <c:pt idx="2356">
                  <c:v>58900</c:v>
                </c:pt>
                <c:pt idx="2357">
                  <c:v>58925</c:v>
                </c:pt>
                <c:pt idx="2358">
                  <c:v>58950</c:v>
                </c:pt>
                <c:pt idx="2359">
                  <c:v>58975</c:v>
                </c:pt>
                <c:pt idx="2360">
                  <c:v>59000</c:v>
                </c:pt>
                <c:pt idx="2361">
                  <c:v>59025</c:v>
                </c:pt>
                <c:pt idx="2362">
                  <c:v>59050</c:v>
                </c:pt>
                <c:pt idx="2363">
                  <c:v>59075</c:v>
                </c:pt>
                <c:pt idx="2364">
                  <c:v>59100</c:v>
                </c:pt>
                <c:pt idx="2365">
                  <c:v>59125</c:v>
                </c:pt>
                <c:pt idx="2366">
                  <c:v>59150</c:v>
                </c:pt>
                <c:pt idx="2367">
                  <c:v>59175</c:v>
                </c:pt>
                <c:pt idx="2368">
                  <c:v>59200</c:v>
                </c:pt>
                <c:pt idx="2369">
                  <c:v>59225</c:v>
                </c:pt>
                <c:pt idx="2370">
                  <c:v>59250</c:v>
                </c:pt>
                <c:pt idx="2371">
                  <c:v>59275</c:v>
                </c:pt>
                <c:pt idx="2372">
                  <c:v>59300</c:v>
                </c:pt>
                <c:pt idx="2373">
                  <c:v>59325</c:v>
                </c:pt>
                <c:pt idx="2374">
                  <c:v>59350</c:v>
                </c:pt>
                <c:pt idx="2375">
                  <c:v>59375</c:v>
                </c:pt>
                <c:pt idx="2376">
                  <c:v>59400</c:v>
                </c:pt>
                <c:pt idx="2377">
                  <c:v>59425</c:v>
                </c:pt>
                <c:pt idx="2378">
                  <c:v>59450</c:v>
                </c:pt>
                <c:pt idx="2379">
                  <c:v>59475</c:v>
                </c:pt>
                <c:pt idx="2380">
                  <c:v>59500</c:v>
                </c:pt>
                <c:pt idx="2381">
                  <c:v>59525</c:v>
                </c:pt>
                <c:pt idx="2382">
                  <c:v>59550</c:v>
                </c:pt>
                <c:pt idx="2383">
                  <c:v>59575</c:v>
                </c:pt>
                <c:pt idx="2384">
                  <c:v>59600</c:v>
                </c:pt>
                <c:pt idx="2385">
                  <c:v>59625</c:v>
                </c:pt>
                <c:pt idx="2386">
                  <c:v>59650</c:v>
                </c:pt>
                <c:pt idx="2387">
                  <c:v>59675</c:v>
                </c:pt>
                <c:pt idx="2388">
                  <c:v>59700</c:v>
                </c:pt>
                <c:pt idx="2389">
                  <c:v>59725</c:v>
                </c:pt>
                <c:pt idx="2390">
                  <c:v>59750</c:v>
                </c:pt>
                <c:pt idx="2391">
                  <c:v>59775</c:v>
                </c:pt>
                <c:pt idx="2392">
                  <c:v>59800</c:v>
                </c:pt>
                <c:pt idx="2393">
                  <c:v>59825</c:v>
                </c:pt>
                <c:pt idx="2394">
                  <c:v>59850</c:v>
                </c:pt>
                <c:pt idx="2395">
                  <c:v>59875</c:v>
                </c:pt>
                <c:pt idx="2396">
                  <c:v>59900</c:v>
                </c:pt>
                <c:pt idx="2397">
                  <c:v>59925</c:v>
                </c:pt>
                <c:pt idx="2398">
                  <c:v>59950</c:v>
                </c:pt>
                <c:pt idx="2399">
                  <c:v>59975</c:v>
                </c:pt>
                <c:pt idx="2400">
                  <c:v>60000</c:v>
                </c:pt>
                <c:pt idx="2401">
                  <c:v>60025</c:v>
                </c:pt>
                <c:pt idx="2402">
                  <c:v>60050</c:v>
                </c:pt>
                <c:pt idx="2403">
                  <c:v>60075</c:v>
                </c:pt>
                <c:pt idx="2404">
                  <c:v>60100</c:v>
                </c:pt>
                <c:pt idx="2405">
                  <c:v>60125</c:v>
                </c:pt>
                <c:pt idx="2406">
                  <c:v>60150</c:v>
                </c:pt>
                <c:pt idx="2407">
                  <c:v>60175</c:v>
                </c:pt>
                <c:pt idx="2408">
                  <c:v>60200</c:v>
                </c:pt>
                <c:pt idx="2409">
                  <c:v>60225</c:v>
                </c:pt>
                <c:pt idx="2410">
                  <c:v>60250</c:v>
                </c:pt>
                <c:pt idx="2411">
                  <c:v>60275</c:v>
                </c:pt>
                <c:pt idx="2412">
                  <c:v>60300</c:v>
                </c:pt>
                <c:pt idx="2413">
                  <c:v>60325</c:v>
                </c:pt>
                <c:pt idx="2414">
                  <c:v>60350</c:v>
                </c:pt>
                <c:pt idx="2415">
                  <c:v>60375</c:v>
                </c:pt>
                <c:pt idx="2416">
                  <c:v>60400</c:v>
                </c:pt>
                <c:pt idx="2417">
                  <c:v>60425</c:v>
                </c:pt>
                <c:pt idx="2418">
                  <c:v>60450</c:v>
                </c:pt>
                <c:pt idx="2419">
                  <c:v>60475</c:v>
                </c:pt>
                <c:pt idx="2420">
                  <c:v>60500</c:v>
                </c:pt>
                <c:pt idx="2421">
                  <c:v>60525</c:v>
                </c:pt>
                <c:pt idx="2422">
                  <c:v>60550</c:v>
                </c:pt>
                <c:pt idx="2423">
                  <c:v>60575</c:v>
                </c:pt>
                <c:pt idx="2424">
                  <c:v>60600</c:v>
                </c:pt>
                <c:pt idx="2425">
                  <c:v>60625</c:v>
                </c:pt>
                <c:pt idx="2426">
                  <c:v>60650</c:v>
                </c:pt>
                <c:pt idx="2427">
                  <c:v>60675</c:v>
                </c:pt>
                <c:pt idx="2428">
                  <c:v>60700</c:v>
                </c:pt>
                <c:pt idx="2429">
                  <c:v>60725</c:v>
                </c:pt>
                <c:pt idx="2430">
                  <c:v>60750</c:v>
                </c:pt>
                <c:pt idx="2431">
                  <c:v>60775</c:v>
                </c:pt>
                <c:pt idx="2432">
                  <c:v>60800</c:v>
                </c:pt>
                <c:pt idx="2433">
                  <c:v>60825</c:v>
                </c:pt>
                <c:pt idx="2434">
                  <c:v>60850</c:v>
                </c:pt>
                <c:pt idx="2435">
                  <c:v>60875</c:v>
                </c:pt>
                <c:pt idx="2436">
                  <c:v>60900</c:v>
                </c:pt>
                <c:pt idx="2437">
                  <c:v>60925</c:v>
                </c:pt>
                <c:pt idx="2438">
                  <c:v>60950</c:v>
                </c:pt>
                <c:pt idx="2439">
                  <c:v>60975</c:v>
                </c:pt>
                <c:pt idx="2440">
                  <c:v>61000</c:v>
                </c:pt>
                <c:pt idx="2441">
                  <c:v>61025</c:v>
                </c:pt>
                <c:pt idx="2442">
                  <c:v>61050</c:v>
                </c:pt>
                <c:pt idx="2443">
                  <c:v>61075</c:v>
                </c:pt>
                <c:pt idx="2444">
                  <c:v>61100</c:v>
                </c:pt>
                <c:pt idx="2445">
                  <c:v>61125</c:v>
                </c:pt>
                <c:pt idx="2446">
                  <c:v>61150</c:v>
                </c:pt>
                <c:pt idx="2447">
                  <c:v>61175</c:v>
                </c:pt>
                <c:pt idx="2448">
                  <c:v>61200</c:v>
                </c:pt>
                <c:pt idx="2449">
                  <c:v>61225</c:v>
                </c:pt>
                <c:pt idx="2450">
                  <c:v>61250</c:v>
                </c:pt>
                <c:pt idx="2451">
                  <c:v>61275</c:v>
                </c:pt>
                <c:pt idx="2452">
                  <c:v>61300</c:v>
                </c:pt>
                <c:pt idx="2453">
                  <c:v>61325</c:v>
                </c:pt>
                <c:pt idx="2454">
                  <c:v>61350</c:v>
                </c:pt>
                <c:pt idx="2455">
                  <c:v>61375</c:v>
                </c:pt>
                <c:pt idx="2456">
                  <c:v>61400</c:v>
                </c:pt>
                <c:pt idx="2457">
                  <c:v>61425</c:v>
                </c:pt>
                <c:pt idx="2458">
                  <c:v>61450</c:v>
                </c:pt>
                <c:pt idx="2459">
                  <c:v>61475</c:v>
                </c:pt>
                <c:pt idx="2460">
                  <c:v>61500</c:v>
                </c:pt>
                <c:pt idx="2461">
                  <c:v>61525</c:v>
                </c:pt>
                <c:pt idx="2462">
                  <c:v>61550</c:v>
                </c:pt>
                <c:pt idx="2463">
                  <c:v>61575</c:v>
                </c:pt>
                <c:pt idx="2464">
                  <c:v>61600</c:v>
                </c:pt>
                <c:pt idx="2465">
                  <c:v>61625</c:v>
                </c:pt>
                <c:pt idx="2466">
                  <c:v>61650</c:v>
                </c:pt>
                <c:pt idx="2467">
                  <c:v>61675</c:v>
                </c:pt>
                <c:pt idx="2468">
                  <c:v>61700</c:v>
                </c:pt>
                <c:pt idx="2469">
                  <c:v>61725</c:v>
                </c:pt>
                <c:pt idx="2470">
                  <c:v>61750</c:v>
                </c:pt>
                <c:pt idx="2471">
                  <c:v>61775</c:v>
                </c:pt>
                <c:pt idx="2472">
                  <c:v>61800</c:v>
                </c:pt>
                <c:pt idx="2473">
                  <c:v>61825</c:v>
                </c:pt>
                <c:pt idx="2474">
                  <c:v>61850</c:v>
                </c:pt>
                <c:pt idx="2475">
                  <c:v>61875</c:v>
                </c:pt>
                <c:pt idx="2476">
                  <c:v>61900</c:v>
                </c:pt>
                <c:pt idx="2477">
                  <c:v>61925</c:v>
                </c:pt>
                <c:pt idx="2478">
                  <c:v>61950</c:v>
                </c:pt>
                <c:pt idx="2479">
                  <c:v>61975</c:v>
                </c:pt>
                <c:pt idx="2480">
                  <c:v>62000</c:v>
                </c:pt>
                <c:pt idx="2481">
                  <c:v>62025</c:v>
                </c:pt>
                <c:pt idx="2482">
                  <c:v>62050</c:v>
                </c:pt>
                <c:pt idx="2483">
                  <c:v>62075</c:v>
                </c:pt>
                <c:pt idx="2484">
                  <c:v>62100</c:v>
                </c:pt>
                <c:pt idx="2485">
                  <c:v>62125</c:v>
                </c:pt>
                <c:pt idx="2486">
                  <c:v>62150</c:v>
                </c:pt>
                <c:pt idx="2487">
                  <c:v>62175</c:v>
                </c:pt>
                <c:pt idx="2488">
                  <c:v>62200</c:v>
                </c:pt>
                <c:pt idx="2489">
                  <c:v>62225</c:v>
                </c:pt>
                <c:pt idx="2490">
                  <c:v>62250</c:v>
                </c:pt>
                <c:pt idx="2491">
                  <c:v>62275</c:v>
                </c:pt>
                <c:pt idx="2492">
                  <c:v>62300</c:v>
                </c:pt>
                <c:pt idx="2493">
                  <c:v>62325</c:v>
                </c:pt>
                <c:pt idx="2494">
                  <c:v>62350</c:v>
                </c:pt>
                <c:pt idx="2495">
                  <c:v>62375</c:v>
                </c:pt>
                <c:pt idx="2496">
                  <c:v>62400</c:v>
                </c:pt>
                <c:pt idx="2497">
                  <c:v>62425</c:v>
                </c:pt>
                <c:pt idx="2498">
                  <c:v>62450</c:v>
                </c:pt>
                <c:pt idx="2499">
                  <c:v>62475</c:v>
                </c:pt>
                <c:pt idx="2500">
                  <c:v>62500</c:v>
                </c:pt>
                <c:pt idx="2501">
                  <c:v>62525</c:v>
                </c:pt>
                <c:pt idx="2502">
                  <c:v>62550</c:v>
                </c:pt>
                <c:pt idx="2503">
                  <c:v>62575</c:v>
                </c:pt>
                <c:pt idx="2504">
                  <c:v>62600</c:v>
                </c:pt>
                <c:pt idx="2505">
                  <c:v>62625</c:v>
                </c:pt>
                <c:pt idx="2506">
                  <c:v>62650</c:v>
                </c:pt>
                <c:pt idx="2507">
                  <c:v>62675</c:v>
                </c:pt>
                <c:pt idx="2508">
                  <c:v>62700</c:v>
                </c:pt>
                <c:pt idx="2509">
                  <c:v>62725</c:v>
                </c:pt>
                <c:pt idx="2510">
                  <c:v>62750</c:v>
                </c:pt>
                <c:pt idx="2511">
                  <c:v>62775</c:v>
                </c:pt>
                <c:pt idx="2512">
                  <c:v>62800</c:v>
                </c:pt>
                <c:pt idx="2513">
                  <c:v>62825</c:v>
                </c:pt>
                <c:pt idx="2514">
                  <c:v>62850</c:v>
                </c:pt>
                <c:pt idx="2515">
                  <c:v>62875</c:v>
                </c:pt>
                <c:pt idx="2516">
                  <c:v>62900</c:v>
                </c:pt>
                <c:pt idx="2517">
                  <c:v>62925</c:v>
                </c:pt>
                <c:pt idx="2518">
                  <c:v>62950</c:v>
                </c:pt>
                <c:pt idx="2519">
                  <c:v>62975</c:v>
                </c:pt>
                <c:pt idx="2520">
                  <c:v>63000</c:v>
                </c:pt>
                <c:pt idx="2521">
                  <c:v>63025</c:v>
                </c:pt>
                <c:pt idx="2522">
                  <c:v>63050</c:v>
                </c:pt>
                <c:pt idx="2523">
                  <c:v>63075</c:v>
                </c:pt>
                <c:pt idx="2524">
                  <c:v>63100</c:v>
                </c:pt>
                <c:pt idx="2525">
                  <c:v>63125</c:v>
                </c:pt>
                <c:pt idx="2526">
                  <c:v>63150</c:v>
                </c:pt>
                <c:pt idx="2527">
                  <c:v>63175</c:v>
                </c:pt>
                <c:pt idx="2528">
                  <c:v>63200</c:v>
                </c:pt>
                <c:pt idx="2529">
                  <c:v>63225</c:v>
                </c:pt>
                <c:pt idx="2530">
                  <c:v>63250</c:v>
                </c:pt>
                <c:pt idx="2531">
                  <c:v>63275</c:v>
                </c:pt>
                <c:pt idx="2532">
                  <c:v>63300</c:v>
                </c:pt>
                <c:pt idx="2533">
                  <c:v>63325</c:v>
                </c:pt>
                <c:pt idx="2534">
                  <c:v>63350</c:v>
                </c:pt>
                <c:pt idx="2535">
                  <c:v>63375</c:v>
                </c:pt>
                <c:pt idx="2536">
                  <c:v>63400</c:v>
                </c:pt>
                <c:pt idx="2537">
                  <c:v>63425</c:v>
                </c:pt>
                <c:pt idx="2538">
                  <c:v>63450</c:v>
                </c:pt>
                <c:pt idx="2539">
                  <c:v>63475</c:v>
                </c:pt>
                <c:pt idx="2540">
                  <c:v>63500</c:v>
                </c:pt>
                <c:pt idx="2541">
                  <c:v>63525</c:v>
                </c:pt>
                <c:pt idx="2542">
                  <c:v>63550</c:v>
                </c:pt>
                <c:pt idx="2543">
                  <c:v>63575</c:v>
                </c:pt>
                <c:pt idx="2544">
                  <c:v>63600</c:v>
                </c:pt>
                <c:pt idx="2545">
                  <c:v>63625</c:v>
                </c:pt>
                <c:pt idx="2546">
                  <c:v>63650</c:v>
                </c:pt>
                <c:pt idx="2547">
                  <c:v>63675</c:v>
                </c:pt>
                <c:pt idx="2548">
                  <c:v>63700</c:v>
                </c:pt>
                <c:pt idx="2549">
                  <c:v>63725</c:v>
                </c:pt>
                <c:pt idx="2550">
                  <c:v>63750</c:v>
                </c:pt>
                <c:pt idx="2551">
                  <c:v>63775</c:v>
                </c:pt>
                <c:pt idx="2552">
                  <c:v>63800</c:v>
                </c:pt>
                <c:pt idx="2553">
                  <c:v>63825</c:v>
                </c:pt>
                <c:pt idx="2554">
                  <c:v>63850</c:v>
                </c:pt>
                <c:pt idx="2555">
                  <c:v>63875</c:v>
                </c:pt>
                <c:pt idx="2556">
                  <c:v>63900</c:v>
                </c:pt>
                <c:pt idx="2557">
                  <c:v>63925</c:v>
                </c:pt>
                <c:pt idx="2558">
                  <c:v>63950</c:v>
                </c:pt>
                <c:pt idx="2559">
                  <c:v>63975</c:v>
                </c:pt>
                <c:pt idx="2560">
                  <c:v>64000</c:v>
                </c:pt>
                <c:pt idx="2561">
                  <c:v>64025</c:v>
                </c:pt>
                <c:pt idx="2562">
                  <c:v>64050</c:v>
                </c:pt>
                <c:pt idx="2563">
                  <c:v>64075</c:v>
                </c:pt>
                <c:pt idx="2564">
                  <c:v>64100</c:v>
                </c:pt>
                <c:pt idx="2565">
                  <c:v>64125</c:v>
                </c:pt>
                <c:pt idx="2566">
                  <c:v>64150</c:v>
                </c:pt>
                <c:pt idx="2567">
                  <c:v>64175</c:v>
                </c:pt>
                <c:pt idx="2568">
                  <c:v>64200</c:v>
                </c:pt>
                <c:pt idx="2569">
                  <c:v>64225</c:v>
                </c:pt>
                <c:pt idx="2570">
                  <c:v>64250</c:v>
                </c:pt>
                <c:pt idx="2571">
                  <c:v>64275</c:v>
                </c:pt>
                <c:pt idx="2572">
                  <c:v>64300</c:v>
                </c:pt>
                <c:pt idx="2573">
                  <c:v>64325</c:v>
                </c:pt>
                <c:pt idx="2574">
                  <c:v>64350</c:v>
                </c:pt>
                <c:pt idx="2575">
                  <c:v>64375</c:v>
                </c:pt>
                <c:pt idx="2576">
                  <c:v>64400</c:v>
                </c:pt>
                <c:pt idx="2577">
                  <c:v>64425</c:v>
                </c:pt>
                <c:pt idx="2578">
                  <c:v>64450</c:v>
                </c:pt>
                <c:pt idx="2579">
                  <c:v>64475</c:v>
                </c:pt>
                <c:pt idx="2580">
                  <c:v>64500</c:v>
                </c:pt>
                <c:pt idx="2581">
                  <c:v>64525</c:v>
                </c:pt>
                <c:pt idx="2582">
                  <c:v>64550</c:v>
                </c:pt>
                <c:pt idx="2583">
                  <c:v>64575</c:v>
                </c:pt>
                <c:pt idx="2584">
                  <c:v>64600</c:v>
                </c:pt>
                <c:pt idx="2585">
                  <c:v>64625</c:v>
                </c:pt>
                <c:pt idx="2586">
                  <c:v>64650</c:v>
                </c:pt>
                <c:pt idx="2587">
                  <c:v>64675</c:v>
                </c:pt>
                <c:pt idx="2588">
                  <c:v>64700</c:v>
                </c:pt>
                <c:pt idx="2589">
                  <c:v>64725</c:v>
                </c:pt>
                <c:pt idx="2590">
                  <c:v>64750</c:v>
                </c:pt>
                <c:pt idx="2591">
                  <c:v>64775</c:v>
                </c:pt>
                <c:pt idx="2592">
                  <c:v>64800</c:v>
                </c:pt>
                <c:pt idx="2593">
                  <c:v>64825</c:v>
                </c:pt>
                <c:pt idx="2594">
                  <c:v>64850</c:v>
                </c:pt>
                <c:pt idx="2595">
                  <c:v>64875</c:v>
                </c:pt>
                <c:pt idx="2596">
                  <c:v>64900</c:v>
                </c:pt>
                <c:pt idx="2597">
                  <c:v>64925</c:v>
                </c:pt>
                <c:pt idx="2598">
                  <c:v>64950</c:v>
                </c:pt>
                <c:pt idx="2599">
                  <c:v>64975</c:v>
                </c:pt>
                <c:pt idx="2600">
                  <c:v>65000</c:v>
                </c:pt>
                <c:pt idx="2601">
                  <c:v>65025</c:v>
                </c:pt>
                <c:pt idx="2602">
                  <c:v>65050</c:v>
                </c:pt>
                <c:pt idx="2603">
                  <c:v>65075</c:v>
                </c:pt>
                <c:pt idx="2604">
                  <c:v>65100</c:v>
                </c:pt>
                <c:pt idx="2605">
                  <c:v>65125</c:v>
                </c:pt>
                <c:pt idx="2606">
                  <c:v>65150</c:v>
                </c:pt>
                <c:pt idx="2607">
                  <c:v>65175</c:v>
                </c:pt>
                <c:pt idx="2608">
                  <c:v>65200</c:v>
                </c:pt>
                <c:pt idx="2609">
                  <c:v>65225</c:v>
                </c:pt>
                <c:pt idx="2610">
                  <c:v>65250</c:v>
                </c:pt>
                <c:pt idx="2611">
                  <c:v>65275</c:v>
                </c:pt>
                <c:pt idx="2612">
                  <c:v>65300</c:v>
                </c:pt>
                <c:pt idx="2613">
                  <c:v>65325</c:v>
                </c:pt>
                <c:pt idx="2614">
                  <c:v>65350</c:v>
                </c:pt>
                <c:pt idx="2615">
                  <c:v>65375</c:v>
                </c:pt>
                <c:pt idx="2616">
                  <c:v>65400</c:v>
                </c:pt>
                <c:pt idx="2617">
                  <c:v>65425</c:v>
                </c:pt>
                <c:pt idx="2618">
                  <c:v>65450</c:v>
                </c:pt>
                <c:pt idx="2619">
                  <c:v>65475</c:v>
                </c:pt>
                <c:pt idx="2620">
                  <c:v>65500</c:v>
                </c:pt>
                <c:pt idx="2621">
                  <c:v>65525</c:v>
                </c:pt>
                <c:pt idx="2622">
                  <c:v>65550</c:v>
                </c:pt>
                <c:pt idx="2623">
                  <c:v>65575</c:v>
                </c:pt>
                <c:pt idx="2624">
                  <c:v>65600</c:v>
                </c:pt>
                <c:pt idx="2625">
                  <c:v>65625</c:v>
                </c:pt>
                <c:pt idx="2626">
                  <c:v>65650</c:v>
                </c:pt>
                <c:pt idx="2627">
                  <c:v>65675</c:v>
                </c:pt>
                <c:pt idx="2628">
                  <c:v>65700</c:v>
                </c:pt>
                <c:pt idx="2629">
                  <c:v>65725</c:v>
                </c:pt>
                <c:pt idx="2630">
                  <c:v>65750</c:v>
                </c:pt>
                <c:pt idx="2631">
                  <c:v>65775</c:v>
                </c:pt>
                <c:pt idx="2632">
                  <c:v>65800</c:v>
                </c:pt>
                <c:pt idx="2633">
                  <c:v>65825</c:v>
                </c:pt>
                <c:pt idx="2634">
                  <c:v>65850</c:v>
                </c:pt>
                <c:pt idx="2635">
                  <c:v>65875</c:v>
                </c:pt>
                <c:pt idx="2636">
                  <c:v>65900</c:v>
                </c:pt>
                <c:pt idx="2637">
                  <c:v>65925</c:v>
                </c:pt>
                <c:pt idx="2638">
                  <c:v>65950</c:v>
                </c:pt>
                <c:pt idx="2639">
                  <c:v>65975</c:v>
                </c:pt>
                <c:pt idx="2640">
                  <c:v>66000</c:v>
                </c:pt>
                <c:pt idx="2641">
                  <c:v>66025</c:v>
                </c:pt>
                <c:pt idx="2642">
                  <c:v>66050</c:v>
                </c:pt>
                <c:pt idx="2643">
                  <c:v>66075</c:v>
                </c:pt>
                <c:pt idx="2644">
                  <c:v>66100</c:v>
                </c:pt>
                <c:pt idx="2645">
                  <c:v>66125</c:v>
                </c:pt>
                <c:pt idx="2646">
                  <c:v>66150</c:v>
                </c:pt>
                <c:pt idx="2647">
                  <c:v>66175</c:v>
                </c:pt>
                <c:pt idx="2648">
                  <c:v>66200</c:v>
                </c:pt>
                <c:pt idx="2649">
                  <c:v>66225</c:v>
                </c:pt>
                <c:pt idx="2650">
                  <c:v>66250</c:v>
                </c:pt>
                <c:pt idx="2651">
                  <c:v>66275</c:v>
                </c:pt>
                <c:pt idx="2652">
                  <c:v>66300</c:v>
                </c:pt>
                <c:pt idx="2653">
                  <c:v>66325</c:v>
                </c:pt>
                <c:pt idx="2654">
                  <c:v>66350</c:v>
                </c:pt>
                <c:pt idx="2655">
                  <c:v>66375</c:v>
                </c:pt>
                <c:pt idx="2656">
                  <c:v>66400</c:v>
                </c:pt>
                <c:pt idx="2657">
                  <c:v>66425</c:v>
                </c:pt>
                <c:pt idx="2658">
                  <c:v>66450</c:v>
                </c:pt>
                <c:pt idx="2659">
                  <c:v>66475</c:v>
                </c:pt>
                <c:pt idx="2660">
                  <c:v>66500</c:v>
                </c:pt>
                <c:pt idx="2661">
                  <c:v>66525</c:v>
                </c:pt>
                <c:pt idx="2662">
                  <c:v>66550</c:v>
                </c:pt>
                <c:pt idx="2663">
                  <c:v>66575</c:v>
                </c:pt>
                <c:pt idx="2664">
                  <c:v>66600</c:v>
                </c:pt>
                <c:pt idx="2665">
                  <c:v>66625</c:v>
                </c:pt>
                <c:pt idx="2666">
                  <c:v>66650</c:v>
                </c:pt>
                <c:pt idx="2667">
                  <c:v>66675</c:v>
                </c:pt>
                <c:pt idx="2668">
                  <c:v>66700</c:v>
                </c:pt>
                <c:pt idx="2669">
                  <c:v>66725</c:v>
                </c:pt>
                <c:pt idx="2670">
                  <c:v>66750</c:v>
                </c:pt>
                <c:pt idx="2671">
                  <c:v>66775</c:v>
                </c:pt>
                <c:pt idx="2672">
                  <c:v>66800</c:v>
                </c:pt>
                <c:pt idx="2673">
                  <c:v>66825</c:v>
                </c:pt>
                <c:pt idx="2674">
                  <c:v>66850</c:v>
                </c:pt>
                <c:pt idx="2675">
                  <c:v>66875</c:v>
                </c:pt>
                <c:pt idx="2676">
                  <c:v>66900</c:v>
                </c:pt>
                <c:pt idx="2677">
                  <c:v>66925</c:v>
                </c:pt>
                <c:pt idx="2678">
                  <c:v>66950</c:v>
                </c:pt>
                <c:pt idx="2679">
                  <c:v>66975</c:v>
                </c:pt>
                <c:pt idx="2680">
                  <c:v>67000</c:v>
                </c:pt>
                <c:pt idx="2681">
                  <c:v>67025</c:v>
                </c:pt>
                <c:pt idx="2682">
                  <c:v>67050</c:v>
                </c:pt>
                <c:pt idx="2683">
                  <c:v>67075</c:v>
                </c:pt>
                <c:pt idx="2684">
                  <c:v>67100</c:v>
                </c:pt>
                <c:pt idx="2685">
                  <c:v>67125</c:v>
                </c:pt>
                <c:pt idx="2686">
                  <c:v>67150</c:v>
                </c:pt>
                <c:pt idx="2687">
                  <c:v>67175</c:v>
                </c:pt>
                <c:pt idx="2688">
                  <c:v>67200</c:v>
                </c:pt>
                <c:pt idx="2689">
                  <c:v>67225</c:v>
                </c:pt>
                <c:pt idx="2690">
                  <c:v>67250</c:v>
                </c:pt>
                <c:pt idx="2691">
                  <c:v>67275</c:v>
                </c:pt>
                <c:pt idx="2692">
                  <c:v>67300</c:v>
                </c:pt>
                <c:pt idx="2693">
                  <c:v>67325</c:v>
                </c:pt>
                <c:pt idx="2694">
                  <c:v>67350</c:v>
                </c:pt>
                <c:pt idx="2695">
                  <c:v>67375</c:v>
                </c:pt>
                <c:pt idx="2696">
                  <c:v>67400</c:v>
                </c:pt>
                <c:pt idx="2697">
                  <c:v>67425</c:v>
                </c:pt>
                <c:pt idx="2698">
                  <c:v>67450</c:v>
                </c:pt>
                <c:pt idx="2699">
                  <c:v>67475</c:v>
                </c:pt>
                <c:pt idx="2700">
                  <c:v>67500</c:v>
                </c:pt>
                <c:pt idx="2701">
                  <c:v>67525</c:v>
                </c:pt>
                <c:pt idx="2702">
                  <c:v>67550</c:v>
                </c:pt>
                <c:pt idx="2703">
                  <c:v>67575</c:v>
                </c:pt>
                <c:pt idx="2704">
                  <c:v>67600</c:v>
                </c:pt>
                <c:pt idx="2705">
                  <c:v>67625</c:v>
                </c:pt>
                <c:pt idx="2706">
                  <c:v>67650</c:v>
                </c:pt>
                <c:pt idx="2707">
                  <c:v>67675</c:v>
                </c:pt>
                <c:pt idx="2708">
                  <c:v>67700</c:v>
                </c:pt>
                <c:pt idx="2709">
                  <c:v>67725</c:v>
                </c:pt>
                <c:pt idx="2710">
                  <c:v>67750</c:v>
                </c:pt>
                <c:pt idx="2711">
                  <c:v>67775</c:v>
                </c:pt>
                <c:pt idx="2712">
                  <c:v>67800</c:v>
                </c:pt>
                <c:pt idx="2713">
                  <c:v>67825</c:v>
                </c:pt>
                <c:pt idx="2714">
                  <c:v>67850</c:v>
                </c:pt>
                <c:pt idx="2715">
                  <c:v>67875</c:v>
                </c:pt>
                <c:pt idx="2716">
                  <c:v>67900</c:v>
                </c:pt>
                <c:pt idx="2717">
                  <c:v>67925</c:v>
                </c:pt>
                <c:pt idx="2718">
                  <c:v>67950</c:v>
                </c:pt>
                <c:pt idx="2719">
                  <c:v>67975</c:v>
                </c:pt>
                <c:pt idx="2720">
                  <c:v>68000</c:v>
                </c:pt>
                <c:pt idx="2721">
                  <c:v>68025</c:v>
                </c:pt>
                <c:pt idx="2722">
                  <c:v>68050</c:v>
                </c:pt>
                <c:pt idx="2723">
                  <c:v>68075</c:v>
                </c:pt>
                <c:pt idx="2724">
                  <c:v>68100</c:v>
                </c:pt>
                <c:pt idx="2725">
                  <c:v>68125</c:v>
                </c:pt>
                <c:pt idx="2726">
                  <c:v>68150</c:v>
                </c:pt>
                <c:pt idx="2727">
                  <c:v>68175</c:v>
                </c:pt>
                <c:pt idx="2728">
                  <c:v>68200</c:v>
                </c:pt>
                <c:pt idx="2729">
                  <c:v>68225</c:v>
                </c:pt>
                <c:pt idx="2730">
                  <c:v>68250</c:v>
                </c:pt>
                <c:pt idx="2731">
                  <c:v>68275</c:v>
                </c:pt>
                <c:pt idx="2732">
                  <c:v>68300</c:v>
                </c:pt>
                <c:pt idx="2733">
                  <c:v>68325</c:v>
                </c:pt>
                <c:pt idx="2734">
                  <c:v>68350</c:v>
                </c:pt>
                <c:pt idx="2735">
                  <c:v>68375</c:v>
                </c:pt>
                <c:pt idx="2736">
                  <c:v>68400</c:v>
                </c:pt>
                <c:pt idx="2737">
                  <c:v>68425</c:v>
                </c:pt>
                <c:pt idx="2738">
                  <c:v>68450</c:v>
                </c:pt>
                <c:pt idx="2739">
                  <c:v>68475</c:v>
                </c:pt>
                <c:pt idx="2740">
                  <c:v>68500</c:v>
                </c:pt>
                <c:pt idx="2741">
                  <c:v>68525</c:v>
                </c:pt>
                <c:pt idx="2742">
                  <c:v>68550</c:v>
                </c:pt>
                <c:pt idx="2743">
                  <c:v>68575</c:v>
                </c:pt>
                <c:pt idx="2744">
                  <c:v>68600</c:v>
                </c:pt>
                <c:pt idx="2745">
                  <c:v>68625</c:v>
                </c:pt>
                <c:pt idx="2746">
                  <c:v>68650</c:v>
                </c:pt>
                <c:pt idx="2747">
                  <c:v>68675</c:v>
                </c:pt>
                <c:pt idx="2748">
                  <c:v>68700</c:v>
                </c:pt>
                <c:pt idx="2749">
                  <c:v>68725</c:v>
                </c:pt>
                <c:pt idx="2750">
                  <c:v>68750</c:v>
                </c:pt>
                <c:pt idx="2751">
                  <c:v>68775</c:v>
                </c:pt>
                <c:pt idx="2752">
                  <c:v>68800</c:v>
                </c:pt>
                <c:pt idx="2753">
                  <c:v>68825</c:v>
                </c:pt>
                <c:pt idx="2754">
                  <c:v>68850</c:v>
                </c:pt>
                <c:pt idx="2755">
                  <c:v>68875</c:v>
                </c:pt>
                <c:pt idx="2756">
                  <c:v>68900</c:v>
                </c:pt>
                <c:pt idx="2757">
                  <c:v>68925</c:v>
                </c:pt>
                <c:pt idx="2758">
                  <c:v>68950</c:v>
                </c:pt>
                <c:pt idx="2759">
                  <c:v>68975</c:v>
                </c:pt>
                <c:pt idx="2760">
                  <c:v>69000</c:v>
                </c:pt>
                <c:pt idx="2761">
                  <c:v>69025</c:v>
                </c:pt>
                <c:pt idx="2762">
                  <c:v>69050</c:v>
                </c:pt>
                <c:pt idx="2763">
                  <c:v>69075</c:v>
                </c:pt>
                <c:pt idx="2764">
                  <c:v>69100</c:v>
                </c:pt>
                <c:pt idx="2765">
                  <c:v>69125</c:v>
                </c:pt>
                <c:pt idx="2766">
                  <c:v>69150</c:v>
                </c:pt>
                <c:pt idx="2767">
                  <c:v>69175</c:v>
                </c:pt>
                <c:pt idx="2768">
                  <c:v>69200</c:v>
                </c:pt>
                <c:pt idx="2769">
                  <c:v>69225</c:v>
                </c:pt>
                <c:pt idx="2770">
                  <c:v>69250</c:v>
                </c:pt>
                <c:pt idx="2771">
                  <c:v>69275</c:v>
                </c:pt>
                <c:pt idx="2772">
                  <c:v>69300</c:v>
                </c:pt>
                <c:pt idx="2773">
                  <c:v>69325</c:v>
                </c:pt>
                <c:pt idx="2774">
                  <c:v>69350</c:v>
                </c:pt>
                <c:pt idx="2775">
                  <c:v>69375</c:v>
                </c:pt>
                <c:pt idx="2776">
                  <c:v>69400</c:v>
                </c:pt>
                <c:pt idx="2777">
                  <c:v>69425</c:v>
                </c:pt>
                <c:pt idx="2778">
                  <c:v>69450</c:v>
                </c:pt>
                <c:pt idx="2779">
                  <c:v>69475</c:v>
                </c:pt>
                <c:pt idx="2780">
                  <c:v>69500</c:v>
                </c:pt>
                <c:pt idx="2781">
                  <c:v>69525</c:v>
                </c:pt>
                <c:pt idx="2782">
                  <c:v>69550</c:v>
                </c:pt>
                <c:pt idx="2783">
                  <c:v>69575</c:v>
                </c:pt>
                <c:pt idx="2784">
                  <c:v>69600</c:v>
                </c:pt>
                <c:pt idx="2785">
                  <c:v>69625</c:v>
                </c:pt>
                <c:pt idx="2786">
                  <c:v>69650</c:v>
                </c:pt>
                <c:pt idx="2787">
                  <c:v>69675</c:v>
                </c:pt>
                <c:pt idx="2788">
                  <c:v>69700</c:v>
                </c:pt>
                <c:pt idx="2789">
                  <c:v>69725</c:v>
                </c:pt>
                <c:pt idx="2790">
                  <c:v>69750</c:v>
                </c:pt>
                <c:pt idx="2791">
                  <c:v>69775</c:v>
                </c:pt>
                <c:pt idx="2792">
                  <c:v>69800</c:v>
                </c:pt>
                <c:pt idx="2793">
                  <c:v>69825</c:v>
                </c:pt>
                <c:pt idx="2794">
                  <c:v>69850</c:v>
                </c:pt>
                <c:pt idx="2795">
                  <c:v>69875</c:v>
                </c:pt>
                <c:pt idx="2796">
                  <c:v>69900</c:v>
                </c:pt>
                <c:pt idx="2797">
                  <c:v>69925</c:v>
                </c:pt>
                <c:pt idx="2798">
                  <c:v>69950</c:v>
                </c:pt>
                <c:pt idx="2799">
                  <c:v>69975</c:v>
                </c:pt>
                <c:pt idx="2800">
                  <c:v>70000</c:v>
                </c:pt>
                <c:pt idx="2801">
                  <c:v>70025</c:v>
                </c:pt>
                <c:pt idx="2802">
                  <c:v>70050</c:v>
                </c:pt>
                <c:pt idx="2803">
                  <c:v>70075</c:v>
                </c:pt>
                <c:pt idx="2804">
                  <c:v>70100</c:v>
                </c:pt>
                <c:pt idx="2805">
                  <c:v>70125</c:v>
                </c:pt>
                <c:pt idx="2806">
                  <c:v>70150</c:v>
                </c:pt>
                <c:pt idx="2807">
                  <c:v>70175</c:v>
                </c:pt>
                <c:pt idx="2808">
                  <c:v>70200</c:v>
                </c:pt>
                <c:pt idx="2809">
                  <c:v>70225</c:v>
                </c:pt>
                <c:pt idx="2810">
                  <c:v>70250</c:v>
                </c:pt>
                <c:pt idx="2811">
                  <c:v>70275</c:v>
                </c:pt>
                <c:pt idx="2812">
                  <c:v>70300</c:v>
                </c:pt>
                <c:pt idx="2813">
                  <c:v>70325</c:v>
                </c:pt>
                <c:pt idx="2814">
                  <c:v>70350</c:v>
                </c:pt>
                <c:pt idx="2815">
                  <c:v>70375</c:v>
                </c:pt>
                <c:pt idx="2816">
                  <c:v>70400</c:v>
                </c:pt>
                <c:pt idx="2817">
                  <c:v>70425</c:v>
                </c:pt>
                <c:pt idx="2818">
                  <c:v>70450</c:v>
                </c:pt>
                <c:pt idx="2819">
                  <c:v>70475</c:v>
                </c:pt>
                <c:pt idx="2820">
                  <c:v>70500</c:v>
                </c:pt>
                <c:pt idx="2821">
                  <c:v>70525</c:v>
                </c:pt>
                <c:pt idx="2822">
                  <c:v>70550</c:v>
                </c:pt>
                <c:pt idx="2823">
                  <c:v>70575</c:v>
                </c:pt>
                <c:pt idx="2824">
                  <c:v>70600</c:v>
                </c:pt>
                <c:pt idx="2825">
                  <c:v>70625</c:v>
                </c:pt>
                <c:pt idx="2826">
                  <c:v>70650</c:v>
                </c:pt>
                <c:pt idx="2827">
                  <c:v>70675</c:v>
                </c:pt>
                <c:pt idx="2828">
                  <c:v>70700</c:v>
                </c:pt>
                <c:pt idx="2829">
                  <c:v>70725</c:v>
                </c:pt>
                <c:pt idx="2830">
                  <c:v>70750</c:v>
                </c:pt>
                <c:pt idx="2831">
                  <c:v>70775</c:v>
                </c:pt>
                <c:pt idx="2832">
                  <c:v>70800</c:v>
                </c:pt>
                <c:pt idx="2833">
                  <c:v>70825</c:v>
                </c:pt>
                <c:pt idx="2834">
                  <c:v>70850</c:v>
                </c:pt>
                <c:pt idx="2835">
                  <c:v>70875</c:v>
                </c:pt>
                <c:pt idx="2836">
                  <c:v>70900</c:v>
                </c:pt>
                <c:pt idx="2837">
                  <c:v>70925</c:v>
                </c:pt>
                <c:pt idx="2838">
                  <c:v>70950</c:v>
                </c:pt>
                <c:pt idx="2839">
                  <c:v>70975</c:v>
                </c:pt>
                <c:pt idx="2840">
                  <c:v>71000</c:v>
                </c:pt>
                <c:pt idx="2841">
                  <c:v>71025</c:v>
                </c:pt>
                <c:pt idx="2842">
                  <c:v>71050</c:v>
                </c:pt>
                <c:pt idx="2843">
                  <c:v>71075</c:v>
                </c:pt>
                <c:pt idx="2844">
                  <c:v>71100</c:v>
                </c:pt>
                <c:pt idx="2845">
                  <c:v>71125</c:v>
                </c:pt>
                <c:pt idx="2846">
                  <c:v>71150</c:v>
                </c:pt>
                <c:pt idx="2847">
                  <c:v>71175</c:v>
                </c:pt>
                <c:pt idx="2848">
                  <c:v>71200</c:v>
                </c:pt>
                <c:pt idx="2849">
                  <c:v>71225</c:v>
                </c:pt>
                <c:pt idx="2850">
                  <c:v>71250</c:v>
                </c:pt>
                <c:pt idx="2851">
                  <c:v>71275</c:v>
                </c:pt>
                <c:pt idx="2852">
                  <c:v>71300</c:v>
                </c:pt>
                <c:pt idx="2853">
                  <c:v>71325</c:v>
                </c:pt>
                <c:pt idx="2854">
                  <c:v>71350</c:v>
                </c:pt>
                <c:pt idx="2855">
                  <c:v>71375</c:v>
                </c:pt>
                <c:pt idx="2856">
                  <c:v>71400</c:v>
                </c:pt>
                <c:pt idx="2857">
                  <c:v>71425</c:v>
                </c:pt>
                <c:pt idx="2858">
                  <c:v>71450</c:v>
                </c:pt>
                <c:pt idx="2859">
                  <c:v>71475</c:v>
                </c:pt>
                <c:pt idx="2860">
                  <c:v>71500</c:v>
                </c:pt>
                <c:pt idx="2861">
                  <c:v>71525</c:v>
                </c:pt>
                <c:pt idx="2862">
                  <c:v>71550</c:v>
                </c:pt>
                <c:pt idx="2863">
                  <c:v>71575</c:v>
                </c:pt>
                <c:pt idx="2864">
                  <c:v>71600</c:v>
                </c:pt>
                <c:pt idx="2865">
                  <c:v>71625</c:v>
                </c:pt>
                <c:pt idx="2866">
                  <c:v>71650</c:v>
                </c:pt>
                <c:pt idx="2867">
                  <c:v>71675</c:v>
                </c:pt>
                <c:pt idx="2868">
                  <c:v>71700</c:v>
                </c:pt>
                <c:pt idx="2869">
                  <c:v>71725</c:v>
                </c:pt>
                <c:pt idx="2870">
                  <c:v>71750</c:v>
                </c:pt>
                <c:pt idx="2871">
                  <c:v>71775</c:v>
                </c:pt>
                <c:pt idx="2872">
                  <c:v>71800</c:v>
                </c:pt>
                <c:pt idx="2873">
                  <c:v>71825</c:v>
                </c:pt>
                <c:pt idx="2874">
                  <c:v>71850</c:v>
                </c:pt>
                <c:pt idx="2875">
                  <c:v>71875</c:v>
                </c:pt>
                <c:pt idx="2876">
                  <c:v>71900</c:v>
                </c:pt>
                <c:pt idx="2877">
                  <c:v>71925</c:v>
                </c:pt>
                <c:pt idx="2878">
                  <c:v>71950</c:v>
                </c:pt>
                <c:pt idx="2879">
                  <c:v>71975</c:v>
                </c:pt>
                <c:pt idx="2880">
                  <c:v>72000</c:v>
                </c:pt>
                <c:pt idx="2881">
                  <c:v>72025</c:v>
                </c:pt>
                <c:pt idx="2882">
                  <c:v>72050</c:v>
                </c:pt>
                <c:pt idx="2883">
                  <c:v>72075</c:v>
                </c:pt>
                <c:pt idx="2884">
                  <c:v>72100</c:v>
                </c:pt>
                <c:pt idx="2885">
                  <c:v>72125</c:v>
                </c:pt>
                <c:pt idx="2886">
                  <c:v>72150</c:v>
                </c:pt>
                <c:pt idx="2887">
                  <c:v>72175</c:v>
                </c:pt>
                <c:pt idx="2888">
                  <c:v>72200</c:v>
                </c:pt>
                <c:pt idx="2889">
                  <c:v>72225</c:v>
                </c:pt>
                <c:pt idx="2890">
                  <c:v>72250</c:v>
                </c:pt>
                <c:pt idx="2891">
                  <c:v>72275</c:v>
                </c:pt>
                <c:pt idx="2892">
                  <c:v>72300</c:v>
                </c:pt>
                <c:pt idx="2893">
                  <c:v>72325</c:v>
                </c:pt>
                <c:pt idx="2894">
                  <c:v>72350</c:v>
                </c:pt>
                <c:pt idx="2895">
                  <c:v>72375</c:v>
                </c:pt>
                <c:pt idx="2896">
                  <c:v>72400</c:v>
                </c:pt>
                <c:pt idx="2897">
                  <c:v>72425</c:v>
                </c:pt>
                <c:pt idx="2898">
                  <c:v>72450</c:v>
                </c:pt>
                <c:pt idx="2899">
                  <c:v>72475</c:v>
                </c:pt>
                <c:pt idx="2900">
                  <c:v>72500</c:v>
                </c:pt>
                <c:pt idx="2901">
                  <c:v>72525</c:v>
                </c:pt>
                <c:pt idx="2902">
                  <c:v>72550</c:v>
                </c:pt>
                <c:pt idx="2903">
                  <c:v>72575</c:v>
                </c:pt>
                <c:pt idx="2904">
                  <c:v>72600</c:v>
                </c:pt>
                <c:pt idx="2905">
                  <c:v>72625</c:v>
                </c:pt>
                <c:pt idx="2906">
                  <c:v>72650</c:v>
                </c:pt>
                <c:pt idx="2907">
                  <c:v>72675</c:v>
                </c:pt>
                <c:pt idx="2908">
                  <c:v>72700</c:v>
                </c:pt>
                <c:pt idx="2909">
                  <c:v>72725</c:v>
                </c:pt>
                <c:pt idx="2910">
                  <c:v>72750</c:v>
                </c:pt>
                <c:pt idx="2911">
                  <c:v>72775</c:v>
                </c:pt>
                <c:pt idx="2912">
                  <c:v>72800</c:v>
                </c:pt>
                <c:pt idx="2913">
                  <c:v>72825</c:v>
                </c:pt>
                <c:pt idx="2914">
                  <c:v>72850</c:v>
                </c:pt>
                <c:pt idx="2915">
                  <c:v>72875</c:v>
                </c:pt>
                <c:pt idx="2916">
                  <c:v>72900</c:v>
                </c:pt>
                <c:pt idx="2917">
                  <c:v>72925</c:v>
                </c:pt>
                <c:pt idx="2918">
                  <c:v>72950</c:v>
                </c:pt>
                <c:pt idx="2919">
                  <c:v>72975</c:v>
                </c:pt>
                <c:pt idx="2920">
                  <c:v>73000</c:v>
                </c:pt>
                <c:pt idx="2921">
                  <c:v>73025</c:v>
                </c:pt>
                <c:pt idx="2922">
                  <c:v>73050</c:v>
                </c:pt>
                <c:pt idx="2923">
                  <c:v>73075</c:v>
                </c:pt>
                <c:pt idx="2924">
                  <c:v>73100</c:v>
                </c:pt>
                <c:pt idx="2925">
                  <c:v>73125</c:v>
                </c:pt>
                <c:pt idx="2926">
                  <c:v>73150</c:v>
                </c:pt>
                <c:pt idx="2927">
                  <c:v>73175</c:v>
                </c:pt>
                <c:pt idx="2928">
                  <c:v>73200</c:v>
                </c:pt>
                <c:pt idx="2929">
                  <c:v>73225</c:v>
                </c:pt>
                <c:pt idx="2930">
                  <c:v>73250</c:v>
                </c:pt>
                <c:pt idx="2931">
                  <c:v>73275</c:v>
                </c:pt>
                <c:pt idx="2932">
                  <c:v>73300</c:v>
                </c:pt>
                <c:pt idx="2933">
                  <c:v>73325</c:v>
                </c:pt>
                <c:pt idx="2934">
                  <c:v>73350</c:v>
                </c:pt>
                <c:pt idx="2935">
                  <c:v>73375</c:v>
                </c:pt>
                <c:pt idx="2936">
                  <c:v>73400</c:v>
                </c:pt>
                <c:pt idx="2937">
                  <c:v>73425</c:v>
                </c:pt>
                <c:pt idx="2938">
                  <c:v>73450</c:v>
                </c:pt>
                <c:pt idx="2939">
                  <c:v>73475</c:v>
                </c:pt>
                <c:pt idx="2940">
                  <c:v>73500</c:v>
                </c:pt>
                <c:pt idx="2941">
                  <c:v>73525</c:v>
                </c:pt>
                <c:pt idx="2942">
                  <c:v>73550</c:v>
                </c:pt>
                <c:pt idx="2943">
                  <c:v>73575</c:v>
                </c:pt>
                <c:pt idx="2944">
                  <c:v>73600</c:v>
                </c:pt>
                <c:pt idx="2945">
                  <c:v>73625</c:v>
                </c:pt>
                <c:pt idx="2946">
                  <c:v>73650</c:v>
                </c:pt>
                <c:pt idx="2947">
                  <c:v>73675</c:v>
                </c:pt>
                <c:pt idx="2948">
                  <c:v>73700</c:v>
                </c:pt>
                <c:pt idx="2949">
                  <c:v>73725</c:v>
                </c:pt>
                <c:pt idx="2950">
                  <c:v>73750</c:v>
                </c:pt>
                <c:pt idx="2951">
                  <c:v>73775</c:v>
                </c:pt>
                <c:pt idx="2952">
                  <c:v>73800</c:v>
                </c:pt>
                <c:pt idx="2953">
                  <c:v>73825</c:v>
                </c:pt>
                <c:pt idx="2954">
                  <c:v>73850</c:v>
                </c:pt>
                <c:pt idx="2955">
                  <c:v>73875</c:v>
                </c:pt>
                <c:pt idx="2956">
                  <c:v>73900</c:v>
                </c:pt>
                <c:pt idx="2957">
                  <c:v>73925</c:v>
                </c:pt>
                <c:pt idx="2958">
                  <c:v>73950</c:v>
                </c:pt>
                <c:pt idx="2959">
                  <c:v>73975</c:v>
                </c:pt>
                <c:pt idx="2960">
                  <c:v>74000</c:v>
                </c:pt>
                <c:pt idx="2961">
                  <c:v>74025</c:v>
                </c:pt>
                <c:pt idx="2962">
                  <c:v>74050</c:v>
                </c:pt>
                <c:pt idx="2963">
                  <c:v>74075</c:v>
                </c:pt>
                <c:pt idx="2964">
                  <c:v>74100</c:v>
                </c:pt>
                <c:pt idx="2965">
                  <c:v>74125</c:v>
                </c:pt>
                <c:pt idx="2966">
                  <c:v>74150</c:v>
                </c:pt>
                <c:pt idx="2967">
                  <c:v>74175</c:v>
                </c:pt>
                <c:pt idx="2968">
                  <c:v>74200</c:v>
                </c:pt>
                <c:pt idx="2969">
                  <c:v>74225</c:v>
                </c:pt>
                <c:pt idx="2970">
                  <c:v>74250</c:v>
                </c:pt>
                <c:pt idx="2971">
                  <c:v>74275</c:v>
                </c:pt>
                <c:pt idx="2972">
                  <c:v>74300</c:v>
                </c:pt>
                <c:pt idx="2973">
                  <c:v>74325</c:v>
                </c:pt>
                <c:pt idx="2974">
                  <c:v>74350</c:v>
                </c:pt>
                <c:pt idx="2975">
                  <c:v>74375</c:v>
                </c:pt>
                <c:pt idx="2976">
                  <c:v>74400</c:v>
                </c:pt>
                <c:pt idx="2977">
                  <c:v>74425</c:v>
                </c:pt>
                <c:pt idx="2978">
                  <c:v>74450</c:v>
                </c:pt>
                <c:pt idx="2979">
                  <c:v>74475</c:v>
                </c:pt>
                <c:pt idx="2980">
                  <c:v>74500</c:v>
                </c:pt>
                <c:pt idx="2981">
                  <c:v>74525</c:v>
                </c:pt>
                <c:pt idx="2982">
                  <c:v>74550</c:v>
                </c:pt>
                <c:pt idx="2983">
                  <c:v>74575</c:v>
                </c:pt>
                <c:pt idx="2984">
                  <c:v>74600</c:v>
                </c:pt>
                <c:pt idx="2985">
                  <c:v>74625</c:v>
                </c:pt>
                <c:pt idx="2986">
                  <c:v>74650</c:v>
                </c:pt>
                <c:pt idx="2987">
                  <c:v>74675</c:v>
                </c:pt>
                <c:pt idx="2988">
                  <c:v>74700</c:v>
                </c:pt>
                <c:pt idx="2989">
                  <c:v>74725</c:v>
                </c:pt>
                <c:pt idx="2990">
                  <c:v>74750</c:v>
                </c:pt>
                <c:pt idx="2991">
                  <c:v>74775</c:v>
                </c:pt>
                <c:pt idx="2992">
                  <c:v>74800</c:v>
                </c:pt>
                <c:pt idx="2993">
                  <c:v>74825</c:v>
                </c:pt>
                <c:pt idx="2994">
                  <c:v>74850</c:v>
                </c:pt>
                <c:pt idx="2995">
                  <c:v>74875</c:v>
                </c:pt>
                <c:pt idx="2996">
                  <c:v>74900</c:v>
                </c:pt>
                <c:pt idx="2997">
                  <c:v>74925</c:v>
                </c:pt>
                <c:pt idx="2998">
                  <c:v>74950</c:v>
                </c:pt>
                <c:pt idx="2999">
                  <c:v>74975</c:v>
                </c:pt>
                <c:pt idx="3000">
                  <c:v>75000</c:v>
                </c:pt>
                <c:pt idx="3001">
                  <c:v>75025</c:v>
                </c:pt>
                <c:pt idx="3002">
                  <c:v>75050</c:v>
                </c:pt>
                <c:pt idx="3003">
                  <c:v>75075</c:v>
                </c:pt>
                <c:pt idx="3004">
                  <c:v>75100</c:v>
                </c:pt>
                <c:pt idx="3005">
                  <c:v>75125</c:v>
                </c:pt>
                <c:pt idx="3006">
                  <c:v>75150</c:v>
                </c:pt>
                <c:pt idx="3007">
                  <c:v>75175</c:v>
                </c:pt>
                <c:pt idx="3008">
                  <c:v>75200</c:v>
                </c:pt>
                <c:pt idx="3009">
                  <c:v>75225</c:v>
                </c:pt>
                <c:pt idx="3010">
                  <c:v>75250</c:v>
                </c:pt>
                <c:pt idx="3011">
                  <c:v>75275</c:v>
                </c:pt>
                <c:pt idx="3012">
                  <c:v>75300</c:v>
                </c:pt>
                <c:pt idx="3013">
                  <c:v>75325</c:v>
                </c:pt>
                <c:pt idx="3014">
                  <c:v>75350</c:v>
                </c:pt>
                <c:pt idx="3015">
                  <c:v>75375</c:v>
                </c:pt>
                <c:pt idx="3016">
                  <c:v>75400</c:v>
                </c:pt>
                <c:pt idx="3017">
                  <c:v>75425</c:v>
                </c:pt>
                <c:pt idx="3018">
                  <c:v>75450</c:v>
                </c:pt>
                <c:pt idx="3019">
                  <c:v>75475</c:v>
                </c:pt>
                <c:pt idx="3020">
                  <c:v>75500</c:v>
                </c:pt>
                <c:pt idx="3021">
                  <c:v>75525</c:v>
                </c:pt>
                <c:pt idx="3022">
                  <c:v>75550</c:v>
                </c:pt>
                <c:pt idx="3023">
                  <c:v>75575</c:v>
                </c:pt>
                <c:pt idx="3024">
                  <c:v>75600</c:v>
                </c:pt>
                <c:pt idx="3025">
                  <c:v>75625</c:v>
                </c:pt>
                <c:pt idx="3026">
                  <c:v>75650</c:v>
                </c:pt>
                <c:pt idx="3027">
                  <c:v>75675</c:v>
                </c:pt>
                <c:pt idx="3028">
                  <c:v>75700</c:v>
                </c:pt>
                <c:pt idx="3029">
                  <c:v>75725</c:v>
                </c:pt>
                <c:pt idx="3030">
                  <c:v>75750</c:v>
                </c:pt>
                <c:pt idx="3031">
                  <c:v>75775</c:v>
                </c:pt>
                <c:pt idx="3032">
                  <c:v>75800</c:v>
                </c:pt>
                <c:pt idx="3033">
                  <c:v>75825</c:v>
                </c:pt>
                <c:pt idx="3034">
                  <c:v>75850</c:v>
                </c:pt>
                <c:pt idx="3035">
                  <c:v>75875</c:v>
                </c:pt>
                <c:pt idx="3036">
                  <c:v>75900</c:v>
                </c:pt>
                <c:pt idx="3037">
                  <c:v>75925</c:v>
                </c:pt>
                <c:pt idx="3038">
                  <c:v>75950</c:v>
                </c:pt>
                <c:pt idx="3039">
                  <c:v>75975</c:v>
                </c:pt>
                <c:pt idx="3040">
                  <c:v>76000</c:v>
                </c:pt>
                <c:pt idx="3041">
                  <c:v>76025</c:v>
                </c:pt>
                <c:pt idx="3042">
                  <c:v>76050</c:v>
                </c:pt>
                <c:pt idx="3043">
                  <c:v>76075</c:v>
                </c:pt>
                <c:pt idx="3044">
                  <c:v>76100</c:v>
                </c:pt>
                <c:pt idx="3045">
                  <c:v>76125</c:v>
                </c:pt>
                <c:pt idx="3046">
                  <c:v>76150</c:v>
                </c:pt>
                <c:pt idx="3047">
                  <c:v>76175</c:v>
                </c:pt>
                <c:pt idx="3048">
                  <c:v>76200</c:v>
                </c:pt>
                <c:pt idx="3049">
                  <c:v>76225</c:v>
                </c:pt>
                <c:pt idx="3050">
                  <c:v>76250</c:v>
                </c:pt>
                <c:pt idx="3051">
                  <c:v>76275</c:v>
                </c:pt>
                <c:pt idx="3052">
                  <c:v>76300</c:v>
                </c:pt>
                <c:pt idx="3053">
                  <c:v>76325</c:v>
                </c:pt>
                <c:pt idx="3054">
                  <c:v>76350</c:v>
                </c:pt>
                <c:pt idx="3055">
                  <c:v>76375</c:v>
                </c:pt>
                <c:pt idx="3056">
                  <c:v>76400</c:v>
                </c:pt>
                <c:pt idx="3057">
                  <c:v>76425</c:v>
                </c:pt>
                <c:pt idx="3058">
                  <c:v>76450</c:v>
                </c:pt>
                <c:pt idx="3059">
                  <c:v>76475</c:v>
                </c:pt>
                <c:pt idx="3060">
                  <c:v>76500</c:v>
                </c:pt>
                <c:pt idx="3061">
                  <c:v>76525</c:v>
                </c:pt>
                <c:pt idx="3062">
                  <c:v>76550</c:v>
                </c:pt>
                <c:pt idx="3063">
                  <c:v>76575</c:v>
                </c:pt>
                <c:pt idx="3064">
                  <c:v>76600</c:v>
                </c:pt>
                <c:pt idx="3065">
                  <c:v>76625</c:v>
                </c:pt>
                <c:pt idx="3066">
                  <c:v>76650</c:v>
                </c:pt>
                <c:pt idx="3067">
                  <c:v>76675</c:v>
                </c:pt>
                <c:pt idx="3068">
                  <c:v>76700</c:v>
                </c:pt>
                <c:pt idx="3069">
                  <c:v>76725</c:v>
                </c:pt>
                <c:pt idx="3070">
                  <c:v>76750</c:v>
                </c:pt>
                <c:pt idx="3071">
                  <c:v>76775</c:v>
                </c:pt>
                <c:pt idx="3072">
                  <c:v>76800</c:v>
                </c:pt>
                <c:pt idx="3073">
                  <c:v>76825</c:v>
                </c:pt>
                <c:pt idx="3074">
                  <c:v>76850</c:v>
                </c:pt>
                <c:pt idx="3075">
                  <c:v>76875</c:v>
                </c:pt>
                <c:pt idx="3076">
                  <c:v>76900</c:v>
                </c:pt>
                <c:pt idx="3077">
                  <c:v>76925</c:v>
                </c:pt>
                <c:pt idx="3078">
                  <c:v>76950</c:v>
                </c:pt>
                <c:pt idx="3079">
                  <c:v>76975</c:v>
                </c:pt>
                <c:pt idx="3080">
                  <c:v>77000</c:v>
                </c:pt>
                <c:pt idx="3081">
                  <c:v>77025</c:v>
                </c:pt>
                <c:pt idx="3082">
                  <c:v>77050</c:v>
                </c:pt>
                <c:pt idx="3083">
                  <c:v>77075</c:v>
                </c:pt>
                <c:pt idx="3084">
                  <c:v>77100</c:v>
                </c:pt>
                <c:pt idx="3085">
                  <c:v>77125</c:v>
                </c:pt>
                <c:pt idx="3086">
                  <c:v>77150</c:v>
                </c:pt>
                <c:pt idx="3087">
                  <c:v>77175</c:v>
                </c:pt>
                <c:pt idx="3088">
                  <c:v>77200</c:v>
                </c:pt>
                <c:pt idx="3089">
                  <c:v>77225</c:v>
                </c:pt>
                <c:pt idx="3090">
                  <c:v>77250</c:v>
                </c:pt>
                <c:pt idx="3091">
                  <c:v>77275</c:v>
                </c:pt>
                <c:pt idx="3092">
                  <c:v>77300</c:v>
                </c:pt>
                <c:pt idx="3093">
                  <c:v>77325</c:v>
                </c:pt>
                <c:pt idx="3094">
                  <c:v>77350</c:v>
                </c:pt>
                <c:pt idx="3095">
                  <c:v>77375</c:v>
                </c:pt>
                <c:pt idx="3096">
                  <c:v>77400</c:v>
                </c:pt>
                <c:pt idx="3097">
                  <c:v>77425</c:v>
                </c:pt>
                <c:pt idx="3098">
                  <c:v>77450</c:v>
                </c:pt>
                <c:pt idx="3099">
                  <c:v>77475</c:v>
                </c:pt>
                <c:pt idx="3100">
                  <c:v>77500</c:v>
                </c:pt>
                <c:pt idx="3101">
                  <c:v>77525</c:v>
                </c:pt>
                <c:pt idx="3102">
                  <c:v>77550</c:v>
                </c:pt>
                <c:pt idx="3103">
                  <c:v>77575</c:v>
                </c:pt>
                <c:pt idx="3104">
                  <c:v>77600</c:v>
                </c:pt>
                <c:pt idx="3105">
                  <c:v>77625</c:v>
                </c:pt>
                <c:pt idx="3106">
                  <c:v>77650</c:v>
                </c:pt>
                <c:pt idx="3107">
                  <c:v>77675</c:v>
                </c:pt>
                <c:pt idx="3108">
                  <c:v>77700</c:v>
                </c:pt>
                <c:pt idx="3109">
                  <c:v>77725</c:v>
                </c:pt>
                <c:pt idx="3110">
                  <c:v>77750</c:v>
                </c:pt>
                <c:pt idx="3111">
                  <c:v>77775</c:v>
                </c:pt>
                <c:pt idx="3112">
                  <c:v>77800</c:v>
                </c:pt>
                <c:pt idx="3113">
                  <c:v>77825</c:v>
                </c:pt>
                <c:pt idx="3114">
                  <c:v>77850</c:v>
                </c:pt>
                <c:pt idx="3115">
                  <c:v>77875</c:v>
                </c:pt>
                <c:pt idx="3116">
                  <c:v>77900</c:v>
                </c:pt>
                <c:pt idx="3117">
                  <c:v>77925</c:v>
                </c:pt>
                <c:pt idx="3118">
                  <c:v>77950</c:v>
                </c:pt>
                <c:pt idx="3119">
                  <c:v>77975</c:v>
                </c:pt>
                <c:pt idx="3120">
                  <c:v>78000</c:v>
                </c:pt>
                <c:pt idx="3121">
                  <c:v>78025</c:v>
                </c:pt>
                <c:pt idx="3122">
                  <c:v>78050</c:v>
                </c:pt>
                <c:pt idx="3123">
                  <c:v>78075</c:v>
                </c:pt>
                <c:pt idx="3124">
                  <c:v>78100</c:v>
                </c:pt>
                <c:pt idx="3125">
                  <c:v>78125</c:v>
                </c:pt>
                <c:pt idx="3126">
                  <c:v>78150</c:v>
                </c:pt>
                <c:pt idx="3127">
                  <c:v>78175</c:v>
                </c:pt>
                <c:pt idx="3128">
                  <c:v>78200</c:v>
                </c:pt>
                <c:pt idx="3129">
                  <c:v>78225</c:v>
                </c:pt>
                <c:pt idx="3130">
                  <c:v>78250</c:v>
                </c:pt>
                <c:pt idx="3131">
                  <c:v>78275</c:v>
                </c:pt>
                <c:pt idx="3132">
                  <c:v>78300</c:v>
                </c:pt>
                <c:pt idx="3133">
                  <c:v>78325</c:v>
                </c:pt>
                <c:pt idx="3134">
                  <c:v>78350</c:v>
                </c:pt>
                <c:pt idx="3135">
                  <c:v>78375</c:v>
                </c:pt>
                <c:pt idx="3136">
                  <c:v>78400</c:v>
                </c:pt>
                <c:pt idx="3137">
                  <c:v>78425</c:v>
                </c:pt>
                <c:pt idx="3138">
                  <c:v>78450</c:v>
                </c:pt>
                <c:pt idx="3139">
                  <c:v>78475</c:v>
                </c:pt>
                <c:pt idx="3140">
                  <c:v>78500</c:v>
                </c:pt>
                <c:pt idx="3141">
                  <c:v>78525</c:v>
                </c:pt>
                <c:pt idx="3142">
                  <c:v>78550</c:v>
                </c:pt>
                <c:pt idx="3143">
                  <c:v>78575</c:v>
                </c:pt>
                <c:pt idx="3144">
                  <c:v>78600</c:v>
                </c:pt>
                <c:pt idx="3145">
                  <c:v>78625</c:v>
                </c:pt>
                <c:pt idx="3146">
                  <c:v>78650</c:v>
                </c:pt>
                <c:pt idx="3147">
                  <c:v>78675</c:v>
                </c:pt>
                <c:pt idx="3148">
                  <c:v>78700</c:v>
                </c:pt>
                <c:pt idx="3149">
                  <c:v>78725</c:v>
                </c:pt>
                <c:pt idx="3150">
                  <c:v>78750</c:v>
                </c:pt>
                <c:pt idx="3151">
                  <c:v>78775</c:v>
                </c:pt>
                <c:pt idx="3152">
                  <c:v>78800</c:v>
                </c:pt>
                <c:pt idx="3153">
                  <c:v>78825</c:v>
                </c:pt>
                <c:pt idx="3154">
                  <c:v>78850</c:v>
                </c:pt>
                <c:pt idx="3155">
                  <c:v>78875</c:v>
                </c:pt>
                <c:pt idx="3156">
                  <c:v>78900</c:v>
                </c:pt>
                <c:pt idx="3157">
                  <c:v>78925</c:v>
                </c:pt>
                <c:pt idx="3158">
                  <c:v>78950</c:v>
                </c:pt>
                <c:pt idx="3159">
                  <c:v>78975</c:v>
                </c:pt>
                <c:pt idx="3160">
                  <c:v>79000</c:v>
                </c:pt>
                <c:pt idx="3161">
                  <c:v>79025</c:v>
                </c:pt>
                <c:pt idx="3162">
                  <c:v>79050</c:v>
                </c:pt>
                <c:pt idx="3163">
                  <c:v>79075</c:v>
                </c:pt>
                <c:pt idx="3164">
                  <c:v>79100</c:v>
                </c:pt>
                <c:pt idx="3165">
                  <c:v>79125</c:v>
                </c:pt>
                <c:pt idx="3166">
                  <c:v>79150</c:v>
                </c:pt>
                <c:pt idx="3167">
                  <c:v>79175</c:v>
                </c:pt>
                <c:pt idx="3168">
                  <c:v>79200</c:v>
                </c:pt>
                <c:pt idx="3169">
                  <c:v>79225</c:v>
                </c:pt>
                <c:pt idx="3170">
                  <c:v>79250</c:v>
                </c:pt>
                <c:pt idx="3171">
                  <c:v>79275</c:v>
                </c:pt>
                <c:pt idx="3172">
                  <c:v>79300</c:v>
                </c:pt>
                <c:pt idx="3173">
                  <c:v>79325</c:v>
                </c:pt>
                <c:pt idx="3174">
                  <c:v>79350</c:v>
                </c:pt>
                <c:pt idx="3175">
                  <c:v>79375</c:v>
                </c:pt>
                <c:pt idx="3176">
                  <c:v>79400</c:v>
                </c:pt>
                <c:pt idx="3177">
                  <c:v>79425</c:v>
                </c:pt>
                <c:pt idx="3178">
                  <c:v>79450</c:v>
                </c:pt>
                <c:pt idx="3179">
                  <c:v>79475</c:v>
                </c:pt>
                <c:pt idx="3180">
                  <c:v>79500</c:v>
                </c:pt>
                <c:pt idx="3181">
                  <c:v>79525</c:v>
                </c:pt>
                <c:pt idx="3182">
                  <c:v>79550</c:v>
                </c:pt>
                <c:pt idx="3183">
                  <c:v>79575</c:v>
                </c:pt>
                <c:pt idx="3184">
                  <c:v>79600</c:v>
                </c:pt>
                <c:pt idx="3185">
                  <c:v>79625</c:v>
                </c:pt>
                <c:pt idx="3186">
                  <c:v>79650</c:v>
                </c:pt>
                <c:pt idx="3187">
                  <c:v>79675</c:v>
                </c:pt>
                <c:pt idx="3188">
                  <c:v>79700</c:v>
                </c:pt>
                <c:pt idx="3189">
                  <c:v>79725</c:v>
                </c:pt>
                <c:pt idx="3190">
                  <c:v>79750</c:v>
                </c:pt>
                <c:pt idx="3191">
                  <c:v>79775</c:v>
                </c:pt>
                <c:pt idx="3192">
                  <c:v>79800</c:v>
                </c:pt>
                <c:pt idx="3193">
                  <c:v>79825</c:v>
                </c:pt>
                <c:pt idx="3194">
                  <c:v>79850</c:v>
                </c:pt>
                <c:pt idx="3195">
                  <c:v>79875</c:v>
                </c:pt>
                <c:pt idx="3196">
                  <c:v>79900</c:v>
                </c:pt>
                <c:pt idx="3197">
                  <c:v>79925</c:v>
                </c:pt>
                <c:pt idx="3198">
                  <c:v>79950</c:v>
                </c:pt>
                <c:pt idx="3199">
                  <c:v>79975</c:v>
                </c:pt>
                <c:pt idx="3200">
                  <c:v>80000</c:v>
                </c:pt>
                <c:pt idx="3201">
                  <c:v>80025</c:v>
                </c:pt>
                <c:pt idx="3202">
                  <c:v>80050</c:v>
                </c:pt>
                <c:pt idx="3203">
                  <c:v>80075</c:v>
                </c:pt>
                <c:pt idx="3204">
                  <c:v>80100</c:v>
                </c:pt>
                <c:pt idx="3205">
                  <c:v>80125</c:v>
                </c:pt>
                <c:pt idx="3206">
                  <c:v>80150</c:v>
                </c:pt>
                <c:pt idx="3207">
                  <c:v>80175</c:v>
                </c:pt>
                <c:pt idx="3208">
                  <c:v>80200</c:v>
                </c:pt>
                <c:pt idx="3209">
                  <c:v>80225</c:v>
                </c:pt>
                <c:pt idx="3210">
                  <c:v>80250</c:v>
                </c:pt>
                <c:pt idx="3211">
                  <c:v>80275</c:v>
                </c:pt>
                <c:pt idx="3212">
                  <c:v>80300</c:v>
                </c:pt>
                <c:pt idx="3213">
                  <c:v>80325</c:v>
                </c:pt>
                <c:pt idx="3214">
                  <c:v>80350</c:v>
                </c:pt>
                <c:pt idx="3215">
                  <c:v>80375</c:v>
                </c:pt>
                <c:pt idx="3216">
                  <c:v>80400</c:v>
                </c:pt>
                <c:pt idx="3217">
                  <c:v>80425</c:v>
                </c:pt>
                <c:pt idx="3218">
                  <c:v>80450</c:v>
                </c:pt>
                <c:pt idx="3219">
                  <c:v>80475</c:v>
                </c:pt>
                <c:pt idx="3220">
                  <c:v>80500</c:v>
                </c:pt>
                <c:pt idx="3221">
                  <c:v>80525</c:v>
                </c:pt>
                <c:pt idx="3222">
                  <c:v>80550</c:v>
                </c:pt>
                <c:pt idx="3223">
                  <c:v>80575</c:v>
                </c:pt>
                <c:pt idx="3224">
                  <c:v>80600</c:v>
                </c:pt>
                <c:pt idx="3225">
                  <c:v>80625</c:v>
                </c:pt>
                <c:pt idx="3226">
                  <c:v>80650</c:v>
                </c:pt>
                <c:pt idx="3227">
                  <c:v>80675</c:v>
                </c:pt>
                <c:pt idx="3228">
                  <c:v>80700</c:v>
                </c:pt>
                <c:pt idx="3229">
                  <c:v>80725</c:v>
                </c:pt>
                <c:pt idx="3230">
                  <c:v>80750</c:v>
                </c:pt>
                <c:pt idx="3231">
                  <c:v>80775</c:v>
                </c:pt>
                <c:pt idx="3232">
                  <c:v>80800</c:v>
                </c:pt>
                <c:pt idx="3233">
                  <c:v>80825</c:v>
                </c:pt>
                <c:pt idx="3234">
                  <c:v>80850</c:v>
                </c:pt>
                <c:pt idx="3235">
                  <c:v>80875</c:v>
                </c:pt>
                <c:pt idx="3236">
                  <c:v>80900</c:v>
                </c:pt>
                <c:pt idx="3237">
                  <c:v>80925</c:v>
                </c:pt>
                <c:pt idx="3238">
                  <c:v>80950</c:v>
                </c:pt>
                <c:pt idx="3239">
                  <c:v>80975</c:v>
                </c:pt>
                <c:pt idx="3240">
                  <c:v>81000</c:v>
                </c:pt>
                <c:pt idx="3241">
                  <c:v>81025</c:v>
                </c:pt>
                <c:pt idx="3242">
                  <c:v>81050</c:v>
                </c:pt>
                <c:pt idx="3243">
                  <c:v>81075</c:v>
                </c:pt>
                <c:pt idx="3244">
                  <c:v>81100</c:v>
                </c:pt>
                <c:pt idx="3245">
                  <c:v>81125</c:v>
                </c:pt>
                <c:pt idx="3246">
                  <c:v>81150</c:v>
                </c:pt>
                <c:pt idx="3247">
                  <c:v>81175</c:v>
                </c:pt>
                <c:pt idx="3248">
                  <c:v>81200</c:v>
                </c:pt>
                <c:pt idx="3249">
                  <c:v>81225</c:v>
                </c:pt>
                <c:pt idx="3250">
                  <c:v>81250</c:v>
                </c:pt>
                <c:pt idx="3251">
                  <c:v>81275</c:v>
                </c:pt>
                <c:pt idx="3252">
                  <c:v>81300</c:v>
                </c:pt>
                <c:pt idx="3253">
                  <c:v>81325</c:v>
                </c:pt>
                <c:pt idx="3254">
                  <c:v>81350</c:v>
                </c:pt>
                <c:pt idx="3255">
                  <c:v>81375</c:v>
                </c:pt>
                <c:pt idx="3256">
                  <c:v>81400</c:v>
                </c:pt>
                <c:pt idx="3257">
                  <c:v>81425</c:v>
                </c:pt>
                <c:pt idx="3258">
                  <c:v>81450</c:v>
                </c:pt>
                <c:pt idx="3259">
                  <c:v>81475</c:v>
                </c:pt>
                <c:pt idx="3260">
                  <c:v>81500</c:v>
                </c:pt>
                <c:pt idx="3261">
                  <c:v>81525</c:v>
                </c:pt>
                <c:pt idx="3262">
                  <c:v>81550</c:v>
                </c:pt>
                <c:pt idx="3263">
                  <c:v>81575</c:v>
                </c:pt>
                <c:pt idx="3264">
                  <c:v>81600</c:v>
                </c:pt>
                <c:pt idx="3265">
                  <c:v>81625</c:v>
                </c:pt>
                <c:pt idx="3266">
                  <c:v>81650</c:v>
                </c:pt>
                <c:pt idx="3267">
                  <c:v>81675</c:v>
                </c:pt>
                <c:pt idx="3268">
                  <c:v>81700</c:v>
                </c:pt>
                <c:pt idx="3269">
                  <c:v>81725</c:v>
                </c:pt>
                <c:pt idx="3270">
                  <c:v>81750</c:v>
                </c:pt>
                <c:pt idx="3271">
                  <c:v>81775</c:v>
                </c:pt>
                <c:pt idx="3272">
                  <c:v>81800</c:v>
                </c:pt>
                <c:pt idx="3273">
                  <c:v>81825</c:v>
                </c:pt>
                <c:pt idx="3274">
                  <c:v>81850</c:v>
                </c:pt>
                <c:pt idx="3275">
                  <c:v>81875</c:v>
                </c:pt>
                <c:pt idx="3276">
                  <c:v>81900</c:v>
                </c:pt>
                <c:pt idx="3277">
                  <c:v>81925</c:v>
                </c:pt>
                <c:pt idx="3278">
                  <c:v>81950</c:v>
                </c:pt>
                <c:pt idx="3279">
                  <c:v>81975</c:v>
                </c:pt>
                <c:pt idx="3280">
                  <c:v>82000</c:v>
                </c:pt>
                <c:pt idx="3281">
                  <c:v>82025</c:v>
                </c:pt>
                <c:pt idx="3282">
                  <c:v>82050</c:v>
                </c:pt>
                <c:pt idx="3283">
                  <c:v>82075</c:v>
                </c:pt>
                <c:pt idx="3284">
                  <c:v>82100</c:v>
                </c:pt>
                <c:pt idx="3285">
                  <c:v>82125</c:v>
                </c:pt>
                <c:pt idx="3286">
                  <c:v>82150</c:v>
                </c:pt>
                <c:pt idx="3287">
                  <c:v>82175</c:v>
                </c:pt>
                <c:pt idx="3288">
                  <c:v>82200</c:v>
                </c:pt>
                <c:pt idx="3289">
                  <c:v>82225</c:v>
                </c:pt>
                <c:pt idx="3290">
                  <c:v>82250</c:v>
                </c:pt>
                <c:pt idx="3291">
                  <c:v>82275</c:v>
                </c:pt>
                <c:pt idx="3292">
                  <c:v>82300</c:v>
                </c:pt>
                <c:pt idx="3293">
                  <c:v>82325</c:v>
                </c:pt>
                <c:pt idx="3294">
                  <c:v>82350</c:v>
                </c:pt>
                <c:pt idx="3295">
                  <c:v>82375</c:v>
                </c:pt>
                <c:pt idx="3296">
                  <c:v>82400</c:v>
                </c:pt>
                <c:pt idx="3297">
                  <c:v>82425</c:v>
                </c:pt>
                <c:pt idx="3298">
                  <c:v>82450</c:v>
                </c:pt>
                <c:pt idx="3299">
                  <c:v>82475</c:v>
                </c:pt>
                <c:pt idx="3300">
                  <c:v>82500</c:v>
                </c:pt>
                <c:pt idx="3301">
                  <c:v>82525</c:v>
                </c:pt>
                <c:pt idx="3302">
                  <c:v>82550</c:v>
                </c:pt>
                <c:pt idx="3303">
                  <c:v>82575</c:v>
                </c:pt>
                <c:pt idx="3304">
                  <c:v>82600</c:v>
                </c:pt>
                <c:pt idx="3305">
                  <c:v>82625</c:v>
                </c:pt>
                <c:pt idx="3306">
                  <c:v>82650</c:v>
                </c:pt>
                <c:pt idx="3307">
                  <c:v>82675</c:v>
                </c:pt>
                <c:pt idx="3308">
                  <c:v>82700</c:v>
                </c:pt>
                <c:pt idx="3309">
                  <c:v>82725</c:v>
                </c:pt>
                <c:pt idx="3310">
                  <c:v>82750</c:v>
                </c:pt>
                <c:pt idx="3311">
                  <c:v>82775</c:v>
                </c:pt>
                <c:pt idx="3312">
                  <c:v>82800</c:v>
                </c:pt>
                <c:pt idx="3313">
                  <c:v>82825</c:v>
                </c:pt>
                <c:pt idx="3314">
                  <c:v>82850</c:v>
                </c:pt>
                <c:pt idx="3315">
                  <c:v>82875</c:v>
                </c:pt>
                <c:pt idx="3316">
                  <c:v>82900</c:v>
                </c:pt>
                <c:pt idx="3317">
                  <c:v>82925</c:v>
                </c:pt>
                <c:pt idx="3318">
                  <c:v>82950</c:v>
                </c:pt>
                <c:pt idx="3319">
                  <c:v>82975</c:v>
                </c:pt>
              </c:numCache>
            </c:numRef>
          </c:cat>
          <c:val>
            <c:numRef>
              <c:f>'4c. Results for area chart'!$F$4:$F$3323</c:f>
              <c:numCache>
                <c:formatCode>0%</c:formatCode>
                <c:ptCount val="3320"/>
                <c:pt idx="0">
                  <c:v>1</c:v>
                </c:pt>
                <c:pt idx="1">
                  <c:v>0.10424975169008389</c:v>
                </c:pt>
                <c:pt idx="2">
                  <c:v>7.2608131543972568E-2</c:v>
                </c:pt>
                <c:pt idx="3">
                  <c:v>0.1939588966677433</c:v>
                </c:pt>
                <c:pt idx="4">
                  <c:v>0.25532130209438059</c:v>
                </c:pt>
                <c:pt idx="5">
                  <c:v>0.14154074230018632</c:v>
                </c:pt>
                <c:pt idx="6">
                  <c:v>0.61097463670593111</c:v>
                </c:pt>
                <c:pt idx="7">
                  <c:v>0.16436536799504173</c:v>
                </c:pt>
                <c:pt idx="8">
                  <c:v>0.11021982290504383</c:v>
                </c:pt>
                <c:pt idx="9">
                  <c:v>0.51463371604681496</c:v>
                </c:pt>
                <c:pt idx="10">
                  <c:v>0.46698666698379249</c:v>
                </c:pt>
                <c:pt idx="11">
                  <c:v>0.46698666698379249</c:v>
                </c:pt>
                <c:pt idx="12">
                  <c:v>0.46698666698379249</c:v>
                </c:pt>
                <c:pt idx="13">
                  <c:v>0.11836370606730789</c:v>
                </c:pt>
                <c:pt idx="14">
                  <c:v>0.18758815604497434</c:v>
                </c:pt>
                <c:pt idx="15">
                  <c:v>0.57210527608253847</c:v>
                </c:pt>
                <c:pt idx="16">
                  <c:v>0.1016979900104333</c:v>
                </c:pt>
                <c:pt idx="17">
                  <c:v>8.8359070615256011E-2</c:v>
                </c:pt>
                <c:pt idx="18">
                  <c:v>8.8359070615256011E-2</c:v>
                </c:pt>
                <c:pt idx="19">
                  <c:v>0.18004422700409189</c:v>
                </c:pt>
                <c:pt idx="20">
                  <c:v>0.18004422700409189</c:v>
                </c:pt>
                <c:pt idx="21">
                  <c:v>0.18004422700409189</c:v>
                </c:pt>
                <c:pt idx="22">
                  <c:v>0.28640605144383247</c:v>
                </c:pt>
                <c:pt idx="23">
                  <c:v>0.28640605144383247</c:v>
                </c:pt>
                <c:pt idx="24">
                  <c:v>0.28640605144383247</c:v>
                </c:pt>
                <c:pt idx="25">
                  <c:v>0.20482333453716506</c:v>
                </c:pt>
                <c:pt idx="26">
                  <c:v>0.64833126949553843</c:v>
                </c:pt>
                <c:pt idx="27">
                  <c:v>0.64833126949553843</c:v>
                </c:pt>
                <c:pt idx="28">
                  <c:v>0.64833126949553843</c:v>
                </c:pt>
                <c:pt idx="29">
                  <c:v>0.64833126949553843</c:v>
                </c:pt>
                <c:pt idx="30">
                  <c:v>0.51850734286849942</c:v>
                </c:pt>
                <c:pt idx="31">
                  <c:v>0.51850734286849942</c:v>
                </c:pt>
                <c:pt idx="32">
                  <c:v>0.51850734286849942</c:v>
                </c:pt>
                <c:pt idx="33">
                  <c:v>0.51850734286849942</c:v>
                </c:pt>
                <c:pt idx="34">
                  <c:v>0.55747079540593114</c:v>
                </c:pt>
                <c:pt idx="35">
                  <c:v>0.55747079540593114</c:v>
                </c:pt>
                <c:pt idx="36">
                  <c:v>0.55747079540593114</c:v>
                </c:pt>
                <c:pt idx="37">
                  <c:v>0.55747079540593114</c:v>
                </c:pt>
                <c:pt idx="38">
                  <c:v>0.55747079540593114</c:v>
                </c:pt>
                <c:pt idx="39">
                  <c:v>0.55747079540593114</c:v>
                </c:pt>
                <c:pt idx="40">
                  <c:v>0.55747079540593114</c:v>
                </c:pt>
                <c:pt idx="41">
                  <c:v>0.55747079540593114</c:v>
                </c:pt>
                <c:pt idx="42">
                  <c:v>0.55747079540593114</c:v>
                </c:pt>
                <c:pt idx="43">
                  <c:v>0.20137358042683731</c:v>
                </c:pt>
                <c:pt idx="44">
                  <c:v>0.20137358042683731</c:v>
                </c:pt>
                <c:pt idx="45">
                  <c:v>0.20137358042683731</c:v>
                </c:pt>
                <c:pt idx="46">
                  <c:v>0.20137358042683731</c:v>
                </c:pt>
                <c:pt idx="47">
                  <c:v>0.20137358042683731</c:v>
                </c:pt>
                <c:pt idx="48">
                  <c:v>0.20137358042683731</c:v>
                </c:pt>
                <c:pt idx="49">
                  <c:v>0.56697075565907495</c:v>
                </c:pt>
                <c:pt idx="50">
                  <c:v>0.56697075565907495</c:v>
                </c:pt>
                <c:pt idx="51">
                  <c:v>0.56697075565907495</c:v>
                </c:pt>
                <c:pt idx="52">
                  <c:v>0.56697075565907495</c:v>
                </c:pt>
                <c:pt idx="53">
                  <c:v>0.56697075565907495</c:v>
                </c:pt>
                <c:pt idx="54">
                  <c:v>0.56697075565907495</c:v>
                </c:pt>
                <c:pt idx="55">
                  <c:v>0.4642039055341951</c:v>
                </c:pt>
                <c:pt idx="56">
                  <c:v>0.4642039055341951</c:v>
                </c:pt>
                <c:pt idx="57">
                  <c:v>0.4642039055341951</c:v>
                </c:pt>
                <c:pt idx="58">
                  <c:v>0.4642039055341951</c:v>
                </c:pt>
                <c:pt idx="59">
                  <c:v>0.4642039055341951</c:v>
                </c:pt>
                <c:pt idx="60">
                  <c:v>0.4642039055341951</c:v>
                </c:pt>
                <c:pt idx="61">
                  <c:v>0.4642039055341951</c:v>
                </c:pt>
                <c:pt idx="62">
                  <c:v>0.4642039055341951</c:v>
                </c:pt>
                <c:pt idx="63">
                  <c:v>0.4642039055341951</c:v>
                </c:pt>
                <c:pt idx="64">
                  <c:v>0.4642039055341951</c:v>
                </c:pt>
                <c:pt idx="65">
                  <c:v>0.4642039055341951</c:v>
                </c:pt>
                <c:pt idx="66">
                  <c:v>0.37803285878302539</c:v>
                </c:pt>
                <c:pt idx="67">
                  <c:v>0.37803285878302539</c:v>
                </c:pt>
                <c:pt idx="68">
                  <c:v>0.31257462089067228</c:v>
                </c:pt>
                <c:pt idx="69">
                  <c:v>0.31257462089067228</c:v>
                </c:pt>
                <c:pt idx="70">
                  <c:v>0.31257462089067228</c:v>
                </c:pt>
                <c:pt idx="71">
                  <c:v>0.31257462089067228</c:v>
                </c:pt>
                <c:pt idx="72">
                  <c:v>0.31257462089067228</c:v>
                </c:pt>
                <c:pt idx="73">
                  <c:v>0.31257462089067228</c:v>
                </c:pt>
                <c:pt idx="74">
                  <c:v>0.31257462089067228</c:v>
                </c:pt>
                <c:pt idx="75">
                  <c:v>0.31257462089067228</c:v>
                </c:pt>
                <c:pt idx="76">
                  <c:v>0.31257462089067228</c:v>
                </c:pt>
                <c:pt idx="77">
                  <c:v>0.31257462089067228</c:v>
                </c:pt>
                <c:pt idx="78">
                  <c:v>0.31257462089067228</c:v>
                </c:pt>
                <c:pt idx="79">
                  <c:v>0.31257462089067228</c:v>
                </c:pt>
                <c:pt idx="80">
                  <c:v>0.31257462089067228</c:v>
                </c:pt>
                <c:pt idx="81">
                  <c:v>0.62147093710483459</c:v>
                </c:pt>
                <c:pt idx="82">
                  <c:v>0.62147093710483459</c:v>
                </c:pt>
                <c:pt idx="83">
                  <c:v>0.62147093710483459</c:v>
                </c:pt>
                <c:pt idx="84">
                  <c:v>0.62147093710483459</c:v>
                </c:pt>
                <c:pt idx="85">
                  <c:v>0.33505036797964899</c:v>
                </c:pt>
                <c:pt idx="86">
                  <c:v>0.33505036797964899</c:v>
                </c:pt>
                <c:pt idx="87">
                  <c:v>0.33505036797964899</c:v>
                </c:pt>
                <c:pt idx="88">
                  <c:v>0.6019225840218968</c:v>
                </c:pt>
                <c:pt idx="89">
                  <c:v>0.6019225840218968</c:v>
                </c:pt>
                <c:pt idx="90">
                  <c:v>0.6019225840218968</c:v>
                </c:pt>
                <c:pt idx="91">
                  <c:v>0.31352238601931759</c:v>
                </c:pt>
                <c:pt idx="92">
                  <c:v>0.31352238601931759</c:v>
                </c:pt>
                <c:pt idx="93">
                  <c:v>0.31352238601931759</c:v>
                </c:pt>
                <c:pt idx="94">
                  <c:v>0.31352238601931759</c:v>
                </c:pt>
                <c:pt idx="95">
                  <c:v>0.31352238601931759</c:v>
                </c:pt>
                <c:pt idx="96">
                  <c:v>0.31352238601931759</c:v>
                </c:pt>
                <c:pt idx="97">
                  <c:v>0.31352238601931759</c:v>
                </c:pt>
                <c:pt idx="98">
                  <c:v>0.36364315142051795</c:v>
                </c:pt>
                <c:pt idx="99">
                  <c:v>0.36364315142051795</c:v>
                </c:pt>
                <c:pt idx="100">
                  <c:v>0.36364315142051795</c:v>
                </c:pt>
                <c:pt idx="101">
                  <c:v>0.36364315142051795</c:v>
                </c:pt>
                <c:pt idx="102">
                  <c:v>0.36364315142051795</c:v>
                </c:pt>
                <c:pt idx="103">
                  <c:v>0.36364315142051795</c:v>
                </c:pt>
                <c:pt idx="104">
                  <c:v>0.62949431462896144</c:v>
                </c:pt>
                <c:pt idx="105">
                  <c:v>0.62949431462896144</c:v>
                </c:pt>
                <c:pt idx="106">
                  <c:v>0.62949431462896144</c:v>
                </c:pt>
                <c:pt idx="107">
                  <c:v>0.62949431462896144</c:v>
                </c:pt>
                <c:pt idx="108">
                  <c:v>0.62949431462896144</c:v>
                </c:pt>
                <c:pt idx="109">
                  <c:v>0.62949431462896144</c:v>
                </c:pt>
                <c:pt idx="110">
                  <c:v>0.62949431462896144</c:v>
                </c:pt>
                <c:pt idx="111">
                  <c:v>0.62949431462896144</c:v>
                </c:pt>
                <c:pt idx="112">
                  <c:v>0.62949431462896144</c:v>
                </c:pt>
                <c:pt idx="113">
                  <c:v>0.62949431462896144</c:v>
                </c:pt>
                <c:pt idx="114">
                  <c:v>0.62949431462896144</c:v>
                </c:pt>
                <c:pt idx="115">
                  <c:v>0.62949431462896144</c:v>
                </c:pt>
                <c:pt idx="116">
                  <c:v>0.62949431462896144</c:v>
                </c:pt>
                <c:pt idx="117">
                  <c:v>0.62949431462896144</c:v>
                </c:pt>
                <c:pt idx="118">
                  <c:v>0.62949431462896144</c:v>
                </c:pt>
                <c:pt idx="119">
                  <c:v>0.62949431462896144</c:v>
                </c:pt>
                <c:pt idx="120">
                  <c:v>0.62949431462896144</c:v>
                </c:pt>
                <c:pt idx="121">
                  <c:v>0.62949431462896144</c:v>
                </c:pt>
                <c:pt idx="122">
                  <c:v>0.62949431462896144</c:v>
                </c:pt>
                <c:pt idx="123">
                  <c:v>0.62949431462896144</c:v>
                </c:pt>
                <c:pt idx="124">
                  <c:v>0.62949431462896144</c:v>
                </c:pt>
                <c:pt idx="125">
                  <c:v>0.62949431462896144</c:v>
                </c:pt>
                <c:pt idx="126">
                  <c:v>0.62949431462896144</c:v>
                </c:pt>
                <c:pt idx="127">
                  <c:v>0.62949431462896144</c:v>
                </c:pt>
                <c:pt idx="128">
                  <c:v>0.62949431462896144</c:v>
                </c:pt>
                <c:pt idx="129">
                  <c:v>0.62949431462896144</c:v>
                </c:pt>
                <c:pt idx="130">
                  <c:v>0.62949431462896144</c:v>
                </c:pt>
                <c:pt idx="131">
                  <c:v>0.62949431462896144</c:v>
                </c:pt>
                <c:pt idx="132">
                  <c:v>0.62949431462896144</c:v>
                </c:pt>
                <c:pt idx="133">
                  <c:v>0.62949431462896144</c:v>
                </c:pt>
                <c:pt idx="134">
                  <c:v>0.62949431462896144</c:v>
                </c:pt>
                <c:pt idx="135">
                  <c:v>0.62949431462896144</c:v>
                </c:pt>
                <c:pt idx="136">
                  <c:v>0.39038102295871774</c:v>
                </c:pt>
                <c:pt idx="137">
                  <c:v>0.39038102295871774</c:v>
                </c:pt>
                <c:pt idx="138">
                  <c:v>0.39038102295871774</c:v>
                </c:pt>
                <c:pt idx="139">
                  <c:v>0.39038102295871774</c:v>
                </c:pt>
                <c:pt idx="140">
                  <c:v>0.39038102295871774</c:v>
                </c:pt>
                <c:pt idx="141">
                  <c:v>0.39038102295871774</c:v>
                </c:pt>
                <c:pt idx="142">
                  <c:v>0.55227701760134484</c:v>
                </c:pt>
                <c:pt idx="143">
                  <c:v>0.55227701760134484</c:v>
                </c:pt>
                <c:pt idx="144">
                  <c:v>0.55227701760134484</c:v>
                </c:pt>
                <c:pt idx="145">
                  <c:v>0.55227701760134484</c:v>
                </c:pt>
                <c:pt idx="146">
                  <c:v>0.55227701760134484</c:v>
                </c:pt>
                <c:pt idx="147">
                  <c:v>0.55227701760134484</c:v>
                </c:pt>
                <c:pt idx="148">
                  <c:v>0.55227701760134484</c:v>
                </c:pt>
                <c:pt idx="149">
                  <c:v>0.55227701760134484</c:v>
                </c:pt>
                <c:pt idx="150">
                  <c:v>0.55227701760134484</c:v>
                </c:pt>
                <c:pt idx="151">
                  <c:v>0.55227701760134484</c:v>
                </c:pt>
                <c:pt idx="152">
                  <c:v>0.55227701760134484</c:v>
                </c:pt>
                <c:pt idx="153">
                  <c:v>0.55227701760134484</c:v>
                </c:pt>
                <c:pt idx="154">
                  <c:v>0.43136961779095734</c:v>
                </c:pt>
                <c:pt idx="155">
                  <c:v>0.43136961779095734</c:v>
                </c:pt>
                <c:pt idx="156">
                  <c:v>0.43136961779095734</c:v>
                </c:pt>
                <c:pt idx="157">
                  <c:v>0.43136961779095734</c:v>
                </c:pt>
                <c:pt idx="158">
                  <c:v>0.43136961779095734</c:v>
                </c:pt>
                <c:pt idx="159">
                  <c:v>0.43136961779095734</c:v>
                </c:pt>
                <c:pt idx="160">
                  <c:v>0.43136961779095734</c:v>
                </c:pt>
                <c:pt idx="161">
                  <c:v>0.43136961779095734</c:v>
                </c:pt>
                <c:pt idx="162">
                  <c:v>0.43136961779095734</c:v>
                </c:pt>
                <c:pt idx="163">
                  <c:v>0.43136961779095734</c:v>
                </c:pt>
                <c:pt idx="164">
                  <c:v>0.43136961779095734</c:v>
                </c:pt>
                <c:pt idx="165">
                  <c:v>0.43136961779095734</c:v>
                </c:pt>
                <c:pt idx="166">
                  <c:v>0.43136961779095734</c:v>
                </c:pt>
                <c:pt idx="167">
                  <c:v>0.43136961779095734</c:v>
                </c:pt>
                <c:pt idx="168">
                  <c:v>0.43136961779095734</c:v>
                </c:pt>
                <c:pt idx="169">
                  <c:v>0.43136961779095734</c:v>
                </c:pt>
                <c:pt idx="170">
                  <c:v>0.43136961779095734</c:v>
                </c:pt>
                <c:pt idx="171">
                  <c:v>0.43136961779095734</c:v>
                </c:pt>
                <c:pt idx="172">
                  <c:v>0.43136961779095734</c:v>
                </c:pt>
                <c:pt idx="173">
                  <c:v>0.43136961779095734</c:v>
                </c:pt>
                <c:pt idx="174">
                  <c:v>0.43136961779095734</c:v>
                </c:pt>
                <c:pt idx="175">
                  <c:v>0.43136961779095734</c:v>
                </c:pt>
                <c:pt idx="176">
                  <c:v>0.43136961779095734</c:v>
                </c:pt>
                <c:pt idx="177">
                  <c:v>0.43136961779095734</c:v>
                </c:pt>
                <c:pt idx="178">
                  <c:v>0.43136961779095734</c:v>
                </c:pt>
                <c:pt idx="179">
                  <c:v>0.43136961779095734</c:v>
                </c:pt>
                <c:pt idx="180">
                  <c:v>0.43136961779095734</c:v>
                </c:pt>
                <c:pt idx="181">
                  <c:v>0.43136961779095734</c:v>
                </c:pt>
                <c:pt idx="182">
                  <c:v>0.43136961779095734</c:v>
                </c:pt>
                <c:pt idx="183">
                  <c:v>0.43136961779095734</c:v>
                </c:pt>
                <c:pt idx="184">
                  <c:v>0.43136961779095734</c:v>
                </c:pt>
                <c:pt idx="185">
                  <c:v>0.43136961779095734</c:v>
                </c:pt>
                <c:pt idx="186">
                  <c:v>0.43136961779095734</c:v>
                </c:pt>
                <c:pt idx="187">
                  <c:v>0.43136961779095734</c:v>
                </c:pt>
                <c:pt idx="188">
                  <c:v>0.43136961779095734</c:v>
                </c:pt>
                <c:pt idx="189">
                  <c:v>0.43136961779095734</c:v>
                </c:pt>
                <c:pt idx="190">
                  <c:v>0.43136961779095734</c:v>
                </c:pt>
                <c:pt idx="191">
                  <c:v>0.43136961779095734</c:v>
                </c:pt>
                <c:pt idx="192">
                  <c:v>0.43136961779095734</c:v>
                </c:pt>
                <c:pt idx="193">
                  <c:v>0.43136961779095734</c:v>
                </c:pt>
                <c:pt idx="194">
                  <c:v>0.43136961779095734</c:v>
                </c:pt>
                <c:pt idx="195">
                  <c:v>0.43136961779095734</c:v>
                </c:pt>
                <c:pt idx="196">
                  <c:v>0.43136961779095734</c:v>
                </c:pt>
                <c:pt idx="197">
                  <c:v>0.43136961779095734</c:v>
                </c:pt>
                <c:pt idx="198">
                  <c:v>0.43136961779095734</c:v>
                </c:pt>
                <c:pt idx="199">
                  <c:v>0.43136961779095734</c:v>
                </c:pt>
                <c:pt idx="200">
                  <c:v>0.43136961779095734</c:v>
                </c:pt>
                <c:pt idx="201">
                  <c:v>0.43136961779095734</c:v>
                </c:pt>
                <c:pt idx="202">
                  <c:v>0.43136961779095734</c:v>
                </c:pt>
                <c:pt idx="203">
                  <c:v>0.43136961779095734</c:v>
                </c:pt>
                <c:pt idx="204">
                  <c:v>0.43136961779095734</c:v>
                </c:pt>
                <c:pt idx="205">
                  <c:v>0.43136961779095734</c:v>
                </c:pt>
                <c:pt idx="206">
                  <c:v>0.43136961779095734</c:v>
                </c:pt>
                <c:pt idx="207">
                  <c:v>0.43136961779095734</c:v>
                </c:pt>
                <c:pt idx="208">
                  <c:v>0.43136961779095734</c:v>
                </c:pt>
                <c:pt idx="209">
                  <c:v>0.43136961779095734</c:v>
                </c:pt>
                <c:pt idx="210">
                  <c:v>0.43136961779095734</c:v>
                </c:pt>
                <c:pt idx="211">
                  <c:v>0.43136961779095734</c:v>
                </c:pt>
                <c:pt idx="212">
                  <c:v>0.43136961779095734</c:v>
                </c:pt>
                <c:pt idx="213">
                  <c:v>0.43136961779095734</c:v>
                </c:pt>
                <c:pt idx="214">
                  <c:v>0.43136961779095734</c:v>
                </c:pt>
                <c:pt idx="215">
                  <c:v>0.43136961779095734</c:v>
                </c:pt>
                <c:pt idx="216">
                  <c:v>0.43136961779095734</c:v>
                </c:pt>
                <c:pt idx="217">
                  <c:v>0.43136961779095734</c:v>
                </c:pt>
                <c:pt idx="218">
                  <c:v>0.43136961779095734</c:v>
                </c:pt>
                <c:pt idx="219">
                  <c:v>0.43136961779095734</c:v>
                </c:pt>
                <c:pt idx="220">
                  <c:v>0.43136961779095734</c:v>
                </c:pt>
                <c:pt idx="221">
                  <c:v>0.43136961779095734</c:v>
                </c:pt>
                <c:pt idx="222">
                  <c:v>0.43136961779095734</c:v>
                </c:pt>
                <c:pt idx="223">
                  <c:v>0.43136961779095734</c:v>
                </c:pt>
                <c:pt idx="224">
                  <c:v>0.43136961779095734</c:v>
                </c:pt>
                <c:pt idx="225">
                  <c:v>0.43136961779095734</c:v>
                </c:pt>
                <c:pt idx="226">
                  <c:v>0.43136961779095734</c:v>
                </c:pt>
                <c:pt idx="227">
                  <c:v>0.43136961779095734</c:v>
                </c:pt>
                <c:pt idx="228">
                  <c:v>0.43136961779095734</c:v>
                </c:pt>
                <c:pt idx="229">
                  <c:v>0.43136961779095734</c:v>
                </c:pt>
                <c:pt idx="230">
                  <c:v>0.43136961779095734</c:v>
                </c:pt>
                <c:pt idx="231">
                  <c:v>0.43136961779095734</c:v>
                </c:pt>
                <c:pt idx="232">
                  <c:v>0.43136961779095734</c:v>
                </c:pt>
                <c:pt idx="233">
                  <c:v>0.43136961779095734</c:v>
                </c:pt>
                <c:pt idx="234">
                  <c:v>0.43136961779095734</c:v>
                </c:pt>
                <c:pt idx="235">
                  <c:v>0.43136961779095734</c:v>
                </c:pt>
                <c:pt idx="236">
                  <c:v>0.43136961779095734</c:v>
                </c:pt>
                <c:pt idx="237">
                  <c:v>0.43136961779095734</c:v>
                </c:pt>
                <c:pt idx="238">
                  <c:v>0.43136961779095734</c:v>
                </c:pt>
                <c:pt idx="239">
                  <c:v>0.43136961779095734</c:v>
                </c:pt>
                <c:pt idx="240">
                  <c:v>0.43136961779095734</c:v>
                </c:pt>
                <c:pt idx="241">
                  <c:v>0.43136961779095734</c:v>
                </c:pt>
                <c:pt idx="242">
                  <c:v>0.43136961779095734</c:v>
                </c:pt>
                <c:pt idx="243">
                  <c:v>0.43136961779095734</c:v>
                </c:pt>
                <c:pt idx="244">
                  <c:v>0.43136961779095734</c:v>
                </c:pt>
                <c:pt idx="245">
                  <c:v>0.43136961779095734</c:v>
                </c:pt>
                <c:pt idx="246">
                  <c:v>0.43136961779095734</c:v>
                </c:pt>
                <c:pt idx="247">
                  <c:v>0.43136961779095734</c:v>
                </c:pt>
                <c:pt idx="248">
                  <c:v>0.43136961779095734</c:v>
                </c:pt>
                <c:pt idx="249">
                  <c:v>0.43136961779095734</c:v>
                </c:pt>
                <c:pt idx="250">
                  <c:v>0.43136961779095734</c:v>
                </c:pt>
                <c:pt idx="251">
                  <c:v>0.43136961779095734</c:v>
                </c:pt>
                <c:pt idx="252">
                  <c:v>0.43136961779095734</c:v>
                </c:pt>
                <c:pt idx="253">
                  <c:v>0.43136961779095734</c:v>
                </c:pt>
                <c:pt idx="254">
                  <c:v>0.43136961779095734</c:v>
                </c:pt>
                <c:pt idx="255">
                  <c:v>0.43136961779095734</c:v>
                </c:pt>
                <c:pt idx="256">
                  <c:v>0.43136961779095734</c:v>
                </c:pt>
                <c:pt idx="257">
                  <c:v>0.43136961779095734</c:v>
                </c:pt>
                <c:pt idx="258">
                  <c:v>0.43136961779095734</c:v>
                </c:pt>
                <c:pt idx="259">
                  <c:v>0.43136961779095734</c:v>
                </c:pt>
                <c:pt idx="260">
                  <c:v>0.43136961779095734</c:v>
                </c:pt>
                <c:pt idx="261">
                  <c:v>0.43136961779095734</c:v>
                </c:pt>
                <c:pt idx="262">
                  <c:v>0.43136961779095734</c:v>
                </c:pt>
                <c:pt idx="263">
                  <c:v>0.43136961779095734</c:v>
                </c:pt>
                <c:pt idx="264">
                  <c:v>0.43136961779095734</c:v>
                </c:pt>
                <c:pt idx="265">
                  <c:v>0.43136961779095734</c:v>
                </c:pt>
                <c:pt idx="266">
                  <c:v>0.43136961779095734</c:v>
                </c:pt>
                <c:pt idx="267">
                  <c:v>0.43136961779095734</c:v>
                </c:pt>
                <c:pt idx="268">
                  <c:v>0.43136961779095734</c:v>
                </c:pt>
                <c:pt idx="269">
                  <c:v>0.43136961779095734</c:v>
                </c:pt>
                <c:pt idx="270">
                  <c:v>0.43136961779095734</c:v>
                </c:pt>
                <c:pt idx="271">
                  <c:v>0.43136961779095734</c:v>
                </c:pt>
                <c:pt idx="272">
                  <c:v>0.52526003865073567</c:v>
                </c:pt>
                <c:pt idx="273">
                  <c:v>0.52526003865073567</c:v>
                </c:pt>
                <c:pt idx="274">
                  <c:v>0.52526003865073567</c:v>
                </c:pt>
                <c:pt idx="275">
                  <c:v>0.52526003865073567</c:v>
                </c:pt>
                <c:pt idx="276">
                  <c:v>0.52526003865073567</c:v>
                </c:pt>
                <c:pt idx="277">
                  <c:v>0.52526003865073567</c:v>
                </c:pt>
                <c:pt idx="278">
                  <c:v>0.52526003865073567</c:v>
                </c:pt>
                <c:pt idx="279">
                  <c:v>0.52526003865073567</c:v>
                </c:pt>
                <c:pt idx="280">
                  <c:v>0.52526003865073567</c:v>
                </c:pt>
                <c:pt idx="281">
                  <c:v>0.52526003865073567</c:v>
                </c:pt>
                <c:pt idx="282">
                  <c:v>0.52526003865073567</c:v>
                </c:pt>
                <c:pt idx="283">
                  <c:v>0.52526003865073567</c:v>
                </c:pt>
                <c:pt idx="284">
                  <c:v>0.52526003865073567</c:v>
                </c:pt>
                <c:pt idx="285">
                  <c:v>0.52526003865073567</c:v>
                </c:pt>
                <c:pt idx="286">
                  <c:v>0.52526003865073567</c:v>
                </c:pt>
                <c:pt idx="287">
                  <c:v>0.52526003865073567</c:v>
                </c:pt>
                <c:pt idx="288">
                  <c:v>0.52526003865073567</c:v>
                </c:pt>
                <c:pt idx="289">
                  <c:v>0.52526003865073567</c:v>
                </c:pt>
                <c:pt idx="290">
                  <c:v>0.52526003865073567</c:v>
                </c:pt>
                <c:pt idx="291">
                  <c:v>0.52526003865073567</c:v>
                </c:pt>
                <c:pt idx="292">
                  <c:v>0.52526003865073567</c:v>
                </c:pt>
                <c:pt idx="293">
                  <c:v>0.52526003865073567</c:v>
                </c:pt>
                <c:pt idx="294">
                  <c:v>0.52526003865073567</c:v>
                </c:pt>
                <c:pt idx="295">
                  <c:v>0.52526003865073567</c:v>
                </c:pt>
                <c:pt idx="296">
                  <c:v>0.52526003865073567</c:v>
                </c:pt>
                <c:pt idx="297">
                  <c:v>0.52526003865073567</c:v>
                </c:pt>
                <c:pt idx="298">
                  <c:v>0.52526003865073567</c:v>
                </c:pt>
                <c:pt idx="299">
                  <c:v>0.52526003865073567</c:v>
                </c:pt>
                <c:pt idx="300">
                  <c:v>0.52526003865073567</c:v>
                </c:pt>
                <c:pt idx="301">
                  <c:v>0.52526003865073567</c:v>
                </c:pt>
                <c:pt idx="302">
                  <c:v>0.52526003865073567</c:v>
                </c:pt>
                <c:pt idx="303">
                  <c:v>0.52526003865073567</c:v>
                </c:pt>
                <c:pt idx="304">
                  <c:v>0.52526003865073567</c:v>
                </c:pt>
                <c:pt idx="305">
                  <c:v>0.52526003865073567</c:v>
                </c:pt>
                <c:pt idx="306">
                  <c:v>0.52526003865073567</c:v>
                </c:pt>
                <c:pt idx="307">
                  <c:v>0.47944856422072807</c:v>
                </c:pt>
                <c:pt idx="308">
                  <c:v>0.47944856422072807</c:v>
                </c:pt>
                <c:pt idx="309">
                  <c:v>0.47944856422072807</c:v>
                </c:pt>
                <c:pt idx="310">
                  <c:v>0.47944856422072807</c:v>
                </c:pt>
                <c:pt idx="311">
                  <c:v>0.47944856422072807</c:v>
                </c:pt>
                <c:pt idx="312">
                  <c:v>0.47944856422072807</c:v>
                </c:pt>
                <c:pt idx="313">
                  <c:v>0.47944856422072807</c:v>
                </c:pt>
                <c:pt idx="314">
                  <c:v>0.47944856422072807</c:v>
                </c:pt>
                <c:pt idx="315">
                  <c:v>0.47944856422072807</c:v>
                </c:pt>
                <c:pt idx="316">
                  <c:v>0.47944856422072807</c:v>
                </c:pt>
                <c:pt idx="317">
                  <c:v>0.47944856422072807</c:v>
                </c:pt>
                <c:pt idx="318">
                  <c:v>0.47944856422072807</c:v>
                </c:pt>
                <c:pt idx="319">
                  <c:v>0.47944856422072807</c:v>
                </c:pt>
                <c:pt idx="320">
                  <c:v>0.47944856422072807</c:v>
                </c:pt>
                <c:pt idx="321">
                  <c:v>0.47944856422072807</c:v>
                </c:pt>
                <c:pt idx="322">
                  <c:v>0.47944856422072807</c:v>
                </c:pt>
                <c:pt idx="323">
                  <c:v>0.47944856422072807</c:v>
                </c:pt>
                <c:pt idx="324">
                  <c:v>0.47944856422072807</c:v>
                </c:pt>
                <c:pt idx="325">
                  <c:v>0.47944856422072807</c:v>
                </c:pt>
                <c:pt idx="326">
                  <c:v>0.47944856422072807</c:v>
                </c:pt>
                <c:pt idx="327">
                  <c:v>0.47944856422072807</c:v>
                </c:pt>
                <c:pt idx="328">
                  <c:v>0.47944856422072807</c:v>
                </c:pt>
                <c:pt idx="329">
                  <c:v>0.47944856422072807</c:v>
                </c:pt>
                <c:pt idx="330">
                  <c:v>0.47944856422072807</c:v>
                </c:pt>
                <c:pt idx="331">
                  <c:v>0.49444499680392323</c:v>
                </c:pt>
                <c:pt idx="332">
                  <c:v>0.49444499680392323</c:v>
                </c:pt>
                <c:pt idx="333">
                  <c:v>0.49444499680392323</c:v>
                </c:pt>
                <c:pt idx="334">
                  <c:v>0.49444499680392323</c:v>
                </c:pt>
                <c:pt idx="335">
                  <c:v>0.49444499680392323</c:v>
                </c:pt>
                <c:pt idx="336">
                  <c:v>0.49444499680392323</c:v>
                </c:pt>
                <c:pt idx="337">
                  <c:v>0.49444499680392323</c:v>
                </c:pt>
                <c:pt idx="338">
                  <c:v>0.49444499680392323</c:v>
                </c:pt>
                <c:pt idx="339">
                  <c:v>0.49444499680392323</c:v>
                </c:pt>
                <c:pt idx="340">
                  <c:v>0.49444499680392323</c:v>
                </c:pt>
                <c:pt idx="341">
                  <c:v>0.49444499680392323</c:v>
                </c:pt>
                <c:pt idx="342">
                  <c:v>0.49444499680392323</c:v>
                </c:pt>
                <c:pt idx="343">
                  <c:v>0.49444499680392323</c:v>
                </c:pt>
                <c:pt idx="344">
                  <c:v>0.49444499680392323</c:v>
                </c:pt>
                <c:pt idx="345">
                  <c:v>0.49444499680392323</c:v>
                </c:pt>
                <c:pt idx="346">
                  <c:v>0.49444499680392323</c:v>
                </c:pt>
                <c:pt idx="347">
                  <c:v>0.49444499680392323</c:v>
                </c:pt>
                <c:pt idx="348">
                  <c:v>0.49444499680392323</c:v>
                </c:pt>
                <c:pt idx="349">
                  <c:v>0.34878971119309343</c:v>
                </c:pt>
                <c:pt idx="350">
                  <c:v>0.34878971119309343</c:v>
                </c:pt>
                <c:pt idx="351">
                  <c:v>0.34878971119309343</c:v>
                </c:pt>
                <c:pt idx="352">
                  <c:v>0.34878971119309343</c:v>
                </c:pt>
                <c:pt idx="353">
                  <c:v>0.34878971119309343</c:v>
                </c:pt>
                <c:pt idx="354">
                  <c:v>0.34878971119309343</c:v>
                </c:pt>
                <c:pt idx="355">
                  <c:v>0.34878971119309343</c:v>
                </c:pt>
                <c:pt idx="356">
                  <c:v>0.34878971119309343</c:v>
                </c:pt>
                <c:pt idx="357">
                  <c:v>0.34878971119309343</c:v>
                </c:pt>
                <c:pt idx="358">
                  <c:v>0.34878971119309343</c:v>
                </c:pt>
                <c:pt idx="359">
                  <c:v>0.34878971119309343</c:v>
                </c:pt>
                <c:pt idx="360">
                  <c:v>0.34878971119309343</c:v>
                </c:pt>
                <c:pt idx="361">
                  <c:v>0.34878971119309343</c:v>
                </c:pt>
                <c:pt idx="362">
                  <c:v>0.34878971119309343</c:v>
                </c:pt>
                <c:pt idx="363">
                  <c:v>0.34878971119309343</c:v>
                </c:pt>
                <c:pt idx="364">
                  <c:v>0.34878971119309343</c:v>
                </c:pt>
                <c:pt idx="365">
                  <c:v>0.34878971119309343</c:v>
                </c:pt>
                <c:pt idx="366">
                  <c:v>0.34878971119309343</c:v>
                </c:pt>
                <c:pt idx="367">
                  <c:v>0.34878971119309343</c:v>
                </c:pt>
                <c:pt idx="368">
                  <c:v>0.34878971119309343</c:v>
                </c:pt>
                <c:pt idx="369">
                  <c:v>0.34878971119309343</c:v>
                </c:pt>
                <c:pt idx="370">
                  <c:v>0.34878971119309343</c:v>
                </c:pt>
                <c:pt idx="371">
                  <c:v>0.34878971119309343</c:v>
                </c:pt>
                <c:pt idx="372">
                  <c:v>0.34878971119309343</c:v>
                </c:pt>
                <c:pt idx="373">
                  <c:v>0.34878971119309343</c:v>
                </c:pt>
                <c:pt idx="374">
                  <c:v>0.34878971119309343</c:v>
                </c:pt>
                <c:pt idx="375">
                  <c:v>0.34878971119309343</c:v>
                </c:pt>
                <c:pt idx="376">
                  <c:v>0.34878971119309343</c:v>
                </c:pt>
                <c:pt idx="377">
                  <c:v>0.34878971119309343</c:v>
                </c:pt>
                <c:pt idx="378">
                  <c:v>0.34878971119309343</c:v>
                </c:pt>
                <c:pt idx="379">
                  <c:v>0.34878971119309343</c:v>
                </c:pt>
                <c:pt idx="380">
                  <c:v>0.34878971119309343</c:v>
                </c:pt>
                <c:pt idx="381">
                  <c:v>0.34878971119309343</c:v>
                </c:pt>
                <c:pt idx="382">
                  <c:v>0.34878971119309343</c:v>
                </c:pt>
                <c:pt idx="383">
                  <c:v>0.34878971119309343</c:v>
                </c:pt>
                <c:pt idx="384">
                  <c:v>0.34878971119309343</c:v>
                </c:pt>
                <c:pt idx="385">
                  <c:v>0.34878971119309343</c:v>
                </c:pt>
                <c:pt idx="386">
                  <c:v>0.34878971119309343</c:v>
                </c:pt>
                <c:pt idx="387">
                  <c:v>0.34878971119309343</c:v>
                </c:pt>
                <c:pt idx="388">
                  <c:v>0.34878971119309343</c:v>
                </c:pt>
                <c:pt idx="389">
                  <c:v>0.34878971119309343</c:v>
                </c:pt>
                <c:pt idx="390">
                  <c:v>0.34878971119309343</c:v>
                </c:pt>
                <c:pt idx="391">
                  <c:v>0.34878971119309343</c:v>
                </c:pt>
                <c:pt idx="392">
                  <c:v>0.34878971119309343</c:v>
                </c:pt>
                <c:pt idx="393">
                  <c:v>0.34878971119309343</c:v>
                </c:pt>
                <c:pt idx="394">
                  <c:v>0.34878971119309343</c:v>
                </c:pt>
                <c:pt idx="395">
                  <c:v>0.34878971119309343</c:v>
                </c:pt>
                <c:pt idx="396">
                  <c:v>0.34878971119309343</c:v>
                </c:pt>
                <c:pt idx="397">
                  <c:v>0.34878971119309343</c:v>
                </c:pt>
                <c:pt idx="398">
                  <c:v>0.34878971119309343</c:v>
                </c:pt>
                <c:pt idx="399">
                  <c:v>0.34878971119309343</c:v>
                </c:pt>
                <c:pt idx="400">
                  <c:v>0.34878971119309343</c:v>
                </c:pt>
                <c:pt idx="401">
                  <c:v>0.34878971119309343</c:v>
                </c:pt>
                <c:pt idx="402">
                  <c:v>0.34878971119309343</c:v>
                </c:pt>
                <c:pt idx="403">
                  <c:v>0.34878971119309343</c:v>
                </c:pt>
                <c:pt idx="404">
                  <c:v>0.34878971119309343</c:v>
                </c:pt>
                <c:pt idx="405">
                  <c:v>0.34878971119309343</c:v>
                </c:pt>
                <c:pt idx="406">
                  <c:v>0.34878971119309343</c:v>
                </c:pt>
                <c:pt idx="407">
                  <c:v>0.34878971119309343</c:v>
                </c:pt>
                <c:pt idx="408">
                  <c:v>0.34878971119309343</c:v>
                </c:pt>
                <c:pt idx="409">
                  <c:v>0.34878971119309343</c:v>
                </c:pt>
                <c:pt idx="410">
                  <c:v>0.34878971119309343</c:v>
                </c:pt>
                <c:pt idx="411">
                  <c:v>0.34878971119309343</c:v>
                </c:pt>
                <c:pt idx="412">
                  <c:v>0.34878971119309343</c:v>
                </c:pt>
                <c:pt idx="413">
                  <c:v>0.34878971119309343</c:v>
                </c:pt>
                <c:pt idx="414">
                  <c:v>0.34878971119309343</c:v>
                </c:pt>
                <c:pt idx="415">
                  <c:v>0.34878971119309343</c:v>
                </c:pt>
                <c:pt idx="416">
                  <c:v>0.34878971119309343</c:v>
                </c:pt>
                <c:pt idx="417">
                  <c:v>0.34878971119309343</c:v>
                </c:pt>
                <c:pt idx="418">
                  <c:v>0.34878971119309343</c:v>
                </c:pt>
                <c:pt idx="419">
                  <c:v>0.34878971119309343</c:v>
                </c:pt>
                <c:pt idx="420">
                  <c:v>0.34878971119309343</c:v>
                </c:pt>
                <c:pt idx="421">
                  <c:v>0.34878971119309343</c:v>
                </c:pt>
                <c:pt idx="422">
                  <c:v>0.34878971119309343</c:v>
                </c:pt>
                <c:pt idx="423">
                  <c:v>0.34878971119309343</c:v>
                </c:pt>
                <c:pt idx="424">
                  <c:v>0.34878971119309343</c:v>
                </c:pt>
                <c:pt idx="425">
                  <c:v>0.34878971119309343</c:v>
                </c:pt>
                <c:pt idx="426">
                  <c:v>0.34878971119309343</c:v>
                </c:pt>
                <c:pt idx="427">
                  <c:v>0.34878971119309343</c:v>
                </c:pt>
                <c:pt idx="428">
                  <c:v>0.34878971119309343</c:v>
                </c:pt>
                <c:pt idx="429">
                  <c:v>0.34878971119309343</c:v>
                </c:pt>
                <c:pt idx="430">
                  <c:v>0.34878971119309343</c:v>
                </c:pt>
                <c:pt idx="431">
                  <c:v>0.34878971119309343</c:v>
                </c:pt>
                <c:pt idx="432">
                  <c:v>0.34878971119309343</c:v>
                </c:pt>
                <c:pt idx="433">
                  <c:v>0.34878971119309343</c:v>
                </c:pt>
                <c:pt idx="434">
                  <c:v>0.34878971119309343</c:v>
                </c:pt>
                <c:pt idx="435">
                  <c:v>0.34878971119309343</c:v>
                </c:pt>
                <c:pt idx="436">
                  <c:v>0.34878971119309343</c:v>
                </c:pt>
                <c:pt idx="437">
                  <c:v>0.34878971119309343</c:v>
                </c:pt>
                <c:pt idx="438">
                  <c:v>0.34878971119309343</c:v>
                </c:pt>
                <c:pt idx="439">
                  <c:v>0.34878971119309343</c:v>
                </c:pt>
                <c:pt idx="440">
                  <c:v>0.34878971119309343</c:v>
                </c:pt>
                <c:pt idx="441">
                  <c:v>0.34878971119309343</c:v>
                </c:pt>
                <c:pt idx="442">
                  <c:v>0.34878971119309343</c:v>
                </c:pt>
                <c:pt idx="443">
                  <c:v>0.34878971119309343</c:v>
                </c:pt>
                <c:pt idx="444">
                  <c:v>0.34878971119309343</c:v>
                </c:pt>
                <c:pt idx="445">
                  <c:v>0.34878971119309343</c:v>
                </c:pt>
                <c:pt idx="446">
                  <c:v>0.34878971119309343</c:v>
                </c:pt>
                <c:pt idx="447">
                  <c:v>0.34878971119309343</c:v>
                </c:pt>
                <c:pt idx="448">
                  <c:v>0.34878971119309343</c:v>
                </c:pt>
                <c:pt idx="449">
                  <c:v>0.34878971119309343</c:v>
                </c:pt>
                <c:pt idx="450">
                  <c:v>0.34878971119309343</c:v>
                </c:pt>
                <c:pt idx="451">
                  <c:v>0.34878971119309343</c:v>
                </c:pt>
                <c:pt idx="452">
                  <c:v>0.34878971119309343</c:v>
                </c:pt>
                <c:pt idx="453">
                  <c:v>0.41333804753581932</c:v>
                </c:pt>
                <c:pt idx="454">
                  <c:v>0.41333804753581932</c:v>
                </c:pt>
                <c:pt idx="455">
                  <c:v>0.41333804753581932</c:v>
                </c:pt>
                <c:pt idx="456">
                  <c:v>0.41333804753581932</c:v>
                </c:pt>
                <c:pt idx="457">
                  <c:v>0.41333804753581932</c:v>
                </c:pt>
                <c:pt idx="458">
                  <c:v>0.41333804753581932</c:v>
                </c:pt>
                <c:pt idx="459">
                  <c:v>0.41333804753581932</c:v>
                </c:pt>
                <c:pt idx="460">
                  <c:v>0.41333804753581932</c:v>
                </c:pt>
                <c:pt idx="461">
                  <c:v>0.41333804753581932</c:v>
                </c:pt>
                <c:pt idx="462">
                  <c:v>0.41333804753581932</c:v>
                </c:pt>
                <c:pt idx="463">
                  <c:v>0.41333804753581932</c:v>
                </c:pt>
                <c:pt idx="464">
                  <c:v>0.41333804753581932</c:v>
                </c:pt>
                <c:pt idx="465">
                  <c:v>0.41333804753581932</c:v>
                </c:pt>
                <c:pt idx="466">
                  <c:v>0.41333804753581932</c:v>
                </c:pt>
                <c:pt idx="467">
                  <c:v>0.41333804753581932</c:v>
                </c:pt>
                <c:pt idx="468">
                  <c:v>0.41333804753581932</c:v>
                </c:pt>
                <c:pt idx="469">
                  <c:v>0.41333804753581932</c:v>
                </c:pt>
                <c:pt idx="470">
                  <c:v>0.41333804753581932</c:v>
                </c:pt>
                <c:pt idx="471">
                  <c:v>0.41333804753581932</c:v>
                </c:pt>
                <c:pt idx="472">
                  <c:v>0.41333804753581932</c:v>
                </c:pt>
                <c:pt idx="473">
                  <c:v>0.41333804753581932</c:v>
                </c:pt>
                <c:pt idx="474">
                  <c:v>0.41333804753581932</c:v>
                </c:pt>
                <c:pt idx="475">
                  <c:v>0.41333804753581932</c:v>
                </c:pt>
                <c:pt idx="476">
                  <c:v>0.41333804753581932</c:v>
                </c:pt>
                <c:pt idx="477">
                  <c:v>0.41333804753581932</c:v>
                </c:pt>
                <c:pt idx="478">
                  <c:v>0.41333804753581932</c:v>
                </c:pt>
                <c:pt idx="479">
                  <c:v>0.41333804753581932</c:v>
                </c:pt>
                <c:pt idx="480">
                  <c:v>0.41333804753581932</c:v>
                </c:pt>
                <c:pt idx="481">
                  <c:v>0.41333804753581932</c:v>
                </c:pt>
                <c:pt idx="482">
                  <c:v>0.41333804753581932</c:v>
                </c:pt>
                <c:pt idx="483">
                  <c:v>0.41333804753581932</c:v>
                </c:pt>
                <c:pt idx="484">
                  <c:v>0.41333804753581932</c:v>
                </c:pt>
                <c:pt idx="485">
                  <c:v>0.41333804753581932</c:v>
                </c:pt>
                <c:pt idx="486">
                  <c:v>0.41333804753581932</c:v>
                </c:pt>
                <c:pt idx="487">
                  <c:v>0.41333804753581932</c:v>
                </c:pt>
                <c:pt idx="488">
                  <c:v>0.41333804753581932</c:v>
                </c:pt>
                <c:pt idx="489">
                  <c:v>0.41333804753581932</c:v>
                </c:pt>
                <c:pt idx="490">
                  <c:v>0.41333804753581932</c:v>
                </c:pt>
                <c:pt idx="491">
                  <c:v>0.41333804753581932</c:v>
                </c:pt>
                <c:pt idx="492">
                  <c:v>0.41333804753581932</c:v>
                </c:pt>
                <c:pt idx="493">
                  <c:v>0.41333804753581932</c:v>
                </c:pt>
                <c:pt idx="494">
                  <c:v>0.41333804753581932</c:v>
                </c:pt>
                <c:pt idx="495">
                  <c:v>0.41333804753581932</c:v>
                </c:pt>
                <c:pt idx="496">
                  <c:v>0.41333804753581932</c:v>
                </c:pt>
                <c:pt idx="497">
                  <c:v>0.41333804753581932</c:v>
                </c:pt>
                <c:pt idx="498">
                  <c:v>0.41333804753581932</c:v>
                </c:pt>
                <c:pt idx="499">
                  <c:v>0.41333804753581932</c:v>
                </c:pt>
                <c:pt idx="500">
                  <c:v>0.41333804753581932</c:v>
                </c:pt>
                <c:pt idx="501">
                  <c:v>0.41333804753581932</c:v>
                </c:pt>
                <c:pt idx="502">
                  <c:v>0.41333804753581932</c:v>
                </c:pt>
                <c:pt idx="503">
                  <c:v>0.41333804753581932</c:v>
                </c:pt>
                <c:pt idx="504">
                  <c:v>0.41333804753581932</c:v>
                </c:pt>
                <c:pt idx="505">
                  <c:v>0.41333804753581932</c:v>
                </c:pt>
                <c:pt idx="506">
                  <c:v>0.41333804753581932</c:v>
                </c:pt>
                <c:pt idx="507">
                  <c:v>0.41333804753581932</c:v>
                </c:pt>
                <c:pt idx="508">
                  <c:v>0.41333804753581932</c:v>
                </c:pt>
                <c:pt idx="509">
                  <c:v>0.41333804753581932</c:v>
                </c:pt>
                <c:pt idx="510">
                  <c:v>0.41333804753581932</c:v>
                </c:pt>
                <c:pt idx="511">
                  <c:v>0.41333804753581932</c:v>
                </c:pt>
                <c:pt idx="512">
                  <c:v>0.41333804753581932</c:v>
                </c:pt>
                <c:pt idx="513">
                  <c:v>0.41333804753581932</c:v>
                </c:pt>
                <c:pt idx="514">
                  <c:v>0.41333804753581932</c:v>
                </c:pt>
                <c:pt idx="515">
                  <c:v>0.41333804753581932</c:v>
                </c:pt>
                <c:pt idx="516">
                  <c:v>0.41333804753581932</c:v>
                </c:pt>
                <c:pt idx="517">
                  <c:v>0.41333804753581932</c:v>
                </c:pt>
                <c:pt idx="518">
                  <c:v>0.41333804753581932</c:v>
                </c:pt>
                <c:pt idx="519">
                  <c:v>0.41333804753581932</c:v>
                </c:pt>
                <c:pt idx="520">
                  <c:v>0.41333804753581932</c:v>
                </c:pt>
                <c:pt idx="521">
                  <c:v>0.41333804753581932</c:v>
                </c:pt>
                <c:pt idx="522">
                  <c:v>0.41333804753581932</c:v>
                </c:pt>
                <c:pt idx="523">
                  <c:v>0.41333804753581932</c:v>
                </c:pt>
                <c:pt idx="524">
                  <c:v>0.41333804753581932</c:v>
                </c:pt>
                <c:pt idx="525">
                  <c:v>0.41333804753581932</c:v>
                </c:pt>
                <c:pt idx="526">
                  <c:v>0.41333804753581932</c:v>
                </c:pt>
                <c:pt idx="527">
                  <c:v>0.41333804753581932</c:v>
                </c:pt>
                <c:pt idx="528">
                  <c:v>0.41333804753581932</c:v>
                </c:pt>
                <c:pt idx="529">
                  <c:v>0.41333804753581932</c:v>
                </c:pt>
                <c:pt idx="530">
                  <c:v>0.41333804753581932</c:v>
                </c:pt>
                <c:pt idx="531">
                  <c:v>0.41333804753581932</c:v>
                </c:pt>
                <c:pt idx="532">
                  <c:v>0.41333804753581932</c:v>
                </c:pt>
                <c:pt idx="533">
                  <c:v>0.41333804753581932</c:v>
                </c:pt>
                <c:pt idx="534">
                  <c:v>0.41333804753581932</c:v>
                </c:pt>
                <c:pt idx="535">
                  <c:v>0.41333804753581932</c:v>
                </c:pt>
                <c:pt idx="536">
                  <c:v>0.41333804753581932</c:v>
                </c:pt>
                <c:pt idx="537">
                  <c:v>0.41333804753581932</c:v>
                </c:pt>
                <c:pt idx="538">
                  <c:v>0.41333804753581932</c:v>
                </c:pt>
                <c:pt idx="539">
                  <c:v>0.41333804753581932</c:v>
                </c:pt>
                <c:pt idx="540">
                  <c:v>0.41333804753581932</c:v>
                </c:pt>
                <c:pt idx="541">
                  <c:v>0.41333804753581932</c:v>
                </c:pt>
                <c:pt idx="542">
                  <c:v>0.41333804753581932</c:v>
                </c:pt>
                <c:pt idx="543">
                  <c:v>0.41333804753581932</c:v>
                </c:pt>
                <c:pt idx="544">
                  <c:v>0.41333804753581932</c:v>
                </c:pt>
                <c:pt idx="545">
                  <c:v>0.41333804753581932</c:v>
                </c:pt>
                <c:pt idx="546">
                  <c:v>0.41333804753581932</c:v>
                </c:pt>
                <c:pt idx="547">
                  <c:v>0.41333804753581932</c:v>
                </c:pt>
                <c:pt idx="548">
                  <c:v>0.41333804753581932</c:v>
                </c:pt>
                <c:pt idx="549">
                  <c:v>0.41333804753581932</c:v>
                </c:pt>
                <c:pt idx="550">
                  <c:v>0.41333804753581932</c:v>
                </c:pt>
                <c:pt idx="551">
                  <c:v>0.41333804753581932</c:v>
                </c:pt>
                <c:pt idx="552">
                  <c:v>0.41333804753581932</c:v>
                </c:pt>
                <c:pt idx="553">
                  <c:v>0.41333804753581932</c:v>
                </c:pt>
                <c:pt idx="554">
                  <c:v>0.41333804753581932</c:v>
                </c:pt>
                <c:pt idx="555">
                  <c:v>0.41333804753581932</c:v>
                </c:pt>
                <c:pt idx="556">
                  <c:v>0.41333804753581932</c:v>
                </c:pt>
                <c:pt idx="557">
                  <c:v>0.41333804753581932</c:v>
                </c:pt>
                <c:pt idx="558">
                  <c:v>0.41333804753581932</c:v>
                </c:pt>
                <c:pt idx="559">
                  <c:v>0.41333804753581932</c:v>
                </c:pt>
                <c:pt idx="560">
                  <c:v>0.41333804753581932</c:v>
                </c:pt>
                <c:pt idx="561">
                  <c:v>0.41333804753581932</c:v>
                </c:pt>
                <c:pt idx="562">
                  <c:v>0.41333804753581932</c:v>
                </c:pt>
                <c:pt idx="563">
                  <c:v>0.41333804753581932</c:v>
                </c:pt>
                <c:pt idx="564">
                  <c:v>0.41333804753581932</c:v>
                </c:pt>
                <c:pt idx="565">
                  <c:v>0.41333804753581932</c:v>
                </c:pt>
                <c:pt idx="566">
                  <c:v>0.41333804753581932</c:v>
                </c:pt>
                <c:pt idx="567">
                  <c:v>0.41333804753581932</c:v>
                </c:pt>
                <c:pt idx="568">
                  <c:v>0.41333804753581932</c:v>
                </c:pt>
                <c:pt idx="569">
                  <c:v>0.41333804753581932</c:v>
                </c:pt>
                <c:pt idx="570">
                  <c:v>0.41333804753581932</c:v>
                </c:pt>
                <c:pt idx="571">
                  <c:v>0.41333804753581932</c:v>
                </c:pt>
                <c:pt idx="572">
                  <c:v>0.41333804753581932</c:v>
                </c:pt>
                <c:pt idx="573">
                  <c:v>0.41333804753581932</c:v>
                </c:pt>
                <c:pt idx="574">
                  <c:v>0.41333804753581932</c:v>
                </c:pt>
                <c:pt idx="575">
                  <c:v>0.41333804753581932</c:v>
                </c:pt>
                <c:pt idx="576">
                  <c:v>0.41333804753581932</c:v>
                </c:pt>
                <c:pt idx="577">
                  <c:v>0.41333804753581932</c:v>
                </c:pt>
                <c:pt idx="578">
                  <c:v>0.41333804753581932</c:v>
                </c:pt>
                <c:pt idx="579">
                  <c:v>0.41333804753581932</c:v>
                </c:pt>
                <c:pt idx="580">
                  <c:v>0.41333804753581932</c:v>
                </c:pt>
                <c:pt idx="581">
                  <c:v>0.41333804753581932</c:v>
                </c:pt>
                <c:pt idx="582">
                  <c:v>0.41333804753581932</c:v>
                </c:pt>
                <c:pt idx="583">
                  <c:v>0.41333804753581932</c:v>
                </c:pt>
                <c:pt idx="584">
                  <c:v>0.41333804753581932</c:v>
                </c:pt>
                <c:pt idx="585">
                  <c:v>0.41333804753581932</c:v>
                </c:pt>
                <c:pt idx="586">
                  <c:v>0.41333804753581932</c:v>
                </c:pt>
                <c:pt idx="587">
                  <c:v>0.41333804753581932</c:v>
                </c:pt>
                <c:pt idx="588">
                  <c:v>0.41333804753581932</c:v>
                </c:pt>
                <c:pt idx="589">
                  <c:v>0.41333804753581932</c:v>
                </c:pt>
                <c:pt idx="590">
                  <c:v>0.41333804753581932</c:v>
                </c:pt>
                <c:pt idx="591">
                  <c:v>0.41333804753581932</c:v>
                </c:pt>
                <c:pt idx="592">
                  <c:v>0.41333804753581932</c:v>
                </c:pt>
                <c:pt idx="593">
                  <c:v>0.41333804753581932</c:v>
                </c:pt>
                <c:pt idx="594">
                  <c:v>0.41333804753581932</c:v>
                </c:pt>
                <c:pt idx="595">
                  <c:v>0.41333804753581932</c:v>
                </c:pt>
                <c:pt idx="596">
                  <c:v>0.41333804753581932</c:v>
                </c:pt>
                <c:pt idx="597">
                  <c:v>0.41333804753581932</c:v>
                </c:pt>
                <c:pt idx="598">
                  <c:v>0.41333804753581932</c:v>
                </c:pt>
                <c:pt idx="599">
                  <c:v>0.41333804753581932</c:v>
                </c:pt>
                <c:pt idx="600">
                  <c:v>0.41333804753581932</c:v>
                </c:pt>
                <c:pt idx="601">
                  <c:v>0.41333804753581932</c:v>
                </c:pt>
                <c:pt idx="602">
                  <c:v>0.41333804753581932</c:v>
                </c:pt>
                <c:pt idx="603">
                  <c:v>0.41333804753581932</c:v>
                </c:pt>
                <c:pt idx="604">
                  <c:v>0.41333804753581932</c:v>
                </c:pt>
                <c:pt idx="605">
                  <c:v>0.41333804753581932</c:v>
                </c:pt>
                <c:pt idx="606">
                  <c:v>0.49796820607588893</c:v>
                </c:pt>
                <c:pt idx="607">
                  <c:v>0.49796820607588893</c:v>
                </c:pt>
                <c:pt idx="608">
                  <c:v>0.49796820607588893</c:v>
                </c:pt>
                <c:pt idx="609">
                  <c:v>0.49796820607588893</c:v>
                </c:pt>
                <c:pt idx="610">
                  <c:v>0.49796820607588893</c:v>
                </c:pt>
                <c:pt idx="611">
                  <c:v>0.49796820607588893</c:v>
                </c:pt>
                <c:pt idx="612">
                  <c:v>0.49796820607588893</c:v>
                </c:pt>
                <c:pt idx="613">
                  <c:v>0.49796820607588893</c:v>
                </c:pt>
                <c:pt idx="614">
                  <c:v>0.49796820607588893</c:v>
                </c:pt>
                <c:pt idx="615">
                  <c:v>0.49796820607588893</c:v>
                </c:pt>
                <c:pt idx="616">
                  <c:v>0.49796820607588893</c:v>
                </c:pt>
                <c:pt idx="617">
                  <c:v>0.50571085907176982</c:v>
                </c:pt>
                <c:pt idx="618">
                  <c:v>0.50571085907176982</c:v>
                </c:pt>
                <c:pt idx="619">
                  <c:v>0.50571085907176982</c:v>
                </c:pt>
                <c:pt idx="620">
                  <c:v>0.50571085907176982</c:v>
                </c:pt>
                <c:pt idx="621">
                  <c:v>0.50571085907176982</c:v>
                </c:pt>
                <c:pt idx="622">
                  <c:v>0.50571085907176982</c:v>
                </c:pt>
                <c:pt idx="623">
                  <c:v>0.50571085907176982</c:v>
                </c:pt>
                <c:pt idx="624">
                  <c:v>0.50571085907176982</c:v>
                </c:pt>
                <c:pt idx="625">
                  <c:v>0.50571085907176982</c:v>
                </c:pt>
                <c:pt idx="626">
                  <c:v>0.50571085907176982</c:v>
                </c:pt>
                <c:pt idx="627">
                  <c:v>0.50571085907176982</c:v>
                </c:pt>
                <c:pt idx="628">
                  <c:v>0.50571085907176982</c:v>
                </c:pt>
                <c:pt idx="629">
                  <c:v>0.50571085907176982</c:v>
                </c:pt>
                <c:pt idx="630">
                  <c:v>0.50571085907176982</c:v>
                </c:pt>
                <c:pt idx="631">
                  <c:v>0.50571085907176982</c:v>
                </c:pt>
                <c:pt idx="632">
                  <c:v>0.50571085907176982</c:v>
                </c:pt>
                <c:pt idx="633">
                  <c:v>0.50571085907176982</c:v>
                </c:pt>
                <c:pt idx="634">
                  <c:v>0.50571085907176982</c:v>
                </c:pt>
                <c:pt idx="635">
                  <c:v>0.50571085907176982</c:v>
                </c:pt>
                <c:pt idx="636">
                  <c:v>0.50571085907176982</c:v>
                </c:pt>
                <c:pt idx="637">
                  <c:v>0.50571085907176982</c:v>
                </c:pt>
                <c:pt idx="638">
                  <c:v>0.50571085907176982</c:v>
                </c:pt>
                <c:pt idx="639">
                  <c:v>0.50571085907176982</c:v>
                </c:pt>
                <c:pt idx="640">
                  <c:v>0.50571085907176982</c:v>
                </c:pt>
                <c:pt idx="641">
                  <c:v>0.50571085907176982</c:v>
                </c:pt>
                <c:pt idx="642">
                  <c:v>0.50571085907176982</c:v>
                </c:pt>
                <c:pt idx="643">
                  <c:v>0.50571085907176982</c:v>
                </c:pt>
                <c:pt idx="644">
                  <c:v>0.50571085907176982</c:v>
                </c:pt>
                <c:pt idx="645">
                  <c:v>0.50571085907176982</c:v>
                </c:pt>
                <c:pt idx="646">
                  <c:v>0.50571085907176982</c:v>
                </c:pt>
                <c:pt idx="647">
                  <c:v>0.50571085907176982</c:v>
                </c:pt>
                <c:pt idx="648">
                  <c:v>0.50571085907176982</c:v>
                </c:pt>
                <c:pt idx="649">
                  <c:v>0.50571085907176982</c:v>
                </c:pt>
                <c:pt idx="650">
                  <c:v>0.50571085907176982</c:v>
                </c:pt>
                <c:pt idx="651">
                  <c:v>0.50571085907176982</c:v>
                </c:pt>
                <c:pt idx="652">
                  <c:v>0.50571085907176982</c:v>
                </c:pt>
                <c:pt idx="653">
                  <c:v>0.50571085907176982</c:v>
                </c:pt>
                <c:pt idx="654">
                  <c:v>0.50571085907176982</c:v>
                </c:pt>
                <c:pt idx="655">
                  <c:v>0.50571085907176982</c:v>
                </c:pt>
                <c:pt idx="656">
                  <c:v>0.50571085907176982</c:v>
                </c:pt>
                <c:pt idx="657">
                  <c:v>0.50571085907176982</c:v>
                </c:pt>
                <c:pt idx="658">
                  <c:v>0.50571085907176982</c:v>
                </c:pt>
                <c:pt idx="659">
                  <c:v>0.50571085907176982</c:v>
                </c:pt>
                <c:pt idx="660">
                  <c:v>0.50571085907176982</c:v>
                </c:pt>
                <c:pt idx="661">
                  <c:v>0.50571085907176982</c:v>
                </c:pt>
                <c:pt idx="662">
                  <c:v>0.50571085907176982</c:v>
                </c:pt>
                <c:pt idx="663">
                  <c:v>0.50571085907176982</c:v>
                </c:pt>
                <c:pt idx="664">
                  <c:v>0.50571085907176982</c:v>
                </c:pt>
                <c:pt idx="665">
                  <c:v>0.50571085907176982</c:v>
                </c:pt>
                <c:pt idx="666">
                  <c:v>0.50571085907176982</c:v>
                </c:pt>
                <c:pt idx="667">
                  <c:v>0.50571085907176982</c:v>
                </c:pt>
                <c:pt idx="668">
                  <c:v>0.50571085907176982</c:v>
                </c:pt>
                <c:pt idx="669">
                  <c:v>0.50571085907176982</c:v>
                </c:pt>
                <c:pt idx="670">
                  <c:v>0.50571085907176982</c:v>
                </c:pt>
                <c:pt idx="671">
                  <c:v>0.50571085907176982</c:v>
                </c:pt>
                <c:pt idx="672">
                  <c:v>0.50571085907176982</c:v>
                </c:pt>
                <c:pt idx="673">
                  <c:v>0.50571085907176982</c:v>
                </c:pt>
                <c:pt idx="674">
                  <c:v>0.50571085907176982</c:v>
                </c:pt>
                <c:pt idx="675">
                  <c:v>0.50571085907176982</c:v>
                </c:pt>
                <c:pt idx="676">
                  <c:v>0.50571085907176982</c:v>
                </c:pt>
                <c:pt idx="677">
                  <c:v>0.50571085907176982</c:v>
                </c:pt>
                <c:pt idx="678">
                  <c:v>0.50571085907176982</c:v>
                </c:pt>
                <c:pt idx="679">
                  <c:v>0.50571085907176982</c:v>
                </c:pt>
                <c:pt idx="680">
                  <c:v>0.50571085907176982</c:v>
                </c:pt>
                <c:pt idx="681">
                  <c:v>0.50571085907176982</c:v>
                </c:pt>
                <c:pt idx="682">
                  <c:v>0.50571085907176982</c:v>
                </c:pt>
                <c:pt idx="683">
                  <c:v>0.50571085907176982</c:v>
                </c:pt>
                <c:pt idx="684">
                  <c:v>0.50571085907176982</c:v>
                </c:pt>
                <c:pt idx="685">
                  <c:v>0.50571085907176982</c:v>
                </c:pt>
                <c:pt idx="686">
                  <c:v>0.50571085907176982</c:v>
                </c:pt>
                <c:pt idx="687">
                  <c:v>0.50571085907176982</c:v>
                </c:pt>
                <c:pt idx="688">
                  <c:v>0.50571085907176982</c:v>
                </c:pt>
                <c:pt idx="689">
                  <c:v>0.50571085907176982</c:v>
                </c:pt>
                <c:pt idx="690">
                  <c:v>0.50571085907176982</c:v>
                </c:pt>
                <c:pt idx="691">
                  <c:v>0.50571085907176982</c:v>
                </c:pt>
                <c:pt idx="692">
                  <c:v>0.50571085907176982</c:v>
                </c:pt>
                <c:pt idx="693">
                  <c:v>0.50571085907176982</c:v>
                </c:pt>
                <c:pt idx="694">
                  <c:v>0.48431198372266343</c:v>
                </c:pt>
                <c:pt idx="695">
                  <c:v>0.48431198372266343</c:v>
                </c:pt>
                <c:pt idx="696">
                  <c:v>0.48431198372266343</c:v>
                </c:pt>
                <c:pt idx="697">
                  <c:v>0.48431198372266343</c:v>
                </c:pt>
                <c:pt idx="698">
                  <c:v>0.48431198372266343</c:v>
                </c:pt>
                <c:pt idx="699">
                  <c:v>0.48431198372266343</c:v>
                </c:pt>
                <c:pt idx="700">
                  <c:v>0.48431198372266343</c:v>
                </c:pt>
                <c:pt idx="701">
                  <c:v>0.48431198372266343</c:v>
                </c:pt>
                <c:pt idx="702">
                  <c:v>0.48431198372266343</c:v>
                </c:pt>
                <c:pt idx="703">
                  <c:v>0.48431198372266343</c:v>
                </c:pt>
                <c:pt idx="704">
                  <c:v>0.48431198372266343</c:v>
                </c:pt>
                <c:pt idx="705">
                  <c:v>0.48431198372266343</c:v>
                </c:pt>
                <c:pt idx="706">
                  <c:v>0.48431198372266343</c:v>
                </c:pt>
                <c:pt idx="707">
                  <c:v>0.48431198372266343</c:v>
                </c:pt>
                <c:pt idx="708">
                  <c:v>0.48431198372266343</c:v>
                </c:pt>
                <c:pt idx="709">
                  <c:v>0.48431198372266343</c:v>
                </c:pt>
                <c:pt idx="710">
                  <c:v>0.48431198372266343</c:v>
                </c:pt>
                <c:pt idx="711">
                  <c:v>0.48431198372266343</c:v>
                </c:pt>
                <c:pt idx="712">
                  <c:v>0.48431198372266343</c:v>
                </c:pt>
                <c:pt idx="713">
                  <c:v>0.48431198372266343</c:v>
                </c:pt>
                <c:pt idx="714">
                  <c:v>0.48431198372266343</c:v>
                </c:pt>
                <c:pt idx="715">
                  <c:v>0.48431198372266343</c:v>
                </c:pt>
                <c:pt idx="716">
                  <c:v>0.48431198372266343</c:v>
                </c:pt>
                <c:pt idx="717">
                  <c:v>0.48431198372266343</c:v>
                </c:pt>
                <c:pt idx="718">
                  <c:v>0.48431198372266343</c:v>
                </c:pt>
                <c:pt idx="719">
                  <c:v>0.48431198372266343</c:v>
                </c:pt>
                <c:pt idx="720">
                  <c:v>0.48431198372266343</c:v>
                </c:pt>
                <c:pt idx="721">
                  <c:v>0.48431198372266343</c:v>
                </c:pt>
                <c:pt idx="722">
                  <c:v>0.48431198372266343</c:v>
                </c:pt>
                <c:pt idx="723">
                  <c:v>0.48431198372266343</c:v>
                </c:pt>
                <c:pt idx="724">
                  <c:v>0.48431198372266343</c:v>
                </c:pt>
                <c:pt idx="725">
                  <c:v>0.48431198372266343</c:v>
                </c:pt>
                <c:pt idx="726">
                  <c:v>0.48431198372266343</c:v>
                </c:pt>
                <c:pt idx="727">
                  <c:v>0.48431198372266343</c:v>
                </c:pt>
                <c:pt idx="728">
                  <c:v>0.48431198372266343</c:v>
                </c:pt>
                <c:pt idx="729">
                  <c:v>0.48431198372266343</c:v>
                </c:pt>
                <c:pt idx="730">
                  <c:v>0.48431198372266343</c:v>
                </c:pt>
                <c:pt idx="731">
                  <c:v>0.48431198372266343</c:v>
                </c:pt>
                <c:pt idx="732">
                  <c:v>0.48431198372266343</c:v>
                </c:pt>
                <c:pt idx="733">
                  <c:v>0.48431198372266343</c:v>
                </c:pt>
                <c:pt idx="734">
                  <c:v>0.48431198372266343</c:v>
                </c:pt>
                <c:pt idx="735">
                  <c:v>0.48431198372266343</c:v>
                </c:pt>
                <c:pt idx="736">
                  <c:v>0.48431198372266343</c:v>
                </c:pt>
                <c:pt idx="737">
                  <c:v>0.48431198372266343</c:v>
                </c:pt>
                <c:pt idx="738">
                  <c:v>0.48431198372266343</c:v>
                </c:pt>
                <c:pt idx="739">
                  <c:v>0.48431198372266343</c:v>
                </c:pt>
                <c:pt idx="740">
                  <c:v>0.48431198372266343</c:v>
                </c:pt>
                <c:pt idx="741">
                  <c:v>0.48431198372266343</c:v>
                </c:pt>
                <c:pt idx="742">
                  <c:v>0.48431198372266343</c:v>
                </c:pt>
                <c:pt idx="743">
                  <c:v>0.48431198372266343</c:v>
                </c:pt>
                <c:pt idx="744">
                  <c:v>0.48431198372266343</c:v>
                </c:pt>
                <c:pt idx="745">
                  <c:v>0.48431198372266343</c:v>
                </c:pt>
                <c:pt idx="746">
                  <c:v>0.48431198372266343</c:v>
                </c:pt>
                <c:pt idx="747">
                  <c:v>0.48431198372266343</c:v>
                </c:pt>
                <c:pt idx="748">
                  <c:v>0.48431198372266343</c:v>
                </c:pt>
                <c:pt idx="749">
                  <c:v>0.48431198372266343</c:v>
                </c:pt>
                <c:pt idx="750">
                  <c:v>0.48431198372266343</c:v>
                </c:pt>
                <c:pt idx="751">
                  <c:v>0.48431198372266343</c:v>
                </c:pt>
                <c:pt idx="752">
                  <c:v>0.48431198372266343</c:v>
                </c:pt>
                <c:pt idx="753">
                  <c:v>0.48431198372266343</c:v>
                </c:pt>
                <c:pt idx="754">
                  <c:v>0.48431198372266343</c:v>
                </c:pt>
                <c:pt idx="755">
                  <c:v>0.48431198372266343</c:v>
                </c:pt>
                <c:pt idx="756">
                  <c:v>0.48431198372266343</c:v>
                </c:pt>
                <c:pt idx="757">
                  <c:v>0.48431198372266343</c:v>
                </c:pt>
                <c:pt idx="758">
                  <c:v>0.48431198372266343</c:v>
                </c:pt>
                <c:pt idx="759">
                  <c:v>0.48431198372266343</c:v>
                </c:pt>
                <c:pt idx="760">
                  <c:v>0.48431198372266343</c:v>
                </c:pt>
                <c:pt idx="761">
                  <c:v>0.48431198372266343</c:v>
                </c:pt>
                <c:pt idx="762">
                  <c:v>0.48431198372266343</c:v>
                </c:pt>
                <c:pt idx="763">
                  <c:v>0.48431198372266343</c:v>
                </c:pt>
                <c:pt idx="764">
                  <c:v>0.48431198372266343</c:v>
                </c:pt>
                <c:pt idx="765">
                  <c:v>0.48431198372266343</c:v>
                </c:pt>
                <c:pt idx="766">
                  <c:v>0.48431198372266343</c:v>
                </c:pt>
                <c:pt idx="767">
                  <c:v>0.48431198372266343</c:v>
                </c:pt>
                <c:pt idx="768">
                  <c:v>0.48431198372266343</c:v>
                </c:pt>
                <c:pt idx="769">
                  <c:v>0.48431198372266343</c:v>
                </c:pt>
                <c:pt idx="770">
                  <c:v>0.48431198372266343</c:v>
                </c:pt>
                <c:pt idx="771">
                  <c:v>0.48431198372266343</c:v>
                </c:pt>
                <c:pt idx="772">
                  <c:v>0.48431198372266343</c:v>
                </c:pt>
                <c:pt idx="773">
                  <c:v>0.48431198372266343</c:v>
                </c:pt>
                <c:pt idx="774">
                  <c:v>0.48431198372266343</c:v>
                </c:pt>
                <c:pt idx="775">
                  <c:v>0.48431198372266343</c:v>
                </c:pt>
                <c:pt idx="776">
                  <c:v>0.48431198372266343</c:v>
                </c:pt>
                <c:pt idx="777">
                  <c:v>0.48431198372266343</c:v>
                </c:pt>
                <c:pt idx="778">
                  <c:v>0.48431198372266343</c:v>
                </c:pt>
                <c:pt idx="779">
                  <c:v>0.48431198372266343</c:v>
                </c:pt>
                <c:pt idx="780">
                  <c:v>0.48431198372266343</c:v>
                </c:pt>
                <c:pt idx="781">
                  <c:v>0.48431198372266343</c:v>
                </c:pt>
                <c:pt idx="782">
                  <c:v>0.48431198372266343</c:v>
                </c:pt>
                <c:pt idx="783">
                  <c:v>0.48431198372266343</c:v>
                </c:pt>
                <c:pt idx="784">
                  <c:v>0.48431198372266343</c:v>
                </c:pt>
                <c:pt idx="785">
                  <c:v>0.48431198372266343</c:v>
                </c:pt>
                <c:pt idx="786">
                  <c:v>0.48431198372266343</c:v>
                </c:pt>
                <c:pt idx="787">
                  <c:v>0.48431198372266343</c:v>
                </c:pt>
                <c:pt idx="788">
                  <c:v>0.48431198372266343</c:v>
                </c:pt>
                <c:pt idx="789">
                  <c:v>0.48431198372266343</c:v>
                </c:pt>
                <c:pt idx="790">
                  <c:v>0.48431198372266343</c:v>
                </c:pt>
                <c:pt idx="791">
                  <c:v>0.48431198372266343</c:v>
                </c:pt>
                <c:pt idx="792">
                  <c:v>0.48431198372266343</c:v>
                </c:pt>
                <c:pt idx="793">
                  <c:v>0.48431198372266343</c:v>
                </c:pt>
                <c:pt idx="794">
                  <c:v>0.48431198372266343</c:v>
                </c:pt>
                <c:pt idx="795">
                  <c:v>0.48431198372266343</c:v>
                </c:pt>
                <c:pt idx="796">
                  <c:v>0.48431198372266343</c:v>
                </c:pt>
                <c:pt idx="797">
                  <c:v>0.48431198372266343</c:v>
                </c:pt>
                <c:pt idx="798">
                  <c:v>0.48431198372266343</c:v>
                </c:pt>
                <c:pt idx="799">
                  <c:v>0.48431198372266343</c:v>
                </c:pt>
                <c:pt idx="800">
                  <c:v>0.48431198372266343</c:v>
                </c:pt>
                <c:pt idx="801">
                  <c:v>0.48431198372266343</c:v>
                </c:pt>
                <c:pt idx="802">
                  <c:v>0.48431198372266343</c:v>
                </c:pt>
                <c:pt idx="803">
                  <c:v>0.48431198372266343</c:v>
                </c:pt>
                <c:pt idx="804">
                  <c:v>0.48431198372266343</c:v>
                </c:pt>
                <c:pt idx="805">
                  <c:v>0.48431198372266343</c:v>
                </c:pt>
                <c:pt idx="806">
                  <c:v>0.48431198372266343</c:v>
                </c:pt>
                <c:pt idx="807">
                  <c:v>0.48431198372266343</c:v>
                </c:pt>
                <c:pt idx="808">
                  <c:v>0.48431198372266343</c:v>
                </c:pt>
                <c:pt idx="809">
                  <c:v>0.48431198372266343</c:v>
                </c:pt>
                <c:pt idx="810">
                  <c:v>0.48431198372266343</c:v>
                </c:pt>
                <c:pt idx="811">
                  <c:v>0.48431198372266343</c:v>
                </c:pt>
                <c:pt idx="812">
                  <c:v>0.48431198372266343</c:v>
                </c:pt>
                <c:pt idx="813">
                  <c:v>0.48431198372266343</c:v>
                </c:pt>
                <c:pt idx="814">
                  <c:v>0.48431198372266343</c:v>
                </c:pt>
                <c:pt idx="815">
                  <c:v>0.48431198372266343</c:v>
                </c:pt>
                <c:pt idx="816">
                  <c:v>0.48431198372266343</c:v>
                </c:pt>
                <c:pt idx="817">
                  <c:v>0.48431198372266343</c:v>
                </c:pt>
                <c:pt idx="818">
                  <c:v>0.48431198372266343</c:v>
                </c:pt>
                <c:pt idx="819">
                  <c:v>0.48431198372266343</c:v>
                </c:pt>
                <c:pt idx="820">
                  <c:v>0.48431198372266343</c:v>
                </c:pt>
                <c:pt idx="821">
                  <c:v>0.48431198372266343</c:v>
                </c:pt>
                <c:pt idx="822">
                  <c:v>0.48431198372266343</c:v>
                </c:pt>
                <c:pt idx="823">
                  <c:v>0.48431198372266343</c:v>
                </c:pt>
                <c:pt idx="824">
                  <c:v>0.48431198372266343</c:v>
                </c:pt>
                <c:pt idx="825">
                  <c:v>0.48431198372266343</c:v>
                </c:pt>
                <c:pt idx="826">
                  <c:v>0.48431198372266343</c:v>
                </c:pt>
                <c:pt idx="827">
                  <c:v>0.48431198372266343</c:v>
                </c:pt>
                <c:pt idx="828">
                  <c:v>0.48431198372266343</c:v>
                </c:pt>
                <c:pt idx="829">
                  <c:v>0.48431198372266343</c:v>
                </c:pt>
                <c:pt idx="830">
                  <c:v>0.41139001208496973</c:v>
                </c:pt>
                <c:pt idx="831">
                  <c:v>0.41139001208496973</c:v>
                </c:pt>
                <c:pt idx="832">
                  <c:v>0.41139001208496973</c:v>
                </c:pt>
                <c:pt idx="833">
                  <c:v>0.41139001208496973</c:v>
                </c:pt>
                <c:pt idx="834">
                  <c:v>0.41139001208496973</c:v>
                </c:pt>
                <c:pt idx="835">
                  <c:v>0.41139001208496973</c:v>
                </c:pt>
                <c:pt idx="836">
                  <c:v>0.41139001208496973</c:v>
                </c:pt>
                <c:pt idx="837">
                  <c:v>0.41139001208496973</c:v>
                </c:pt>
                <c:pt idx="838">
                  <c:v>0.41139001208496973</c:v>
                </c:pt>
                <c:pt idx="839">
                  <c:v>0.41139001208496973</c:v>
                </c:pt>
                <c:pt idx="840">
                  <c:v>0.41139001208496973</c:v>
                </c:pt>
                <c:pt idx="841">
                  <c:v>0.41139001208496973</c:v>
                </c:pt>
                <c:pt idx="842">
                  <c:v>0.41139001208496973</c:v>
                </c:pt>
                <c:pt idx="843">
                  <c:v>0.41139001208496973</c:v>
                </c:pt>
                <c:pt idx="844">
                  <c:v>0.41139001208496973</c:v>
                </c:pt>
                <c:pt idx="845">
                  <c:v>0.41139001208496973</c:v>
                </c:pt>
                <c:pt idx="846">
                  <c:v>0.41139001208496973</c:v>
                </c:pt>
                <c:pt idx="847">
                  <c:v>0.41139001208496973</c:v>
                </c:pt>
                <c:pt idx="848">
                  <c:v>0.41139001208496973</c:v>
                </c:pt>
                <c:pt idx="849">
                  <c:v>0.41139001208496973</c:v>
                </c:pt>
                <c:pt idx="850">
                  <c:v>0.41139001208496973</c:v>
                </c:pt>
                <c:pt idx="851">
                  <c:v>0.41139001208496973</c:v>
                </c:pt>
                <c:pt idx="852">
                  <c:v>0.41139001208496973</c:v>
                </c:pt>
                <c:pt idx="853">
                  <c:v>0.41139001208496973</c:v>
                </c:pt>
                <c:pt idx="854">
                  <c:v>0.41139001208496973</c:v>
                </c:pt>
                <c:pt idx="855">
                  <c:v>0.41139001208496973</c:v>
                </c:pt>
                <c:pt idx="856">
                  <c:v>0.41139001208496973</c:v>
                </c:pt>
                <c:pt idx="857">
                  <c:v>0.41139001208496973</c:v>
                </c:pt>
                <c:pt idx="858">
                  <c:v>0.41139001208496973</c:v>
                </c:pt>
                <c:pt idx="859">
                  <c:v>0.41139001208496973</c:v>
                </c:pt>
                <c:pt idx="860">
                  <c:v>0.41139001208496973</c:v>
                </c:pt>
                <c:pt idx="861">
                  <c:v>0.41139001208496973</c:v>
                </c:pt>
                <c:pt idx="862">
                  <c:v>0.41139001208496973</c:v>
                </c:pt>
                <c:pt idx="863">
                  <c:v>0.41139001208496973</c:v>
                </c:pt>
                <c:pt idx="864">
                  <c:v>0.41139001208496973</c:v>
                </c:pt>
                <c:pt idx="865">
                  <c:v>0.41139001208496973</c:v>
                </c:pt>
                <c:pt idx="866">
                  <c:v>0.41139001208496973</c:v>
                </c:pt>
                <c:pt idx="867">
                  <c:v>0.41139001208496973</c:v>
                </c:pt>
                <c:pt idx="868">
                  <c:v>0.41139001208496973</c:v>
                </c:pt>
                <c:pt idx="869">
                  <c:v>0.41139001208496973</c:v>
                </c:pt>
                <c:pt idx="870">
                  <c:v>0.41139001208496973</c:v>
                </c:pt>
                <c:pt idx="871">
                  <c:v>0.41139001208496973</c:v>
                </c:pt>
                <c:pt idx="872">
                  <c:v>0.41139001208496973</c:v>
                </c:pt>
                <c:pt idx="873">
                  <c:v>0.41139001208496973</c:v>
                </c:pt>
                <c:pt idx="874">
                  <c:v>0.41139001208496973</c:v>
                </c:pt>
                <c:pt idx="875">
                  <c:v>0.41139001208496973</c:v>
                </c:pt>
                <c:pt idx="876">
                  <c:v>0.41139001208496973</c:v>
                </c:pt>
                <c:pt idx="877">
                  <c:v>0.41139001208496973</c:v>
                </c:pt>
                <c:pt idx="878">
                  <c:v>0.41139001208496973</c:v>
                </c:pt>
                <c:pt idx="879">
                  <c:v>0.41139001208496973</c:v>
                </c:pt>
                <c:pt idx="880">
                  <c:v>0.41139001208496973</c:v>
                </c:pt>
                <c:pt idx="881">
                  <c:v>0.41139001208496973</c:v>
                </c:pt>
                <c:pt idx="882">
                  <c:v>0.41139001208496973</c:v>
                </c:pt>
                <c:pt idx="883">
                  <c:v>0.41139001208496973</c:v>
                </c:pt>
                <c:pt idx="884">
                  <c:v>0.41139001208496973</c:v>
                </c:pt>
                <c:pt idx="885">
                  <c:v>0.41139001208496973</c:v>
                </c:pt>
                <c:pt idx="886">
                  <c:v>0.41139001208496973</c:v>
                </c:pt>
                <c:pt idx="887">
                  <c:v>0.41139001208496973</c:v>
                </c:pt>
                <c:pt idx="888">
                  <c:v>0.41139001208496973</c:v>
                </c:pt>
                <c:pt idx="889">
                  <c:v>0.41139001208496973</c:v>
                </c:pt>
                <c:pt idx="890">
                  <c:v>0.41139001208496973</c:v>
                </c:pt>
                <c:pt idx="891">
                  <c:v>0.41139001208496973</c:v>
                </c:pt>
                <c:pt idx="892">
                  <c:v>0.41139001208496973</c:v>
                </c:pt>
                <c:pt idx="893">
                  <c:v>0.41139001208496973</c:v>
                </c:pt>
                <c:pt idx="894">
                  <c:v>0.41139001208496973</c:v>
                </c:pt>
                <c:pt idx="895">
                  <c:v>0.41139001208496973</c:v>
                </c:pt>
                <c:pt idx="896">
                  <c:v>0.41139001208496973</c:v>
                </c:pt>
                <c:pt idx="897">
                  <c:v>0.41139001208496973</c:v>
                </c:pt>
                <c:pt idx="898">
                  <c:v>0.41139001208496973</c:v>
                </c:pt>
                <c:pt idx="899">
                  <c:v>0.41139001208496973</c:v>
                </c:pt>
                <c:pt idx="900">
                  <c:v>0.41139001208496973</c:v>
                </c:pt>
                <c:pt idx="901">
                  <c:v>0.41139001208496973</c:v>
                </c:pt>
                <c:pt idx="902">
                  <c:v>0.41139001208496973</c:v>
                </c:pt>
                <c:pt idx="903">
                  <c:v>0.41139001208496973</c:v>
                </c:pt>
                <c:pt idx="904">
                  <c:v>0.41139001208496973</c:v>
                </c:pt>
                <c:pt idx="905">
                  <c:v>0.41139001208496973</c:v>
                </c:pt>
                <c:pt idx="906">
                  <c:v>0.41139001208496973</c:v>
                </c:pt>
                <c:pt idx="907">
                  <c:v>0.41139001208496973</c:v>
                </c:pt>
                <c:pt idx="908">
                  <c:v>0.41139001208496973</c:v>
                </c:pt>
                <c:pt idx="909">
                  <c:v>0.41139001208496973</c:v>
                </c:pt>
                <c:pt idx="910">
                  <c:v>0.41139001208496973</c:v>
                </c:pt>
                <c:pt idx="911">
                  <c:v>0.41139001208496973</c:v>
                </c:pt>
                <c:pt idx="912">
                  <c:v>0.41139001208496973</c:v>
                </c:pt>
                <c:pt idx="913">
                  <c:v>0.41139001208496973</c:v>
                </c:pt>
                <c:pt idx="914">
                  <c:v>0.41139001208496973</c:v>
                </c:pt>
                <c:pt idx="915">
                  <c:v>0.41139001208496973</c:v>
                </c:pt>
                <c:pt idx="916">
                  <c:v>0.41139001208496973</c:v>
                </c:pt>
                <c:pt idx="917">
                  <c:v>0.41139001208496973</c:v>
                </c:pt>
                <c:pt idx="918">
                  <c:v>0.41139001208496973</c:v>
                </c:pt>
                <c:pt idx="919">
                  <c:v>0.41139001208496973</c:v>
                </c:pt>
                <c:pt idx="920">
                  <c:v>0.41139001208496973</c:v>
                </c:pt>
                <c:pt idx="921">
                  <c:v>0.41139001208496973</c:v>
                </c:pt>
                <c:pt idx="922">
                  <c:v>0.41139001208496973</c:v>
                </c:pt>
                <c:pt idx="923">
                  <c:v>0.41139001208496973</c:v>
                </c:pt>
                <c:pt idx="924">
                  <c:v>0.41139001208496973</c:v>
                </c:pt>
                <c:pt idx="925">
                  <c:v>0.41139001208496973</c:v>
                </c:pt>
                <c:pt idx="926">
                  <c:v>0.41139001208496973</c:v>
                </c:pt>
                <c:pt idx="927">
                  <c:v>0.41139001208496973</c:v>
                </c:pt>
                <c:pt idx="928">
                  <c:v>0.41139001208496973</c:v>
                </c:pt>
                <c:pt idx="929">
                  <c:v>0.41139001208496973</c:v>
                </c:pt>
                <c:pt idx="930">
                  <c:v>0.41139001208496973</c:v>
                </c:pt>
                <c:pt idx="931">
                  <c:v>0.41139001208496973</c:v>
                </c:pt>
                <c:pt idx="932">
                  <c:v>0.41139001208496973</c:v>
                </c:pt>
                <c:pt idx="933">
                  <c:v>0.41139001208496973</c:v>
                </c:pt>
                <c:pt idx="934">
                  <c:v>0.41139001208496973</c:v>
                </c:pt>
                <c:pt idx="935">
                  <c:v>0.41139001208496973</c:v>
                </c:pt>
                <c:pt idx="936">
                  <c:v>0.41139001208496973</c:v>
                </c:pt>
                <c:pt idx="937">
                  <c:v>0.41139001208496973</c:v>
                </c:pt>
                <c:pt idx="938">
                  <c:v>0.41139001208496973</c:v>
                </c:pt>
                <c:pt idx="939">
                  <c:v>0.41139001208496973</c:v>
                </c:pt>
                <c:pt idx="940">
                  <c:v>0.41139001208496973</c:v>
                </c:pt>
                <c:pt idx="941">
                  <c:v>0.41139001208496973</c:v>
                </c:pt>
                <c:pt idx="942">
                  <c:v>0.41139001208496973</c:v>
                </c:pt>
                <c:pt idx="943">
                  <c:v>0.41139001208496973</c:v>
                </c:pt>
                <c:pt idx="944">
                  <c:v>0.28935504059755135</c:v>
                </c:pt>
                <c:pt idx="945">
                  <c:v>0.28935504059755135</c:v>
                </c:pt>
                <c:pt idx="946">
                  <c:v>0.28935504059755135</c:v>
                </c:pt>
                <c:pt idx="947">
                  <c:v>0.28935504059755135</c:v>
                </c:pt>
                <c:pt idx="948">
                  <c:v>0.28935504059755135</c:v>
                </c:pt>
                <c:pt idx="949">
                  <c:v>0.28935504059755135</c:v>
                </c:pt>
                <c:pt idx="950">
                  <c:v>0.28935504059755135</c:v>
                </c:pt>
                <c:pt idx="951">
                  <c:v>0.28935504059755135</c:v>
                </c:pt>
                <c:pt idx="952">
                  <c:v>0.28935504059755135</c:v>
                </c:pt>
                <c:pt idx="953">
                  <c:v>0.28935504059755135</c:v>
                </c:pt>
                <c:pt idx="954">
                  <c:v>0.28935504059755135</c:v>
                </c:pt>
                <c:pt idx="955">
                  <c:v>0.28935504059755135</c:v>
                </c:pt>
                <c:pt idx="956">
                  <c:v>0.28935504059755135</c:v>
                </c:pt>
                <c:pt idx="957">
                  <c:v>0.28935504059755135</c:v>
                </c:pt>
                <c:pt idx="958">
                  <c:v>0.28935504059755135</c:v>
                </c:pt>
                <c:pt idx="959">
                  <c:v>0.28935504059755135</c:v>
                </c:pt>
                <c:pt idx="960">
                  <c:v>0.28935504059755135</c:v>
                </c:pt>
                <c:pt idx="961">
                  <c:v>0.28935504059755135</c:v>
                </c:pt>
                <c:pt idx="962">
                  <c:v>0.28935504059755135</c:v>
                </c:pt>
                <c:pt idx="963">
                  <c:v>0.28935504059755135</c:v>
                </c:pt>
                <c:pt idx="964">
                  <c:v>0.28935504059755135</c:v>
                </c:pt>
                <c:pt idx="965">
                  <c:v>0.47702849457507274</c:v>
                </c:pt>
                <c:pt idx="966">
                  <c:v>0.47702849457507274</c:v>
                </c:pt>
                <c:pt idx="967">
                  <c:v>0.47702849457507274</c:v>
                </c:pt>
                <c:pt idx="968">
                  <c:v>0.47702849457507274</c:v>
                </c:pt>
                <c:pt idx="969">
                  <c:v>0.47702849457507274</c:v>
                </c:pt>
                <c:pt idx="970">
                  <c:v>0.47702849457507274</c:v>
                </c:pt>
                <c:pt idx="971">
                  <c:v>0.47702849457507274</c:v>
                </c:pt>
                <c:pt idx="972">
                  <c:v>0.47702849457507274</c:v>
                </c:pt>
                <c:pt idx="973">
                  <c:v>0.47702849457507274</c:v>
                </c:pt>
                <c:pt idx="974">
                  <c:v>0.40613753648521084</c:v>
                </c:pt>
                <c:pt idx="975">
                  <c:v>0.40613753648521084</c:v>
                </c:pt>
                <c:pt idx="976">
                  <c:v>0.40613753648521084</c:v>
                </c:pt>
                <c:pt idx="977">
                  <c:v>0.40613753648521084</c:v>
                </c:pt>
                <c:pt idx="978">
                  <c:v>0.40613753648521084</c:v>
                </c:pt>
                <c:pt idx="979">
                  <c:v>0.40613753648521084</c:v>
                </c:pt>
                <c:pt idx="980">
                  <c:v>0.40613753648521084</c:v>
                </c:pt>
                <c:pt idx="981">
                  <c:v>0.40613753648521084</c:v>
                </c:pt>
                <c:pt idx="982">
                  <c:v>0.40613753648521084</c:v>
                </c:pt>
                <c:pt idx="983">
                  <c:v>0.40613753648521084</c:v>
                </c:pt>
                <c:pt idx="984">
                  <c:v>0.40613753648521084</c:v>
                </c:pt>
                <c:pt idx="985">
                  <c:v>0.40613753648521084</c:v>
                </c:pt>
                <c:pt idx="986">
                  <c:v>0.40613753648521084</c:v>
                </c:pt>
                <c:pt idx="987">
                  <c:v>0.40613753648521084</c:v>
                </c:pt>
                <c:pt idx="988">
                  <c:v>0.40613753648521084</c:v>
                </c:pt>
                <c:pt idx="989">
                  <c:v>0.40613753648521084</c:v>
                </c:pt>
                <c:pt idx="990">
                  <c:v>0.40613753648521084</c:v>
                </c:pt>
                <c:pt idx="991">
                  <c:v>0.40613753648521084</c:v>
                </c:pt>
                <c:pt idx="992">
                  <c:v>0.40613753648521084</c:v>
                </c:pt>
                <c:pt idx="993">
                  <c:v>0.40613753648521084</c:v>
                </c:pt>
                <c:pt idx="994">
                  <c:v>0.40613753648521084</c:v>
                </c:pt>
                <c:pt idx="995">
                  <c:v>0.40613753648521084</c:v>
                </c:pt>
                <c:pt idx="996">
                  <c:v>0.40613753648521084</c:v>
                </c:pt>
                <c:pt idx="997">
                  <c:v>0.40613753648521084</c:v>
                </c:pt>
                <c:pt idx="998">
                  <c:v>0.40613753648521084</c:v>
                </c:pt>
                <c:pt idx="999">
                  <c:v>0.40613753648521084</c:v>
                </c:pt>
                <c:pt idx="1000">
                  <c:v>0.40613753648521084</c:v>
                </c:pt>
                <c:pt idx="1001">
                  <c:v>0.40613753648521084</c:v>
                </c:pt>
                <c:pt idx="1002">
                  <c:v>0.40613753648521084</c:v>
                </c:pt>
                <c:pt idx="1003">
                  <c:v>0.40613753648521084</c:v>
                </c:pt>
                <c:pt idx="1004">
                  <c:v>0.40613753648521084</c:v>
                </c:pt>
                <c:pt idx="1005">
                  <c:v>0.40613753648521084</c:v>
                </c:pt>
                <c:pt idx="1006">
                  <c:v>0.40613753648521084</c:v>
                </c:pt>
                <c:pt idx="1007">
                  <c:v>0.40613753648521084</c:v>
                </c:pt>
                <c:pt idx="1008">
                  <c:v>0.40613753648521084</c:v>
                </c:pt>
                <c:pt idx="1009">
                  <c:v>0.40613753648521084</c:v>
                </c:pt>
                <c:pt idx="1010">
                  <c:v>0.40613753648521084</c:v>
                </c:pt>
                <c:pt idx="1011">
                  <c:v>0.40613753648521084</c:v>
                </c:pt>
                <c:pt idx="1012">
                  <c:v>0.40613753648521084</c:v>
                </c:pt>
                <c:pt idx="1013">
                  <c:v>0.40613753648521084</c:v>
                </c:pt>
                <c:pt idx="1014">
                  <c:v>0.40613753648521084</c:v>
                </c:pt>
                <c:pt idx="1015">
                  <c:v>0.40613753648521084</c:v>
                </c:pt>
                <c:pt idx="1016">
                  <c:v>0.40613753648521084</c:v>
                </c:pt>
                <c:pt idx="1017">
                  <c:v>0.40613753648521084</c:v>
                </c:pt>
                <c:pt idx="1018">
                  <c:v>0.40613753648521084</c:v>
                </c:pt>
                <c:pt idx="1019">
                  <c:v>0.40613753648521084</c:v>
                </c:pt>
                <c:pt idx="1020">
                  <c:v>0.40613753648521084</c:v>
                </c:pt>
                <c:pt idx="1021">
                  <c:v>0.40613753648521084</c:v>
                </c:pt>
                <c:pt idx="1022">
                  <c:v>0.40613753648521084</c:v>
                </c:pt>
                <c:pt idx="1023">
                  <c:v>0.40613753648521084</c:v>
                </c:pt>
                <c:pt idx="1024">
                  <c:v>0.40613753648521084</c:v>
                </c:pt>
                <c:pt idx="1025">
                  <c:v>0.40613753648521084</c:v>
                </c:pt>
                <c:pt idx="1026">
                  <c:v>0.40613753648521084</c:v>
                </c:pt>
                <c:pt idx="1027">
                  <c:v>0.40613753648521084</c:v>
                </c:pt>
                <c:pt idx="1028">
                  <c:v>0.40613753648521084</c:v>
                </c:pt>
                <c:pt idx="1029">
                  <c:v>0.40613753648521084</c:v>
                </c:pt>
                <c:pt idx="1030">
                  <c:v>0.40613753648521084</c:v>
                </c:pt>
                <c:pt idx="1031">
                  <c:v>0.40613753648521084</c:v>
                </c:pt>
                <c:pt idx="1032">
                  <c:v>0.40613753648521084</c:v>
                </c:pt>
                <c:pt idx="1033">
                  <c:v>0.40613753648521084</c:v>
                </c:pt>
                <c:pt idx="1034">
                  <c:v>0.40613753648521084</c:v>
                </c:pt>
                <c:pt idx="1035">
                  <c:v>0.40613753648521084</c:v>
                </c:pt>
                <c:pt idx="1036">
                  <c:v>0.40613753648521084</c:v>
                </c:pt>
                <c:pt idx="1037">
                  <c:v>0.40613753648521084</c:v>
                </c:pt>
                <c:pt idx="1038">
                  <c:v>0.40613753648521084</c:v>
                </c:pt>
                <c:pt idx="1039">
                  <c:v>0.40613753648521084</c:v>
                </c:pt>
                <c:pt idx="1040">
                  <c:v>0.40613753648521084</c:v>
                </c:pt>
                <c:pt idx="1041">
                  <c:v>0.40613753648521084</c:v>
                </c:pt>
                <c:pt idx="1042">
                  <c:v>0.40613753648521084</c:v>
                </c:pt>
                <c:pt idx="1043">
                  <c:v>0.40613753648521084</c:v>
                </c:pt>
                <c:pt idx="1044">
                  <c:v>0.40613753648521084</c:v>
                </c:pt>
                <c:pt idx="1045">
                  <c:v>0.40613753648521084</c:v>
                </c:pt>
                <c:pt idx="1046">
                  <c:v>0.40613753648521084</c:v>
                </c:pt>
                <c:pt idx="1047">
                  <c:v>0.40613753648521084</c:v>
                </c:pt>
                <c:pt idx="1048">
                  <c:v>0.40613753648521084</c:v>
                </c:pt>
                <c:pt idx="1049">
                  <c:v>0.40613753648521084</c:v>
                </c:pt>
                <c:pt idx="1050">
                  <c:v>0.40613753648521084</c:v>
                </c:pt>
                <c:pt idx="1051">
                  <c:v>0.40613753648521084</c:v>
                </c:pt>
                <c:pt idx="1052">
                  <c:v>0.40613753648521084</c:v>
                </c:pt>
                <c:pt idx="1053">
                  <c:v>0.40613753648521084</c:v>
                </c:pt>
                <c:pt idx="1054">
                  <c:v>0.40613753648521084</c:v>
                </c:pt>
                <c:pt idx="1055">
                  <c:v>0.40613753648521084</c:v>
                </c:pt>
                <c:pt idx="1056">
                  <c:v>0.40613753648521084</c:v>
                </c:pt>
                <c:pt idx="1057">
                  <c:v>0.40613753648521084</c:v>
                </c:pt>
                <c:pt idx="1058">
                  <c:v>0.40613753648521084</c:v>
                </c:pt>
                <c:pt idx="1059">
                  <c:v>0.40613753648521084</c:v>
                </c:pt>
                <c:pt idx="1060">
                  <c:v>0.40613753648521084</c:v>
                </c:pt>
                <c:pt idx="1061">
                  <c:v>0.40613753648521084</c:v>
                </c:pt>
                <c:pt idx="1062">
                  <c:v>0.40613753648521084</c:v>
                </c:pt>
                <c:pt idx="1063">
                  <c:v>0.40613753648521084</c:v>
                </c:pt>
                <c:pt idx="1064">
                  <c:v>0.40613753648521084</c:v>
                </c:pt>
                <c:pt idx="1065">
                  <c:v>0.40613753648521084</c:v>
                </c:pt>
                <c:pt idx="1066">
                  <c:v>0.40613753648521084</c:v>
                </c:pt>
                <c:pt idx="1067">
                  <c:v>0.40613753648521084</c:v>
                </c:pt>
                <c:pt idx="1068">
                  <c:v>0.40613753648521084</c:v>
                </c:pt>
                <c:pt idx="1069">
                  <c:v>0.40613753648521084</c:v>
                </c:pt>
                <c:pt idx="1070">
                  <c:v>0.40613753648521084</c:v>
                </c:pt>
                <c:pt idx="1071">
                  <c:v>0.40613753648521084</c:v>
                </c:pt>
                <c:pt idx="1072">
                  <c:v>0.40613753648521084</c:v>
                </c:pt>
                <c:pt idx="1073">
                  <c:v>0.40613753648521084</c:v>
                </c:pt>
                <c:pt idx="1074">
                  <c:v>0.40613753648521084</c:v>
                </c:pt>
                <c:pt idx="1075">
                  <c:v>0.40613753648521084</c:v>
                </c:pt>
                <c:pt idx="1076">
                  <c:v>0.40613753648521084</c:v>
                </c:pt>
                <c:pt idx="1077">
                  <c:v>0.40613753648521084</c:v>
                </c:pt>
                <c:pt idx="1078">
                  <c:v>0.40613753648521084</c:v>
                </c:pt>
                <c:pt idx="1079">
                  <c:v>0.40613753648521084</c:v>
                </c:pt>
                <c:pt idx="1080">
                  <c:v>0.40613753648521084</c:v>
                </c:pt>
                <c:pt idx="1081">
                  <c:v>0.40613753648521084</c:v>
                </c:pt>
                <c:pt idx="1082">
                  <c:v>0.40613753648521084</c:v>
                </c:pt>
                <c:pt idx="1083">
                  <c:v>0.40613753648521084</c:v>
                </c:pt>
                <c:pt idx="1084">
                  <c:v>0.40613753648521084</c:v>
                </c:pt>
                <c:pt idx="1085">
                  <c:v>0.40613753648521084</c:v>
                </c:pt>
                <c:pt idx="1086">
                  <c:v>0.40613753648521084</c:v>
                </c:pt>
                <c:pt idx="1087">
                  <c:v>0.40613753648521084</c:v>
                </c:pt>
                <c:pt idx="1088">
                  <c:v>0.40613753648521084</c:v>
                </c:pt>
                <c:pt idx="1089">
                  <c:v>0.40613753648521084</c:v>
                </c:pt>
                <c:pt idx="1090">
                  <c:v>0.40613753648521084</c:v>
                </c:pt>
                <c:pt idx="1091">
                  <c:v>0.40613753648521084</c:v>
                </c:pt>
                <c:pt idx="1092">
                  <c:v>0.40613753648521084</c:v>
                </c:pt>
                <c:pt idx="1093">
                  <c:v>0.40613753648521084</c:v>
                </c:pt>
                <c:pt idx="1094">
                  <c:v>0.40613753648521084</c:v>
                </c:pt>
                <c:pt idx="1095">
                  <c:v>0.40613753648521084</c:v>
                </c:pt>
                <c:pt idx="1096">
                  <c:v>0.40613753648521084</c:v>
                </c:pt>
                <c:pt idx="1097">
                  <c:v>0.40613753648521084</c:v>
                </c:pt>
                <c:pt idx="1098">
                  <c:v>0.40613753648521084</c:v>
                </c:pt>
                <c:pt idx="1099">
                  <c:v>0.40613753648521084</c:v>
                </c:pt>
                <c:pt idx="1100">
                  <c:v>0.40613753648521084</c:v>
                </c:pt>
                <c:pt idx="1101">
                  <c:v>0.40613753648521084</c:v>
                </c:pt>
                <c:pt idx="1102">
                  <c:v>0.40613753648521084</c:v>
                </c:pt>
                <c:pt idx="1103">
                  <c:v>0.40613753648521084</c:v>
                </c:pt>
                <c:pt idx="1104">
                  <c:v>0.40613753648521084</c:v>
                </c:pt>
                <c:pt idx="1105">
                  <c:v>0.40613753648521084</c:v>
                </c:pt>
                <c:pt idx="1106">
                  <c:v>0.40613753648521084</c:v>
                </c:pt>
                <c:pt idx="1107">
                  <c:v>0.40613753648521084</c:v>
                </c:pt>
                <c:pt idx="1108">
                  <c:v>0.40613753648521084</c:v>
                </c:pt>
                <c:pt idx="1109">
                  <c:v>0.40613753648521084</c:v>
                </c:pt>
                <c:pt idx="1110">
                  <c:v>0.40613753648521084</c:v>
                </c:pt>
                <c:pt idx="1111">
                  <c:v>0.40613753648521084</c:v>
                </c:pt>
                <c:pt idx="1112">
                  <c:v>0.40613753648521084</c:v>
                </c:pt>
                <c:pt idx="1113">
                  <c:v>0.40613753648521084</c:v>
                </c:pt>
                <c:pt idx="1114">
                  <c:v>0.40613753648521084</c:v>
                </c:pt>
                <c:pt idx="1115">
                  <c:v>0.40613753648521084</c:v>
                </c:pt>
                <c:pt idx="1116">
                  <c:v>0.40613753648521084</c:v>
                </c:pt>
                <c:pt idx="1117">
                  <c:v>0.40613753648521084</c:v>
                </c:pt>
                <c:pt idx="1118">
                  <c:v>0.40613753648521084</c:v>
                </c:pt>
                <c:pt idx="1119">
                  <c:v>0.40613753648521084</c:v>
                </c:pt>
                <c:pt idx="1120">
                  <c:v>0.40613753648521084</c:v>
                </c:pt>
                <c:pt idx="1121">
                  <c:v>0.40613753648521084</c:v>
                </c:pt>
                <c:pt idx="1122">
                  <c:v>0.40613753648521084</c:v>
                </c:pt>
                <c:pt idx="1123">
                  <c:v>0.40613753648521084</c:v>
                </c:pt>
                <c:pt idx="1124">
                  <c:v>0.40613753648521084</c:v>
                </c:pt>
                <c:pt idx="1125">
                  <c:v>0.40613753648521084</c:v>
                </c:pt>
                <c:pt idx="1126">
                  <c:v>0.40613753648521084</c:v>
                </c:pt>
                <c:pt idx="1127">
                  <c:v>0.40613753648521084</c:v>
                </c:pt>
                <c:pt idx="1128">
                  <c:v>0.40613753648521084</c:v>
                </c:pt>
                <c:pt idx="1129">
                  <c:v>0.40613753648521084</c:v>
                </c:pt>
                <c:pt idx="1130">
                  <c:v>0.40613753648521084</c:v>
                </c:pt>
                <c:pt idx="1131">
                  <c:v>0.40613753648521084</c:v>
                </c:pt>
                <c:pt idx="1132">
                  <c:v>0.40613753648521084</c:v>
                </c:pt>
                <c:pt idx="1133">
                  <c:v>0.40613753648521084</c:v>
                </c:pt>
                <c:pt idx="1134">
                  <c:v>0.40613753648521084</c:v>
                </c:pt>
                <c:pt idx="1135">
                  <c:v>0.40613753648521084</c:v>
                </c:pt>
                <c:pt idx="1136">
                  <c:v>0.40613753648521084</c:v>
                </c:pt>
                <c:pt idx="1137">
                  <c:v>0.40613753648521084</c:v>
                </c:pt>
                <c:pt idx="1138">
                  <c:v>0.40613753648521084</c:v>
                </c:pt>
                <c:pt idx="1139">
                  <c:v>0.40613753648521084</c:v>
                </c:pt>
                <c:pt idx="1140">
                  <c:v>0.40613753648521084</c:v>
                </c:pt>
                <c:pt idx="1141">
                  <c:v>0.40613753648521084</c:v>
                </c:pt>
                <c:pt idx="1142">
                  <c:v>0.40613753648521084</c:v>
                </c:pt>
                <c:pt idx="1143">
                  <c:v>0.40613753648521084</c:v>
                </c:pt>
                <c:pt idx="1144">
                  <c:v>0.40613753648521084</c:v>
                </c:pt>
                <c:pt idx="1145">
                  <c:v>0.40613753648521084</c:v>
                </c:pt>
                <c:pt idx="1146">
                  <c:v>0.40613753648521084</c:v>
                </c:pt>
                <c:pt idx="1147">
                  <c:v>0.40613753648521084</c:v>
                </c:pt>
                <c:pt idx="1148">
                  <c:v>0.40613753648521084</c:v>
                </c:pt>
                <c:pt idx="1149">
                  <c:v>0.40613753648521084</c:v>
                </c:pt>
                <c:pt idx="1150">
                  <c:v>0.40613753648521084</c:v>
                </c:pt>
                <c:pt idx="1151">
                  <c:v>0.40613753648521084</c:v>
                </c:pt>
                <c:pt idx="1152">
                  <c:v>0.40613753648521084</c:v>
                </c:pt>
                <c:pt idx="1153">
                  <c:v>0.40613753648521084</c:v>
                </c:pt>
                <c:pt idx="1154">
                  <c:v>0.40613753648521084</c:v>
                </c:pt>
                <c:pt idx="1155">
                  <c:v>0.40613753648521084</c:v>
                </c:pt>
                <c:pt idx="1156">
                  <c:v>0.40613753648521084</c:v>
                </c:pt>
                <c:pt idx="1157">
                  <c:v>0.40613753648521084</c:v>
                </c:pt>
                <c:pt idx="1158">
                  <c:v>0.40613753648521084</c:v>
                </c:pt>
                <c:pt idx="1159">
                  <c:v>0.40613753648521084</c:v>
                </c:pt>
                <c:pt idx="1160">
                  <c:v>0.40613753648521084</c:v>
                </c:pt>
                <c:pt idx="1161">
                  <c:v>0.40613753648521084</c:v>
                </c:pt>
                <c:pt idx="1162">
                  <c:v>0.40613753648521084</c:v>
                </c:pt>
                <c:pt idx="1163">
                  <c:v>0.40613753648521084</c:v>
                </c:pt>
                <c:pt idx="1164">
                  <c:v>0.40613753648521084</c:v>
                </c:pt>
                <c:pt idx="1165">
                  <c:v>0.40613753648521084</c:v>
                </c:pt>
                <c:pt idx="1166">
                  <c:v>0.40613753648521084</c:v>
                </c:pt>
                <c:pt idx="1167">
                  <c:v>0.40613753648521084</c:v>
                </c:pt>
                <c:pt idx="1168">
                  <c:v>0.40613753648521084</c:v>
                </c:pt>
                <c:pt idx="1169">
                  <c:v>0.40613753648521084</c:v>
                </c:pt>
                <c:pt idx="1170">
                  <c:v>0.40613753648521084</c:v>
                </c:pt>
                <c:pt idx="1171">
                  <c:v>0.40613753648521084</c:v>
                </c:pt>
                <c:pt idx="1172">
                  <c:v>0.40613753648521084</c:v>
                </c:pt>
                <c:pt idx="1173">
                  <c:v>0.40613753648521084</c:v>
                </c:pt>
                <c:pt idx="1174">
                  <c:v>0.40613753648521084</c:v>
                </c:pt>
                <c:pt idx="1175">
                  <c:v>0.40613753648521084</c:v>
                </c:pt>
                <c:pt idx="1176">
                  <c:v>0.40613753648521084</c:v>
                </c:pt>
                <c:pt idx="1177">
                  <c:v>0.40613753648521084</c:v>
                </c:pt>
                <c:pt idx="1178">
                  <c:v>0.40613753648521084</c:v>
                </c:pt>
                <c:pt idx="1179">
                  <c:v>0.40613753648521084</c:v>
                </c:pt>
                <c:pt idx="1180">
                  <c:v>0.40613753648521084</c:v>
                </c:pt>
                <c:pt idx="1181">
                  <c:v>0.40613753648521084</c:v>
                </c:pt>
                <c:pt idx="1182">
                  <c:v>0.40613753648521084</c:v>
                </c:pt>
                <c:pt idx="1183">
                  <c:v>0.40613753648521084</c:v>
                </c:pt>
                <c:pt idx="1184">
                  <c:v>0.40613753648521084</c:v>
                </c:pt>
                <c:pt idx="1185">
                  <c:v>0.40613753648521084</c:v>
                </c:pt>
                <c:pt idx="1186">
                  <c:v>0.40613753648521084</c:v>
                </c:pt>
                <c:pt idx="1187">
                  <c:v>0.40613753648521084</c:v>
                </c:pt>
                <c:pt idx="1188">
                  <c:v>0.40613753648521084</c:v>
                </c:pt>
                <c:pt idx="1189">
                  <c:v>0.40613753648521084</c:v>
                </c:pt>
                <c:pt idx="1190">
                  <c:v>0.40613753648521084</c:v>
                </c:pt>
                <c:pt idx="1191">
                  <c:v>0.40613753648521084</c:v>
                </c:pt>
                <c:pt idx="1192">
                  <c:v>0.40613753648521084</c:v>
                </c:pt>
                <c:pt idx="1193">
                  <c:v>0.40613753648521084</c:v>
                </c:pt>
                <c:pt idx="1194">
                  <c:v>0.40613753648521084</c:v>
                </c:pt>
                <c:pt idx="1195">
                  <c:v>0.40613753648521084</c:v>
                </c:pt>
                <c:pt idx="1196">
                  <c:v>0.40613753648521084</c:v>
                </c:pt>
                <c:pt idx="1197">
                  <c:v>0.40613753648521084</c:v>
                </c:pt>
                <c:pt idx="1198">
                  <c:v>0.40613753648521084</c:v>
                </c:pt>
                <c:pt idx="1199">
                  <c:v>0.40613753648521084</c:v>
                </c:pt>
                <c:pt idx="1200">
                  <c:v>0.40613753648521084</c:v>
                </c:pt>
                <c:pt idx="1201">
                  <c:v>0.40613753648521084</c:v>
                </c:pt>
                <c:pt idx="1202">
                  <c:v>0.40613753648521084</c:v>
                </c:pt>
                <c:pt idx="1203">
                  <c:v>0.40613753648521084</c:v>
                </c:pt>
                <c:pt idx="1204">
                  <c:v>0.40613753648521084</c:v>
                </c:pt>
                <c:pt idx="1205">
                  <c:v>0.40613753648521084</c:v>
                </c:pt>
                <c:pt idx="1206">
                  <c:v>0.40613753648521084</c:v>
                </c:pt>
                <c:pt idx="1207">
                  <c:v>0.40613753648521084</c:v>
                </c:pt>
                <c:pt idx="1208">
                  <c:v>0.40613753648521084</c:v>
                </c:pt>
                <c:pt idx="1209">
                  <c:v>0.40613753648521084</c:v>
                </c:pt>
                <c:pt idx="1210">
                  <c:v>0.40613753648521084</c:v>
                </c:pt>
                <c:pt idx="1211">
                  <c:v>0.40613753648521084</c:v>
                </c:pt>
                <c:pt idx="1212">
                  <c:v>0.40613753648521084</c:v>
                </c:pt>
                <c:pt idx="1213">
                  <c:v>0.40613753648521084</c:v>
                </c:pt>
                <c:pt idx="1214">
                  <c:v>0.40613753648521084</c:v>
                </c:pt>
                <c:pt idx="1215">
                  <c:v>0.40613753648521084</c:v>
                </c:pt>
                <c:pt idx="1216">
                  <c:v>0.40613753648521084</c:v>
                </c:pt>
                <c:pt idx="1217">
                  <c:v>0.40613753648521084</c:v>
                </c:pt>
                <c:pt idx="1218">
                  <c:v>0.40613753648521084</c:v>
                </c:pt>
                <c:pt idx="1219">
                  <c:v>0.40613753648521084</c:v>
                </c:pt>
                <c:pt idx="1220">
                  <c:v>0.40613753648521084</c:v>
                </c:pt>
                <c:pt idx="1221">
                  <c:v>0.40613753648521084</c:v>
                </c:pt>
                <c:pt idx="1222">
                  <c:v>0.40613753648521084</c:v>
                </c:pt>
                <c:pt idx="1223">
                  <c:v>0.40613753648521084</c:v>
                </c:pt>
                <c:pt idx="1224">
                  <c:v>0.40613753648521084</c:v>
                </c:pt>
                <c:pt idx="1225">
                  <c:v>0.40613753648521084</c:v>
                </c:pt>
                <c:pt idx="1226">
                  <c:v>0.40613753648521084</c:v>
                </c:pt>
                <c:pt idx="1227">
                  <c:v>0.40613753648521084</c:v>
                </c:pt>
                <c:pt idx="1228">
                  <c:v>0.40613753648521084</c:v>
                </c:pt>
                <c:pt idx="1229">
                  <c:v>0.40613753648521084</c:v>
                </c:pt>
                <c:pt idx="1230">
                  <c:v>0.40613753648521084</c:v>
                </c:pt>
                <c:pt idx="1231">
                  <c:v>0.40613753648521084</c:v>
                </c:pt>
                <c:pt idx="1232">
                  <c:v>0.40613753648521084</c:v>
                </c:pt>
                <c:pt idx="1233">
                  <c:v>0.40613753648521084</c:v>
                </c:pt>
                <c:pt idx="1234">
                  <c:v>0.40613753648521084</c:v>
                </c:pt>
                <c:pt idx="1235">
                  <c:v>0.40613753648521084</c:v>
                </c:pt>
                <c:pt idx="1236">
                  <c:v>0.40613753648521084</c:v>
                </c:pt>
                <c:pt idx="1237">
                  <c:v>0.40613753648521084</c:v>
                </c:pt>
                <c:pt idx="1238">
                  <c:v>0.40613753648521084</c:v>
                </c:pt>
                <c:pt idx="1239">
                  <c:v>0.40613753648521084</c:v>
                </c:pt>
                <c:pt idx="1240">
                  <c:v>0.40613753648521084</c:v>
                </c:pt>
                <c:pt idx="1241">
                  <c:v>0.40613753648521084</c:v>
                </c:pt>
                <c:pt idx="1242">
                  <c:v>0.40613753648521084</c:v>
                </c:pt>
                <c:pt idx="1243">
                  <c:v>0.40613753648521084</c:v>
                </c:pt>
                <c:pt idx="1244">
                  <c:v>0.40613753648521084</c:v>
                </c:pt>
                <c:pt idx="1245">
                  <c:v>0.40613753648521084</c:v>
                </c:pt>
                <c:pt idx="1246">
                  <c:v>0.40613753648521084</c:v>
                </c:pt>
                <c:pt idx="1247">
                  <c:v>0.40613753648521084</c:v>
                </c:pt>
                <c:pt idx="1248">
                  <c:v>0.40613753648521084</c:v>
                </c:pt>
                <c:pt idx="1249">
                  <c:v>0.40613753648521084</c:v>
                </c:pt>
                <c:pt idx="1250">
                  <c:v>0.40613753648521084</c:v>
                </c:pt>
                <c:pt idx="1251">
                  <c:v>0.40613753648521084</c:v>
                </c:pt>
                <c:pt idx="1252">
                  <c:v>0.40613753648521084</c:v>
                </c:pt>
                <c:pt idx="1253">
                  <c:v>0.40613753648521084</c:v>
                </c:pt>
                <c:pt idx="1254">
                  <c:v>0.40613753648521084</c:v>
                </c:pt>
                <c:pt idx="1255">
                  <c:v>0.40613753648521084</c:v>
                </c:pt>
                <c:pt idx="1256">
                  <c:v>0.40613753648521084</c:v>
                </c:pt>
                <c:pt idx="1257">
                  <c:v>0.40613753648521084</c:v>
                </c:pt>
                <c:pt idx="1258">
                  <c:v>0.40613753648521084</c:v>
                </c:pt>
                <c:pt idx="1259">
                  <c:v>0.40613753648521084</c:v>
                </c:pt>
                <c:pt idx="1260">
                  <c:v>0.40613753648521084</c:v>
                </c:pt>
                <c:pt idx="1261">
                  <c:v>0.40613753648521084</c:v>
                </c:pt>
                <c:pt idx="1262">
                  <c:v>0.40613753648521084</c:v>
                </c:pt>
                <c:pt idx="1263">
                  <c:v>0.40613753648521084</c:v>
                </c:pt>
                <c:pt idx="1264">
                  <c:v>0.40613753648521084</c:v>
                </c:pt>
                <c:pt idx="1265">
                  <c:v>0.40613753648521084</c:v>
                </c:pt>
                <c:pt idx="1266">
                  <c:v>0.40613753648521084</c:v>
                </c:pt>
                <c:pt idx="1267">
                  <c:v>0.40613753648521084</c:v>
                </c:pt>
                <c:pt idx="1268">
                  <c:v>0.40613753648521084</c:v>
                </c:pt>
                <c:pt idx="1269">
                  <c:v>0.40613753648521084</c:v>
                </c:pt>
                <c:pt idx="1270">
                  <c:v>0.40613753648521084</c:v>
                </c:pt>
                <c:pt idx="1271">
                  <c:v>0.40613753648521084</c:v>
                </c:pt>
                <c:pt idx="1272">
                  <c:v>0.40613753648521084</c:v>
                </c:pt>
                <c:pt idx="1273">
                  <c:v>0.40613753648521084</c:v>
                </c:pt>
                <c:pt idx="1274">
                  <c:v>0.40613753648521084</c:v>
                </c:pt>
                <c:pt idx="1275">
                  <c:v>0.40613753648521084</c:v>
                </c:pt>
                <c:pt idx="1276">
                  <c:v>0.40613753648521084</c:v>
                </c:pt>
                <c:pt idx="1277">
                  <c:v>0.40613753648521084</c:v>
                </c:pt>
                <c:pt idx="1278">
                  <c:v>0.40613753648521084</c:v>
                </c:pt>
                <c:pt idx="1279">
                  <c:v>0.40613753648521084</c:v>
                </c:pt>
                <c:pt idx="1280">
                  <c:v>0.40613753648521084</c:v>
                </c:pt>
                <c:pt idx="1281">
                  <c:v>0.40613753648521084</c:v>
                </c:pt>
                <c:pt idx="1282">
                  <c:v>0.40613753648521084</c:v>
                </c:pt>
                <c:pt idx="1283">
                  <c:v>0.40613753648521084</c:v>
                </c:pt>
                <c:pt idx="1284">
                  <c:v>0.40613753648521084</c:v>
                </c:pt>
                <c:pt idx="1285">
                  <c:v>0.40613753648521084</c:v>
                </c:pt>
                <c:pt idx="1286">
                  <c:v>0.40613753648521084</c:v>
                </c:pt>
                <c:pt idx="1287">
                  <c:v>0.40613753648521084</c:v>
                </c:pt>
                <c:pt idx="1288">
                  <c:v>0.40613753648521084</c:v>
                </c:pt>
                <c:pt idx="1289">
                  <c:v>0.40613753648521084</c:v>
                </c:pt>
                <c:pt idx="1290">
                  <c:v>0.40613753648521084</c:v>
                </c:pt>
                <c:pt idx="1291">
                  <c:v>0.40613753648521084</c:v>
                </c:pt>
                <c:pt idx="1292">
                  <c:v>0.40613753648521084</c:v>
                </c:pt>
                <c:pt idx="1293">
                  <c:v>0.40613753648521084</c:v>
                </c:pt>
                <c:pt idx="1294">
                  <c:v>0.40613753648521084</c:v>
                </c:pt>
                <c:pt idx="1295">
                  <c:v>0.40613753648521084</c:v>
                </c:pt>
                <c:pt idx="1296">
                  <c:v>0.40613753648521084</c:v>
                </c:pt>
                <c:pt idx="1297">
                  <c:v>0.40613753648521084</c:v>
                </c:pt>
                <c:pt idx="1298">
                  <c:v>0.40613753648521084</c:v>
                </c:pt>
                <c:pt idx="1299">
                  <c:v>0.40613753648521084</c:v>
                </c:pt>
                <c:pt idx="1300">
                  <c:v>0.40613753648521084</c:v>
                </c:pt>
                <c:pt idx="1301">
                  <c:v>0.40613753648521084</c:v>
                </c:pt>
                <c:pt idx="1302">
                  <c:v>0.40613753648521084</c:v>
                </c:pt>
                <c:pt idx="1303">
                  <c:v>0.40613753648521084</c:v>
                </c:pt>
                <c:pt idx="1304">
                  <c:v>0.40613753648521084</c:v>
                </c:pt>
                <c:pt idx="1305">
                  <c:v>0.40613753648521084</c:v>
                </c:pt>
                <c:pt idx="1306">
                  <c:v>0.40613753648521084</c:v>
                </c:pt>
                <c:pt idx="1307">
                  <c:v>0.40613753648521084</c:v>
                </c:pt>
                <c:pt idx="1308">
                  <c:v>0.40613753648521084</c:v>
                </c:pt>
                <c:pt idx="1309">
                  <c:v>0.40613753648521084</c:v>
                </c:pt>
                <c:pt idx="1310">
                  <c:v>0.40613753648521084</c:v>
                </c:pt>
                <c:pt idx="1311">
                  <c:v>0.40613753648521084</c:v>
                </c:pt>
                <c:pt idx="1312">
                  <c:v>0.40613753648521084</c:v>
                </c:pt>
                <c:pt idx="1313">
                  <c:v>0.40613753648521084</c:v>
                </c:pt>
                <c:pt idx="1314">
                  <c:v>0.40613753648521084</c:v>
                </c:pt>
                <c:pt idx="1315">
                  <c:v>0.40613753648521084</c:v>
                </c:pt>
                <c:pt idx="1316">
                  <c:v>0.40613753648521084</c:v>
                </c:pt>
                <c:pt idx="1317">
                  <c:v>0.40613753648521084</c:v>
                </c:pt>
                <c:pt idx="1318">
                  <c:v>0.40613753648521084</c:v>
                </c:pt>
                <c:pt idx="1319">
                  <c:v>0.40613753648521084</c:v>
                </c:pt>
                <c:pt idx="1320">
                  <c:v>0.40613753648521084</c:v>
                </c:pt>
                <c:pt idx="1321">
                  <c:v>0.40613753648521084</c:v>
                </c:pt>
                <c:pt idx="1322">
                  <c:v>0.40613753648521084</c:v>
                </c:pt>
                <c:pt idx="1323">
                  <c:v>0.40613753648521084</c:v>
                </c:pt>
                <c:pt idx="1324">
                  <c:v>0.40613753648521084</c:v>
                </c:pt>
                <c:pt idx="1325">
                  <c:v>0.40613753648521084</c:v>
                </c:pt>
                <c:pt idx="1326">
                  <c:v>0.40613753648521084</c:v>
                </c:pt>
                <c:pt idx="1327">
                  <c:v>0.40613753648521084</c:v>
                </c:pt>
                <c:pt idx="1328">
                  <c:v>0.40613753648521084</c:v>
                </c:pt>
                <c:pt idx="1329">
                  <c:v>0.40613753648521084</c:v>
                </c:pt>
                <c:pt idx="1330">
                  <c:v>0.40613753648521084</c:v>
                </c:pt>
                <c:pt idx="1331">
                  <c:v>0.40613753648521084</c:v>
                </c:pt>
                <c:pt idx="1332">
                  <c:v>0.40613753648521084</c:v>
                </c:pt>
                <c:pt idx="1333">
                  <c:v>0.40613753648521084</c:v>
                </c:pt>
                <c:pt idx="1334">
                  <c:v>0.40613753648521084</c:v>
                </c:pt>
                <c:pt idx="1335">
                  <c:v>0.40613753648521084</c:v>
                </c:pt>
                <c:pt idx="1336">
                  <c:v>0.40613753648521084</c:v>
                </c:pt>
                <c:pt idx="1337">
                  <c:v>0.40613753648521084</c:v>
                </c:pt>
                <c:pt idx="1338">
                  <c:v>0.40613753648521084</c:v>
                </c:pt>
                <c:pt idx="1339">
                  <c:v>0.40613753648521084</c:v>
                </c:pt>
                <c:pt idx="1340">
                  <c:v>0.40613753648521084</c:v>
                </c:pt>
                <c:pt idx="1341">
                  <c:v>0.40613753648521084</c:v>
                </c:pt>
                <c:pt idx="1342">
                  <c:v>0.40613753648521084</c:v>
                </c:pt>
                <c:pt idx="1343">
                  <c:v>0.40613753648521084</c:v>
                </c:pt>
                <c:pt idx="1344">
                  <c:v>0.40613753648521084</c:v>
                </c:pt>
                <c:pt idx="1345">
                  <c:v>0.40613753648521084</c:v>
                </c:pt>
                <c:pt idx="1346">
                  <c:v>0.40613753648521084</c:v>
                </c:pt>
                <c:pt idx="1347">
                  <c:v>0.40613753648521084</c:v>
                </c:pt>
                <c:pt idx="1348">
                  <c:v>0.40613753648521084</c:v>
                </c:pt>
                <c:pt idx="1349">
                  <c:v>0.40613753648521084</c:v>
                </c:pt>
                <c:pt idx="1350">
                  <c:v>0.40613753648521084</c:v>
                </c:pt>
                <c:pt idx="1351">
                  <c:v>0.40613753648521084</c:v>
                </c:pt>
                <c:pt idx="1352">
                  <c:v>0.40613753648521084</c:v>
                </c:pt>
                <c:pt idx="1353">
                  <c:v>0.40613753648521084</c:v>
                </c:pt>
                <c:pt idx="1354">
                  <c:v>0.40613753648521084</c:v>
                </c:pt>
                <c:pt idx="1355">
                  <c:v>0.40613753648521084</c:v>
                </c:pt>
                <c:pt idx="1356">
                  <c:v>0.40613753648521084</c:v>
                </c:pt>
                <c:pt idx="1357">
                  <c:v>0.40613753648521084</c:v>
                </c:pt>
                <c:pt idx="1358">
                  <c:v>0.40613753648521084</c:v>
                </c:pt>
                <c:pt idx="1359">
                  <c:v>0.40613753648521084</c:v>
                </c:pt>
                <c:pt idx="1360">
                  <c:v>0.40613753648521084</c:v>
                </c:pt>
                <c:pt idx="1361">
                  <c:v>0.40613753648521084</c:v>
                </c:pt>
                <c:pt idx="1362">
                  <c:v>0.40613753648521084</c:v>
                </c:pt>
                <c:pt idx="1363">
                  <c:v>0.40613753648521084</c:v>
                </c:pt>
                <c:pt idx="1364">
                  <c:v>0.40613753648521084</c:v>
                </c:pt>
                <c:pt idx="1365">
                  <c:v>0.40613753648521084</c:v>
                </c:pt>
                <c:pt idx="1366">
                  <c:v>0.40613753648521084</c:v>
                </c:pt>
                <c:pt idx="1367">
                  <c:v>0.40613753648521084</c:v>
                </c:pt>
                <c:pt idx="1368">
                  <c:v>0.40613753648521084</c:v>
                </c:pt>
                <c:pt idx="1369">
                  <c:v>0.40613753648521084</c:v>
                </c:pt>
                <c:pt idx="1370">
                  <c:v>0.40613753648521084</c:v>
                </c:pt>
                <c:pt idx="1371">
                  <c:v>0.40613753648521084</c:v>
                </c:pt>
                <c:pt idx="1372">
                  <c:v>0.40613753648521084</c:v>
                </c:pt>
                <c:pt idx="1373">
                  <c:v>0.40613753648521084</c:v>
                </c:pt>
                <c:pt idx="1374">
                  <c:v>0.40613753648521084</c:v>
                </c:pt>
                <c:pt idx="1375">
                  <c:v>0.40613753648521084</c:v>
                </c:pt>
                <c:pt idx="1376">
                  <c:v>0.40613753648521084</c:v>
                </c:pt>
                <c:pt idx="1377">
                  <c:v>0.40613753648521084</c:v>
                </c:pt>
                <c:pt idx="1378">
                  <c:v>0.40613753648521084</c:v>
                </c:pt>
                <c:pt idx="1379">
                  <c:v>0.40613753648521084</c:v>
                </c:pt>
                <c:pt idx="1380">
                  <c:v>0.40613753648521084</c:v>
                </c:pt>
                <c:pt idx="1381">
                  <c:v>0.40613753648521084</c:v>
                </c:pt>
                <c:pt idx="1382">
                  <c:v>0.40613753648521084</c:v>
                </c:pt>
                <c:pt idx="1383">
                  <c:v>0.40613753648521084</c:v>
                </c:pt>
                <c:pt idx="1384">
                  <c:v>0.40613753648521084</c:v>
                </c:pt>
                <c:pt idx="1385">
                  <c:v>0.40613753648521084</c:v>
                </c:pt>
                <c:pt idx="1386">
                  <c:v>0.40613753648521084</c:v>
                </c:pt>
                <c:pt idx="1387">
                  <c:v>0.40613753648521084</c:v>
                </c:pt>
                <c:pt idx="1388">
                  <c:v>0.40613753648521084</c:v>
                </c:pt>
                <c:pt idx="1389">
                  <c:v>0.40613753648521084</c:v>
                </c:pt>
                <c:pt idx="1390">
                  <c:v>0.40613753648521084</c:v>
                </c:pt>
                <c:pt idx="1391">
                  <c:v>0.40613753648521084</c:v>
                </c:pt>
                <c:pt idx="1392">
                  <c:v>0.40613753648521084</c:v>
                </c:pt>
                <c:pt idx="1393">
                  <c:v>0.40613753648521084</c:v>
                </c:pt>
                <c:pt idx="1394">
                  <c:v>0.40613753648521084</c:v>
                </c:pt>
                <c:pt idx="1395">
                  <c:v>0.40613753648521084</c:v>
                </c:pt>
                <c:pt idx="1396">
                  <c:v>0.40613753648521084</c:v>
                </c:pt>
                <c:pt idx="1397">
                  <c:v>0.40613753648521084</c:v>
                </c:pt>
                <c:pt idx="1398">
                  <c:v>0.40613753648521084</c:v>
                </c:pt>
                <c:pt idx="1399">
                  <c:v>0.40613753648521084</c:v>
                </c:pt>
                <c:pt idx="1400">
                  <c:v>0.40613753648521084</c:v>
                </c:pt>
                <c:pt idx="1401">
                  <c:v>0.40613753648521084</c:v>
                </c:pt>
                <c:pt idx="1402">
                  <c:v>0.40613753648521084</c:v>
                </c:pt>
                <c:pt idx="1403">
                  <c:v>0.40613753648521084</c:v>
                </c:pt>
                <c:pt idx="1404">
                  <c:v>0.40613753648521084</c:v>
                </c:pt>
                <c:pt idx="1405">
                  <c:v>0.40613753648521084</c:v>
                </c:pt>
                <c:pt idx="1406">
                  <c:v>0.40613753648521084</c:v>
                </c:pt>
                <c:pt idx="1407">
                  <c:v>0.40613753648521084</c:v>
                </c:pt>
                <c:pt idx="1408">
                  <c:v>0.40613753648521084</c:v>
                </c:pt>
                <c:pt idx="1409">
                  <c:v>0.40613753648521084</c:v>
                </c:pt>
                <c:pt idx="1410">
                  <c:v>0.40613753648521084</c:v>
                </c:pt>
                <c:pt idx="1411">
                  <c:v>0.40613753648521084</c:v>
                </c:pt>
                <c:pt idx="1412">
                  <c:v>0.40613753648521084</c:v>
                </c:pt>
                <c:pt idx="1413">
                  <c:v>0.40613753648521084</c:v>
                </c:pt>
                <c:pt idx="1414">
                  <c:v>0.40613753648521084</c:v>
                </c:pt>
                <c:pt idx="1415">
                  <c:v>0.40613753648521084</c:v>
                </c:pt>
                <c:pt idx="1416">
                  <c:v>0.40613753648521084</c:v>
                </c:pt>
                <c:pt idx="1417">
                  <c:v>0.40613753648521084</c:v>
                </c:pt>
                <c:pt idx="1418">
                  <c:v>0.40613753648521084</c:v>
                </c:pt>
                <c:pt idx="1419">
                  <c:v>0.40613753648521084</c:v>
                </c:pt>
                <c:pt idx="1420">
                  <c:v>0.40613753648521084</c:v>
                </c:pt>
                <c:pt idx="1421">
                  <c:v>0.40613753648521084</c:v>
                </c:pt>
                <c:pt idx="1422">
                  <c:v>0.40613753648521084</c:v>
                </c:pt>
                <c:pt idx="1423">
                  <c:v>0.40613753648521084</c:v>
                </c:pt>
                <c:pt idx="1424">
                  <c:v>0.40613753648521084</c:v>
                </c:pt>
                <c:pt idx="1425">
                  <c:v>0.40613753648521084</c:v>
                </c:pt>
                <c:pt idx="1426">
                  <c:v>0.40613753648521084</c:v>
                </c:pt>
                <c:pt idx="1427">
                  <c:v>0.40613753648521084</c:v>
                </c:pt>
                <c:pt idx="1428">
                  <c:v>0.40613753648521084</c:v>
                </c:pt>
                <c:pt idx="1429">
                  <c:v>0.40613753648521084</c:v>
                </c:pt>
                <c:pt idx="1430">
                  <c:v>0.40613753648521084</c:v>
                </c:pt>
                <c:pt idx="1431">
                  <c:v>0.40613753648521084</c:v>
                </c:pt>
                <c:pt idx="1432">
                  <c:v>0.40613753648521084</c:v>
                </c:pt>
                <c:pt idx="1433">
                  <c:v>0.40613753648521084</c:v>
                </c:pt>
                <c:pt idx="1434">
                  <c:v>0.40613753648521084</c:v>
                </c:pt>
                <c:pt idx="1435">
                  <c:v>0.40613753648521084</c:v>
                </c:pt>
                <c:pt idx="1436">
                  <c:v>0.40613753648521084</c:v>
                </c:pt>
                <c:pt idx="1437">
                  <c:v>0.40613753648521084</c:v>
                </c:pt>
                <c:pt idx="1438">
                  <c:v>0.40613753648521084</c:v>
                </c:pt>
                <c:pt idx="1439">
                  <c:v>0.40613753648521084</c:v>
                </c:pt>
                <c:pt idx="1440">
                  <c:v>0.40613753648521084</c:v>
                </c:pt>
                <c:pt idx="1441">
                  <c:v>0.40613753648521084</c:v>
                </c:pt>
                <c:pt idx="1442">
                  <c:v>0.40613753648521084</c:v>
                </c:pt>
                <c:pt idx="1443">
                  <c:v>0.40613753648521084</c:v>
                </c:pt>
                <c:pt idx="1444">
                  <c:v>0.40613753648521084</c:v>
                </c:pt>
                <c:pt idx="1445">
                  <c:v>0.40613753648521084</c:v>
                </c:pt>
                <c:pt idx="1446">
                  <c:v>0.40613753648521084</c:v>
                </c:pt>
                <c:pt idx="1447">
                  <c:v>0.40613753648521084</c:v>
                </c:pt>
                <c:pt idx="1448">
                  <c:v>0.40613753648521084</c:v>
                </c:pt>
                <c:pt idx="1449">
                  <c:v>0.40613753648521084</c:v>
                </c:pt>
                <c:pt idx="1450">
                  <c:v>0.40613753648521084</c:v>
                </c:pt>
                <c:pt idx="1451">
                  <c:v>0.40613753648521084</c:v>
                </c:pt>
                <c:pt idx="1452">
                  <c:v>0.40613753648521084</c:v>
                </c:pt>
                <c:pt idx="1453">
                  <c:v>0.40613753648521084</c:v>
                </c:pt>
                <c:pt idx="1454">
                  <c:v>0.40613753648521084</c:v>
                </c:pt>
                <c:pt idx="1455">
                  <c:v>0.40613753648521084</c:v>
                </c:pt>
                <c:pt idx="1456">
                  <c:v>0.40613753648521084</c:v>
                </c:pt>
                <c:pt idx="1457">
                  <c:v>0.40613753648521084</c:v>
                </c:pt>
                <c:pt idx="1458">
                  <c:v>0.40613753648521084</c:v>
                </c:pt>
                <c:pt idx="1459">
                  <c:v>0.40613753648521084</c:v>
                </c:pt>
                <c:pt idx="1460">
                  <c:v>0.40613753648521084</c:v>
                </c:pt>
                <c:pt idx="1461">
                  <c:v>0.40613753648521084</c:v>
                </c:pt>
                <c:pt idx="1462">
                  <c:v>0.40613753648521084</c:v>
                </c:pt>
                <c:pt idx="1463">
                  <c:v>0.40613753648521084</c:v>
                </c:pt>
                <c:pt idx="1464">
                  <c:v>0.40613753648521084</c:v>
                </c:pt>
                <c:pt idx="1465">
                  <c:v>0.40613753648521084</c:v>
                </c:pt>
                <c:pt idx="1466">
                  <c:v>0.40613753648521084</c:v>
                </c:pt>
                <c:pt idx="1467">
                  <c:v>0.40613753648521084</c:v>
                </c:pt>
                <c:pt idx="1468">
                  <c:v>0.40613753648521084</c:v>
                </c:pt>
                <c:pt idx="1469">
                  <c:v>0.40613753648521084</c:v>
                </c:pt>
                <c:pt idx="1470">
                  <c:v>0.40613753648521084</c:v>
                </c:pt>
                <c:pt idx="1471">
                  <c:v>0.40613753648521084</c:v>
                </c:pt>
                <c:pt idx="1472">
                  <c:v>0.40613753648521084</c:v>
                </c:pt>
                <c:pt idx="1473">
                  <c:v>0.40613753648521084</c:v>
                </c:pt>
                <c:pt idx="1474">
                  <c:v>0.40613753648521084</c:v>
                </c:pt>
                <c:pt idx="1475">
                  <c:v>0.40613753648521084</c:v>
                </c:pt>
                <c:pt idx="1476">
                  <c:v>0.40613753648521084</c:v>
                </c:pt>
                <c:pt idx="1477">
                  <c:v>0.40613753648521084</c:v>
                </c:pt>
                <c:pt idx="1478">
                  <c:v>0.40613753648521084</c:v>
                </c:pt>
                <c:pt idx="1479">
                  <c:v>0.40613753648521084</c:v>
                </c:pt>
                <c:pt idx="1480">
                  <c:v>0.40613753648521084</c:v>
                </c:pt>
                <c:pt idx="1481">
                  <c:v>0.40613753648521084</c:v>
                </c:pt>
                <c:pt idx="1482">
                  <c:v>0.40613753648521084</c:v>
                </c:pt>
                <c:pt idx="1483">
                  <c:v>0.40613753648521084</c:v>
                </c:pt>
                <c:pt idx="1484">
                  <c:v>0.40613753648521084</c:v>
                </c:pt>
                <c:pt idx="1485">
                  <c:v>0.40613753648521084</c:v>
                </c:pt>
                <c:pt idx="1486">
                  <c:v>0.40613753648521084</c:v>
                </c:pt>
                <c:pt idx="1487">
                  <c:v>0.40613753648521084</c:v>
                </c:pt>
                <c:pt idx="1488">
                  <c:v>0.40613753648521084</c:v>
                </c:pt>
                <c:pt idx="1489">
                  <c:v>0.40613753648521084</c:v>
                </c:pt>
                <c:pt idx="1490">
                  <c:v>0.40613753648521084</c:v>
                </c:pt>
                <c:pt idx="1491">
                  <c:v>0.40613753648521084</c:v>
                </c:pt>
                <c:pt idx="1492">
                  <c:v>0.40613753648521084</c:v>
                </c:pt>
                <c:pt idx="1493">
                  <c:v>0.40613753648521084</c:v>
                </c:pt>
                <c:pt idx="1494">
                  <c:v>0.40613753648521084</c:v>
                </c:pt>
                <c:pt idx="1495">
                  <c:v>0.40613753648521084</c:v>
                </c:pt>
                <c:pt idx="1496">
                  <c:v>0.40613753648521084</c:v>
                </c:pt>
                <c:pt idx="1497">
                  <c:v>0.40613753648521084</c:v>
                </c:pt>
                <c:pt idx="1498">
                  <c:v>0.40613753648521084</c:v>
                </c:pt>
                <c:pt idx="1499">
                  <c:v>0.40613753648521084</c:v>
                </c:pt>
                <c:pt idx="1500">
                  <c:v>0.40613753648521084</c:v>
                </c:pt>
                <c:pt idx="1501">
                  <c:v>0.40613753648521084</c:v>
                </c:pt>
                <c:pt idx="1502">
                  <c:v>0.40613753648521084</c:v>
                </c:pt>
                <c:pt idx="1503">
                  <c:v>0.40613753648521084</c:v>
                </c:pt>
                <c:pt idx="1504">
                  <c:v>0.40613753648521084</c:v>
                </c:pt>
                <c:pt idx="1505">
                  <c:v>0.40613753648521084</c:v>
                </c:pt>
                <c:pt idx="1506">
                  <c:v>0.40613753648521084</c:v>
                </c:pt>
                <c:pt idx="1507">
                  <c:v>0.40613753648521084</c:v>
                </c:pt>
                <c:pt idx="1508">
                  <c:v>0.39579526554192662</c:v>
                </c:pt>
                <c:pt idx="1509">
                  <c:v>0.39579526554192662</c:v>
                </c:pt>
                <c:pt idx="1510">
                  <c:v>0.39579526554192662</c:v>
                </c:pt>
                <c:pt idx="1511">
                  <c:v>0.39579526554192662</c:v>
                </c:pt>
                <c:pt idx="1512">
                  <c:v>0.39579526554192662</c:v>
                </c:pt>
                <c:pt idx="1513">
                  <c:v>0.39579526554192662</c:v>
                </c:pt>
                <c:pt idx="1514">
                  <c:v>0.39579526554192662</c:v>
                </c:pt>
                <c:pt idx="1515">
                  <c:v>0.39579526554192662</c:v>
                </c:pt>
                <c:pt idx="1516">
                  <c:v>0.39579526554192662</c:v>
                </c:pt>
                <c:pt idx="1517">
                  <c:v>0.39579526554192662</c:v>
                </c:pt>
                <c:pt idx="1518">
                  <c:v>0.39579526554192662</c:v>
                </c:pt>
                <c:pt idx="1519">
                  <c:v>0.39579526554192662</c:v>
                </c:pt>
                <c:pt idx="1520">
                  <c:v>0.39579526554192662</c:v>
                </c:pt>
                <c:pt idx="1521">
                  <c:v>0.39579526554192662</c:v>
                </c:pt>
                <c:pt idx="1522">
                  <c:v>0.39579526554192662</c:v>
                </c:pt>
                <c:pt idx="1523">
                  <c:v>0.39579526554192662</c:v>
                </c:pt>
                <c:pt idx="1524">
                  <c:v>0.39579526554192662</c:v>
                </c:pt>
                <c:pt idx="1525">
                  <c:v>0.39579526554192662</c:v>
                </c:pt>
                <c:pt idx="1526">
                  <c:v>0.39579526554192662</c:v>
                </c:pt>
                <c:pt idx="1527">
                  <c:v>0.39579526554192662</c:v>
                </c:pt>
                <c:pt idx="1528">
                  <c:v>0.39579526554192662</c:v>
                </c:pt>
                <c:pt idx="1529">
                  <c:v>0.39579526554192662</c:v>
                </c:pt>
                <c:pt idx="1530">
                  <c:v>0.39579526554192662</c:v>
                </c:pt>
                <c:pt idx="1531">
                  <c:v>0.39579526554192662</c:v>
                </c:pt>
                <c:pt idx="1532">
                  <c:v>0.39579526554192662</c:v>
                </c:pt>
                <c:pt idx="1533">
                  <c:v>0.39579526554192662</c:v>
                </c:pt>
                <c:pt idx="1534">
                  <c:v>0.39579526554192662</c:v>
                </c:pt>
                <c:pt idx="1535">
                  <c:v>0.39579526554192662</c:v>
                </c:pt>
                <c:pt idx="1536">
                  <c:v>0.39579526554192662</c:v>
                </c:pt>
                <c:pt idx="1537">
                  <c:v>0.39579526554192662</c:v>
                </c:pt>
                <c:pt idx="1538">
                  <c:v>0.39579526554192662</c:v>
                </c:pt>
                <c:pt idx="1539">
                  <c:v>0.39579526554192662</c:v>
                </c:pt>
                <c:pt idx="1540">
                  <c:v>0.39579526554192662</c:v>
                </c:pt>
                <c:pt idx="1541">
                  <c:v>0.39579526554192662</c:v>
                </c:pt>
                <c:pt idx="1542">
                  <c:v>0.39579526554192662</c:v>
                </c:pt>
                <c:pt idx="1543">
                  <c:v>0.39579526554192662</c:v>
                </c:pt>
                <c:pt idx="1544">
                  <c:v>0.39579526554192662</c:v>
                </c:pt>
                <c:pt idx="1545">
                  <c:v>0.39579526554192662</c:v>
                </c:pt>
                <c:pt idx="1546">
                  <c:v>0.39579526554192662</c:v>
                </c:pt>
                <c:pt idx="1547">
                  <c:v>0.39579526554192662</c:v>
                </c:pt>
                <c:pt idx="1548">
                  <c:v>0.39579526554192662</c:v>
                </c:pt>
                <c:pt idx="1549">
                  <c:v>0.39579526554192662</c:v>
                </c:pt>
                <c:pt idx="1550">
                  <c:v>0.39579526554192662</c:v>
                </c:pt>
                <c:pt idx="1551">
                  <c:v>0.39579526554192662</c:v>
                </c:pt>
                <c:pt idx="1552">
                  <c:v>0.39579526554192662</c:v>
                </c:pt>
                <c:pt idx="1553">
                  <c:v>0.39579526554192662</c:v>
                </c:pt>
                <c:pt idx="1554">
                  <c:v>0.39579526554192662</c:v>
                </c:pt>
                <c:pt idx="1555">
                  <c:v>0.39579526554192662</c:v>
                </c:pt>
                <c:pt idx="1556">
                  <c:v>0.39579526554192662</c:v>
                </c:pt>
                <c:pt idx="1557">
                  <c:v>0.39579526554192662</c:v>
                </c:pt>
                <c:pt idx="1558">
                  <c:v>0.39579526554192662</c:v>
                </c:pt>
                <c:pt idx="1559">
                  <c:v>0.39579526554192662</c:v>
                </c:pt>
                <c:pt idx="1560">
                  <c:v>0.39579526554192662</c:v>
                </c:pt>
                <c:pt idx="1561">
                  <c:v>0.39579526554192662</c:v>
                </c:pt>
                <c:pt idx="1562">
                  <c:v>0.39579526554192662</c:v>
                </c:pt>
                <c:pt idx="1563">
                  <c:v>0.39579526554192662</c:v>
                </c:pt>
                <c:pt idx="1564">
                  <c:v>0.39579526554192662</c:v>
                </c:pt>
                <c:pt idx="1565">
                  <c:v>0.39579526554192662</c:v>
                </c:pt>
                <c:pt idx="1566">
                  <c:v>0.39579526554192662</c:v>
                </c:pt>
                <c:pt idx="1567">
                  <c:v>0.39579526554192662</c:v>
                </c:pt>
                <c:pt idx="1568">
                  <c:v>0.39579526554192662</c:v>
                </c:pt>
                <c:pt idx="1569">
                  <c:v>0.39579526554192662</c:v>
                </c:pt>
                <c:pt idx="1570">
                  <c:v>0.39579526554192662</c:v>
                </c:pt>
                <c:pt idx="1571">
                  <c:v>0.39579526554192662</c:v>
                </c:pt>
                <c:pt idx="1572">
                  <c:v>0.39579526554192662</c:v>
                </c:pt>
                <c:pt idx="1573">
                  <c:v>0.39579526554192662</c:v>
                </c:pt>
                <c:pt idx="1574">
                  <c:v>0.39579526554192662</c:v>
                </c:pt>
                <c:pt idx="1575">
                  <c:v>0.39579526554192662</c:v>
                </c:pt>
                <c:pt idx="1576">
                  <c:v>0.39579526554192662</c:v>
                </c:pt>
                <c:pt idx="1577">
                  <c:v>0.39579526554192662</c:v>
                </c:pt>
                <c:pt idx="1578">
                  <c:v>0.39579526554192662</c:v>
                </c:pt>
                <c:pt idx="1579">
                  <c:v>0.39579526554192662</c:v>
                </c:pt>
                <c:pt idx="1580">
                  <c:v>0.39579526554192662</c:v>
                </c:pt>
                <c:pt idx="1581">
                  <c:v>0.39579526554192662</c:v>
                </c:pt>
                <c:pt idx="1582">
                  <c:v>0.39579526554192662</c:v>
                </c:pt>
                <c:pt idx="1583">
                  <c:v>0.39579526554192662</c:v>
                </c:pt>
                <c:pt idx="1584">
                  <c:v>0.39579526554192662</c:v>
                </c:pt>
                <c:pt idx="1585">
                  <c:v>0.39579526554192662</c:v>
                </c:pt>
                <c:pt idx="1586">
                  <c:v>0.39579526554192662</c:v>
                </c:pt>
                <c:pt idx="1587">
                  <c:v>0.39579526554192662</c:v>
                </c:pt>
                <c:pt idx="1588">
                  <c:v>0.39579526554192662</c:v>
                </c:pt>
                <c:pt idx="1589">
                  <c:v>0.39579526554192662</c:v>
                </c:pt>
                <c:pt idx="1590">
                  <c:v>0.39579526554192662</c:v>
                </c:pt>
                <c:pt idx="1591">
                  <c:v>0.39579526554192662</c:v>
                </c:pt>
                <c:pt idx="1592">
                  <c:v>0.39579526554192662</c:v>
                </c:pt>
                <c:pt idx="1593">
                  <c:v>0.39579526554192662</c:v>
                </c:pt>
                <c:pt idx="1594">
                  <c:v>0.39579526554192662</c:v>
                </c:pt>
                <c:pt idx="1595">
                  <c:v>0.39579526554192662</c:v>
                </c:pt>
                <c:pt idx="1596">
                  <c:v>0.39579526554192662</c:v>
                </c:pt>
                <c:pt idx="1597">
                  <c:v>0.39579526554192662</c:v>
                </c:pt>
                <c:pt idx="1598">
                  <c:v>0.39579526554192662</c:v>
                </c:pt>
                <c:pt idx="1599">
                  <c:v>0.39579526554192662</c:v>
                </c:pt>
                <c:pt idx="1600">
                  <c:v>0.39579526554192662</c:v>
                </c:pt>
                <c:pt idx="1601">
                  <c:v>0.39579526554192662</c:v>
                </c:pt>
                <c:pt idx="1602">
                  <c:v>0.39579526554192662</c:v>
                </c:pt>
                <c:pt idx="1603">
                  <c:v>0.39579526554192662</c:v>
                </c:pt>
                <c:pt idx="1604">
                  <c:v>0.39579526554192662</c:v>
                </c:pt>
                <c:pt idx="1605">
                  <c:v>0.39579526554192662</c:v>
                </c:pt>
                <c:pt idx="1606">
                  <c:v>0.39579526554192662</c:v>
                </c:pt>
                <c:pt idx="1607">
                  <c:v>0.39579526554192662</c:v>
                </c:pt>
                <c:pt idx="1608">
                  <c:v>0.39579526554192662</c:v>
                </c:pt>
                <c:pt idx="1609">
                  <c:v>0.39579526554192662</c:v>
                </c:pt>
                <c:pt idx="1610">
                  <c:v>0.39579526554192662</c:v>
                </c:pt>
                <c:pt idx="1611">
                  <c:v>0.39579526554192662</c:v>
                </c:pt>
                <c:pt idx="1612">
                  <c:v>0.39579526554192662</c:v>
                </c:pt>
                <c:pt idx="1613">
                  <c:v>0.39579526554192662</c:v>
                </c:pt>
                <c:pt idx="1614">
                  <c:v>0.39579526554192662</c:v>
                </c:pt>
                <c:pt idx="1615">
                  <c:v>0.39579526554192662</c:v>
                </c:pt>
                <c:pt idx="1616">
                  <c:v>0.39579526554192662</c:v>
                </c:pt>
                <c:pt idx="1617">
                  <c:v>0.39579526554192662</c:v>
                </c:pt>
                <c:pt idx="1618">
                  <c:v>0.39579526554192662</c:v>
                </c:pt>
                <c:pt idx="1619">
                  <c:v>0.39579526554192662</c:v>
                </c:pt>
                <c:pt idx="1620">
                  <c:v>0.39579526554192662</c:v>
                </c:pt>
                <c:pt idx="1621">
                  <c:v>0.39579526554192662</c:v>
                </c:pt>
                <c:pt idx="1622">
                  <c:v>0.39579526554192662</c:v>
                </c:pt>
                <c:pt idx="1623">
                  <c:v>0.39579526554192662</c:v>
                </c:pt>
                <c:pt idx="1624">
                  <c:v>0.39579526554192662</c:v>
                </c:pt>
                <c:pt idx="1625">
                  <c:v>0.39579526554192662</c:v>
                </c:pt>
                <c:pt idx="1626">
                  <c:v>0.39579526554192662</c:v>
                </c:pt>
                <c:pt idx="1627">
                  <c:v>0.39579526554192662</c:v>
                </c:pt>
                <c:pt idx="1628">
                  <c:v>0.39579526554192662</c:v>
                </c:pt>
                <c:pt idx="1629">
                  <c:v>0.39579526554192662</c:v>
                </c:pt>
                <c:pt idx="1630">
                  <c:v>0.39579526554192662</c:v>
                </c:pt>
                <c:pt idx="1631">
                  <c:v>0.39579526554192662</c:v>
                </c:pt>
                <c:pt idx="1632">
                  <c:v>0.39579526554192662</c:v>
                </c:pt>
                <c:pt idx="1633">
                  <c:v>0.39579526554192662</c:v>
                </c:pt>
                <c:pt idx="1634">
                  <c:v>0.39579526554192662</c:v>
                </c:pt>
                <c:pt idx="1635">
                  <c:v>0.39579526554192662</c:v>
                </c:pt>
                <c:pt idx="1636">
                  <c:v>0.39579526554192662</c:v>
                </c:pt>
                <c:pt idx="1637">
                  <c:v>0.39579526554192662</c:v>
                </c:pt>
                <c:pt idx="1638">
                  <c:v>0.39579526554192662</c:v>
                </c:pt>
                <c:pt idx="1639">
                  <c:v>0.39579526554192662</c:v>
                </c:pt>
                <c:pt idx="1640">
                  <c:v>0.39579526554192662</c:v>
                </c:pt>
                <c:pt idx="1641">
                  <c:v>0.39579526554192662</c:v>
                </c:pt>
                <c:pt idx="1642">
                  <c:v>0.39579526554192662</c:v>
                </c:pt>
                <c:pt idx="1643">
                  <c:v>0.39579526554192662</c:v>
                </c:pt>
                <c:pt idx="1644">
                  <c:v>0.39579526554192662</c:v>
                </c:pt>
                <c:pt idx="1645">
                  <c:v>0.39579526554192662</c:v>
                </c:pt>
                <c:pt idx="1646">
                  <c:v>0.39579526554192662</c:v>
                </c:pt>
                <c:pt idx="1647">
                  <c:v>0.39579526554192662</c:v>
                </c:pt>
                <c:pt idx="1648">
                  <c:v>0.39579526554192662</c:v>
                </c:pt>
                <c:pt idx="1649">
                  <c:v>0.39579526554192662</c:v>
                </c:pt>
                <c:pt idx="1650">
                  <c:v>0.39579526554192662</c:v>
                </c:pt>
                <c:pt idx="1651">
                  <c:v>0.39579526554192662</c:v>
                </c:pt>
                <c:pt idx="1652">
                  <c:v>0.39579526554192662</c:v>
                </c:pt>
                <c:pt idx="1653">
                  <c:v>0.39579526554192662</c:v>
                </c:pt>
                <c:pt idx="1654">
                  <c:v>0.39579526554192662</c:v>
                </c:pt>
                <c:pt idx="1655">
                  <c:v>0.39579526554192662</c:v>
                </c:pt>
                <c:pt idx="1656">
                  <c:v>0.39579526554192662</c:v>
                </c:pt>
                <c:pt idx="1657">
                  <c:v>0.39579526554192662</c:v>
                </c:pt>
                <c:pt idx="1658">
                  <c:v>0.39579526554192662</c:v>
                </c:pt>
                <c:pt idx="1659">
                  <c:v>0.39579526554192662</c:v>
                </c:pt>
                <c:pt idx="1660">
                  <c:v>0.39579526554192662</c:v>
                </c:pt>
                <c:pt idx="1661">
                  <c:v>0.39579526554192662</c:v>
                </c:pt>
                <c:pt idx="1662">
                  <c:v>0.39579526554192662</c:v>
                </c:pt>
                <c:pt idx="1663">
                  <c:v>0.39579526554192662</c:v>
                </c:pt>
                <c:pt idx="1664">
                  <c:v>0.39579526554192662</c:v>
                </c:pt>
                <c:pt idx="1665">
                  <c:v>0.39579526554192662</c:v>
                </c:pt>
                <c:pt idx="1666">
                  <c:v>0.39579526554192662</c:v>
                </c:pt>
                <c:pt idx="1667">
                  <c:v>0.39579526554192662</c:v>
                </c:pt>
                <c:pt idx="1668">
                  <c:v>0.39579526554192662</c:v>
                </c:pt>
                <c:pt idx="1669">
                  <c:v>0.39579526554192662</c:v>
                </c:pt>
                <c:pt idx="1670">
                  <c:v>0.39579526554192662</c:v>
                </c:pt>
                <c:pt idx="1671">
                  <c:v>0.39579526554192662</c:v>
                </c:pt>
                <c:pt idx="1672">
                  <c:v>0.39579526554192662</c:v>
                </c:pt>
                <c:pt idx="1673">
                  <c:v>0.39579526554192662</c:v>
                </c:pt>
                <c:pt idx="1674">
                  <c:v>0.39579526554192662</c:v>
                </c:pt>
                <c:pt idx="1675">
                  <c:v>0.39579526554192662</c:v>
                </c:pt>
                <c:pt idx="1676">
                  <c:v>0.39579526554192662</c:v>
                </c:pt>
                <c:pt idx="1677">
                  <c:v>0.39579526554192662</c:v>
                </c:pt>
                <c:pt idx="1678">
                  <c:v>0.39579526554192662</c:v>
                </c:pt>
                <c:pt idx="1679">
                  <c:v>0.39579526554192662</c:v>
                </c:pt>
                <c:pt idx="1680">
                  <c:v>0.39579526554192662</c:v>
                </c:pt>
                <c:pt idx="1681">
                  <c:v>0.39579526554192662</c:v>
                </c:pt>
                <c:pt idx="1682">
                  <c:v>0.39579526554192662</c:v>
                </c:pt>
                <c:pt idx="1683">
                  <c:v>0.39579526554192662</c:v>
                </c:pt>
                <c:pt idx="1684">
                  <c:v>0.39579526554192662</c:v>
                </c:pt>
                <c:pt idx="1685">
                  <c:v>0.39579526554192662</c:v>
                </c:pt>
                <c:pt idx="1686">
                  <c:v>0.39579526554192662</c:v>
                </c:pt>
                <c:pt idx="1687">
                  <c:v>0.39579526554192662</c:v>
                </c:pt>
                <c:pt idx="1688">
                  <c:v>0.39579526554192662</c:v>
                </c:pt>
                <c:pt idx="1689">
                  <c:v>0.39579526554192662</c:v>
                </c:pt>
                <c:pt idx="1690">
                  <c:v>0.39579526554192662</c:v>
                </c:pt>
                <c:pt idx="1691">
                  <c:v>0.39579526554192662</c:v>
                </c:pt>
                <c:pt idx="1692">
                  <c:v>0.39579526554192662</c:v>
                </c:pt>
                <c:pt idx="1693">
                  <c:v>0.39579526554192662</c:v>
                </c:pt>
                <c:pt idx="1694">
                  <c:v>0.39579526554192662</c:v>
                </c:pt>
                <c:pt idx="1695">
                  <c:v>0.39579526554192662</c:v>
                </c:pt>
                <c:pt idx="1696">
                  <c:v>0.39579526554192662</c:v>
                </c:pt>
                <c:pt idx="1697">
                  <c:v>0.39579526554192662</c:v>
                </c:pt>
                <c:pt idx="1698">
                  <c:v>0.39579526554192662</c:v>
                </c:pt>
                <c:pt idx="1699">
                  <c:v>0.39579526554192662</c:v>
                </c:pt>
                <c:pt idx="1700">
                  <c:v>0.39579526554192662</c:v>
                </c:pt>
                <c:pt idx="1701">
                  <c:v>0.39579526554192662</c:v>
                </c:pt>
                <c:pt idx="1702">
                  <c:v>0.39579526554192662</c:v>
                </c:pt>
                <c:pt idx="1703">
                  <c:v>0.39579526554192662</c:v>
                </c:pt>
                <c:pt idx="1704">
                  <c:v>0.39579526554192662</c:v>
                </c:pt>
                <c:pt idx="1705">
                  <c:v>0.39579526554192662</c:v>
                </c:pt>
                <c:pt idx="1706">
                  <c:v>0.39579526554192662</c:v>
                </c:pt>
                <c:pt idx="1707">
                  <c:v>0.39579526554192662</c:v>
                </c:pt>
                <c:pt idx="1708">
                  <c:v>0.39579526554192662</c:v>
                </c:pt>
                <c:pt idx="1709">
                  <c:v>0.39579526554192662</c:v>
                </c:pt>
                <c:pt idx="1710">
                  <c:v>0.39579526554192662</c:v>
                </c:pt>
                <c:pt idx="1711">
                  <c:v>0.39579526554192662</c:v>
                </c:pt>
                <c:pt idx="1712">
                  <c:v>0.39579526554192662</c:v>
                </c:pt>
                <c:pt idx="1713">
                  <c:v>0.39579526554192662</c:v>
                </c:pt>
                <c:pt idx="1714">
                  <c:v>0.39579526554192662</c:v>
                </c:pt>
                <c:pt idx="1715">
                  <c:v>0.39579526554192662</c:v>
                </c:pt>
                <c:pt idx="1716">
                  <c:v>0.39579526554192662</c:v>
                </c:pt>
                <c:pt idx="1717">
                  <c:v>0.39579526554192662</c:v>
                </c:pt>
                <c:pt idx="1718">
                  <c:v>0.39579526554192662</c:v>
                </c:pt>
                <c:pt idx="1719">
                  <c:v>0.39579526554192662</c:v>
                </c:pt>
                <c:pt idx="1720">
                  <c:v>0.39579526554192662</c:v>
                </c:pt>
                <c:pt idx="1721">
                  <c:v>0.39579526554192662</c:v>
                </c:pt>
                <c:pt idx="1722">
                  <c:v>0.39579526554192662</c:v>
                </c:pt>
                <c:pt idx="1723">
                  <c:v>0.39579526554192662</c:v>
                </c:pt>
                <c:pt idx="1724">
                  <c:v>0.39579526554192662</c:v>
                </c:pt>
                <c:pt idx="1725">
                  <c:v>0.39579526554192662</c:v>
                </c:pt>
                <c:pt idx="1726">
                  <c:v>0.39579526554192662</c:v>
                </c:pt>
                <c:pt idx="1727">
                  <c:v>0.39579526554192662</c:v>
                </c:pt>
                <c:pt idx="1728">
                  <c:v>0.39579526554192662</c:v>
                </c:pt>
                <c:pt idx="1729">
                  <c:v>0.39579526554192662</c:v>
                </c:pt>
                <c:pt idx="1730">
                  <c:v>0.39579526554192662</c:v>
                </c:pt>
                <c:pt idx="1731">
                  <c:v>0.39579526554192662</c:v>
                </c:pt>
                <c:pt idx="1732">
                  <c:v>0.39579526554192662</c:v>
                </c:pt>
                <c:pt idx="1733">
                  <c:v>0.39579526554192662</c:v>
                </c:pt>
                <c:pt idx="1734">
                  <c:v>0.39579526554192662</c:v>
                </c:pt>
                <c:pt idx="1735">
                  <c:v>0.39579526554192662</c:v>
                </c:pt>
                <c:pt idx="1736">
                  <c:v>0.39579526554192662</c:v>
                </c:pt>
                <c:pt idx="1737">
                  <c:v>0.39579526554192662</c:v>
                </c:pt>
                <c:pt idx="1738">
                  <c:v>0.39579526554192662</c:v>
                </c:pt>
                <c:pt idx="1739">
                  <c:v>0.39579526554192662</c:v>
                </c:pt>
                <c:pt idx="1740">
                  <c:v>0.39579526554192662</c:v>
                </c:pt>
                <c:pt idx="1741">
                  <c:v>0.39579526554192662</c:v>
                </c:pt>
                <c:pt idx="1742">
                  <c:v>0.39579526554192662</c:v>
                </c:pt>
                <c:pt idx="1743">
                  <c:v>0.39579526554192662</c:v>
                </c:pt>
                <c:pt idx="1744">
                  <c:v>0.39579526554192662</c:v>
                </c:pt>
                <c:pt idx="1745">
                  <c:v>0.39579526554192662</c:v>
                </c:pt>
                <c:pt idx="1746">
                  <c:v>0.39579526554192662</c:v>
                </c:pt>
                <c:pt idx="1747">
                  <c:v>0.39579526554192662</c:v>
                </c:pt>
                <c:pt idx="1748">
                  <c:v>0.39579526554192662</c:v>
                </c:pt>
                <c:pt idx="1749">
                  <c:v>0.39579526554192662</c:v>
                </c:pt>
                <c:pt idx="1750">
                  <c:v>0.39579526554192662</c:v>
                </c:pt>
                <c:pt idx="1751">
                  <c:v>0.39579526554192662</c:v>
                </c:pt>
                <c:pt idx="1752">
                  <c:v>0.39579526554192662</c:v>
                </c:pt>
                <c:pt idx="1753">
                  <c:v>0.39579526554192662</c:v>
                </c:pt>
                <c:pt idx="1754">
                  <c:v>0.39579526554192662</c:v>
                </c:pt>
                <c:pt idx="1755">
                  <c:v>0.39579526554192662</c:v>
                </c:pt>
                <c:pt idx="1756">
                  <c:v>0.39579526554192662</c:v>
                </c:pt>
                <c:pt idx="1757">
                  <c:v>0.39579526554192662</c:v>
                </c:pt>
                <c:pt idx="1758">
                  <c:v>0.39579526554192662</c:v>
                </c:pt>
                <c:pt idx="1759">
                  <c:v>0.39579526554192662</c:v>
                </c:pt>
                <c:pt idx="1760">
                  <c:v>0.39579526554192662</c:v>
                </c:pt>
                <c:pt idx="1761">
                  <c:v>0.39579526554192662</c:v>
                </c:pt>
                <c:pt idx="1762">
                  <c:v>0.39579526554192662</c:v>
                </c:pt>
                <c:pt idx="1763">
                  <c:v>0.39579526554192662</c:v>
                </c:pt>
                <c:pt idx="1764">
                  <c:v>0.39579526554192662</c:v>
                </c:pt>
                <c:pt idx="1765">
                  <c:v>0.39579526554192662</c:v>
                </c:pt>
                <c:pt idx="1766">
                  <c:v>0.39579526554192662</c:v>
                </c:pt>
                <c:pt idx="1767">
                  <c:v>0.39579526554192662</c:v>
                </c:pt>
                <c:pt idx="1768">
                  <c:v>0.39579526554192662</c:v>
                </c:pt>
                <c:pt idx="1769">
                  <c:v>0.39579526554192662</c:v>
                </c:pt>
                <c:pt idx="1770">
                  <c:v>0.39579526554192662</c:v>
                </c:pt>
                <c:pt idx="1771">
                  <c:v>0.39579526554192662</c:v>
                </c:pt>
                <c:pt idx="1772">
                  <c:v>0.39579526554192662</c:v>
                </c:pt>
                <c:pt idx="1773">
                  <c:v>0.39579526554192662</c:v>
                </c:pt>
                <c:pt idx="1774">
                  <c:v>0.39579526554192662</c:v>
                </c:pt>
                <c:pt idx="1775">
                  <c:v>0.39579526554192662</c:v>
                </c:pt>
                <c:pt idx="1776">
                  <c:v>0.39579526554192662</c:v>
                </c:pt>
                <c:pt idx="1777">
                  <c:v>0.39579526554192662</c:v>
                </c:pt>
                <c:pt idx="1778">
                  <c:v>0.39579526554192662</c:v>
                </c:pt>
                <c:pt idx="1779">
                  <c:v>0.39579526554192662</c:v>
                </c:pt>
                <c:pt idx="1780">
                  <c:v>0.39579526554192662</c:v>
                </c:pt>
                <c:pt idx="1781">
                  <c:v>0.39579526554192662</c:v>
                </c:pt>
                <c:pt idx="1782">
                  <c:v>0.39579526554192662</c:v>
                </c:pt>
                <c:pt idx="1783">
                  <c:v>0.39579526554192662</c:v>
                </c:pt>
                <c:pt idx="1784">
                  <c:v>0.39579526554192662</c:v>
                </c:pt>
                <c:pt idx="1785">
                  <c:v>0.39579526554192662</c:v>
                </c:pt>
                <c:pt idx="1786">
                  <c:v>0.39579526554192662</c:v>
                </c:pt>
                <c:pt idx="1787">
                  <c:v>0.39579526554192662</c:v>
                </c:pt>
                <c:pt idx="1788">
                  <c:v>0.39579526554192662</c:v>
                </c:pt>
                <c:pt idx="1789">
                  <c:v>0.39579526554192662</c:v>
                </c:pt>
                <c:pt idx="1790">
                  <c:v>0.39579526554192662</c:v>
                </c:pt>
                <c:pt idx="1791">
                  <c:v>0.39579526554192662</c:v>
                </c:pt>
                <c:pt idx="1792">
                  <c:v>0.39579526554192662</c:v>
                </c:pt>
                <c:pt idx="1793">
                  <c:v>0.39579526554192662</c:v>
                </c:pt>
                <c:pt idx="1794">
                  <c:v>0.39579526554192662</c:v>
                </c:pt>
                <c:pt idx="1795">
                  <c:v>0.39579526554192662</c:v>
                </c:pt>
                <c:pt idx="1796">
                  <c:v>0.39579526554192662</c:v>
                </c:pt>
                <c:pt idx="1797">
                  <c:v>0.39579526554192662</c:v>
                </c:pt>
                <c:pt idx="1798">
                  <c:v>0.39579526554192662</c:v>
                </c:pt>
                <c:pt idx="1799">
                  <c:v>0.39579526554192662</c:v>
                </c:pt>
                <c:pt idx="1800">
                  <c:v>0.39579526554192662</c:v>
                </c:pt>
                <c:pt idx="1801">
                  <c:v>0.39579526554192662</c:v>
                </c:pt>
                <c:pt idx="1802">
                  <c:v>0.39579526554192662</c:v>
                </c:pt>
                <c:pt idx="1803">
                  <c:v>0.39579526554192662</c:v>
                </c:pt>
                <c:pt idx="1804">
                  <c:v>0.39579526554192662</c:v>
                </c:pt>
                <c:pt idx="1805">
                  <c:v>0.39579526554192662</c:v>
                </c:pt>
                <c:pt idx="1806">
                  <c:v>0.39579526554192662</c:v>
                </c:pt>
                <c:pt idx="1807">
                  <c:v>0.39579526554192662</c:v>
                </c:pt>
                <c:pt idx="1808">
                  <c:v>0.39579526554192662</c:v>
                </c:pt>
                <c:pt idx="1809">
                  <c:v>0.39579526554192662</c:v>
                </c:pt>
                <c:pt idx="1810">
                  <c:v>0.39579526554192662</c:v>
                </c:pt>
                <c:pt idx="1811">
                  <c:v>0.39579526554192662</c:v>
                </c:pt>
                <c:pt idx="1812">
                  <c:v>0.39579526554192662</c:v>
                </c:pt>
                <c:pt idx="1813">
                  <c:v>0.39579526554192662</c:v>
                </c:pt>
                <c:pt idx="1814">
                  <c:v>0.39579526554192662</c:v>
                </c:pt>
                <c:pt idx="1815">
                  <c:v>0.39579526554192662</c:v>
                </c:pt>
                <c:pt idx="1816">
                  <c:v>0.39579526554192662</c:v>
                </c:pt>
                <c:pt idx="1817">
                  <c:v>0.39579526554192662</c:v>
                </c:pt>
                <c:pt idx="1818">
                  <c:v>0.39579526554192662</c:v>
                </c:pt>
                <c:pt idx="1819">
                  <c:v>0.39579526554192662</c:v>
                </c:pt>
                <c:pt idx="1820">
                  <c:v>0.39579526554192662</c:v>
                </c:pt>
                <c:pt idx="1821">
                  <c:v>0.39579526554192662</c:v>
                </c:pt>
                <c:pt idx="1822">
                  <c:v>0.39579526554192662</c:v>
                </c:pt>
                <c:pt idx="1823">
                  <c:v>0.39579526554192662</c:v>
                </c:pt>
                <c:pt idx="1824">
                  <c:v>0.39579526554192662</c:v>
                </c:pt>
                <c:pt idx="1825">
                  <c:v>0.39579526554192662</c:v>
                </c:pt>
                <c:pt idx="1826">
                  <c:v>0.39579526554192662</c:v>
                </c:pt>
                <c:pt idx="1827">
                  <c:v>0.39579526554192662</c:v>
                </c:pt>
                <c:pt idx="1828">
                  <c:v>0.39579526554192662</c:v>
                </c:pt>
                <c:pt idx="1829">
                  <c:v>0.39579526554192662</c:v>
                </c:pt>
                <c:pt idx="1830">
                  <c:v>0.39579526554192662</c:v>
                </c:pt>
                <c:pt idx="1831">
                  <c:v>0.39579526554192662</c:v>
                </c:pt>
                <c:pt idx="1832">
                  <c:v>0.39579526554192662</c:v>
                </c:pt>
                <c:pt idx="1833">
                  <c:v>0.39579526554192662</c:v>
                </c:pt>
                <c:pt idx="1834">
                  <c:v>0.39579526554192662</c:v>
                </c:pt>
                <c:pt idx="1835">
                  <c:v>0.39579526554192662</c:v>
                </c:pt>
                <c:pt idx="1836">
                  <c:v>0.39579526554192662</c:v>
                </c:pt>
                <c:pt idx="1837">
                  <c:v>0.39579526554192662</c:v>
                </c:pt>
                <c:pt idx="1838">
                  <c:v>0.39579526554192662</c:v>
                </c:pt>
                <c:pt idx="1839">
                  <c:v>0.39579526554192662</c:v>
                </c:pt>
                <c:pt idx="1840">
                  <c:v>0.39579526554192662</c:v>
                </c:pt>
                <c:pt idx="1841">
                  <c:v>0.39579526554192662</c:v>
                </c:pt>
                <c:pt idx="1842">
                  <c:v>0.39579526554192662</c:v>
                </c:pt>
                <c:pt idx="1843">
                  <c:v>0.39579526554192662</c:v>
                </c:pt>
                <c:pt idx="1844">
                  <c:v>0.39579526554192662</c:v>
                </c:pt>
                <c:pt idx="1845">
                  <c:v>0.39579526554192662</c:v>
                </c:pt>
                <c:pt idx="1846">
                  <c:v>0.39579526554192662</c:v>
                </c:pt>
                <c:pt idx="1847">
                  <c:v>0.39579526554192662</c:v>
                </c:pt>
                <c:pt idx="1848">
                  <c:v>0.39579526554192662</c:v>
                </c:pt>
                <c:pt idx="1849">
                  <c:v>0.39579526554192662</c:v>
                </c:pt>
                <c:pt idx="1850">
                  <c:v>0.39579526554192662</c:v>
                </c:pt>
                <c:pt idx="1851">
                  <c:v>0.39579526554192662</c:v>
                </c:pt>
                <c:pt idx="1852">
                  <c:v>0.39579526554192662</c:v>
                </c:pt>
                <c:pt idx="1853">
                  <c:v>0.39579526554192662</c:v>
                </c:pt>
                <c:pt idx="1854">
                  <c:v>0.39579526554192662</c:v>
                </c:pt>
                <c:pt idx="1855">
                  <c:v>0.39579526554192662</c:v>
                </c:pt>
                <c:pt idx="1856">
                  <c:v>0.39579526554192662</c:v>
                </c:pt>
                <c:pt idx="1857">
                  <c:v>0.39579526554192662</c:v>
                </c:pt>
                <c:pt idx="1858">
                  <c:v>0.39579526554192662</c:v>
                </c:pt>
                <c:pt idx="1859">
                  <c:v>0.39579526554192662</c:v>
                </c:pt>
                <c:pt idx="1860">
                  <c:v>0.39579526554192662</c:v>
                </c:pt>
                <c:pt idx="1861">
                  <c:v>0.39579526554192662</c:v>
                </c:pt>
                <c:pt idx="1862">
                  <c:v>0.39579526554192662</c:v>
                </c:pt>
                <c:pt idx="1863">
                  <c:v>0.39579526554192662</c:v>
                </c:pt>
                <c:pt idx="1864">
                  <c:v>0.39579526554192662</c:v>
                </c:pt>
                <c:pt idx="1865">
                  <c:v>0.39579526554192662</c:v>
                </c:pt>
                <c:pt idx="1866">
                  <c:v>0.39579526554192662</c:v>
                </c:pt>
                <c:pt idx="1867">
                  <c:v>0.39579526554192662</c:v>
                </c:pt>
                <c:pt idx="1868">
                  <c:v>0.39579526554192662</c:v>
                </c:pt>
                <c:pt idx="1869">
                  <c:v>0.39579526554192662</c:v>
                </c:pt>
                <c:pt idx="1870">
                  <c:v>0.39579526554192662</c:v>
                </c:pt>
                <c:pt idx="1871">
                  <c:v>0.39579526554192662</c:v>
                </c:pt>
                <c:pt idx="1872">
                  <c:v>0.39579526554192662</c:v>
                </c:pt>
                <c:pt idx="1873">
                  <c:v>0.39579526554192662</c:v>
                </c:pt>
                <c:pt idx="1874">
                  <c:v>0.39579526554192662</c:v>
                </c:pt>
                <c:pt idx="1875">
                  <c:v>0.39579526554192662</c:v>
                </c:pt>
                <c:pt idx="1876">
                  <c:v>0.39579526554192662</c:v>
                </c:pt>
                <c:pt idx="1877">
                  <c:v>0.39579526554192662</c:v>
                </c:pt>
                <c:pt idx="1878">
                  <c:v>0.39579526554192662</c:v>
                </c:pt>
                <c:pt idx="1879">
                  <c:v>0.39579526554192662</c:v>
                </c:pt>
                <c:pt idx="1880">
                  <c:v>0.39579526554192662</c:v>
                </c:pt>
                <c:pt idx="1881">
                  <c:v>0.39579526554192662</c:v>
                </c:pt>
                <c:pt idx="1882">
                  <c:v>0.39579526554192662</c:v>
                </c:pt>
                <c:pt idx="1883">
                  <c:v>0.39579526554192662</c:v>
                </c:pt>
                <c:pt idx="1884">
                  <c:v>0.39579526554192662</c:v>
                </c:pt>
                <c:pt idx="1885">
                  <c:v>0.39579526554192662</c:v>
                </c:pt>
                <c:pt idx="1886">
                  <c:v>0.39579526554192662</c:v>
                </c:pt>
                <c:pt idx="1887">
                  <c:v>0.39579526554192662</c:v>
                </c:pt>
                <c:pt idx="1888">
                  <c:v>0.39579526554192662</c:v>
                </c:pt>
                <c:pt idx="1889">
                  <c:v>0.39579526554192662</c:v>
                </c:pt>
                <c:pt idx="1890">
                  <c:v>0.39579526554192662</c:v>
                </c:pt>
                <c:pt idx="1891">
                  <c:v>0.39579526554192662</c:v>
                </c:pt>
                <c:pt idx="1892">
                  <c:v>0.39579526554192662</c:v>
                </c:pt>
                <c:pt idx="1893">
                  <c:v>0.39579526554192662</c:v>
                </c:pt>
                <c:pt idx="1894">
                  <c:v>0.39579526554192662</c:v>
                </c:pt>
                <c:pt idx="1895">
                  <c:v>0.39579526554192662</c:v>
                </c:pt>
                <c:pt idx="1896">
                  <c:v>0.39579526554192662</c:v>
                </c:pt>
                <c:pt idx="1897">
                  <c:v>0.39579526554192662</c:v>
                </c:pt>
                <c:pt idx="1898">
                  <c:v>0.39579526554192662</c:v>
                </c:pt>
                <c:pt idx="1899">
                  <c:v>0.39579526554192662</c:v>
                </c:pt>
                <c:pt idx="1900">
                  <c:v>0.39579526554192662</c:v>
                </c:pt>
                <c:pt idx="1901">
                  <c:v>0.39579526554192662</c:v>
                </c:pt>
                <c:pt idx="1902">
                  <c:v>0.39579526554192662</c:v>
                </c:pt>
                <c:pt idx="1903">
                  <c:v>0.39579526554192662</c:v>
                </c:pt>
                <c:pt idx="1904">
                  <c:v>0.39579526554192662</c:v>
                </c:pt>
                <c:pt idx="1905">
                  <c:v>0.39579526554192662</c:v>
                </c:pt>
                <c:pt idx="1906">
                  <c:v>0.39579526554192662</c:v>
                </c:pt>
                <c:pt idx="1907">
                  <c:v>0.39579526554192662</c:v>
                </c:pt>
                <c:pt idx="1908">
                  <c:v>0.39579526554192662</c:v>
                </c:pt>
                <c:pt idx="1909">
                  <c:v>0.39579526554192662</c:v>
                </c:pt>
                <c:pt idx="1910">
                  <c:v>0.39579526554192662</c:v>
                </c:pt>
                <c:pt idx="1911">
                  <c:v>0.39579526554192662</c:v>
                </c:pt>
                <c:pt idx="1912">
                  <c:v>0.39579526554192662</c:v>
                </c:pt>
                <c:pt idx="1913">
                  <c:v>0.39579526554192662</c:v>
                </c:pt>
                <c:pt idx="1914">
                  <c:v>0.39579526554192662</c:v>
                </c:pt>
                <c:pt idx="1915">
                  <c:v>0.39579526554192662</c:v>
                </c:pt>
                <c:pt idx="1916">
                  <c:v>0.39579526554192662</c:v>
                </c:pt>
                <c:pt idx="1917">
                  <c:v>0.39579526554192662</c:v>
                </c:pt>
                <c:pt idx="1918">
                  <c:v>0.39579526554192662</c:v>
                </c:pt>
                <c:pt idx="1919">
                  <c:v>0.39579526554192662</c:v>
                </c:pt>
                <c:pt idx="1920">
                  <c:v>0.39579526554192662</c:v>
                </c:pt>
                <c:pt idx="1921">
                  <c:v>0.39579526554192662</c:v>
                </c:pt>
                <c:pt idx="1922">
                  <c:v>0.30970515816489269</c:v>
                </c:pt>
                <c:pt idx="1923">
                  <c:v>0.30970515816489269</c:v>
                </c:pt>
                <c:pt idx="1924">
                  <c:v>0.30970515816489269</c:v>
                </c:pt>
                <c:pt idx="1925">
                  <c:v>0.30970515816489269</c:v>
                </c:pt>
                <c:pt idx="1926">
                  <c:v>0.30970515816489269</c:v>
                </c:pt>
                <c:pt idx="1927">
                  <c:v>0.30970515816489269</c:v>
                </c:pt>
                <c:pt idx="1928">
                  <c:v>0.30970515816489269</c:v>
                </c:pt>
                <c:pt idx="1929">
                  <c:v>0.30970515816489269</c:v>
                </c:pt>
                <c:pt idx="1930">
                  <c:v>0.30970515816489269</c:v>
                </c:pt>
                <c:pt idx="1931">
                  <c:v>0.30970515816489269</c:v>
                </c:pt>
                <c:pt idx="1932">
                  <c:v>0.30970515816489269</c:v>
                </c:pt>
                <c:pt idx="1933">
                  <c:v>0.30970515816489269</c:v>
                </c:pt>
                <c:pt idx="1934">
                  <c:v>0.30970515816489269</c:v>
                </c:pt>
                <c:pt idx="1935">
                  <c:v>0.30970515816489269</c:v>
                </c:pt>
                <c:pt idx="1936">
                  <c:v>0.30970515816489269</c:v>
                </c:pt>
                <c:pt idx="1937">
                  <c:v>0.30970515816489269</c:v>
                </c:pt>
                <c:pt idx="1938">
                  <c:v>0.30970515816489269</c:v>
                </c:pt>
                <c:pt idx="1939">
                  <c:v>0.30970515816489269</c:v>
                </c:pt>
                <c:pt idx="1940">
                  <c:v>0.30970515816489269</c:v>
                </c:pt>
                <c:pt idx="1941">
                  <c:v>0.30970515816489269</c:v>
                </c:pt>
                <c:pt idx="1942">
                  <c:v>0.30970515816489269</c:v>
                </c:pt>
                <c:pt idx="1943">
                  <c:v>0.30970515816489269</c:v>
                </c:pt>
                <c:pt idx="1944">
                  <c:v>0.30970515816489269</c:v>
                </c:pt>
                <c:pt idx="1945">
                  <c:v>0.30970515816489269</c:v>
                </c:pt>
                <c:pt idx="1946">
                  <c:v>0.30970515816489269</c:v>
                </c:pt>
                <c:pt idx="1947">
                  <c:v>0.30970515816489269</c:v>
                </c:pt>
                <c:pt idx="1948">
                  <c:v>0.30970515816489269</c:v>
                </c:pt>
                <c:pt idx="1949">
                  <c:v>0.30970515816489269</c:v>
                </c:pt>
                <c:pt idx="1950">
                  <c:v>0.30970515816489269</c:v>
                </c:pt>
                <c:pt idx="1951">
                  <c:v>0.30970515816489269</c:v>
                </c:pt>
                <c:pt idx="1952">
                  <c:v>0.30970515816489269</c:v>
                </c:pt>
                <c:pt idx="1953">
                  <c:v>0.30970515816489269</c:v>
                </c:pt>
                <c:pt idx="1954">
                  <c:v>0.30970515816489269</c:v>
                </c:pt>
                <c:pt idx="1955">
                  <c:v>0.30970515816489269</c:v>
                </c:pt>
                <c:pt idx="1956">
                  <c:v>0.30970515816489269</c:v>
                </c:pt>
                <c:pt idx="1957">
                  <c:v>0.30970515816489269</c:v>
                </c:pt>
                <c:pt idx="1958">
                  <c:v>0.30970515816489269</c:v>
                </c:pt>
                <c:pt idx="1959">
                  <c:v>0.30970515816489269</c:v>
                </c:pt>
                <c:pt idx="1960">
                  <c:v>0.30970515816489269</c:v>
                </c:pt>
                <c:pt idx="1961">
                  <c:v>0.30970515816489269</c:v>
                </c:pt>
                <c:pt idx="1962">
                  <c:v>0.30970515816489269</c:v>
                </c:pt>
                <c:pt idx="1963">
                  <c:v>0.31394903875672864</c:v>
                </c:pt>
                <c:pt idx="1964">
                  <c:v>0.31394903875672864</c:v>
                </c:pt>
                <c:pt idx="1965">
                  <c:v>0.31394903875672864</c:v>
                </c:pt>
                <c:pt idx="1966">
                  <c:v>0.31394903875672864</c:v>
                </c:pt>
                <c:pt idx="1967">
                  <c:v>0.31394903875672864</c:v>
                </c:pt>
                <c:pt idx="1968">
                  <c:v>0.31394903875672864</c:v>
                </c:pt>
                <c:pt idx="1969">
                  <c:v>0.31394903875672864</c:v>
                </c:pt>
                <c:pt idx="1970">
                  <c:v>0.31394903875672864</c:v>
                </c:pt>
                <c:pt idx="1971">
                  <c:v>0.31394903875672864</c:v>
                </c:pt>
                <c:pt idx="1972">
                  <c:v>0.31394903875672864</c:v>
                </c:pt>
                <c:pt idx="1973">
                  <c:v>0.31394903875672864</c:v>
                </c:pt>
                <c:pt idx="1974">
                  <c:v>0.31394903875672864</c:v>
                </c:pt>
                <c:pt idx="1975">
                  <c:v>0.31394903875672864</c:v>
                </c:pt>
                <c:pt idx="1976">
                  <c:v>0.31394903875672864</c:v>
                </c:pt>
                <c:pt idx="1977">
                  <c:v>0.31394903875672864</c:v>
                </c:pt>
                <c:pt idx="1978">
                  <c:v>0.31394903875672864</c:v>
                </c:pt>
                <c:pt idx="1979">
                  <c:v>0.31394903875672864</c:v>
                </c:pt>
                <c:pt idx="1980">
                  <c:v>0.31394903875672864</c:v>
                </c:pt>
                <c:pt idx="1981">
                  <c:v>0.31394903875672864</c:v>
                </c:pt>
                <c:pt idx="1982">
                  <c:v>0.31394903875672864</c:v>
                </c:pt>
                <c:pt idx="1983">
                  <c:v>0.31394903875672864</c:v>
                </c:pt>
                <c:pt idx="1984">
                  <c:v>0.31394903875672864</c:v>
                </c:pt>
                <c:pt idx="1985">
                  <c:v>0.31394903875672864</c:v>
                </c:pt>
                <c:pt idx="1986">
                  <c:v>0.31394903875672864</c:v>
                </c:pt>
                <c:pt idx="1987">
                  <c:v>0.31394903875672864</c:v>
                </c:pt>
                <c:pt idx="1988">
                  <c:v>0.31394903875672864</c:v>
                </c:pt>
                <c:pt idx="1989">
                  <c:v>0.31394903875672864</c:v>
                </c:pt>
                <c:pt idx="1990">
                  <c:v>0.31394903875672864</c:v>
                </c:pt>
                <c:pt idx="1991">
                  <c:v>0.31394903875672864</c:v>
                </c:pt>
                <c:pt idx="1992">
                  <c:v>0.31394903875672864</c:v>
                </c:pt>
                <c:pt idx="1993">
                  <c:v>0.31394903875672864</c:v>
                </c:pt>
                <c:pt idx="1994">
                  <c:v>0.31394903875672864</c:v>
                </c:pt>
                <c:pt idx="1995">
                  <c:v>0.31394903875672864</c:v>
                </c:pt>
                <c:pt idx="1996">
                  <c:v>0.31394903875672864</c:v>
                </c:pt>
                <c:pt idx="1997">
                  <c:v>0.31394903875672864</c:v>
                </c:pt>
                <c:pt idx="1998">
                  <c:v>0.31394903875672864</c:v>
                </c:pt>
                <c:pt idx="1999">
                  <c:v>0.31394903875672864</c:v>
                </c:pt>
                <c:pt idx="2000">
                  <c:v>0.31394903875672864</c:v>
                </c:pt>
                <c:pt idx="2001">
                  <c:v>0.31394903875672864</c:v>
                </c:pt>
                <c:pt idx="2002">
                  <c:v>0.31394903875672864</c:v>
                </c:pt>
                <c:pt idx="2003">
                  <c:v>0.31394903875672864</c:v>
                </c:pt>
                <c:pt idx="2004">
                  <c:v>0.31394903875672864</c:v>
                </c:pt>
                <c:pt idx="2005">
                  <c:v>0.31394903875672864</c:v>
                </c:pt>
                <c:pt idx="2006">
                  <c:v>0.31394903875672864</c:v>
                </c:pt>
                <c:pt idx="2007">
                  <c:v>0.31394903875672864</c:v>
                </c:pt>
                <c:pt idx="2008">
                  <c:v>0.31394903875672864</c:v>
                </c:pt>
                <c:pt idx="2009">
                  <c:v>0.31394903875672864</c:v>
                </c:pt>
                <c:pt idx="2010">
                  <c:v>0.31394903875672864</c:v>
                </c:pt>
                <c:pt idx="2011">
                  <c:v>0.31394903875672864</c:v>
                </c:pt>
                <c:pt idx="2012">
                  <c:v>0.31394903875672864</c:v>
                </c:pt>
                <c:pt idx="2013">
                  <c:v>0.31394903875672864</c:v>
                </c:pt>
                <c:pt idx="2014">
                  <c:v>0.31394903875672864</c:v>
                </c:pt>
                <c:pt idx="2015">
                  <c:v>0.31394903875672864</c:v>
                </c:pt>
                <c:pt idx="2016">
                  <c:v>0.31394903875672864</c:v>
                </c:pt>
                <c:pt idx="2017">
                  <c:v>0.31394903875672864</c:v>
                </c:pt>
                <c:pt idx="2018">
                  <c:v>0.31394903875672864</c:v>
                </c:pt>
                <c:pt idx="2019">
                  <c:v>0.31394903875672864</c:v>
                </c:pt>
                <c:pt idx="2020">
                  <c:v>0.31394903875672864</c:v>
                </c:pt>
                <c:pt idx="2021">
                  <c:v>0.31394903875672864</c:v>
                </c:pt>
                <c:pt idx="2022">
                  <c:v>0.31394903875672864</c:v>
                </c:pt>
                <c:pt idx="2023">
                  <c:v>0.31394903875672864</c:v>
                </c:pt>
                <c:pt idx="2024">
                  <c:v>0.31394903875672864</c:v>
                </c:pt>
                <c:pt idx="2025">
                  <c:v>0.31394903875672864</c:v>
                </c:pt>
                <c:pt idx="2026">
                  <c:v>0.31394903875672864</c:v>
                </c:pt>
                <c:pt idx="2027">
                  <c:v>0.31394903875672864</c:v>
                </c:pt>
                <c:pt idx="2028">
                  <c:v>0.31394903875672864</c:v>
                </c:pt>
                <c:pt idx="2029">
                  <c:v>0.31394903875672864</c:v>
                </c:pt>
                <c:pt idx="2030">
                  <c:v>0.31394903875672864</c:v>
                </c:pt>
                <c:pt idx="2031">
                  <c:v>0.31394903875672864</c:v>
                </c:pt>
                <c:pt idx="2032">
                  <c:v>0.31394903875672864</c:v>
                </c:pt>
                <c:pt idx="2033">
                  <c:v>0.31394903875672864</c:v>
                </c:pt>
                <c:pt idx="2034">
                  <c:v>0.31394903875672864</c:v>
                </c:pt>
                <c:pt idx="2035">
                  <c:v>0.31394903875672864</c:v>
                </c:pt>
                <c:pt idx="2036">
                  <c:v>0.31394903875672864</c:v>
                </c:pt>
                <c:pt idx="2037">
                  <c:v>0.31394903875672864</c:v>
                </c:pt>
                <c:pt idx="2038">
                  <c:v>0.31394903875672864</c:v>
                </c:pt>
                <c:pt idx="2039">
                  <c:v>0.31394903875672864</c:v>
                </c:pt>
                <c:pt idx="2040">
                  <c:v>0.31394903875672864</c:v>
                </c:pt>
                <c:pt idx="2041">
                  <c:v>0.31394903875672864</c:v>
                </c:pt>
                <c:pt idx="2042">
                  <c:v>0.31394903875672864</c:v>
                </c:pt>
                <c:pt idx="2043">
                  <c:v>0.31394903875672864</c:v>
                </c:pt>
                <c:pt idx="2044">
                  <c:v>0.31394903875672864</c:v>
                </c:pt>
                <c:pt idx="2045">
                  <c:v>0.31394903875672864</c:v>
                </c:pt>
                <c:pt idx="2046">
                  <c:v>0.31394903875672864</c:v>
                </c:pt>
                <c:pt idx="2047">
                  <c:v>0.31394903875672864</c:v>
                </c:pt>
                <c:pt idx="2048">
                  <c:v>0.31394903875672864</c:v>
                </c:pt>
                <c:pt idx="2049">
                  <c:v>0.31394903875672864</c:v>
                </c:pt>
                <c:pt idx="2050">
                  <c:v>0.31394903875672864</c:v>
                </c:pt>
                <c:pt idx="2051">
                  <c:v>0.31394903875672864</c:v>
                </c:pt>
                <c:pt idx="2052">
                  <c:v>0.31394903875672864</c:v>
                </c:pt>
                <c:pt idx="2053">
                  <c:v>0.31394903875672864</c:v>
                </c:pt>
                <c:pt idx="2054">
                  <c:v>0.31394903875672864</c:v>
                </c:pt>
                <c:pt idx="2055">
                  <c:v>0.31394903875672864</c:v>
                </c:pt>
                <c:pt idx="2056">
                  <c:v>0.31394903875672864</c:v>
                </c:pt>
                <c:pt idx="2057">
                  <c:v>0.31394903875672864</c:v>
                </c:pt>
                <c:pt idx="2058">
                  <c:v>0.31394903875672864</c:v>
                </c:pt>
                <c:pt idx="2059">
                  <c:v>0.31394903875672864</c:v>
                </c:pt>
                <c:pt idx="2060">
                  <c:v>0.31394903875672864</c:v>
                </c:pt>
                <c:pt idx="2061">
                  <c:v>0.31394903875672864</c:v>
                </c:pt>
                <c:pt idx="2062">
                  <c:v>0.31394903875672864</c:v>
                </c:pt>
                <c:pt idx="2063">
                  <c:v>0.31394903875672864</c:v>
                </c:pt>
                <c:pt idx="2064">
                  <c:v>0.31394903875672864</c:v>
                </c:pt>
                <c:pt idx="2065">
                  <c:v>0.31394903875672864</c:v>
                </c:pt>
                <c:pt idx="2066">
                  <c:v>0.31394903875672864</c:v>
                </c:pt>
                <c:pt idx="2067">
                  <c:v>0.31394903875672864</c:v>
                </c:pt>
                <c:pt idx="2068">
                  <c:v>0.31394903875672864</c:v>
                </c:pt>
                <c:pt idx="2069">
                  <c:v>0.31394903875672864</c:v>
                </c:pt>
                <c:pt idx="2070">
                  <c:v>0.31394903875672864</c:v>
                </c:pt>
                <c:pt idx="2071">
                  <c:v>0.31394903875672864</c:v>
                </c:pt>
                <c:pt idx="2072">
                  <c:v>0.31394903875672864</c:v>
                </c:pt>
                <c:pt idx="2073">
                  <c:v>0.31394903875672864</c:v>
                </c:pt>
                <c:pt idx="2074">
                  <c:v>0.31394903875672864</c:v>
                </c:pt>
                <c:pt idx="2075">
                  <c:v>0.31394903875672864</c:v>
                </c:pt>
                <c:pt idx="2076">
                  <c:v>0.31394903875672864</c:v>
                </c:pt>
                <c:pt idx="2077">
                  <c:v>0.31394903875672864</c:v>
                </c:pt>
                <c:pt idx="2078">
                  <c:v>0.31394903875672864</c:v>
                </c:pt>
                <c:pt idx="2079">
                  <c:v>0.31394903875672864</c:v>
                </c:pt>
                <c:pt idx="2080">
                  <c:v>0.31394903875672864</c:v>
                </c:pt>
                <c:pt idx="2081">
                  <c:v>0.31394903875672864</c:v>
                </c:pt>
                <c:pt idx="2082">
                  <c:v>0.31394903875672864</c:v>
                </c:pt>
                <c:pt idx="2083">
                  <c:v>0.31394903875672864</c:v>
                </c:pt>
                <c:pt idx="2084">
                  <c:v>0.31394903875672864</c:v>
                </c:pt>
                <c:pt idx="2085">
                  <c:v>0.31394903875672864</c:v>
                </c:pt>
                <c:pt idx="2086">
                  <c:v>0.31394903875672864</c:v>
                </c:pt>
                <c:pt idx="2087">
                  <c:v>0.31394903875672864</c:v>
                </c:pt>
                <c:pt idx="2088">
                  <c:v>0.31394903875672864</c:v>
                </c:pt>
                <c:pt idx="2089">
                  <c:v>0.31394903875672864</c:v>
                </c:pt>
                <c:pt idx="2090">
                  <c:v>0.31394903875672864</c:v>
                </c:pt>
                <c:pt idx="2091">
                  <c:v>0.31394903875672864</c:v>
                </c:pt>
                <c:pt idx="2092">
                  <c:v>0.31394903875672864</c:v>
                </c:pt>
                <c:pt idx="2093">
                  <c:v>0.31394903875672864</c:v>
                </c:pt>
                <c:pt idx="2094">
                  <c:v>0.31394903875672864</c:v>
                </c:pt>
                <c:pt idx="2095">
                  <c:v>0.31394903875672864</c:v>
                </c:pt>
                <c:pt idx="2096">
                  <c:v>0.31394903875672864</c:v>
                </c:pt>
                <c:pt idx="2097">
                  <c:v>0.31394903875672864</c:v>
                </c:pt>
                <c:pt idx="2098">
                  <c:v>0.31394903875672864</c:v>
                </c:pt>
                <c:pt idx="2099">
                  <c:v>0.31394903875672864</c:v>
                </c:pt>
                <c:pt idx="2100">
                  <c:v>0.31394903875672864</c:v>
                </c:pt>
                <c:pt idx="2101">
                  <c:v>0.31394903875672864</c:v>
                </c:pt>
                <c:pt idx="2102">
                  <c:v>0.31394903875672864</c:v>
                </c:pt>
                <c:pt idx="2103">
                  <c:v>0.31394903875672864</c:v>
                </c:pt>
                <c:pt idx="2104">
                  <c:v>0.31394903875672864</c:v>
                </c:pt>
                <c:pt idx="2105">
                  <c:v>0.31394903875672864</c:v>
                </c:pt>
                <c:pt idx="2106">
                  <c:v>0.31394903875672864</c:v>
                </c:pt>
                <c:pt idx="2107">
                  <c:v>0.31394903875672864</c:v>
                </c:pt>
                <c:pt idx="2108">
                  <c:v>0.31394903875672864</c:v>
                </c:pt>
                <c:pt idx="2109">
                  <c:v>0.31394903875672864</c:v>
                </c:pt>
                <c:pt idx="2110">
                  <c:v>0.31394903875672864</c:v>
                </c:pt>
                <c:pt idx="2111">
                  <c:v>0.31394903875672864</c:v>
                </c:pt>
                <c:pt idx="2112">
                  <c:v>0.31394903875672864</c:v>
                </c:pt>
                <c:pt idx="2113">
                  <c:v>0.31394903875672864</c:v>
                </c:pt>
                <c:pt idx="2114">
                  <c:v>0.31394903875672864</c:v>
                </c:pt>
                <c:pt idx="2115">
                  <c:v>0.31394903875672864</c:v>
                </c:pt>
                <c:pt idx="2116">
                  <c:v>0.31394903875672864</c:v>
                </c:pt>
                <c:pt idx="2117">
                  <c:v>0.31394903875672864</c:v>
                </c:pt>
                <c:pt idx="2118">
                  <c:v>0.31394903875672864</c:v>
                </c:pt>
                <c:pt idx="2119">
                  <c:v>0.31394903875672864</c:v>
                </c:pt>
                <c:pt idx="2120">
                  <c:v>0.31394903875672864</c:v>
                </c:pt>
                <c:pt idx="2121">
                  <c:v>0.31394903875672864</c:v>
                </c:pt>
                <c:pt idx="2122">
                  <c:v>0.31394903875672864</c:v>
                </c:pt>
                <c:pt idx="2123">
                  <c:v>0.31394903875672864</c:v>
                </c:pt>
                <c:pt idx="2124">
                  <c:v>0.31394903875672864</c:v>
                </c:pt>
                <c:pt idx="2125">
                  <c:v>0.31394903875672864</c:v>
                </c:pt>
                <c:pt idx="2126">
                  <c:v>0.31394903875672864</c:v>
                </c:pt>
                <c:pt idx="2127">
                  <c:v>0.31394903875672864</c:v>
                </c:pt>
                <c:pt idx="2128">
                  <c:v>0.31394903875672864</c:v>
                </c:pt>
                <c:pt idx="2129">
                  <c:v>0.31394903875672864</c:v>
                </c:pt>
                <c:pt idx="2130">
                  <c:v>0.31394903875672864</c:v>
                </c:pt>
                <c:pt idx="2131">
                  <c:v>0.31394903875672864</c:v>
                </c:pt>
                <c:pt idx="2132">
                  <c:v>0.31394903875672864</c:v>
                </c:pt>
                <c:pt idx="2133">
                  <c:v>0.31394903875672864</c:v>
                </c:pt>
                <c:pt idx="2134">
                  <c:v>0.31394903875672864</c:v>
                </c:pt>
                <c:pt idx="2135">
                  <c:v>0.31394903875672864</c:v>
                </c:pt>
                <c:pt idx="2136">
                  <c:v>0.31394903875672864</c:v>
                </c:pt>
                <c:pt idx="2137">
                  <c:v>0.31394903875672864</c:v>
                </c:pt>
                <c:pt idx="2138">
                  <c:v>0.31394903875672864</c:v>
                </c:pt>
                <c:pt idx="2139">
                  <c:v>0.31394903875672864</c:v>
                </c:pt>
                <c:pt idx="2140">
                  <c:v>0.31394903875672864</c:v>
                </c:pt>
                <c:pt idx="2141">
                  <c:v>0.31394903875672864</c:v>
                </c:pt>
                <c:pt idx="2142">
                  <c:v>0.31394903875672864</c:v>
                </c:pt>
                <c:pt idx="2143">
                  <c:v>0.31394903875672864</c:v>
                </c:pt>
                <c:pt idx="2144">
                  <c:v>0.31394903875672864</c:v>
                </c:pt>
                <c:pt idx="2145">
                  <c:v>0.31394903875672864</c:v>
                </c:pt>
                <c:pt idx="2146">
                  <c:v>0.31394903875672864</c:v>
                </c:pt>
                <c:pt idx="2147">
                  <c:v>0.31394903875672864</c:v>
                </c:pt>
                <c:pt idx="2148">
                  <c:v>0.31394903875672864</c:v>
                </c:pt>
                <c:pt idx="2149">
                  <c:v>0.31394903875672864</c:v>
                </c:pt>
                <c:pt idx="2150">
                  <c:v>0.31394903875672864</c:v>
                </c:pt>
                <c:pt idx="2151">
                  <c:v>0.31394903875672864</c:v>
                </c:pt>
                <c:pt idx="2152">
                  <c:v>0.31394903875672864</c:v>
                </c:pt>
                <c:pt idx="2153">
                  <c:v>0.31394903875672864</c:v>
                </c:pt>
                <c:pt idx="2154">
                  <c:v>0.31394903875672864</c:v>
                </c:pt>
                <c:pt idx="2155">
                  <c:v>0.31394903875672864</c:v>
                </c:pt>
                <c:pt idx="2156">
                  <c:v>0.31394903875672864</c:v>
                </c:pt>
                <c:pt idx="2157">
                  <c:v>0.31394903875672864</c:v>
                </c:pt>
                <c:pt idx="2158">
                  <c:v>0.31394903875672864</c:v>
                </c:pt>
                <c:pt idx="2159">
                  <c:v>0.31394903875672864</c:v>
                </c:pt>
                <c:pt idx="2160">
                  <c:v>0.31394903875672864</c:v>
                </c:pt>
                <c:pt idx="2161">
                  <c:v>0.31394903875672864</c:v>
                </c:pt>
                <c:pt idx="2162">
                  <c:v>0.31394903875672864</c:v>
                </c:pt>
                <c:pt idx="2163">
                  <c:v>0.31394903875672864</c:v>
                </c:pt>
                <c:pt idx="2164">
                  <c:v>0.31394903875672864</c:v>
                </c:pt>
                <c:pt idx="2165">
                  <c:v>0.31394903875672864</c:v>
                </c:pt>
                <c:pt idx="2166">
                  <c:v>0.31394903875672864</c:v>
                </c:pt>
                <c:pt idx="2167">
                  <c:v>0.31394903875672864</c:v>
                </c:pt>
                <c:pt idx="2168">
                  <c:v>0.31394903875672864</c:v>
                </c:pt>
                <c:pt idx="2169">
                  <c:v>0.31394903875672864</c:v>
                </c:pt>
                <c:pt idx="2170">
                  <c:v>0.31394903875672864</c:v>
                </c:pt>
                <c:pt idx="2171">
                  <c:v>0.31394903875672864</c:v>
                </c:pt>
                <c:pt idx="2172">
                  <c:v>0.31394903875672864</c:v>
                </c:pt>
                <c:pt idx="2173">
                  <c:v>0.31394903875672864</c:v>
                </c:pt>
                <c:pt idx="2174">
                  <c:v>0.31394903875672864</c:v>
                </c:pt>
                <c:pt idx="2175">
                  <c:v>0.31394903875672864</c:v>
                </c:pt>
                <c:pt idx="2176">
                  <c:v>0.31394903875672864</c:v>
                </c:pt>
                <c:pt idx="2177">
                  <c:v>0.31394903875672864</c:v>
                </c:pt>
                <c:pt idx="2178">
                  <c:v>0.31394903875672864</c:v>
                </c:pt>
                <c:pt idx="2179">
                  <c:v>0.31394903875672864</c:v>
                </c:pt>
                <c:pt idx="2180">
                  <c:v>0.31394903875672864</c:v>
                </c:pt>
                <c:pt idx="2181">
                  <c:v>0.31394903875672864</c:v>
                </c:pt>
                <c:pt idx="2182">
                  <c:v>0.31394903875672864</c:v>
                </c:pt>
                <c:pt idx="2183">
                  <c:v>0.31394903875672864</c:v>
                </c:pt>
                <c:pt idx="2184">
                  <c:v>0.31394903875672864</c:v>
                </c:pt>
                <c:pt idx="2185">
                  <c:v>0.31394903875672864</c:v>
                </c:pt>
                <c:pt idx="2186">
                  <c:v>0.31394903875672864</c:v>
                </c:pt>
                <c:pt idx="2187">
                  <c:v>0.31394903875672864</c:v>
                </c:pt>
                <c:pt idx="2188">
                  <c:v>0.31394903875672864</c:v>
                </c:pt>
                <c:pt idx="2189">
                  <c:v>0.31394903875672864</c:v>
                </c:pt>
                <c:pt idx="2190">
                  <c:v>0.31394903875672864</c:v>
                </c:pt>
                <c:pt idx="2191">
                  <c:v>0.31394903875672864</c:v>
                </c:pt>
                <c:pt idx="2192">
                  <c:v>0.31394903875672864</c:v>
                </c:pt>
                <c:pt idx="2193">
                  <c:v>0.31394903875672864</c:v>
                </c:pt>
                <c:pt idx="2194">
                  <c:v>0.31394903875672864</c:v>
                </c:pt>
                <c:pt idx="2195">
                  <c:v>0.31394903875672864</c:v>
                </c:pt>
                <c:pt idx="2196">
                  <c:v>0.31394903875672864</c:v>
                </c:pt>
                <c:pt idx="2197">
                  <c:v>0.31394903875672864</c:v>
                </c:pt>
                <c:pt idx="2198">
                  <c:v>0.31394903875672864</c:v>
                </c:pt>
                <c:pt idx="2199">
                  <c:v>0.31394903875672864</c:v>
                </c:pt>
                <c:pt idx="2200">
                  <c:v>0.31394903875672864</c:v>
                </c:pt>
                <c:pt idx="2201">
                  <c:v>0.31394903875672864</c:v>
                </c:pt>
                <c:pt idx="2202">
                  <c:v>0.31394903875672864</c:v>
                </c:pt>
                <c:pt idx="2203">
                  <c:v>0.31394903875672864</c:v>
                </c:pt>
                <c:pt idx="2204">
                  <c:v>0.31394903875672864</c:v>
                </c:pt>
                <c:pt idx="2205">
                  <c:v>0.31394903875672864</c:v>
                </c:pt>
                <c:pt idx="2206">
                  <c:v>0.31394903875672864</c:v>
                </c:pt>
                <c:pt idx="2207">
                  <c:v>0.31394903875672864</c:v>
                </c:pt>
                <c:pt idx="2208">
                  <c:v>0.31394903875672864</c:v>
                </c:pt>
                <c:pt idx="2209">
                  <c:v>0.31394903875672864</c:v>
                </c:pt>
                <c:pt idx="2210">
                  <c:v>0.31394903875672864</c:v>
                </c:pt>
                <c:pt idx="2211">
                  <c:v>0.31394903875672864</c:v>
                </c:pt>
                <c:pt idx="2212">
                  <c:v>0.31394903875672864</c:v>
                </c:pt>
                <c:pt idx="2213">
                  <c:v>0.31394903875672864</c:v>
                </c:pt>
                <c:pt idx="2214">
                  <c:v>0.31394903875672864</c:v>
                </c:pt>
                <c:pt idx="2215">
                  <c:v>0.31394903875672864</c:v>
                </c:pt>
                <c:pt idx="2216">
                  <c:v>0.31394903875672864</c:v>
                </c:pt>
                <c:pt idx="2217">
                  <c:v>0.31394903875672864</c:v>
                </c:pt>
                <c:pt idx="2218">
                  <c:v>0.31394903875672864</c:v>
                </c:pt>
                <c:pt idx="2219">
                  <c:v>0.31394903875672864</c:v>
                </c:pt>
                <c:pt idx="2220">
                  <c:v>0.31394903875672864</c:v>
                </c:pt>
                <c:pt idx="2221">
                  <c:v>0.31394903875672864</c:v>
                </c:pt>
                <c:pt idx="2222">
                  <c:v>0.31394903875672864</c:v>
                </c:pt>
                <c:pt idx="2223">
                  <c:v>0.31394903875672864</c:v>
                </c:pt>
                <c:pt idx="2224">
                  <c:v>0.31394903875672864</c:v>
                </c:pt>
                <c:pt idx="2225">
                  <c:v>0.31394903875672864</c:v>
                </c:pt>
                <c:pt idx="2226">
                  <c:v>0.31394903875672864</c:v>
                </c:pt>
                <c:pt idx="2227">
                  <c:v>0.31394903875672864</c:v>
                </c:pt>
                <c:pt idx="2228">
                  <c:v>0.31394903875672864</c:v>
                </c:pt>
                <c:pt idx="2229">
                  <c:v>0.31394903875672864</c:v>
                </c:pt>
                <c:pt idx="2230">
                  <c:v>0.31394903875672864</c:v>
                </c:pt>
                <c:pt idx="2231">
                  <c:v>0.31394903875672864</c:v>
                </c:pt>
                <c:pt idx="2232">
                  <c:v>0.31394903875672864</c:v>
                </c:pt>
                <c:pt idx="2233">
                  <c:v>0.31394903875672864</c:v>
                </c:pt>
                <c:pt idx="2234">
                  <c:v>0.31394903875672864</c:v>
                </c:pt>
                <c:pt idx="2235">
                  <c:v>0.31394903875672864</c:v>
                </c:pt>
                <c:pt idx="2236">
                  <c:v>0.31394903875672864</c:v>
                </c:pt>
                <c:pt idx="2237">
                  <c:v>0.31394903875672864</c:v>
                </c:pt>
                <c:pt idx="2238">
                  <c:v>0.31394903875672864</c:v>
                </c:pt>
                <c:pt idx="2239">
                  <c:v>0.31394903875672864</c:v>
                </c:pt>
                <c:pt idx="2240">
                  <c:v>0.31394903875672864</c:v>
                </c:pt>
                <c:pt idx="2241">
                  <c:v>0.31394903875672864</c:v>
                </c:pt>
                <c:pt idx="2242">
                  <c:v>0.31394903875672864</c:v>
                </c:pt>
                <c:pt idx="2243">
                  <c:v>0.31394903875672864</c:v>
                </c:pt>
                <c:pt idx="2244">
                  <c:v>0.31394903875672864</c:v>
                </c:pt>
                <c:pt idx="2245">
                  <c:v>0.31394903875672864</c:v>
                </c:pt>
                <c:pt idx="2246">
                  <c:v>0.31394903875672864</c:v>
                </c:pt>
                <c:pt idx="2247">
                  <c:v>0.31394903875672864</c:v>
                </c:pt>
                <c:pt idx="2248">
                  <c:v>0.31394903875672864</c:v>
                </c:pt>
                <c:pt idx="2249">
                  <c:v>0.31394903875672864</c:v>
                </c:pt>
                <c:pt idx="2250">
                  <c:v>0.31394903875672864</c:v>
                </c:pt>
                <c:pt idx="2251">
                  <c:v>0.31394903875672864</c:v>
                </c:pt>
                <c:pt idx="2252">
                  <c:v>0.31394903875672864</c:v>
                </c:pt>
                <c:pt idx="2253">
                  <c:v>0.31394903875672864</c:v>
                </c:pt>
                <c:pt idx="2254">
                  <c:v>0.31394903875672864</c:v>
                </c:pt>
                <c:pt idx="2255">
                  <c:v>0.31394903875672864</c:v>
                </c:pt>
                <c:pt idx="2256">
                  <c:v>0.31394903875672864</c:v>
                </c:pt>
                <c:pt idx="2257">
                  <c:v>0.31394903875672864</c:v>
                </c:pt>
                <c:pt idx="2258">
                  <c:v>0.31394903875672864</c:v>
                </c:pt>
                <c:pt idx="2259">
                  <c:v>0.31394903875672864</c:v>
                </c:pt>
                <c:pt idx="2260">
                  <c:v>0.31394903875672864</c:v>
                </c:pt>
                <c:pt idx="2261">
                  <c:v>0.31394903875672864</c:v>
                </c:pt>
                <c:pt idx="2262">
                  <c:v>0.31394903875672864</c:v>
                </c:pt>
                <c:pt idx="2263">
                  <c:v>0.31394903875672864</c:v>
                </c:pt>
                <c:pt idx="2264">
                  <c:v>0.31394903875672864</c:v>
                </c:pt>
                <c:pt idx="2265">
                  <c:v>0.31394903875672864</c:v>
                </c:pt>
                <c:pt idx="2266">
                  <c:v>0.31394903875672864</c:v>
                </c:pt>
                <c:pt idx="2267">
                  <c:v>0.31394903875672864</c:v>
                </c:pt>
                <c:pt idx="2268">
                  <c:v>0.31394903875672864</c:v>
                </c:pt>
                <c:pt idx="2269">
                  <c:v>0.31394903875672864</c:v>
                </c:pt>
                <c:pt idx="2270">
                  <c:v>0.31394903875672864</c:v>
                </c:pt>
                <c:pt idx="2271">
                  <c:v>0.31394903875672864</c:v>
                </c:pt>
                <c:pt idx="2272">
                  <c:v>0.31394903875672864</c:v>
                </c:pt>
                <c:pt idx="2273">
                  <c:v>0.31394903875672864</c:v>
                </c:pt>
                <c:pt idx="2274">
                  <c:v>0.31394903875672864</c:v>
                </c:pt>
                <c:pt idx="2275">
                  <c:v>0.31394903875672864</c:v>
                </c:pt>
                <c:pt idx="2276">
                  <c:v>0.31394903875672864</c:v>
                </c:pt>
                <c:pt idx="2277">
                  <c:v>0.31394903875672864</c:v>
                </c:pt>
                <c:pt idx="2278">
                  <c:v>0.31394903875672864</c:v>
                </c:pt>
                <c:pt idx="2279">
                  <c:v>0.31394903875672864</c:v>
                </c:pt>
                <c:pt idx="2280">
                  <c:v>0.31394903875672864</c:v>
                </c:pt>
                <c:pt idx="2281">
                  <c:v>0.31394903875672864</c:v>
                </c:pt>
                <c:pt idx="2282">
                  <c:v>0.31394903875672864</c:v>
                </c:pt>
                <c:pt idx="2283">
                  <c:v>0.31394903875672864</c:v>
                </c:pt>
                <c:pt idx="2284">
                  <c:v>0.31394903875672864</c:v>
                </c:pt>
                <c:pt idx="2285">
                  <c:v>0.31394903875672864</c:v>
                </c:pt>
                <c:pt idx="2286">
                  <c:v>0.31394903875672864</c:v>
                </c:pt>
                <c:pt idx="2287">
                  <c:v>0.31394903875672864</c:v>
                </c:pt>
                <c:pt idx="2288">
                  <c:v>0.31394903875672864</c:v>
                </c:pt>
                <c:pt idx="2289">
                  <c:v>0.31394903875672864</c:v>
                </c:pt>
                <c:pt idx="2290">
                  <c:v>0.31394903875672864</c:v>
                </c:pt>
                <c:pt idx="2291">
                  <c:v>0.31394903875672864</c:v>
                </c:pt>
                <c:pt idx="2292">
                  <c:v>0.31394903875672864</c:v>
                </c:pt>
                <c:pt idx="2293">
                  <c:v>0.31394903875672864</c:v>
                </c:pt>
                <c:pt idx="2294">
                  <c:v>0.31394903875672864</c:v>
                </c:pt>
                <c:pt idx="2295">
                  <c:v>0.31394903875672864</c:v>
                </c:pt>
                <c:pt idx="2296">
                  <c:v>0.31394903875672864</c:v>
                </c:pt>
                <c:pt idx="2297">
                  <c:v>0.31394903875672864</c:v>
                </c:pt>
                <c:pt idx="2298">
                  <c:v>0.31394903875672864</c:v>
                </c:pt>
                <c:pt idx="2299">
                  <c:v>0.31394903875672864</c:v>
                </c:pt>
                <c:pt idx="2300">
                  <c:v>0.31394903875672864</c:v>
                </c:pt>
                <c:pt idx="2301">
                  <c:v>0.31394903875672864</c:v>
                </c:pt>
                <c:pt idx="2302">
                  <c:v>0.31394903875672864</c:v>
                </c:pt>
                <c:pt idx="2303">
                  <c:v>0.31394903875672864</c:v>
                </c:pt>
                <c:pt idx="2304">
                  <c:v>0.31394903875672864</c:v>
                </c:pt>
                <c:pt idx="2305">
                  <c:v>0.31394903875672864</c:v>
                </c:pt>
                <c:pt idx="2306">
                  <c:v>0.31394903875672864</c:v>
                </c:pt>
                <c:pt idx="2307">
                  <c:v>0.31394903875672864</c:v>
                </c:pt>
                <c:pt idx="2308">
                  <c:v>0.31394903875672864</c:v>
                </c:pt>
                <c:pt idx="2309">
                  <c:v>0.31394903875672864</c:v>
                </c:pt>
                <c:pt idx="2310">
                  <c:v>0.31394903875672864</c:v>
                </c:pt>
                <c:pt idx="2311">
                  <c:v>0.31394903875672864</c:v>
                </c:pt>
                <c:pt idx="2312">
                  <c:v>0.31394903875672864</c:v>
                </c:pt>
                <c:pt idx="2313">
                  <c:v>0.31394903875672864</c:v>
                </c:pt>
                <c:pt idx="2314">
                  <c:v>0.31394903875672864</c:v>
                </c:pt>
                <c:pt idx="2315">
                  <c:v>0.31394903875672864</c:v>
                </c:pt>
                <c:pt idx="2316">
                  <c:v>0.31394903875672864</c:v>
                </c:pt>
                <c:pt idx="2317">
                  <c:v>0.31394903875672864</c:v>
                </c:pt>
                <c:pt idx="2318">
                  <c:v>0.31394903875672864</c:v>
                </c:pt>
                <c:pt idx="2319">
                  <c:v>0.31394903875672864</c:v>
                </c:pt>
                <c:pt idx="2320">
                  <c:v>0.31394903875672864</c:v>
                </c:pt>
                <c:pt idx="2321">
                  <c:v>0.31394903875672864</c:v>
                </c:pt>
                <c:pt idx="2322">
                  <c:v>0.31394903875672864</c:v>
                </c:pt>
                <c:pt idx="2323">
                  <c:v>0.31394903875672864</c:v>
                </c:pt>
                <c:pt idx="2324">
                  <c:v>0.31394903875672864</c:v>
                </c:pt>
                <c:pt idx="2325">
                  <c:v>0.31394903875672864</c:v>
                </c:pt>
                <c:pt idx="2326">
                  <c:v>0.31394903875672864</c:v>
                </c:pt>
                <c:pt idx="2327">
                  <c:v>0.31394903875672864</c:v>
                </c:pt>
                <c:pt idx="2328">
                  <c:v>0.31394903875672864</c:v>
                </c:pt>
                <c:pt idx="2329">
                  <c:v>0.31394903875672864</c:v>
                </c:pt>
                <c:pt idx="2330">
                  <c:v>0.31394903875672864</c:v>
                </c:pt>
                <c:pt idx="2331">
                  <c:v>0.31394903875672864</c:v>
                </c:pt>
                <c:pt idx="2332">
                  <c:v>0.31394903875672864</c:v>
                </c:pt>
                <c:pt idx="2333">
                  <c:v>0.31394903875672864</c:v>
                </c:pt>
                <c:pt idx="2334">
                  <c:v>0.31394903875672864</c:v>
                </c:pt>
                <c:pt idx="2335">
                  <c:v>0.31394903875672864</c:v>
                </c:pt>
                <c:pt idx="2336">
                  <c:v>0.31394903875672864</c:v>
                </c:pt>
                <c:pt idx="2337">
                  <c:v>0.31394903875672864</c:v>
                </c:pt>
                <c:pt idx="2338">
                  <c:v>0.31394903875672864</c:v>
                </c:pt>
                <c:pt idx="2339">
                  <c:v>0.31394903875672864</c:v>
                </c:pt>
                <c:pt idx="2340">
                  <c:v>0.31394903875672864</c:v>
                </c:pt>
                <c:pt idx="2341">
                  <c:v>0.31394903875672864</c:v>
                </c:pt>
                <c:pt idx="2342">
                  <c:v>0.31394903875672864</c:v>
                </c:pt>
                <c:pt idx="2343">
                  <c:v>0.31394903875672864</c:v>
                </c:pt>
                <c:pt idx="2344">
                  <c:v>0.31394903875672864</c:v>
                </c:pt>
                <c:pt idx="2345">
                  <c:v>0.31394903875672864</c:v>
                </c:pt>
                <c:pt idx="2346">
                  <c:v>0.31394903875672864</c:v>
                </c:pt>
                <c:pt idx="2347">
                  <c:v>0.31394903875672864</c:v>
                </c:pt>
                <c:pt idx="2348">
                  <c:v>0.31394903875672864</c:v>
                </c:pt>
                <c:pt idx="2349">
                  <c:v>0.31394903875672864</c:v>
                </c:pt>
                <c:pt idx="2350">
                  <c:v>0.31394903875672864</c:v>
                </c:pt>
                <c:pt idx="2351">
                  <c:v>0.31394903875672864</c:v>
                </c:pt>
                <c:pt idx="2352">
                  <c:v>0.31394903875672864</c:v>
                </c:pt>
                <c:pt idx="2353">
                  <c:v>0.31394903875672864</c:v>
                </c:pt>
                <c:pt idx="2354">
                  <c:v>0.31394903875672864</c:v>
                </c:pt>
                <c:pt idx="2355">
                  <c:v>0.31394903875672864</c:v>
                </c:pt>
                <c:pt idx="2356">
                  <c:v>0.31394903875672864</c:v>
                </c:pt>
                <c:pt idx="2357">
                  <c:v>0.31394903875672864</c:v>
                </c:pt>
                <c:pt idx="2358">
                  <c:v>0.31394903875672864</c:v>
                </c:pt>
                <c:pt idx="2359">
                  <c:v>0.31394903875672864</c:v>
                </c:pt>
                <c:pt idx="2360">
                  <c:v>0.31394903875672864</c:v>
                </c:pt>
                <c:pt idx="2361">
                  <c:v>0.31394903875672864</c:v>
                </c:pt>
                <c:pt idx="2362">
                  <c:v>0.31394903875672864</c:v>
                </c:pt>
                <c:pt idx="2363">
                  <c:v>0.31394903875672864</c:v>
                </c:pt>
                <c:pt idx="2364">
                  <c:v>0.31394903875672864</c:v>
                </c:pt>
                <c:pt idx="2365">
                  <c:v>0.31394903875672864</c:v>
                </c:pt>
                <c:pt idx="2366">
                  <c:v>0.31394903875672864</c:v>
                </c:pt>
                <c:pt idx="2367">
                  <c:v>0.31394903875672864</c:v>
                </c:pt>
                <c:pt idx="2368">
                  <c:v>0.31394903875672864</c:v>
                </c:pt>
                <c:pt idx="2369">
                  <c:v>0.31394903875672864</c:v>
                </c:pt>
                <c:pt idx="2370">
                  <c:v>0.31394903875672864</c:v>
                </c:pt>
                <c:pt idx="2371">
                  <c:v>0.31394903875672864</c:v>
                </c:pt>
                <c:pt idx="2372">
                  <c:v>0.31394903875672864</c:v>
                </c:pt>
                <c:pt idx="2373">
                  <c:v>0.31394903875672864</c:v>
                </c:pt>
                <c:pt idx="2374">
                  <c:v>0.31394903875672864</c:v>
                </c:pt>
                <c:pt idx="2375">
                  <c:v>0.31394903875672864</c:v>
                </c:pt>
                <c:pt idx="2376">
                  <c:v>0.31394903875672864</c:v>
                </c:pt>
                <c:pt idx="2377">
                  <c:v>0.31394903875672864</c:v>
                </c:pt>
                <c:pt idx="2378">
                  <c:v>0.31394903875672864</c:v>
                </c:pt>
                <c:pt idx="2379">
                  <c:v>0.31394903875672864</c:v>
                </c:pt>
                <c:pt idx="2380">
                  <c:v>0.31394903875672864</c:v>
                </c:pt>
                <c:pt idx="2381">
                  <c:v>0.31394903875672864</c:v>
                </c:pt>
                <c:pt idx="2382">
                  <c:v>0.31394903875672864</c:v>
                </c:pt>
                <c:pt idx="2383">
                  <c:v>0.31394903875672864</c:v>
                </c:pt>
                <c:pt idx="2384">
                  <c:v>0.31394903875672864</c:v>
                </c:pt>
                <c:pt idx="2385">
                  <c:v>0.31394903875672864</c:v>
                </c:pt>
                <c:pt idx="2386">
                  <c:v>0.31394903875672864</c:v>
                </c:pt>
                <c:pt idx="2387">
                  <c:v>0.31394903875672864</c:v>
                </c:pt>
                <c:pt idx="2388">
                  <c:v>0.31394903875672864</c:v>
                </c:pt>
                <c:pt idx="2389">
                  <c:v>0.31394903875672864</c:v>
                </c:pt>
                <c:pt idx="2390">
                  <c:v>0.31394903875672864</c:v>
                </c:pt>
                <c:pt idx="2391">
                  <c:v>0.31394903875672864</c:v>
                </c:pt>
                <c:pt idx="2392">
                  <c:v>0.31394903875672864</c:v>
                </c:pt>
                <c:pt idx="2393">
                  <c:v>0.31394903875672864</c:v>
                </c:pt>
                <c:pt idx="2394">
                  <c:v>0.31394903875672864</c:v>
                </c:pt>
                <c:pt idx="2395">
                  <c:v>0.31394903875672864</c:v>
                </c:pt>
                <c:pt idx="2396">
                  <c:v>0.31394903875672864</c:v>
                </c:pt>
                <c:pt idx="2397">
                  <c:v>0.31394903875672864</c:v>
                </c:pt>
                <c:pt idx="2398">
                  <c:v>0.31394903875672864</c:v>
                </c:pt>
                <c:pt idx="2399">
                  <c:v>0.31394903875672864</c:v>
                </c:pt>
                <c:pt idx="2400">
                  <c:v>0.31394903875672864</c:v>
                </c:pt>
                <c:pt idx="2401">
                  <c:v>0.31394903875672864</c:v>
                </c:pt>
                <c:pt idx="2402">
                  <c:v>0.31394903875672864</c:v>
                </c:pt>
                <c:pt idx="2403">
                  <c:v>0.31394903875672864</c:v>
                </c:pt>
                <c:pt idx="2404">
                  <c:v>0.31394903875672864</c:v>
                </c:pt>
                <c:pt idx="2405">
                  <c:v>0.31394903875672864</c:v>
                </c:pt>
                <c:pt idx="2406">
                  <c:v>0.31394903875672864</c:v>
                </c:pt>
                <c:pt idx="2407">
                  <c:v>0.31394903875672864</c:v>
                </c:pt>
                <c:pt idx="2408">
                  <c:v>0.31394903875672864</c:v>
                </c:pt>
                <c:pt idx="2409">
                  <c:v>0.31394903875672864</c:v>
                </c:pt>
                <c:pt idx="2410">
                  <c:v>0.31394903875672864</c:v>
                </c:pt>
                <c:pt idx="2411">
                  <c:v>0.31394903875672864</c:v>
                </c:pt>
                <c:pt idx="2412">
                  <c:v>0.31394903875672864</c:v>
                </c:pt>
                <c:pt idx="2413">
                  <c:v>0.31394903875672864</c:v>
                </c:pt>
                <c:pt idx="2414">
                  <c:v>0.31394903875672864</c:v>
                </c:pt>
                <c:pt idx="2415">
                  <c:v>0.31394903875672864</c:v>
                </c:pt>
                <c:pt idx="2416">
                  <c:v>0.31394903875672864</c:v>
                </c:pt>
                <c:pt idx="2417">
                  <c:v>0.31394903875672864</c:v>
                </c:pt>
                <c:pt idx="2418">
                  <c:v>0.31394903875672864</c:v>
                </c:pt>
                <c:pt idx="2419">
                  <c:v>0.31394903875672864</c:v>
                </c:pt>
                <c:pt idx="2420">
                  <c:v>0.31394903875672864</c:v>
                </c:pt>
                <c:pt idx="2421">
                  <c:v>0.31394903875672864</c:v>
                </c:pt>
                <c:pt idx="2422">
                  <c:v>0.31394903875672864</c:v>
                </c:pt>
                <c:pt idx="2423">
                  <c:v>0.31394903875672864</c:v>
                </c:pt>
                <c:pt idx="2424">
                  <c:v>0.31394903875672864</c:v>
                </c:pt>
                <c:pt idx="2425">
                  <c:v>0.31394903875672864</c:v>
                </c:pt>
                <c:pt idx="2426">
                  <c:v>0.31394903875672864</c:v>
                </c:pt>
                <c:pt idx="2427">
                  <c:v>0.31394903875672864</c:v>
                </c:pt>
                <c:pt idx="2428">
                  <c:v>0.31394903875672864</c:v>
                </c:pt>
                <c:pt idx="2429">
                  <c:v>0.31394903875672864</c:v>
                </c:pt>
                <c:pt idx="2430">
                  <c:v>0.31394903875672864</c:v>
                </c:pt>
                <c:pt idx="2431">
                  <c:v>0.31394903875672864</c:v>
                </c:pt>
                <c:pt idx="2432">
                  <c:v>0.31394903875672864</c:v>
                </c:pt>
                <c:pt idx="2433">
                  <c:v>0.31394903875672864</c:v>
                </c:pt>
                <c:pt idx="2434">
                  <c:v>0.31394903875672864</c:v>
                </c:pt>
                <c:pt idx="2435">
                  <c:v>0.31394903875672864</c:v>
                </c:pt>
                <c:pt idx="2436">
                  <c:v>0.31394903875672864</c:v>
                </c:pt>
                <c:pt idx="2437">
                  <c:v>0.31394903875672864</c:v>
                </c:pt>
                <c:pt idx="2438">
                  <c:v>0.31394903875672864</c:v>
                </c:pt>
                <c:pt idx="2439">
                  <c:v>0.31394903875672864</c:v>
                </c:pt>
                <c:pt idx="2440">
                  <c:v>0.31394903875672864</c:v>
                </c:pt>
                <c:pt idx="2441">
                  <c:v>0.31394903875672864</c:v>
                </c:pt>
                <c:pt idx="2442">
                  <c:v>0.31394903875672864</c:v>
                </c:pt>
                <c:pt idx="2443">
                  <c:v>0.31394903875672864</c:v>
                </c:pt>
                <c:pt idx="2444">
                  <c:v>0.31394903875672864</c:v>
                </c:pt>
                <c:pt idx="2445">
                  <c:v>0.31394903875672864</c:v>
                </c:pt>
                <c:pt idx="2446">
                  <c:v>0.31394903875672864</c:v>
                </c:pt>
                <c:pt idx="2447">
                  <c:v>0.31394903875672864</c:v>
                </c:pt>
                <c:pt idx="2448">
                  <c:v>0.31394903875672864</c:v>
                </c:pt>
                <c:pt idx="2449">
                  <c:v>0.31394903875672864</c:v>
                </c:pt>
                <c:pt idx="2450">
                  <c:v>0.31394903875672864</c:v>
                </c:pt>
                <c:pt idx="2451">
                  <c:v>0.31394903875672864</c:v>
                </c:pt>
                <c:pt idx="2452">
                  <c:v>0.31394903875672864</c:v>
                </c:pt>
                <c:pt idx="2453">
                  <c:v>0.31394903875672864</c:v>
                </c:pt>
                <c:pt idx="2454">
                  <c:v>0.31394903875672864</c:v>
                </c:pt>
                <c:pt idx="2455">
                  <c:v>0.31394903875672864</c:v>
                </c:pt>
                <c:pt idx="2456">
                  <c:v>0.31394903875672864</c:v>
                </c:pt>
                <c:pt idx="2457">
                  <c:v>0.31394903875672864</c:v>
                </c:pt>
                <c:pt idx="2458">
                  <c:v>0.31394903875672864</c:v>
                </c:pt>
                <c:pt idx="2459">
                  <c:v>0.31394903875672864</c:v>
                </c:pt>
                <c:pt idx="2460">
                  <c:v>0.31394903875672864</c:v>
                </c:pt>
                <c:pt idx="2461">
                  <c:v>0.31394903875672864</c:v>
                </c:pt>
                <c:pt idx="2462">
                  <c:v>0.31394903875672864</c:v>
                </c:pt>
                <c:pt idx="2463">
                  <c:v>0.31394903875672864</c:v>
                </c:pt>
                <c:pt idx="2464">
                  <c:v>0.31394903875672864</c:v>
                </c:pt>
                <c:pt idx="2465">
                  <c:v>0.31394903875672864</c:v>
                </c:pt>
                <c:pt idx="2466">
                  <c:v>0.31394903875672864</c:v>
                </c:pt>
                <c:pt idx="2467">
                  <c:v>0.31394903875672864</c:v>
                </c:pt>
                <c:pt idx="2468">
                  <c:v>0.31394903875672864</c:v>
                </c:pt>
                <c:pt idx="2469">
                  <c:v>0.31394903875672864</c:v>
                </c:pt>
                <c:pt idx="2470">
                  <c:v>0.31394903875672864</c:v>
                </c:pt>
                <c:pt idx="2471">
                  <c:v>0.31394903875672864</c:v>
                </c:pt>
                <c:pt idx="2472">
                  <c:v>0.31394903875672864</c:v>
                </c:pt>
                <c:pt idx="2473">
                  <c:v>0.31394903875672864</c:v>
                </c:pt>
                <c:pt idx="2474">
                  <c:v>0.31394903875672864</c:v>
                </c:pt>
                <c:pt idx="2475">
                  <c:v>0.31394903875672864</c:v>
                </c:pt>
                <c:pt idx="2476">
                  <c:v>0.31394903875672864</c:v>
                </c:pt>
                <c:pt idx="2477">
                  <c:v>0.31394903875672864</c:v>
                </c:pt>
                <c:pt idx="2478">
                  <c:v>0.31394903875672864</c:v>
                </c:pt>
                <c:pt idx="2479">
                  <c:v>0.31394903875672864</c:v>
                </c:pt>
                <c:pt idx="2480">
                  <c:v>0.31394903875672864</c:v>
                </c:pt>
                <c:pt idx="2481">
                  <c:v>0.31394903875672864</c:v>
                </c:pt>
                <c:pt idx="2482">
                  <c:v>0.31394903875672864</c:v>
                </c:pt>
                <c:pt idx="2483">
                  <c:v>0.31394903875672864</c:v>
                </c:pt>
                <c:pt idx="2484">
                  <c:v>0.31394903875672864</c:v>
                </c:pt>
                <c:pt idx="2485">
                  <c:v>0.31394903875672864</c:v>
                </c:pt>
                <c:pt idx="2486">
                  <c:v>0.31394903875672864</c:v>
                </c:pt>
                <c:pt idx="2487">
                  <c:v>0.31394903875672864</c:v>
                </c:pt>
                <c:pt idx="2488">
                  <c:v>0.31394903875672864</c:v>
                </c:pt>
                <c:pt idx="2489">
                  <c:v>0.31394903875672864</c:v>
                </c:pt>
                <c:pt idx="2490">
                  <c:v>0.31394903875672864</c:v>
                </c:pt>
                <c:pt idx="2491">
                  <c:v>0.31394903875672864</c:v>
                </c:pt>
                <c:pt idx="2492">
                  <c:v>0.31394903875672864</c:v>
                </c:pt>
                <c:pt idx="2493">
                  <c:v>0.31394903875672864</c:v>
                </c:pt>
                <c:pt idx="2494">
                  <c:v>0.31394903875672864</c:v>
                </c:pt>
                <c:pt idx="2495">
                  <c:v>0.31394903875672864</c:v>
                </c:pt>
                <c:pt idx="2496">
                  <c:v>0.31394903875672864</c:v>
                </c:pt>
                <c:pt idx="2497">
                  <c:v>0.31394903875672864</c:v>
                </c:pt>
                <c:pt idx="2498">
                  <c:v>0.31394903875672864</c:v>
                </c:pt>
                <c:pt idx="2499">
                  <c:v>0.31394903875672864</c:v>
                </c:pt>
                <c:pt idx="2500">
                  <c:v>0.31394903875672864</c:v>
                </c:pt>
                <c:pt idx="2501">
                  <c:v>0.31394903875672864</c:v>
                </c:pt>
                <c:pt idx="2502">
                  <c:v>0.31394903875672864</c:v>
                </c:pt>
                <c:pt idx="2503">
                  <c:v>0.31394903875672864</c:v>
                </c:pt>
                <c:pt idx="2504">
                  <c:v>0.31394903875672864</c:v>
                </c:pt>
                <c:pt idx="2505">
                  <c:v>0.31394903875672864</c:v>
                </c:pt>
                <c:pt idx="2506">
                  <c:v>0.31394903875672864</c:v>
                </c:pt>
                <c:pt idx="2507">
                  <c:v>0.31394903875672864</c:v>
                </c:pt>
                <c:pt idx="2508">
                  <c:v>0.31394903875672864</c:v>
                </c:pt>
                <c:pt idx="2509">
                  <c:v>0.31394903875672864</c:v>
                </c:pt>
                <c:pt idx="2510">
                  <c:v>0.31394903875672864</c:v>
                </c:pt>
                <c:pt idx="2511">
                  <c:v>0.31394903875672864</c:v>
                </c:pt>
                <c:pt idx="2512">
                  <c:v>0.31394903875672864</c:v>
                </c:pt>
                <c:pt idx="2513">
                  <c:v>0.31394903875672864</c:v>
                </c:pt>
                <c:pt idx="2514">
                  <c:v>0.31394903875672864</c:v>
                </c:pt>
                <c:pt idx="2515">
                  <c:v>0.31394903875672864</c:v>
                </c:pt>
                <c:pt idx="2516">
                  <c:v>0.31394903875672864</c:v>
                </c:pt>
                <c:pt idx="2517">
                  <c:v>0.31394903875672864</c:v>
                </c:pt>
                <c:pt idx="2518">
                  <c:v>0.31394903875672864</c:v>
                </c:pt>
                <c:pt idx="2519">
                  <c:v>0.31394903875672864</c:v>
                </c:pt>
                <c:pt idx="2520">
                  <c:v>0.31394903875672864</c:v>
                </c:pt>
                <c:pt idx="2521">
                  <c:v>0.31394903875672864</c:v>
                </c:pt>
                <c:pt idx="2522">
                  <c:v>0.31394903875672864</c:v>
                </c:pt>
                <c:pt idx="2523">
                  <c:v>0.31394903875672864</c:v>
                </c:pt>
                <c:pt idx="2524">
                  <c:v>0.31394903875672864</c:v>
                </c:pt>
                <c:pt idx="2525">
                  <c:v>0.31394903875672864</c:v>
                </c:pt>
                <c:pt idx="2526">
                  <c:v>0.31394903875672864</c:v>
                </c:pt>
                <c:pt idx="2527">
                  <c:v>0.31394903875672864</c:v>
                </c:pt>
                <c:pt idx="2528">
                  <c:v>0.31394903875672864</c:v>
                </c:pt>
                <c:pt idx="2529">
                  <c:v>0.31394903875672864</c:v>
                </c:pt>
                <c:pt idx="2530">
                  <c:v>0.31394903875672864</c:v>
                </c:pt>
                <c:pt idx="2531">
                  <c:v>0.31394903875672864</c:v>
                </c:pt>
                <c:pt idx="2532">
                  <c:v>0.31394903875672864</c:v>
                </c:pt>
                <c:pt idx="2533">
                  <c:v>0.31394903875672864</c:v>
                </c:pt>
                <c:pt idx="2534">
                  <c:v>0.31394903875672864</c:v>
                </c:pt>
                <c:pt idx="2535">
                  <c:v>0.31394903875672864</c:v>
                </c:pt>
                <c:pt idx="2536">
                  <c:v>0.31394903875672864</c:v>
                </c:pt>
                <c:pt idx="2537">
                  <c:v>0.31394903875672864</c:v>
                </c:pt>
                <c:pt idx="2538">
                  <c:v>0.31394903875672864</c:v>
                </c:pt>
                <c:pt idx="2539">
                  <c:v>0.31394903875672864</c:v>
                </c:pt>
                <c:pt idx="2540">
                  <c:v>0.31394903875672864</c:v>
                </c:pt>
                <c:pt idx="2541">
                  <c:v>0.31394903875672864</c:v>
                </c:pt>
                <c:pt idx="2542">
                  <c:v>0.31394903875672864</c:v>
                </c:pt>
                <c:pt idx="2543">
                  <c:v>0.31394903875672864</c:v>
                </c:pt>
                <c:pt idx="2544">
                  <c:v>0.31394903875672864</c:v>
                </c:pt>
                <c:pt idx="2545">
                  <c:v>0.31394903875672864</c:v>
                </c:pt>
                <c:pt idx="2546">
                  <c:v>0.31394903875672864</c:v>
                </c:pt>
                <c:pt idx="2547">
                  <c:v>0.31394903875672864</c:v>
                </c:pt>
                <c:pt idx="2548">
                  <c:v>0.31394903875672864</c:v>
                </c:pt>
                <c:pt idx="2549">
                  <c:v>0.31394903875672864</c:v>
                </c:pt>
                <c:pt idx="2550">
                  <c:v>0.31394903875672864</c:v>
                </c:pt>
                <c:pt idx="2551">
                  <c:v>0.31394903875672864</c:v>
                </c:pt>
                <c:pt idx="2552">
                  <c:v>0.31394903875672864</c:v>
                </c:pt>
                <c:pt idx="2553">
                  <c:v>0.31394903875672864</c:v>
                </c:pt>
                <c:pt idx="2554">
                  <c:v>0.31394903875672864</c:v>
                </c:pt>
                <c:pt idx="2555">
                  <c:v>0.31394903875672864</c:v>
                </c:pt>
                <c:pt idx="2556">
                  <c:v>0.31394903875672864</c:v>
                </c:pt>
                <c:pt idx="2557">
                  <c:v>0.31394903875672864</c:v>
                </c:pt>
                <c:pt idx="2558">
                  <c:v>0.31394903875672864</c:v>
                </c:pt>
                <c:pt idx="2559">
                  <c:v>0.31394903875672864</c:v>
                </c:pt>
                <c:pt idx="2560">
                  <c:v>0.31394903875672864</c:v>
                </c:pt>
                <c:pt idx="2561">
                  <c:v>0.31394903875672864</c:v>
                </c:pt>
                <c:pt idx="2562">
                  <c:v>0.31394903875672864</c:v>
                </c:pt>
                <c:pt idx="2563">
                  <c:v>0.31394903875672864</c:v>
                </c:pt>
                <c:pt idx="2564">
                  <c:v>0.31394903875672864</c:v>
                </c:pt>
                <c:pt idx="2565">
                  <c:v>0.31394903875672864</c:v>
                </c:pt>
                <c:pt idx="2566">
                  <c:v>0.31394903875672864</c:v>
                </c:pt>
                <c:pt idx="2567">
                  <c:v>0.31394903875672864</c:v>
                </c:pt>
                <c:pt idx="2568">
                  <c:v>0.31394903875672864</c:v>
                </c:pt>
                <c:pt idx="2569">
                  <c:v>0.31394903875672864</c:v>
                </c:pt>
                <c:pt idx="2570">
                  <c:v>0.31394903875672864</c:v>
                </c:pt>
                <c:pt idx="2571">
                  <c:v>0.31394903875672864</c:v>
                </c:pt>
                <c:pt idx="2572">
                  <c:v>0.31394903875672864</c:v>
                </c:pt>
                <c:pt idx="2573">
                  <c:v>0.31394903875672864</c:v>
                </c:pt>
                <c:pt idx="2574">
                  <c:v>0.31394903875672864</c:v>
                </c:pt>
                <c:pt idx="2575">
                  <c:v>0.31394903875672864</c:v>
                </c:pt>
                <c:pt idx="2576">
                  <c:v>0.31394903875672864</c:v>
                </c:pt>
                <c:pt idx="2577">
                  <c:v>0.31394903875672864</c:v>
                </c:pt>
                <c:pt idx="2578">
                  <c:v>0.31394903875672864</c:v>
                </c:pt>
                <c:pt idx="2579">
                  <c:v>0.31394903875672864</c:v>
                </c:pt>
                <c:pt idx="2580">
                  <c:v>0.31394903875672864</c:v>
                </c:pt>
                <c:pt idx="2581">
                  <c:v>0.31394903875672864</c:v>
                </c:pt>
                <c:pt idx="2582">
                  <c:v>0.31394903875672864</c:v>
                </c:pt>
                <c:pt idx="2583">
                  <c:v>0.31394903875672864</c:v>
                </c:pt>
                <c:pt idx="2584">
                  <c:v>0.31394903875672864</c:v>
                </c:pt>
                <c:pt idx="2585">
                  <c:v>0.31394903875672864</c:v>
                </c:pt>
                <c:pt idx="2586">
                  <c:v>0.31394903875672864</c:v>
                </c:pt>
                <c:pt idx="2587">
                  <c:v>0.31394903875672864</c:v>
                </c:pt>
                <c:pt idx="2588">
                  <c:v>0.31394903875672864</c:v>
                </c:pt>
                <c:pt idx="2589">
                  <c:v>0.31394903875672864</c:v>
                </c:pt>
                <c:pt idx="2590">
                  <c:v>0.31394903875672864</c:v>
                </c:pt>
                <c:pt idx="2591">
                  <c:v>0.31394903875672864</c:v>
                </c:pt>
                <c:pt idx="2592">
                  <c:v>0.31394903875672864</c:v>
                </c:pt>
                <c:pt idx="2593">
                  <c:v>0.31394903875672864</c:v>
                </c:pt>
                <c:pt idx="2594">
                  <c:v>0.31394903875672864</c:v>
                </c:pt>
                <c:pt idx="2595">
                  <c:v>0.31394903875672864</c:v>
                </c:pt>
                <c:pt idx="2596">
                  <c:v>0.31394903875672864</c:v>
                </c:pt>
                <c:pt idx="2597">
                  <c:v>0.31394903875672864</c:v>
                </c:pt>
                <c:pt idx="2598">
                  <c:v>0.31394903875672864</c:v>
                </c:pt>
                <c:pt idx="2599">
                  <c:v>0.31394903875672864</c:v>
                </c:pt>
                <c:pt idx="2600">
                  <c:v>0.31394903875672864</c:v>
                </c:pt>
                <c:pt idx="2601">
                  <c:v>0.31394903875672864</c:v>
                </c:pt>
                <c:pt idx="2602">
                  <c:v>0.31394903875672864</c:v>
                </c:pt>
                <c:pt idx="2603">
                  <c:v>0.31394903875672864</c:v>
                </c:pt>
                <c:pt idx="2604">
                  <c:v>0.31394903875672864</c:v>
                </c:pt>
                <c:pt idx="2605">
                  <c:v>0.31394903875672864</c:v>
                </c:pt>
                <c:pt idx="2606">
                  <c:v>0.31394903875672864</c:v>
                </c:pt>
                <c:pt idx="2607">
                  <c:v>0.31394903875672864</c:v>
                </c:pt>
                <c:pt idx="2608">
                  <c:v>0.31394903875672864</c:v>
                </c:pt>
                <c:pt idx="2609">
                  <c:v>0.31394903875672864</c:v>
                </c:pt>
                <c:pt idx="2610">
                  <c:v>0.31394903875672864</c:v>
                </c:pt>
                <c:pt idx="2611">
                  <c:v>0.31394903875672864</c:v>
                </c:pt>
                <c:pt idx="2612">
                  <c:v>0.31394903875672864</c:v>
                </c:pt>
                <c:pt idx="2613">
                  <c:v>0.31394903875672864</c:v>
                </c:pt>
                <c:pt idx="2614">
                  <c:v>0.31394903875672864</c:v>
                </c:pt>
                <c:pt idx="2615">
                  <c:v>0.31394903875672864</c:v>
                </c:pt>
                <c:pt idx="2616">
                  <c:v>0.31394903875672864</c:v>
                </c:pt>
                <c:pt idx="2617">
                  <c:v>0.31394903875672864</c:v>
                </c:pt>
                <c:pt idx="2618">
                  <c:v>0.31394903875672864</c:v>
                </c:pt>
                <c:pt idx="2619">
                  <c:v>0.31394903875672864</c:v>
                </c:pt>
                <c:pt idx="2620">
                  <c:v>0.31394903875672864</c:v>
                </c:pt>
                <c:pt idx="2621">
                  <c:v>0.31394903875672864</c:v>
                </c:pt>
                <c:pt idx="2622">
                  <c:v>0.31394903875672864</c:v>
                </c:pt>
                <c:pt idx="2623">
                  <c:v>0.31394903875672864</c:v>
                </c:pt>
                <c:pt idx="2624">
                  <c:v>0.31394903875672864</c:v>
                </c:pt>
                <c:pt idx="2625">
                  <c:v>0.31394903875672864</c:v>
                </c:pt>
                <c:pt idx="2626">
                  <c:v>0.31394903875672864</c:v>
                </c:pt>
                <c:pt idx="2627">
                  <c:v>0.31394903875672864</c:v>
                </c:pt>
                <c:pt idx="2628">
                  <c:v>0.31394903875672864</c:v>
                </c:pt>
                <c:pt idx="2629">
                  <c:v>0.31394903875672864</c:v>
                </c:pt>
                <c:pt idx="2630">
                  <c:v>0.31394903875672864</c:v>
                </c:pt>
                <c:pt idx="2631">
                  <c:v>0.31394903875672864</c:v>
                </c:pt>
                <c:pt idx="2632">
                  <c:v>0.31394903875672864</c:v>
                </c:pt>
                <c:pt idx="2633">
                  <c:v>0.31394903875672864</c:v>
                </c:pt>
                <c:pt idx="2634">
                  <c:v>0.31394903875672864</c:v>
                </c:pt>
                <c:pt idx="2635">
                  <c:v>0.31394903875672864</c:v>
                </c:pt>
                <c:pt idx="2636">
                  <c:v>0.31394903875672864</c:v>
                </c:pt>
                <c:pt idx="2637">
                  <c:v>0.31394903875672864</c:v>
                </c:pt>
                <c:pt idx="2638">
                  <c:v>0.31394903875672864</c:v>
                </c:pt>
                <c:pt idx="2639">
                  <c:v>0.31394903875672864</c:v>
                </c:pt>
                <c:pt idx="2640">
                  <c:v>0.31394903875672864</c:v>
                </c:pt>
                <c:pt idx="2641">
                  <c:v>0.31394903875672864</c:v>
                </c:pt>
                <c:pt idx="2642">
                  <c:v>0.31394903875672864</c:v>
                </c:pt>
                <c:pt idx="2643">
                  <c:v>0.31394903875672864</c:v>
                </c:pt>
                <c:pt idx="2644">
                  <c:v>0.31394903875672864</c:v>
                </c:pt>
                <c:pt idx="2645">
                  <c:v>0.31394903875672864</c:v>
                </c:pt>
                <c:pt idx="2646">
                  <c:v>0.31394903875672864</c:v>
                </c:pt>
                <c:pt idx="2647">
                  <c:v>0.31394903875672864</c:v>
                </c:pt>
                <c:pt idx="2648">
                  <c:v>0.31394903875672864</c:v>
                </c:pt>
                <c:pt idx="2649">
                  <c:v>0.31394903875672864</c:v>
                </c:pt>
                <c:pt idx="2650">
                  <c:v>0.31394903875672864</c:v>
                </c:pt>
                <c:pt idx="2651">
                  <c:v>0.31394903875672864</c:v>
                </c:pt>
                <c:pt idx="2652">
                  <c:v>0.31394903875672864</c:v>
                </c:pt>
                <c:pt idx="2653">
                  <c:v>0.31394903875672864</c:v>
                </c:pt>
                <c:pt idx="2654">
                  <c:v>0.31394903875672864</c:v>
                </c:pt>
                <c:pt idx="2655">
                  <c:v>0.31394903875672864</c:v>
                </c:pt>
                <c:pt idx="2656">
                  <c:v>0.31394903875672864</c:v>
                </c:pt>
                <c:pt idx="2657">
                  <c:v>0.31394903875672864</c:v>
                </c:pt>
                <c:pt idx="2658">
                  <c:v>0.31394903875672864</c:v>
                </c:pt>
                <c:pt idx="2659">
                  <c:v>0.31394903875672864</c:v>
                </c:pt>
                <c:pt idx="2660">
                  <c:v>0.31394903875672864</c:v>
                </c:pt>
                <c:pt idx="2661">
                  <c:v>0.31394903875672864</c:v>
                </c:pt>
                <c:pt idx="2662">
                  <c:v>0.31394903875672864</c:v>
                </c:pt>
                <c:pt idx="2663">
                  <c:v>0.31394903875672864</c:v>
                </c:pt>
                <c:pt idx="2664">
                  <c:v>0.31394903875672864</c:v>
                </c:pt>
                <c:pt idx="2665">
                  <c:v>0.31394903875672864</c:v>
                </c:pt>
                <c:pt idx="2666">
                  <c:v>0.31394903875672864</c:v>
                </c:pt>
                <c:pt idx="2667">
                  <c:v>0.31394903875672864</c:v>
                </c:pt>
                <c:pt idx="2668">
                  <c:v>0.31394903875672864</c:v>
                </c:pt>
                <c:pt idx="2669">
                  <c:v>0.31394903875672864</c:v>
                </c:pt>
                <c:pt idx="2670">
                  <c:v>0.31394903875672864</c:v>
                </c:pt>
                <c:pt idx="2671">
                  <c:v>0.31394903875672864</c:v>
                </c:pt>
                <c:pt idx="2672">
                  <c:v>0.31394903875672864</c:v>
                </c:pt>
                <c:pt idx="2673">
                  <c:v>0.31394903875672864</c:v>
                </c:pt>
                <c:pt idx="2674">
                  <c:v>0.31394903875672864</c:v>
                </c:pt>
                <c:pt idx="2675">
                  <c:v>0.31394903875672864</c:v>
                </c:pt>
                <c:pt idx="2676">
                  <c:v>0.31394903875672864</c:v>
                </c:pt>
                <c:pt idx="2677">
                  <c:v>0.31394903875672864</c:v>
                </c:pt>
                <c:pt idx="2678">
                  <c:v>0.31394903875672864</c:v>
                </c:pt>
                <c:pt idx="2679">
                  <c:v>0.31394903875672864</c:v>
                </c:pt>
                <c:pt idx="2680">
                  <c:v>0.31394903875672864</c:v>
                </c:pt>
                <c:pt idx="2681">
                  <c:v>0.31394903875672864</c:v>
                </c:pt>
                <c:pt idx="2682">
                  <c:v>0.31394903875672864</c:v>
                </c:pt>
                <c:pt idx="2683">
                  <c:v>0.31394903875672864</c:v>
                </c:pt>
                <c:pt idx="2684">
                  <c:v>0.31394903875672864</c:v>
                </c:pt>
                <c:pt idx="2685">
                  <c:v>0.31394903875672864</c:v>
                </c:pt>
                <c:pt idx="2686">
                  <c:v>0.31394903875672864</c:v>
                </c:pt>
                <c:pt idx="2687">
                  <c:v>0.31394903875672864</c:v>
                </c:pt>
                <c:pt idx="2688">
                  <c:v>0.31394903875672864</c:v>
                </c:pt>
                <c:pt idx="2689">
                  <c:v>0.31394903875672864</c:v>
                </c:pt>
                <c:pt idx="2690">
                  <c:v>0.31394903875672864</c:v>
                </c:pt>
                <c:pt idx="2691">
                  <c:v>0.31394903875672864</c:v>
                </c:pt>
                <c:pt idx="2692">
                  <c:v>0.31394903875672864</c:v>
                </c:pt>
                <c:pt idx="2693">
                  <c:v>0.31394903875672864</c:v>
                </c:pt>
                <c:pt idx="2694">
                  <c:v>0.31394903875672864</c:v>
                </c:pt>
                <c:pt idx="2695">
                  <c:v>0.31394903875672864</c:v>
                </c:pt>
                <c:pt idx="2696">
                  <c:v>0.31394903875672864</c:v>
                </c:pt>
                <c:pt idx="2697">
                  <c:v>0.31394903875672864</c:v>
                </c:pt>
                <c:pt idx="2698">
                  <c:v>0.31394903875672864</c:v>
                </c:pt>
                <c:pt idx="2699">
                  <c:v>0.31394903875672864</c:v>
                </c:pt>
                <c:pt idx="2700">
                  <c:v>0.31394903875672864</c:v>
                </c:pt>
                <c:pt idx="2701">
                  <c:v>0.31394903875672864</c:v>
                </c:pt>
                <c:pt idx="2702">
                  <c:v>0.31394903875672864</c:v>
                </c:pt>
                <c:pt idx="2703">
                  <c:v>0.31394903875672864</c:v>
                </c:pt>
                <c:pt idx="2704">
                  <c:v>0.31394903875672864</c:v>
                </c:pt>
                <c:pt idx="2705">
                  <c:v>0.31394903875672864</c:v>
                </c:pt>
                <c:pt idx="2706">
                  <c:v>0.31394903875672864</c:v>
                </c:pt>
                <c:pt idx="2707">
                  <c:v>0.31394903875672864</c:v>
                </c:pt>
                <c:pt idx="2708">
                  <c:v>0.31394903875672864</c:v>
                </c:pt>
                <c:pt idx="2709">
                  <c:v>0.31394903875672864</c:v>
                </c:pt>
                <c:pt idx="2710">
                  <c:v>0.31394903875672864</c:v>
                </c:pt>
                <c:pt idx="2711">
                  <c:v>0.31394903875672864</c:v>
                </c:pt>
                <c:pt idx="2712">
                  <c:v>0.31394903875672864</c:v>
                </c:pt>
                <c:pt idx="2713">
                  <c:v>0.31394903875672864</c:v>
                </c:pt>
                <c:pt idx="2714">
                  <c:v>0.31394903875672864</c:v>
                </c:pt>
                <c:pt idx="2715">
                  <c:v>0.31394903875672864</c:v>
                </c:pt>
                <c:pt idx="2716">
                  <c:v>0.31394903875672864</c:v>
                </c:pt>
                <c:pt idx="2717">
                  <c:v>0.31394903875672864</c:v>
                </c:pt>
                <c:pt idx="2718">
                  <c:v>0.31394903875672864</c:v>
                </c:pt>
                <c:pt idx="2719">
                  <c:v>0.31394903875672864</c:v>
                </c:pt>
                <c:pt idx="2720">
                  <c:v>0.31394903875672864</c:v>
                </c:pt>
                <c:pt idx="2721">
                  <c:v>0.31394903875672864</c:v>
                </c:pt>
                <c:pt idx="2722">
                  <c:v>0.31394903875672864</c:v>
                </c:pt>
                <c:pt idx="2723">
                  <c:v>0.31394903875672864</c:v>
                </c:pt>
                <c:pt idx="2724">
                  <c:v>0.31394903875672864</c:v>
                </c:pt>
                <c:pt idx="2725">
                  <c:v>0.31394903875672864</c:v>
                </c:pt>
                <c:pt idx="2726">
                  <c:v>0.31394903875672864</c:v>
                </c:pt>
                <c:pt idx="2727">
                  <c:v>0.31394903875672864</c:v>
                </c:pt>
                <c:pt idx="2728">
                  <c:v>0.31394903875672864</c:v>
                </c:pt>
                <c:pt idx="2729">
                  <c:v>0.31394903875672864</c:v>
                </c:pt>
                <c:pt idx="2730">
                  <c:v>0.31394903875672864</c:v>
                </c:pt>
                <c:pt idx="2731">
                  <c:v>0.31394903875672864</c:v>
                </c:pt>
                <c:pt idx="2732">
                  <c:v>0.31394903875672864</c:v>
                </c:pt>
                <c:pt idx="2733">
                  <c:v>0.31394903875672864</c:v>
                </c:pt>
                <c:pt idx="2734">
                  <c:v>0.31394903875672864</c:v>
                </c:pt>
                <c:pt idx="2735">
                  <c:v>0.31394903875672864</c:v>
                </c:pt>
                <c:pt idx="2736">
                  <c:v>0.31394903875672864</c:v>
                </c:pt>
                <c:pt idx="2737">
                  <c:v>0.31394903875672864</c:v>
                </c:pt>
                <c:pt idx="2738">
                  <c:v>0.31394903875672864</c:v>
                </c:pt>
                <c:pt idx="2739">
                  <c:v>0.31394903875672864</c:v>
                </c:pt>
                <c:pt idx="2740">
                  <c:v>0.31394903875672864</c:v>
                </c:pt>
                <c:pt idx="2741">
                  <c:v>0.31394903875672864</c:v>
                </c:pt>
                <c:pt idx="2742">
                  <c:v>0.31394903875672864</c:v>
                </c:pt>
                <c:pt idx="2743">
                  <c:v>0.31394903875672864</c:v>
                </c:pt>
                <c:pt idx="2744">
                  <c:v>0.31394903875672864</c:v>
                </c:pt>
                <c:pt idx="2745">
                  <c:v>0.31394903875672864</c:v>
                </c:pt>
                <c:pt idx="2746">
                  <c:v>0.31394903875672864</c:v>
                </c:pt>
                <c:pt idx="2747">
                  <c:v>0.31394903875672864</c:v>
                </c:pt>
                <c:pt idx="2748">
                  <c:v>0.31394903875672864</c:v>
                </c:pt>
                <c:pt idx="2749">
                  <c:v>0.31394903875672864</c:v>
                </c:pt>
                <c:pt idx="2750">
                  <c:v>0.31394903875672864</c:v>
                </c:pt>
                <c:pt idx="2751">
                  <c:v>0.31394903875672864</c:v>
                </c:pt>
                <c:pt idx="2752">
                  <c:v>0.31394903875672864</c:v>
                </c:pt>
                <c:pt idx="2753">
                  <c:v>0.31394903875672864</c:v>
                </c:pt>
                <c:pt idx="2754">
                  <c:v>0.31394903875672864</c:v>
                </c:pt>
                <c:pt idx="2755">
                  <c:v>0.31394903875672864</c:v>
                </c:pt>
                <c:pt idx="2756">
                  <c:v>0.31394903875672864</c:v>
                </c:pt>
                <c:pt idx="2757">
                  <c:v>0.31394903875672864</c:v>
                </c:pt>
                <c:pt idx="2758">
                  <c:v>0.31394903875672864</c:v>
                </c:pt>
                <c:pt idx="2759">
                  <c:v>0.31394903875672864</c:v>
                </c:pt>
                <c:pt idx="2760">
                  <c:v>0.31394903875672864</c:v>
                </c:pt>
                <c:pt idx="2761">
                  <c:v>0.31394903875672864</c:v>
                </c:pt>
                <c:pt idx="2762">
                  <c:v>0.31394903875672864</c:v>
                </c:pt>
                <c:pt idx="2763">
                  <c:v>0.31394903875672864</c:v>
                </c:pt>
                <c:pt idx="2764">
                  <c:v>0.31394903875672864</c:v>
                </c:pt>
                <c:pt idx="2765">
                  <c:v>0.31394903875672864</c:v>
                </c:pt>
                <c:pt idx="2766">
                  <c:v>0.31394903875672864</c:v>
                </c:pt>
                <c:pt idx="2767">
                  <c:v>0.31394903875672864</c:v>
                </c:pt>
                <c:pt idx="2768">
                  <c:v>0.31394903875672864</c:v>
                </c:pt>
                <c:pt idx="2769">
                  <c:v>0.31394903875672864</c:v>
                </c:pt>
                <c:pt idx="2770">
                  <c:v>0.31394903875672864</c:v>
                </c:pt>
                <c:pt idx="2771">
                  <c:v>0.31394903875672864</c:v>
                </c:pt>
                <c:pt idx="2772">
                  <c:v>0.31394903875672864</c:v>
                </c:pt>
                <c:pt idx="2773">
                  <c:v>0.31394903875672864</c:v>
                </c:pt>
                <c:pt idx="2774">
                  <c:v>0.31394903875672864</c:v>
                </c:pt>
                <c:pt idx="2775">
                  <c:v>0.31394903875672864</c:v>
                </c:pt>
                <c:pt idx="2776">
                  <c:v>0.31394903875672864</c:v>
                </c:pt>
                <c:pt idx="2777">
                  <c:v>0.31394903875672864</c:v>
                </c:pt>
                <c:pt idx="2778">
                  <c:v>0.31394903875672864</c:v>
                </c:pt>
                <c:pt idx="2779">
                  <c:v>0.31394903875672864</c:v>
                </c:pt>
                <c:pt idx="2780">
                  <c:v>0.31394903875672864</c:v>
                </c:pt>
                <c:pt idx="2781">
                  <c:v>0.31394903875672864</c:v>
                </c:pt>
                <c:pt idx="2782">
                  <c:v>0.31394903875672864</c:v>
                </c:pt>
                <c:pt idx="2783">
                  <c:v>0.31394903875672864</c:v>
                </c:pt>
                <c:pt idx="2784">
                  <c:v>0.31394903875672864</c:v>
                </c:pt>
                <c:pt idx="2785">
                  <c:v>0.31394903875672864</c:v>
                </c:pt>
                <c:pt idx="2786">
                  <c:v>0.31394903875672864</c:v>
                </c:pt>
                <c:pt idx="2787">
                  <c:v>0.31394903875672864</c:v>
                </c:pt>
                <c:pt idx="2788">
                  <c:v>0.31394903875672864</c:v>
                </c:pt>
                <c:pt idx="2789">
                  <c:v>0.31394903875672864</c:v>
                </c:pt>
                <c:pt idx="2790">
                  <c:v>0.31394903875672864</c:v>
                </c:pt>
                <c:pt idx="2791">
                  <c:v>0.31394903875672864</c:v>
                </c:pt>
                <c:pt idx="2792">
                  <c:v>0.31394903875672864</c:v>
                </c:pt>
                <c:pt idx="2793">
                  <c:v>0.31394903875672864</c:v>
                </c:pt>
                <c:pt idx="2794">
                  <c:v>0.31394903875672864</c:v>
                </c:pt>
                <c:pt idx="2795">
                  <c:v>0.31394903875672864</c:v>
                </c:pt>
                <c:pt idx="2796">
                  <c:v>0.31394903875672864</c:v>
                </c:pt>
                <c:pt idx="2797">
                  <c:v>0.31394903875672864</c:v>
                </c:pt>
                <c:pt idx="2798">
                  <c:v>0.31394903875672864</c:v>
                </c:pt>
                <c:pt idx="2799">
                  <c:v>0.31394903875672864</c:v>
                </c:pt>
                <c:pt idx="2800">
                  <c:v>0.31394903875672864</c:v>
                </c:pt>
                <c:pt idx="2801">
                  <c:v>0.31394903875672864</c:v>
                </c:pt>
                <c:pt idx="2802">
                  <c:v>0.31394903875672864</c:v>
                </c:pt>
                <c:pt idx="2803">
                  <c:v>0.31394903875672864</c:v>
                </c:pt>
                <c:pt idx="2804">
                  <c:v>0.31394903875672864</c:v>
                </c:pt>
                <c:pt idx="2805">
                  <c:v>0.31394903875672864</c:v>
                </c:pt>
                <c:pt idx="2806">
                  <c:v>0.31394903875672864</c:v>
                </c:pt>
                <c:pt idx="2807">
                  <c:v>0.31394903875672864</c:v>
                </c:pt>
                <c:pt idx="2808">
                  <c:v>0.31394903875672864</c:v>
                </c:pt>
                <c:pt idx="2809">
                  <c:v>0.31394903875672864</c:v>
                </c:pt>
                <c:pt idx="2810">
                  <c:v>0.31394903875672864</c:v>
                </c:pt>
                <c:pt idx="2811">
                  <c:v>0.31394903875672864</c:v>
                </c:pt>
                <c:pt idx="2812">
                  <c:v>0.31394903875672864</c:v>
                </c:pt>
                <c:pt idx="2813">
                  <c:v>0.31394903875672864</c:v>
                </c:pt>
                <c:pt idx="2814">
                  <c:v>0.31394903875672864</c:v>
                </c:pt>
                <c:pt idx="2815">
                  <c:v>0.31394903875672864</c:v>
                </c:pt>
                <c:pt idx="2816">
                  <c:v>0.31394903875672864</c:v>
                </c:pt>
                <c:pt idx="2817">
                  <c:v>0.31394903875672864</c:v>
                </c:pt>
                <c:pt idx="2818">
                  <c:v>0.31394903875672864</c:v>
                </c:pt>
                <c:pt idx="2819">
                  <c:v>0.31394903875672864</c:v>
                </c:pt>
                <c:pt idx="2820">
                  <c:v>0.31394903875672864</c:v>
                </c:pt>
                <c:pt idx="2821">
                  <c:v>0.31394903875672864</c:v>
                </c:pt>
                <c:pt idx="2822">
                  <c:v>0.31394903875672864</c:v>
                </c:pt>
                <c:pt idx="2823">
                  <c:v>0.31394903875672864</c:v>
                </c:pt>
                <c:pt idx="2824">
                  <c:v>0.31394903875672864</c:v>
                </c:pt>
                <c:pt idx="2825">
                  <c:v>0.31394903875672864</c:v>
                </c:pt>
                <c:pt idx="2826">
                  <c:v>0.31394903875672864</c:v>
                </c:pt>
                <c:pt idx="2827">
                  <c:v>0.31394903875672864</c:v>
                </c:pt>
                <c:pt idx="2828">
                  <c:v>0.31394903875672864</c:v>
                </c:pt>
                <c:pt idx="2829">
                  <c:v>0.31394903875672864</c:v>
                </c:pt>
                <c:pt idx="2830">
                  <c:v>0.31394903875672864</c:v>
                </c:pt>
                <c:pt idx="2831">
                  <c:v>0.31394903875672864</c:v>
                </c:pt>
                <c:pt idx="2832">
                  <c:v>0.31394903875672864</c:v>
                </c:pt>
                <c:pt idx="2833">
                  <c:v>0.31394903875672864</c:v>
                </c:pt>
                <c:pt idx="2834">
                  <c:v>0.31394903875672864</c:v>
                </c:pt>
                <c:pt idx="2835">
                  <c:v>0.31394903875672864</c:v>
                </c:pt>
                <c:pt idx="2836">
                  <c:v>0.31394903875672864</c:v>
                </c:pt>
                <c:pt idx="2837">
                  <c:v>0.31394903875672864</c:v>
                </c:pt>
                <c:pt idx="2838">
                  <c:v>0.31394903875672864</c:v>
                </c:pt>
                <c:pt idx="2839">
                  <c:v>0.31394903875672864</c:v>
                </c:pt>
                <c:pt idx="2840">
                  <c:v>0.31394903875672864</c:v>
                </c:pt>
                <c:pt idx="2841">
                  <c:v>0.31394903875672864</c:v>
                </c:pt>
                <c:pt idx="2842">
                  <c:v>0.31394903875672864</c:v>
                </c:pt>
                <c:pt idx="2843">
                  <c:v>0.31394903875672864</c:v>
                </c:pt>
                <c:pt idx="2844">
                  <c:v>0.31394903875672864</c:v>
                </c:pt>
                <c:pt idx="2845">
                  <c:v>0.31394903875672864</c:v>
                </c:pt>
                <c:pt idx="2846">
                  <c:v>0.31394903875672864</c:v>
                </c:pt>
                <c:pt idx="2847">
                  <c:v>0.31394903875672864</c:v>
                </c:pt>
                <c:pt idx="2848">
                  <c:v>0.31394903875672864</c:v>
                </c:pt>
                <c:pt idx="2849">
                  <c:v>0.31394903875672864</c:v>
                </c:pt>
                <c:pt idx="2850">
                  <c:v>0.31394903875672864</c:v>
                </c:pt>
                <c:pt idx="2851">
                  <c:v>0.31394903875672864</c:v>
                </c:pt>
                <c:pt idx="2852">
                  <c:v>0.31394903875672864</c:v>
                </c:pt>
                <c:pt idx="2853">
                  <c:v>0.31394903875672864</c:v>
                </c:pt>
                <c:pt idx="2854">
                  <c:v>0.31394903875672864</c:v>
                </c:pt>
                <c:pt idx="2855">
                  <c:v>0.31394903875672864</c:v>
                </c:pt>
                <c:pt idx="2856">
                  <c:v>0.31394903875672864</c:v>
                </c:pt>
                <c:pt idx="2857">
                  <c:v>0.31394903875672864</c:v>
                </c:pt>
                <c:pt idx="2858">
                  <c:v>0.31394903875672864</c:v>
                </c:pt>
                <c:pt idx="2859">
                  <c:v>0.31394903875672864</c:v>
                </c:pt>
                <c:pt idx="2860">
                  <c:v>0.31394903875672864</c:v>
                </c:pt>
                <c:pt idx="2861">
                  <c:v>0.31394903875672864</c:v>
                </c:pt>
                <c:pt idx="2862">
                  <c:v>0.31394903875672864</c:v>
                </c:pt>
                <c:pt idx="2863">
                  <c:v>0.31394903875672864</c:v>
                </c:pt>
                <c:pt idx="2864">
                  <c:v>0.31394903875672864</c:v>
                </c:pt>
                <c:pt idx="2865">
                  <c:v>0.31394903875672864</c:v>
                </c:pt>
                <c:pt idx="2866">
                  <c:v>0.31394903875672864</c:v>
                </c:pt>
                <c:pt idx="2867">
                  <c:v>0.31394903875672864</c:v>
                </c:pt>
                <c:pt idx="2868">
                  <c:v>0.31394903875672864</c:v>
                </c:pt>
                <c:pt idx="2869">
                  <c:v>0.31394903875672864</c:v>
                </c:pt>
                <c:pt idx="2870">
                  <c:v>0.31394903875672864</c:v>
                </c:pt>
                <c:pt idx="2871">
                  <c:v>0.31394903875672864</c:v>
                </c:pt>
                <c:pt idx="2872">
                  <c:v>0.31394903875672864</c:v>
                </c:pt>
                <c:pt idx="2873">
                  <c:v>0.31394903875672864</c:v>
                </c:pt>
                <c:pt idx="2874">
                  <c:v>0.31394903875672864</c:v>
                </c:pt>
                <c:pt idx="2875">
                  <c:v>0.31394903875672864</c:v>
                </c:pt>
                <c:pt idx="2876">
                  <c:v>0.31394903875672864</c:v>
                </c:pt>
                <c:pt idx="2877">
                  <c:v>0.31394903875672864</c:v>
                </c:pt>
                <c:pt idx="2878">
                  <c:v>0.31394903875672864</c:v>
                </c:pt>
                <c:pt idx="2879">
                  <c:v>0.31394903875672864</c:v>
                </c:pt>
                <c:pt idx="2880">
                  <c:v>0.31394903875672864</c:v>
                </c:pt>
                <c:pt idx="2881">
                  <c:v>0.31394903875672864</c:v>
                </c:pt>
                <c:pt idx="2882">
                  <c:v>0.31394903875672864</c:v>
                </c:pt>
                <c:pt idx="2883">
                  <c:v>0.31394903875672864</c:v>
                </c:pt>
                <c:pt idx="2884">
                  <c:v>0.31394903875672864</c:v>
                </c:pt>
                <c:pt idx="2885">
                  <c:v>0.31394903875672864</c:v>
                </c:pt>
                <c:pt idx="2886">
                  <c:v>0.31394903875672864</c:v>
                </c:pt>
                <c:pt idx="2887">
                  <c:v>0.31394903875672864</c:v>
                </c:pt>
                <c:pt idx="2888">
                  <c:v>0.31394903875672864</c:v>
                </c:pt>
                <c:pt idx="2889">
                  <c:v>0.31394903875672864</c:v>
                </c:pt>
                <c:pt idx="2890">
                  <c:v>0.31394903875672864</c:v>
                </c:pt>
                <c:pt idx="2891">
                  <c:v>0.31394903875672864</c:v>
                </c:pt>
                <c:pt idx="2892">
                  <c:v>0.31394903875672864</c:v>
                </c:pt>
                <c:pt idx="2893">
                  <c:v>0.31394903875672864</c:v>
                </c:pt>
                <c:pt idx="2894">
                  <c:v>0.31394903875672864</c:v>
                </c:pt>
                <c:pt idx="2895">
                  <c:v>0.31394903875672864</c:v>
                </c:pt>
                <c:pt idx="2896">
                  <c:v>0.31394903875672864</c:v>
                </c:pt>
                <c:pt idx="2897">
                  <c:v>0.31394903875672864</c:v>
                </c:pt>
                <c:pt idx="2898">
                  <c:v>0.31394903875672864</c:v>
                </c:pt>
                <c:pt idx="2899">
                  <c:v>0.31394903875672864</c:v>
                </c:pt>
                <c:pt idx="2900">
                  <c:v>0.31394903875672864</c:v>
                </c:pt>
                <c:pt idx="2901">
                  <c:v>0.31394903875672864</c:v>
                </c:pt>
                <c:pt idx="2902">
                  <c:v>0.31394903875672864</c:v>
                </c:pt>
                <c:pt idx="2903">
                  <c:v>0.31394903875672864</c:v>
                </c:pt>
                <c:pt idx="2904">
                  <c:v>0.31394903875672864</c:v>
                </c:pt>
                <c:pt idx="2905">
                  <c:v>0.31394903875672864</c:v>
                </c:pt>
                <c:pt idx="2906">
                  <c:v>0.31394903875672864</c:v>
                </c:pt>
                <c:pt idx="2907">
                  <c:v>0.31394903875672864</c:v>
                </c:pt>
                <c:pt idx="2908">
                  <c:v>0.31394903875672864</c:v>
                </c:pt>
                <c:pt idx="2909">
                  <c:v>0.31394903875672864</c:v>
                </c:pt>
                <c:pt idx="2910">
                  <c:v>0.31394903875672864</c:v>
                </c:pt>
                <c:pt idx="2911">
                  <c:v>0.31394903875672864</c:v>
                </c:pt>
                <c:pt idx="2912">
                  <c:v>0.31394903875672864</c:v>
                </c:pt>
                <c:pt idx="2913">
                  <c:v>0.31394903875672864</c:v>
                </c:pt>
                <c:pt idx="2914">
                  <c:v>0.31394903875672864</c:v>
                </c:pt>
                <c:pt idx="2915">
                  <c:v>0.31394903875672864</c:v>
                </c:pt>
                <c:pt idx="2916">
                  <c:v>0.31394903875672864</c:v>
                </c:pt>
                <c:pt idx="2917">
                  <c:v>0.31394903875672864</c:v>
                </c:pt>
                <c:pt idx="2918">
                  <c:v>0.31394903875672864</c:v>
                </c:pt>
                <c:pt idx="2919">
                  <c:v>0.31394903875672864</c:v>
                </c:pt>
                <c:pt idx="2920">
                  <c:v>0.31394903875672864</c:v>
                </c:pt>
                <c:pt idx="2921">
                  <c:v>0.31394903875672864</c:v>
                </c:pt>
                <c:pt idx="2922">
                  <c:v>0.31394903875672864</c:v>
                </c:pt>
                <c:pt idx="2923">
                  <c:v>0.31394903875672864</c:v>
                </c:pt>
                <c:pt idx="2924">
                  <c:v>0.31394903875672864</c:v>
                </c:pt>
                <c:pt idx="2925">
                  <c:v>0.31394903875672864</c:v>
                </c:pt>
                <c:pt idx="2926">
                  <c:v>0.31394903875672864</c:v>
                </c:pt>
                <c:pt idx="2927">
                  <c:v>0.31394903875672864</c:v>
                </c:pt>
                <c:pt idx="2928">
                  <c:v>0.31394903875672864</c:v>
                </c:pt>
                <c:pt idx="2929">
                  <c:v>0.31394903875672864</c:v>
                </c:pt>
                <c:pt idx="2930">
                  <c:v>0.31394903875672864</c:v>
                </c:pt>
                <c:pt idx="2931">
                  <c:v>0.31394903875672864</c:v>
                </c:pt>
                <c:pt idx="2932">
                  <c:v>0.31394903875672864</c:v>
                </c:pt>
                <c:pt idx="2933">
                  <c:v>0.31394903875672864</c:v>
                </c:pt>
                <c:pt idx="2934">
                  <c:v>0.31394903875672864</c:v>
                </c:pt>
                <c:pt idx="2935">
                  <c:v>0.31394903875672864</c:v>
                </c:pt>
                <c:pt idx="2936">
                  <c:v>0.31394903875672864</c:v>
                </c:pt>
                <c:pt idx="2937">
                  <c:v>0.31394903875672864</c:v>
                </c:pt>
                <c:pt idx="2938">
                  <c:v>0.31394903875672864</c:v>
                </c:pt>
                <c:pt idx="2939">
                  <c:v>0.31394903875672864</c:v>
                </c:pt>
                <c:pt idx="2940">
                  <c:v>0.31394903875672864</c:v>
                </c:pt>
                <c:pt idx="2941">
                  <c:v>0.31394903875672864</c:v>
                </c:pt>
                <c:pt idx="2942">
                  <c:v>0.31394903875672864</c:v>
                </c:pt>
                <c:pt idx="2943">
                  <c:v>0.31394903875672864</c:v>
                </c:pt>
                <c:pt idx="2944">
                  <c:v>0.31394903875672864</c:v>
                </c:pt>
                <c:pt idx="2945">
                  <c:v>0.31394903875672864</c:v>
                </c:pt>
                <c:pt idx="2946">
                  <c:v>0.31394903875672864</c:v>
                </c:pt>
                <c:pt idx="2947">
                  <c:v>0.31394903875672864</c:v>
                </c:pt>
                <c:pt idx="2948">
                  <c:v>0.31394903875672864</c:v>
                </c:pt>
                <c:pt idx="2949">
                  <c:v>0.31394903875672864</c:v>
                </c:pt>
                <c:pt idx="2950">
                  <c:v>0.31394903875672864</c:v>
                </c:pt>
                <c:pt idx="2951">
                  <c:v>0.31394903875672864</c:v>
                </c:pt>
                <c:pt idx="2952">
                  <c:v>0.31394903875672864</c:v>
                </c:pt>
                <c:pt idx="2953">
                  <c:v>0.31394903875672864</c:v>
                </c:pt>
                <c:pt idx="2954">
                  <c:v>0.31394903875672864</c:v>
                </c:pt>
                <c:pt idx="2955">
                  <c:v>0.31394903875672864</c:v>
                </c:pt>
                <c:pt idx="2956">
                  <c:v>0.31394903875672864</c:v>
                </c:pt>
                <c:pt idx="2957">
                  <c:v>0.31394903875672864</c:v>
                </c:pt>
                <c:pt idx="2958">
                  <c:v>0.31394903875672864</c:v>
                </c:pt>
                <c:pt idx="2959">
                  <c:v>0.31394903875672864</c:v>
                </c:pt>
                <c:pt idx="2960">
                  <c:v>0.31394903875672864</c:v>
                </c:pt>
                <c:pt idx="2961">
                  <c:v>0.31394903875672864</c:v>
                </c:pt>
                <c:pt idx="2962">
                  <c:v>0.31394903875672864</c:v>
                </c:pt>
                <c:pt idx="2963">
                  <c:v>0.31394903875672864</c:v>
                </c:pt>
                <c:pt idx="2964">
                  <c:v>0.31394903875672864</c:v>
                </c:pt>
                <c:pt idx="2965">
                  <c:v>0.31394903875672864</c:v>
                </c:pt>
                <c:pt idx="2966">
                  <c:v>0.31394903875672864</c:v>
                </c:pt>
                <c:pt idx="2967">
                  <c:v>0.31394903875672864</c:v>
                </c:pt>
                <c:pt idx="2968">
                  <c:v>0.31394903875672864</c:v>
                </c:pt>
                <c:pt idx="2969">
                  <c:v>0.31394903875672864</c:v>
                </c:pt>
                <c:pt idx="2970">
                  <c:v>0.31394903875672864</c:v>
                </c:pt>
                <c:pt idx="2971">
                  <c:v>0.31394903875672864</c:v>
                </c:pt>
                <c:pt idx="2972">
                  <c:v>0.31394903875672864</c:v>
                </c:pt>
                <c:pt idx="2973">
                  <c:v>0.31394903875672864</c:v>
                </c:pt>
                <c:pt idx="2974">
                  <c:v>0.31394903875672864</c:v>
                </c:pt>
                <c:pt idx="2975">
                  <c:v>0.31394903875672864</c:v>
                </c:pt>
                <c:pt idx="2976">
                  <c:v>0.31394903875672864</c:v>
                </c:pt>
                <c:pt idx="2977">
                  <c:v>0.31394903875672864</c:v>
                </c:pt>
                <c:pt idx="2978">
                  <c:v>0.31394903875672864</c:v>
                </c:pt>
                <c:pt idx="2979">
                  <c:v>0.31394903875672864</c:v>
                </c:pt>
                <c:pt idx="2980">
                  <c:v>0.31394903875672864</c:v>
                </c:pt>
                <c:pt idx="2981">
                  <c:v>0.31394903875672864</c:v>
                </c:pt>
                <c:pt idx="2982">
                  <c:v>0.31394903875672864</c:v>
                </c:pt>
                <c:pt idx="2983">
                  <c:v>0.31394903875672864</c:v>
                </c:pt>
                <c:pt idx="2984">
                  <c:v>0.31394903875672864</c:v>
                </c:pt>
                <c:pt idx="2985">
                  <c:v>0.31394903875672864</c:v>
                </c:pt>
                <c:pt idx="2986">
                  <c:v>0.31394903875672864</c:v>
                </c:pt>
                <c:pt idx="2987">
                  <c:v>0.31394903875672864</c:v>
                </c:pt>
                <c:pt idx="2988">
                  <c:v>0.31394903875672864</c:v>
                </c:pt>
                <c:pt idx="2989">
                  <c:v>0.31394903875672864</c:v>
                </c:pt>
                <c:pt idx="2990">
                  <c:v>0.31394903875672864</c:v>
                </c:pt>
                <c:pt idx="2991">
                  <c:v>0.31394903875672864</c:v>
                </c:pt>
                <c:pt idx="2992">
                  <c:v>0.31394903875672864</c:v>
                </c:pt>
                <c:pt idx="2993">
                  <c:v>0.31394903875672864</c:v>
                </c:pt>
                <c:pt idx="2994">
                  <c:v>0.31394903875672864</c:v>
                </c:pt>
                <c:pt idx="2995">
                  <c:v>0.31394903875672864</c:v>
                </c:pt>
                <c:pt idx="2996">
                  <c:v>0.31394903875672864</c:v>
                </c:pt>
                <c:pt idx="2997">
                  <c:v>0.31394903875672864</c:v>
                </c:pt>
                <c:pt idx="2998">
                  <c:v>0.31394903875672864</c:v>
                </c:pt>
                <c:pt idx="2999">
                  <c:v>0.31394903875672864</c:v>
                </c:pt>
                <c:pt idx="3000">
                  <c:v>0.31394903875672864</c:v>
                </c:pt>
                <c:pt idx="3001">
                  <c:v>0.31394903875672864</c:v>
                </c:pt>
                <c:pt idx="3002">
                  <c:v>0.31394903875672864</c:v>
                </c:pt>
                <c:pt idx="3003">
                  <c:v>0.31394903875672864</c:v>
                </c:pt>
                <c:pt idx="3004">
                  <c:v>0.31394903875672864</c:v>
                </c:pt>
                <c:pt idx="3005">
                  <c:v>0.31394903875672864</c:v>
                </c:pt>
                <c:pt idx="3006">
                  <c:v>0.31394903875672864</c:v>
                </c:pt>
                <c:pt idx="3007">
                  <c:v>0.31394903875672864</c:v>
                </c:pt>
                <c:pt idx="3008">
                  <c:v>0.31394903875672864</c:v>
                </c:pt>
                <c:pt idx="3009">
                  <c:v>0.31394903875672864</c:v>
                </c:pt>
                <c:pt idx="3010">
                  <c:v>0.31394903875672864</c:v>
                </c:pt>
                <c:pt idx="3011">
                  <c:v>0.31394903875672864</c:v>
                </c:pt>
                <c:pt idx="3012">
                  <c:v>0.31394903875672864</c:v>
                </c:pt>
                <c:pt idx="3013">
                  <c:v>0.31394903875672864</c:v>
                </c:pt>
                <c:pt idx="3014">
                  <c:v>0.31394903875672864</c:v>
                </c:pt>
                <c:pt idx="3015">
                  <c:v>0.31394903875672864</c:v>
                </c:pt>
                <c:pt idx="3016">
                  <c:v>0.31394903875672864</c:v>
                </c:pt>
                <c:pt idx="3017">
                  <c:v>0.31394903875672864</c:v>
                </c:pt>
                <c:pt idx="3018">
                  <c:v>0.31394903875672864</c:v>
                </c:pt>
                <c:pt idx="3019">
                  <c:v>0.31394903875672864</c:v>
                </c:pt>
                <c:pt idx="3020">
                  <c:v>0.31394903875672864</c:v>
                </c:pt>
                <c:pt idx="3021">
                  <c:v>0.31394903875672864</c:v>
                </c:pt>
                <c:pt idx="3022">
                  <c:v>0.31394903875672864</c:v>
                </c:pt>
                <c:pt idx="3023">
                  <c:v>0.31394903875672864</c:v>
                </c:pt>
                <c:pt idx="3024">
                  <c:v>0.31394903875672864</c:v>
                </c:pt>
                <c:pt idx="3025">
                  <c:v>0.31394903875672864</c:v>
                </c:pt>
                <c:pt idx="3026">
                  <c:v>0.31394903875672864</c:v>
                </c:pt>
                <c:pt idx="3027">
                  <c:v>0.31394903875672864</c:v>
                </c:pt>
                <c:pt idx="3028">
                  <c:v>0.31394903875672864</c:v>
                </c:pt>
                <c:pt idx="3029">
                  <c:v>0.31394903875672864</c:v>
                </c:pt>
                <c:pt idx="3030">
                  <c:v>0.31394903875672864</c:v>
                </c:pt>
                <c:pt idx="3031">
                  <c:v>0.31394903875672864</c:v>
                </c:pt>
                <c:pt idx="3032">
                  <c:v>0.31394903875672864</c:v>
                </c:pt>
                <c:pt idx="3033">
                  <c:v>0.31394903875672864</c:v>
                </c:pt>
                <c:pt idx="3034">
                  <c:v>0.31394903875672864</c:v>
                </c:pt>
                <c:pt idx="3035">
                  <c:v>0.31394903875672864</c:v>
                </c:pt>
                <c:pt idx="3036">
                  <c:v>0.31394903875672864</c:v>
                </c:pt>
                <c:pt idx="3037">
                  <c:v>0.31394903875672864</c:v>
                </c:pt>
                <c:pt idx="3038">
                  <c:v>0.31394903875672864</c:v>
                </c:pt>
                <c:pt idx="3039">
                  <c:v>0.31394903875672864</c:v>
                </c:pt>
                <c:pt idx="3040">
                  <c:v>0.31394903875672864</c:v>
                </c:pt>
                <c:pt idx="3041">
                  <c:v>0.31394903875672864</c:v>
                </c:pt>
                <c:pt idx="3042">
                  <c:v>0.31394903875672864</c:v>
                </c:pt>
                <c:pt idx="3043">
                  <c:v>0.31394903875672864</c:v>
                </c:pt>
                <c:pt idx="3044">
                  <c:v>0.31394903875672864</c:v>
                </c:pt>
                <c:pt idx="3045">
                  <c:v>0.31394903875672864</c:v>
                </c:pt>
                <c:pt idx="3046">
                  <c:v>0.31394903875672864</c:v>
                </c:pt>
                <c:pt idx="3047">
                  <c:v>0.31394903875672864</c:v>
                </c:pt>
                <c:pt idx="3048">
                  <c:v>0.31394903875672864</c:v>
                </c:pt>
                <c:pt idx="3049">
                  <c:v>0.31394903875672864</c:v>
                </c:pt>
                <c:pt idx="3050">
                  <c:v>0.31394903875672864</c:v>
                </c:pt>
                <c:pt idx="3051">
                  <c:v>0.31394903875672864</c:v>
                </c:pt>
                <c:pt idx="3052">
                  <c:v>0.31394903875672864</c:v>
                </c:pt>
                <c:pt idx="3053">
                  <c:v>0.31394903875672864</c:v>
                </c:pt>
                <c:pt idx="3054">
                  <c:v>0.31394903875672864</c:v>
                </c:pt>
                <c:pt idx="3055">
                  <c:v>0.31394903875672864</c:v>
                </c:pt>
                <c:pt idx="3056">
                  <c:v>0.31394903875672864</c:v>
                </c:pt>
                <c:pt idx="3057">
                  <c:v>0.31394903875672864</c:v>
                </c:pt>
                <c:pt idx="3058">
                  <c:v>0.31394903875672864</c:v>
                </c:pt>
                <c:pt idx="3059">
                  <c:v>0.31394903875672864</c:v>
                </c:pt>
                <c:pt idx="3060">
                  <c:v>0.31394903875672864</c:v>
                </c:pt>
                <c:pt idx="3061">
                  <c:v>0.31394903875672864</c:v>
                </c:pt>
                <c:pt idx="3062">
                  <c:v>0.31394903875672864</c:v>
                </c:pt>
                <c:pt idx="3063">
                  <c:v>0.31394903875672864</c:v>
                </c:pt>
                <c:pt idx="3064">
                  <c:v>0.31394903875672864</c:v>
                </c:pt>
                <c:pt idx="3065">
                  <c:v>0.31394903875672864</c:v>
                </c:pt>
                <c:pt idx="3066">
                  <c:v>0.31394903875672864</c:v>
                </c:pt>
                <c:pt idx="3067">
                  <c:v>0.31394903875672864</c:v>
                </c:pt>
                <c:pt idx="3068">
                  <c:v>0.31394903875672864</c:v>
                </c:pt>
                <c:pt idx="3069">
                  <c:v>0.31394903875672864</c:v>
                </c:pt>
                <c:pt idx="3070">
                  <c:v>0.31394903875672864</c:v>
                </c:pt>
                <c:pt idx="3071">
                  <c:v>0.31394903875672864</c:v>
                </c:pt>
                <c:pt idx="3072">
                  <c:v>0.31394903875672864</c:v>
                </c:pt>
                <c:pt idx="3073">
                  <c:v>0.31394903875672864</c:v>
                </c:pt>
                <c:pt idx="3074">
                  <c:v>0.31394903875672864</c:v>
                </c:pt>
                <c:pt idx="3075">
                  <c:v>0.31394903875672864</c:v>
                </c:pt>
                <c:pt idx="3076">
                  <c:v>0.31394903875672864</c:v>
                </c:pt>
                <c:pt idx="3077">
                  <c:v>0.31394903875672864</c:v>
                </c:pt>
                <c:pt idx="3078">
                  <c:v>0.31394903875672864</c:v>
                </c:pt>
                <c:pt idx="3079">
                  <c:v>0.31394903875672864</c:v>
                </c:pt>
                <c:pt idx="3080">
                  <c:v>0.31394903875672864</c:v>
                </c:pt>
                <c:pt idx="3081">
                  <c:v>0.31394903875672864</c:v>
                </c:pt>
                <c:pt idx="3082">
                  <c:v>0.31394903875672864</c:v>
                </c:pt>
                <c:pt idx="3083">
                  <c:v>0.31394903875672864</c:v>
                </c:pt>
                <c:pt idx="3084">
                  <c:v>0.31394903875672864</c:v>
                </c:pt>
                <c:pt idx="3085">
                  <c:v>0.31394903875672864</c:v>
                </c:pt>
                <c:pt idx="3086">
                  <c:v>0.31394903875672864</c:v>
                </c:pt>
                <c:pt idx="3087">
                  <c:v>0.31394903875672864</c:v>
                </c:pt>
                <c:pt idx="3088">
                  <c:v>0.31394903875672864</c:v>
                </c:pt>
                <c:pt idx="3089">
                  <c:v>0.31394903875672864</c:v>
                </c:pt>
                <c:pt idx="3090">
                  <c:v>0.31394903875672864</c:v>
                </c:pt>
                <c:pt idx="3091">
                  <c:v>0.31394903875672864</c:v>
                </c:pt>
                <c:pt idx="3092">
                  <c:v>0.31394903875672864</c:v>
                </c:pt>
                <c:pt idx="3093">
                  <c:v>0.31394903875672864</c:v>
                </c:pt>
                <c:pt idx="3094">
                  <c:v>0.31394903875672864</c:v>
                </c:pt>
                <c:pt idx="3095">
                  <c:v>0.31394903875672864</c:v>
                </c:pt>
                <c:pt idx="3096">
                  <c:v>0.31394903875672864</c:v>
                </c:pt>
                <c:pt idx="3097">
                  <c:v>0.31394903875672864</c:v>
                </c:pt>
                <c:pt idx="3098">
                  <c:v>0.31394903875672864</c:v>
                </c:pt>
                <c:pt idx="3099">
                  <c:v>0.31394903875672864</c:v>
                </c:pt>
                <c:pt idx="3100">
                  <c:v>0.31394903875672864</c:v>
                </c:pt>
                <c:pt idx="3101">
                  <c:v>0.31394903875672864</c:v>
                </c:pt>
                <c:pt idx="3102">
                  <c:v>0.31394903875672864</c:v>
                </c:pt>
                <c:pt idx="3103">
                  <c:v>0.31394903875672864</c:v>
                </c:pt>
                <c:pt idx="3104">
                  <c:v>0.31394903875672864</c:v>
                </c:pt>
                <c:pt idx="3105">
                  <c:v>0.31394903875672864</c:v>
                </c:pt>
                <c:pt idx="3106">
                  <c:v>0.31394903875672864</c:v>
                </c:pt>
                <c:pt idx="3107">
                  <c:v>0.31394903875672864</c:v>
                </c:pt>
                <c:pt idx="3108">
                  <c:v>0.31394903875672864</c:v>
                </c:pt>
                <c:pt idx="3109">
                  <c:v>0.31394903875672864</c:v>
                </c:pt>
                <c:pt idx="3110">
                  <c:v>0.31394903875672864</c:v>
                </c:pt>
                <c:pt idx="3111">
                  <c:v>0.31394903875672864</c:v>
                </c:pt>
                <c:pt idx="3112">
                  <c:v>0.31394903875672864</c:v>
                </c:pt>
                <c:pt idx="3113">
                  <c:v>0.31394903875672864</c:v>
                </c:pt>
                <c:pt idx="3114">
                  <c:v>0.31394903875672864</c:v>
                </c:pt>
                <c:pt idx="3115">
                  <c:v>0.31394903875672864</c:v>
                </c:pt>
                <c:pt idx="3116">
                  <c:v>0.31394903875672864</c:v>
                </c:pt>
                <c:pt idx="3117">
                  <c:v>0.31394903875672864</c:v>
                </c:pt>
                <c:pt idx="3118">
                  <c:v>0.31394903875672864</c:v>
                </c:pt>
                <c:pt idx="3119">
                  <c:v>0.31394903875672864</c:v>
                </c:pt>
                <c:pt idx="3120">
                  <c:v>0.31394903875672864</c:v>
                </c:pt>
                <c:pt idx="3121">
                  <c:v>0.31394903875672864</c:v>
                </c:pt>
                <c:pt idx="3122">
                  <c:v>0.31394903875672864</c:v>
                </c:pt>
                <c:pt idx="3123">
                  <c:v>0.31394903875672864</c:v>
                </c:pt>
                <c:pt idx="3124">
                  <c:v>0.31394903875672864</c:v>
                </c:pt>
                <c:pt idx="3125">
                  <c:v>0.31394903875672864</c:v>
                </c:pt>
                <c:pt idx="3126">
                  <c:v>0.31394903875672864</c:v>
                </c:pt>
                <c:pt idx="3127">
                  <c:v>0.31394903875672864</c:v>
                </c:pt>
                <c:pt idx="3128">
                  <c:v>0.31394903875672864</c:v>
                </c:pt>
                <c:pt idx="3129">
                  <c:v>0.31394903875672864</c:v>
                </c:pt>
                <c:pt idx="3130">
                  <c:v>0.31394903875672864</c:v>
                </c:pt>
                <c:pt idx="3131">
                  <c:v>0.31394903875672864</c:v>
                </c:pt>
                <c:pt idx="3132">
                  <c:v>0.31394903875672864</c:v>
                </c:pt>
                <c:pt idx="3133">
                  <c:v>0.31394903875672864</c:v>
                </c:pt>
                <c:pt idx="3134">
                  <c:v>0.31394903875672864</c:v>
                </c:pt>
                <c:pt idx="3135">
                  <c:v>0.31394903875672864</c:v>
                </c:pt>
                <c:pt idx="3136">
                  <c:v>0.31394903875672864</c:v>
                </c:pt>
                <c:pt idx="3137">
                  <c:v>0.31394903875672864</c:v>
                </c:pt>
                <c:pt idx="3138">
                  <c:v>0.31394903875672864</c:v>
                </c:pt>
                <c:pt idx="3139">
                  <c:v>0.31394903875672864</c:v>
                </c:pt>
                <c:pt idx="3140">
                  <c:v>0.31394903875672864</c:v>
                </c:pt>
                <c:pt idx="3141">
                  <c:v>0.31394903875672864</c:v>
                </c:pt>
                <c:pt idx="3142">
                  <c:v>0.31394903875672864</c:v>
                </c:pt>
                <c:pt idx="3143">
                  <c:v>0.31394903875672864</c:v>
                </c:pt>
                <c:pt idx="3144">
                  <c:v>0.31394903875672864</c:v>
                </c:pt>
                <c:pt idx="3145">
                  <c:v>0.31394903875672864</c:v>
                </c:pt>
                <c:pt idx="3146">
                  <c:v>0.31394903875672864</c:v>
                </c:pt>
                <c:pt idx="3147">
                  <c:v>0.31394903875672864</c:v>
                </c:pt>
                <c:pt idx="3148">
                  <c:v>0.31394903875672864</c:v>
                </c:pt>
                <c:pt idx="3149">
                  <c:v>0.31394903875672864</c:v>
                </c:pt>
                <c:pt idx="3150">
                  <c:v>0.31394903875672864</c:v>
                </c:pt>
                <c:pt idx="3151">
                  <c:v>0.13721359998497878</c:v>
                </c:pt>
                <c:pt idx="3152">
                  <c:v>0.13721359998497878</c:v>
                </c:pt>
                <c:pt idx="3153">
                  <c:v>0.13721359998497878</c:v>
                </c:pt>
                <c:pt idx="3154">
                  <c:v>0.13721359998497878</c:v>
                </c:pt>
                <c:pt idx="3155">
                  <c:v>0.13721359998497878</c:v>
                </c:pt>
                <c:pt idx="3156">
                  <c:v>0.13721359998497878</c:v>
                </c:pt>
                <c:pt idx="3157">
                  <c:v>0.13721359998497878</c:v>
                </c:pt>
                <c:pt idx="3158">
                  <c:v>0.13721359998497878</c:v>
                </c:pt>
                <c:pt idx="3159">
                  <c:v>0.13721359998497878</c:v>
                </c:pt>
                <c:pt idx="3160">
                  <c:v>0.13721359998497878</c:v>
                </c:pt>
                <c:pt idx="3161">
                  <c:v>0.13721359998497878</c:v>
                </c:pt>
                <c:pt idx="3162">
                  <c:v>0.13721359998497878</c:v>
                </c:pt>
                <c:pt idx="3163">
                  <c:v>0.13721359998497878</c:v>
                </c:pt>
                <c:pt idx="3164">
                  <c:v>0.13721359998497878</c:v>
                </c:pt>
                <c:pt idx="3165">
                  <c:v>0.13721359998497878</c:v>
                </c:pt>
                <c:pt idx="3166">
                  <c:v>0.13721359998497878</c:v>
                </c:pt>
                <c:pt idx="3167">
                  <c:v>0.13721359998497878</c:v>
                </c:pt>
                <c:pt idx="3168">
                  <c:v>0.13721359998497878</c:v>
                </c:pt>
                <c:pt idx="3169">
                  <c:v>0.13721359998497878</c:v>
                </c:pt>
                <c:pt idx="3170">
                  <c:v>0.13721359998497878</c:v>
                </c:pt>
                <c:pt idx="3171">
                  <c:v>0.13721359998497878</c:v>
                </c:pt>
                <c:pt idx="3172">
                  <c:v>0.13721359998497878</c:v>
                </c:pt>
                <c:pt idx="3173">
                  <c:v>0.13721359998497878</c:v>
                </c:pt>
                <c:pt idx="3174">
                  <c:v>0.13721359998497878</c:v>
                </c:pt>
                <c:pt idx="3175">
                  <c:v>0.13721359998497878</c:v>
                </c:pt>
                <c:pt idx="3176">
                  <c:v>0.13721359998497878</c:v>
                </c:pt>
                <c:pt idx="3177">
                  <c:v>0.13721359998497878</c:v>
                </c:pt>
                <c:pt idx="3178">
                  <c:v>0.13721359998497878</c:v>
                </c:pt>
                <c:pt idx="3179">
                  <c:v>0.13721359998497878</c:v>
                </c:pt>
                <c:pt idx="3180">
                  <c:v>0.13721359998497878</c:v>
                </c:pt>
                <c:pt idx="3181">
                  <c:v>0.13721359998497878</c:v>
                </c:pt>
                <c:pt idx="3182">
                  <c:v>0.13721359998497878</c:v>
                </c:pt>
                <c:pt idx="3183">
                  <c:v>0.13721359998497878</c:v>
                </c:pt>
                <c:pt idx="3184">
                  <c:v>0.13721359998497878</c:v>
                </c:pt>
                <c:pt idx="3185">
                  <c:v>0.13721359998497878</c:v>
                </c:pt>
                <c:pt idx="3186">
                  <c:v>0.13721359998497878</c:v>
                </c:pt>
                <c:pt idx="3187">
                  <c:v>0.13721359998497878</c:v>
                </c:pt>
                <c:pt idx="3188">
                  <c:v>0.13721359998497878</c:v>
                </c:pt>
                <c:pt idx="3189">
                  <c:v>0.13721359998497878</c:v>
                </c:pt>
                <c:pt idx="3190">
                  <c:v>0.13721359998497878</c:v>
                </c:pt>
                <c:pt idx="3191">
                  <c:v>0.13721359998497878</c:v>
                </c:pt>
                <c:pt idx="3192">
                  <c:v>0.13721359998497878</c:v>
                </c:pt>
                <c:pt idx="3193">
                  <c:v>0.13721359998497878</c:v>
                </c:pt>
                <c:pt idx="3194">
                  <c:v>0.13721359998497878</c:v>
                </c:pt>
                <c:pt idx="3195">
                  <c:v>0.13721359998497878</c:v>
                </c:pt>
                <c:pt idx="3196">
                  <c:v>0.13721359998497878</c:v>
                </c:pt>
                <c:pt idx="3197">
                  <c:v>0.13721359998497878</c:v>
                </c:pt>
                <c:pt idx="3198">
                  <c:v>0.13721359998497878</c:v>
                </c:pt>
                <c:pt idx="3199">
                  <c:v>0.13721359998497878</c:v>
                </c:pt>
                <c:pt idx="3200">
                  <c:v>0.13721359998497878</c:v>
                </c:pt>
                <c:pt idx="3201">
                  <c:v>0.13721359998497878</c:v>
                </c:pt>
                <c:pt idx="3202">
                  <c:v>0.13721359998497878</c:v>
                </c:pt>
                <c:pt idx="3203">
                  <c:v>0.13721359998497878</c:v>
                </c:pt>
                <c:pt idx="3204">
                  <c:v>0.13721359998497878</c:v>
                </c:pt>
                <c:pt idx="3205">
                  <c:v>0.13721359998497878</c:v>
                </c:pt>
                <c:pt idx="3206">
                  <c:v>0.13721359998497878</c:v>
                </c:pt>
                <c:pt idx="3207">
                  <c:v>0.13721359998497878</c:v>
                </c:pt>
                <c:pt idx="3208">
                  <c:v>0.13721359998497878</c:v>
                </c:pt>
                <c:pt idx="3209">
                  <c:v>0.13721359998497878</c:v>
                </c:pt>
                <c:pt idx="3210">
                  <c:v>0.13721359998497878</c:v>
                </c:pt>
                <c:pt idx="3211">
                  <c:v>0.13721359998497878</c:v>
                </c:pt>
                <c:pt idx="3212">
                  <c:v>0.13721359998497878</c:v>
                </c:pt>
                <c:pt idx="3213">
                  <c:v>0.13721359998497878</c:v>
                </c:pt>
                <c:pt idx="3214">
                  <c:v>0.13721359998497878</c:v>
                </c:pt>
                <c:pt idx="3215">
                  <c:v>0.13721359998497878</c:v>
                </c:pt>
                <c:pt idx="3216">
                  <c:v>0.13721359998497878</c:v>
                </c:pt>
                <c:pt idx="3217">
                  <c:v>0.13721359998497878</c:v>
                </c:pt>
                <c:pt idx="3218">
                  <c:v>0.13721359998497878</c:v>
                </c:pt>
                <c:pt idx="3219">
                  <c:v>0.13721359998497878</c:v>
                </c:pt>
                <c:pt idx="3220">
                  <c:v>0.13721359998497878</c:v>
                </c:pt>
                <c:pt idx="3221">
                  <c:v>0.13721359998497878</c:v>
                </c:pt>
                <c:pt idx="3222">
                  <c:v>0.13721359998497878</c:v>
                </c:pt>
                <c:pt idx="3223">
                  <c:v>0.13721359998497878</c:v>
                </c:pt>
                <c:pt idx="3224">
                  <c:v>0.13721359998497878</c:v>
                </c:pt>
                <c:pt idx="3225">
                  <c:v>0.13721359998497878</c:v>
                </c:pt>
                <c:pt idx="3226">
                  <c:v>0.13721359998497878</c:v>
                </c:pt>
                <c:pt idx="3227">
                  <c:v>0.13721359998497878</c:v>
                </c:pt>
                <c:pt idx="3228">
                  <c:v>0.13721359998497878</c:v>
                </c:pt>
                <c:pt idx="3229">
                  <c:v>0.13721359998497878</c:v>
                </c:pt>
                <c:pt idx="3230">
                  <c:v>0.13721359998497878</c:v>
                </c:pt>
                <c:pt idx="3231">
                  <c:v>0.13721359998497878</c:v>
                </c:pt>
                <c:pt idx="3232">
                  <c:v>0.13721359998497878</c:v>
                </c:pt>
                <c:pt idx="3233">
                  <c:v>0.13721359998497878</c:v>
                </c:pt>
                <c:pt idx="3234">
                  <c:v>0.13721359998497878</c:v>
                </c:pt>
                <c:pt idx="3235">
                  <c:v>0.13721359998497878</c:v>
                </c:pt>
                <c:pt idx="3236">
                  <c:v>0.13721359998497878</c:v>
                </c:pt>
                <c:pt idx="3237">
                  <c:v>0.13721359998497878</c:v>
                </c:pt>
                <c:pt idx="3238">
                  <c:v>0.13721359998497878</c:v>
                </c:pt>
                <c:pt idx="3239">
                  <c:v>0.13721359998497878</c:v>
                </c:pt>
                <c:pt idx="3240">
                  <c:v>0.13721359998497878</c:v>
                </c:pt>
                <c:pt idx="3241">
                  <c:v>0.13721359998497878</c:v>
                </c:pt>
                <c:pt idx="3242">
                  <c:v>0.13721359998497878</c:v>
                </c:pt>
                <c:pt idx="3243">
                  <c:v>0.13721359998497878</c:v>
                </c:pt>
                <c:pt idx="3244">
                  <c:v>0.13721359998497878</c:v>
                </c:pt>
                <c:pt idx="3245">
                  <c:v>0.13721359998497878</c:v>
                </c:pt>
                <c:pt idx="3246">
                  <c:v>0.13721359998497878</c:v>
                </c:pt>
                <c:pt idx="3247">
                  <c:v>0.13721359998497878</c:v>
                </c:pt>
                <c:pt idx="3248">
                  <c:v>0.13721359998497878</c:v>
                </c:pt>
                <c:pt idx="3249">
                  <c:v>0.13721359998497878</c:v>
                </c:pt>
                <c:pt idx="3250">
                  <c:v>0.13721359998497878</c:v>
                </c:pt>
                <c:pt idx="3251">
                  <c:v>0.13721359998497878</c:v>
                </c:pt>
                <c:pt idx="3252">
                  <c:v>0.13721359998497878</c:v>
                </c:pt>
                <c:pt idx="3253">
                  <c:v>0.13721359998497878</c:v>
                </c:pt>
                <c:pt idx="3254">
                  <c:v>0.13721359998497878</c:v>
                </c:pt>
                <c:pt idx="3255">
                  <c:v>0.13721359998497878</c:v>
                </c:pt>
                <c:pt idx="3256">
                  <c:v>0.13721359998497878</c:v>
                </c:pt>
                <c:pt idx="3257">
                  <c:v>0.13721359998497878</c:v>
                </c:pt>
                <c:pt idx="3258">
                  <c:v>0.13721359998497878</c:v>
                </c:pt>
                <c:pt idx="3259">
                  <c:v>0.13721359998497878</c:v>
                </c:pt>
                <c:pt idx="3260">
                  <c:v>0.13721359998497878</c:v>
                </c:pt>
                <c:pt idx="3261">
                  <c:v>0.13721359998497878</c:v>
                </c:pt>
                <c:pt idx="3262">
                  <c:v>0.13721359998497878</c:v>
                </c:pt>
                <c:pt idx="3263">
                  <c:v>0.13721359998497878</c:v>
                </c:pt>
                <c:pt idx="3264">
                  <c:v>0.13721359998497878</c:v>
                </c:pt>
                <c:pt idx="3265">
                  <c:v>0.13721359998497878</c:v>
                </c:pt>
                <c:pt idx="3266">
                  <c:v>0.13721359998497878</c:v>
                </c:pt>
                <c:pt idx="3267">
                  <c:v>0.22248588538473191</c:v>
                </c:pt>
                <c:pt idx="3268">
                  <c:v>0.22248588538473191</c:v>
                </c:pt>
                <c:pt idx="3269">
                  <c:v>0.22248588538473191</c:v>
                </c:pt>
                <c:pt idx="3270">
                  <c:v>0.22248588538473191</c:v>
                </c:pt>
                <c:pt idx="3271">
                  <c:v>0.22248588538473191</c:v>
                </c:pt>
                <c:pt idx="3272">
                  <c:v>0.22248588538473191</c:v>
                </c:pt>
                <c:pt idx="3273">
                  <c:v>0.22248588538473191</c:v>
                </c:pt>
                <c:pt idx="3274">
                  <c:v>0.22248588538473191</c:v>
                </c:pt>
                <c:pt idx="3275">
                  <c:v>0.22248588538473191</c:v>
                </c:pt>
                <c:pt idx="3276">
                  <c:v>0.22248588538473191</c:v>
                </c:pt>
                <c:pt idx="3277">
                  <c:v>0.22248588538473191</c:v>
                </c:pt>
                <c:pt idx="3278">
                  <c:v>0.22248588538473191</c:v>
                </c:pt>
                <c:pt idx="3279">
                  <c:v>0.22248588538473191</c:v>
                </c:pt>
                <c:pt idx="3280">
                  <c:v>0.22248588538473191</c:v>
                </c:pt>
                <c:pt idx="3281">
                  <c:v>0.22248588538473191</c:v>
                </c:pt>
                <c:pt idx="3282">
                  <c:v>0.22248588538473191</c:v>
                </c:pt>
                <c:pt idx="3283">
                  <c:v>0.22248588538473191</c:v>
                </c:pt>
                <c:pt idx="3284">
                  <c:v>0.22248588538473191</c:v>
                </c:pt>
                <c:pt idx="3285">
                  <c:v>0.22248588538473191</c:v>
                </c:pt>
                <c:pt idx="3286">
                  <c:v>0.22248588538473191</c:v>
                </c:pt>
                <c:pt idx="3287">
                  <c:v>0.22248588538473191</c:v>
                </c:pt>
                <c:pt idx="3288">
                  <c:v>0.22248588538473191</c:v>
                </c:pt>
                <c:pt idx="3289">
                  <c:v>0.22248588538473191</c:v>
                </c:pt>
                <c:pt idx="3290">
                  <c:v>0.22248588538473191</c:v>
                </c:pt>
                <c:pt idx="3291">
                  <c:v>0.22248588538473191</c:v>
                </c:pt>
                <c:pt idx="3292">
                  <c:v>0.22248588538473191</c:v>
                </c:pt>
                <c:pt idx="3293">
                  <c:v>0.22248588538473191</c:v>
                </c:pt>
                <c:pt idx="3294">
                  <c:v>0.22248588538473191</c:v>
                </c:pt>
                <c:pt idx="3295">
                  <c:v>0.22248588538473191</c:v>
                </c:pt>
                <c:pt idx="3296">
                  <c:v>0.22248588538473191</c:v>
                </c:pt>
                <c:pt idx="3297">
                  <c:v>0.22248588538473191</c:v>
                </c:pt>
                <c:pt idx="3298">
                  <c:v>0.22248588538473191</c:v>
                </c:pt>
                <c:pt idx="3299">
                  <c:v>0.22248588538473191</c:v>
                </c:pt>
                <c:pt idx="3300">
                  <c:v>0.22248588538473191</c:v>
                </c:pt>
                <c:pt idx="3301">
                  <c:v>0.22248588538473191</c:v>
                </c:pt>
                <c:pt idx="3302">
                  <c:v>0.22248588538473191</c:v>
                </c:pt>
                <c:pt idx="3303">
                  <c:v>0.22248588538473191</c:v>
                </c:pt>
                <c:pt idx="3304">
                  <c:v>0.22248588538473191</c:v>
                </c:pt>
                <c:pt idx="3305">
                  <c:v>0.22248588538473191</c:v>
                </c:pt>
                <c:pt idx="3306">
                  <c:v>0.22248588538473191</c:v>
                </c:pt>
                <c:pt idx="3307">
                  <c:v>0.22248588538473191</c:v>
                </c:pt>
                <c:pt idx="3308">
                  <c:v>0.22248588538473191</c:v>
                </c:pt>
                <c:pt idx="3309">
                  <c:v>0.22248588538473191</c:v>
                </c:pt>
                <c:pt idx="3310">
                  <c:v>0.22248588538473191</c:v>
                </c:pt>
                <c:pt idx="3311">
                  <c:v>0.22248588538473191</c:v>
                </c:pt>
                <c:pt idx="3312">
                  <c:v>0.22248588538473191</c:v>
                </c:pt>
                <c:pt idx="3313">
                  <c:v>0.22248588538473191</c:v>
                </c:pt>
                <c:pt idx="3314">
                  <c:v>0.22248588538473191</c:v>
                </c:pt>
                <c:pt idx="3315">
                  <c:v>0.22248588538473191</c:v>
                </c:pt>
                <c:pt idx="3316">
                  <c:v>0.22248588538473191</c:v>
                </c:pt>
                <c:pt idx="3317">
                  <c:v>0.22248588538473191</c:v>
                </c:pt>
                <c:pt idx="3318">
                  <c:v>0.22248588538473191</c:v>
                </c:pt>
                <c:pt idx="3319">
                  <c:v>0.22248588538473191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5C-4308-9D35-19783CB2A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156319"/>
        <c:axId val="1931919295"/>
      </c:areaChart>
      <c:dateAx>
        <c:axId val="1925156319"/>
        <c:scaling>
          <c:orientation val="minMax"/>
          <c:min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Bid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miter lim="800000"/>
          </a:ln>
          <a:effectLst/>
        </c:spPr>
        <c:txPr>
          <a:bodyPr rot="-18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19295"/>
        <c:crosses val="autoZero"/>
        <c:auto val="0"/>
        <c:lblOffset val="100"/>
        <c:baseTimeUnit val="days"/>
        <c:majorUnit val="10000"/>
        <c:majorTimeUnit val="days"/>
      </c:dateAx>
      <c:valAx>
        <c:axId val="193191929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56319"/>
        <c:crosses val="autoZero"/>
        <c:crossBetween val="midCat"/>
      </c:valAx>
      <c:spPr>
        <a:solidFill>
          <a:schemeClr val="lt1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'4a. Calculation'!$D$84:$FB$84</c:f>
              <c:numCache>
                <c:formatCode>_(* #,##0.00_);_(* \(#,##0.00\);_(* "-"??_);_(@_)</c:formatCode>
                <c:ptCount val="155"/>
                <c:pt idx="0">
                  <c:v>0.91317114937345811</c:v>
                </c:pt>
                <c:pt idx="1">
                  <c:v>0.99779918765440856</c:v>
                </c:pt>
                <c:pt idx="2">
                  <c:v>0.86634385475772313</c:v>
                </c:pt>
                <c:pt idx="3">
                  <c:v>0.98926635643767102</c:v>
                </c:pt>
                <c:pt idx="4">
                  <c:v>0.94246010550247217</c:v>
                </c:pt>
                <c:pt idx="5">
                  <c:v>1.0084640318784295</c:v>
                </c:pt>
                <c:pt idx="6">
                  <c:v>0.90182593800747546</c:v>
                </c:pt>
                <c:pt idx="7">
                  <c:v>0.84563653769399028</c:v>
                </c:pt>
                <c:pt idx="8">
                  <c:v>0.97046571526711001</c:v>
                </c:pt>
                <c:pt idx="9">
                  <c:v>0.89798815826520029</c:v>
                </c:pt>
                <c:pt idx="10">
                  <c:v>0.95826799250855688</c:v>
                </c:pt>
                <c:pt idx="11">
                  <c:v>0.87539776410203851</c:v>
                </c:pt>
                <c:pt idx="12">
                  <c:v>0.97874086175954156</c:v>
                </c:pt>
                <c:pt idx="13">
                  <c:v>0.97265950219591868</c:v>
                </c:pt>
                <c:pt idx="14">
                  <c:v>0.95467477964015512</c:v>
                </c:pt>
                <c:pt idx="15">
                  <c:v>0.95543425958797956</c:v>
                </c:pt>
                <c:pt idx="16">
                  <c:v>0.98351437487273918</c:v>
                </c:pt>
                <c:pt idx="17">
                  <c:v>0.9673818607675565</c:v>
                </c:pt>
                <c:pt idx="18">
                  <c:v>0.96005016812280974</c:v>
                </c:pt>
                <c:pt idx="19">
                  <c:v>0.98134236777111772</c:v>
                </c:pt>
                <c:pt idx="20">
                  <c:v>0.97410502256354992</c:v>
                </c:pt>
                <c:pt idx="21">
                  <c:v>0.97789040465670607</c:v>
                </c:pt>
                <c:pt idx="22">
                  <c:v>0.97418463563117186</c:v>
                </c:pt>
                <c:pt idx="23">
                  <c:v>0.97998345188975422</c:v>
                </c:pt>
                <c:pt idx="24">
                  <c:v>0.98220027684118993</c:v>
                </c:pt>
                <c:pt idx="25">
                  <c:v>0.97998345188975422</c:v>
                </c:pt>
                <c:pt idx="26">
                  <c:v>0.97443486417584457</c:v>
                </c:pt>
                <c:pt idx="27">
                  <c:v>0.97875397457128166</c:v>
                </c:pt>
                <c:pt idx="28">
                  <c:v>1.0091466355950192</c:v>
                </c:pt>
                <c:pt idx="29">
                  <c:v>1.0091466355950192</c:v>
                </c:pt>
                <c:pt idx="30">
                  <c:v>1.0091466355950192</c:v>
                </c:pt>
                <c:pt idx="31">
                  <c:v>0.94593955690315612</c:v>
                </c:pt>
                <c:pt idx="32">
                  <c:v>0.97488271170987606</c:v>
                </c:pt>
                <c:pt idx="33">
                  <c:v>0.97488271170987606</c:v>
                </c:pt>
                <c:pt idx="34">
                  <c:v>1.0034209613707439</c:v>
                </c:pt>
                <c:pt idx="35">
                  <c:v>0.99176888149955456</c:v>
                </c:pt>
                <c:pt idx="36">
                  <c:v>1.0135364903146977</c:v>
                </c:pt>
                <c:pt idx="37">
                  <c:v>0.99406706269246126</c:v>
                </c:pt>
                <c:pt idx="38">
                  <c:v>0.87101124007931019</c:v>
                </c:pt>
                <c:pt idx="39">
                  <c:v>1.0136159742458994</c:v>
                </c:pt>
                <c:pt idx="40">
                  <c:v>0.96013605131361723</c:v>
                </c:pt>
                <c:pt idx="41">
                  <c:v>0.96608264812295208</c:v>
                </c:pt>
                <c:pt idx="42">
                  <c:v>0.92993957735656152</c:v>
                </c:pt>
                <c:pt idx="43">
                  <c:v>0.90307498402413489</c:v>
                </c:pt>
                <c:pt idx="44">
                  <c:v>0.98142717294306792</c:v>
                </c:pt>
                <c:pt idx="45">
                  <c:v>0.98025153378213148</c:v>
                </c:pt>
                <c:pt idx="46">
                  <c:v>0.98788815134163066</c:v>
                </c:pt>
                <c:pt idx="47">
                  <c:v>1.0016420827767134</c:v>
                </c:pt>
                <c:pt idx="48">
                  <c:v>0.96685564072112584</c:v>
                </c:pt>
                <c:pt idx="49">
                  <c:v>1.0310280948029591</c:v>
                </c:pt>
                <c:pt idx="50">
                  <c:v>1.0071422223621946</c:v>
                </c:pt>
                <c:pt idx="51">
                  <c:v>0.90700719439797617</c:v>
                </c:pt>
                <c:pt idx="52">
                  <c:v>0.94575357139463545</c:v>
                </c:pt>
                <c:pt idx="53">
                  <c:v>0.96039747656102936</c:v>
                </c:pt>
                <c:pt idx="54">
                  <c:v>1.0081228420935582</c:v>
                </c:pt>
                <c:pt idx="55">
                  <c:v>1.0162194815664498</c:v>
                </c:pt>
                <c:pt idx="56">
                  <c:v>0.97935602657147525</c:v>
                </c:pt>
                <c:pt idx="57">
                  <c:v>0.99089960377579012</c:v>
                </c:pt>
                <c:pt idx="58">
                  <c:v>0.9802472457458602</c:v>
                </c:pt>
                <c:pt idx="59">
                  <c:v>0.95715778928970208</c:v>
                </c:pt>
                <c:pt idx="60">
                  <c:v>0.94055380732577576</c:v>
                </c:pt>
                <c:pt idx="61">
                  <c:v>0.94589446467794092</c:v>
                </c:pt>
                <c:pt idx="62">
                  <c:v>1.0145058517635563</c:v>
                </c:pt>
                <c:pt idx="63">
                  <c:v>1.0199972848937529</c:v>
                </c:pt>
                <c:pt idx="64">
                  <c:v>0.90380399841739123</c:v>
                </c:pt>
                <c:pt idx="65">
                  <c:v>0.8581158847184126</c:v>
                </c:pt>
                <c:pt idx="66">
                  <c:v>0.98215208616102867</c:v>
                </c:pt>
                <c:pt idx="67">
                  <c:v>1.0190135717900857</c:v>
                </c:pt>
                <c:pt idx="68">
                  <c:v>0.98060332533279004</c:v>
                </c:pt>
                <c:pt idx="69">
                  <c:v>0.9311186786983342</c:v>
                </c:pt>
                <c:pt idx="70">
                  <c:v>1.0015033629454433</c:v>
                </c:pt>
                <c:pt idx="71">
                  <c:v>1.0183612761541041</c:v>
                </c:pt>
                <c:pt idx="72">
                  <c:v>0.97958317810570994</c:v>
                </c:pt>
                <c:pt idx="73">
                  <c:v>1.0091981900151794</c:v>
                </c:pt>
                <c:pt idx="74">
                  <c:v>0.96730043306823144</c:v>
                </c:pt>
                <c:pt idx="75">
                  <c:v>0.97884494706628067</c:v>
                </c:pt>
                <c:pt idx="76">
                  <c:v>0.96890067593951668</c:v>
                </c:pt>
                <c:pt idx="77">
                  <c:v>0.99574100760423345</c:v>
                </c:pt>
                <c:pt idx="78">
                  <c:v>0.98950191776390128</c:v>
                </c:pt>
                <c:pt idx="79">
                  <c:v>0.99767923752267129</c:v>
                </c:pt>
                <c:pt idx="80">
                  <c:v>1.0197284406596305</c:v>
                </c:pt>
                <c:pt idx="81">
                  <c:v>1.0158890155040141</c:v>
                </c:pt>
                <c:pt idx="82">
                  <c:v>0.9500883217338576</c:v>
                </c:pt>
                <c:pt idx="83">
                  <c:v>1.009698281109952</c:v>
                </c:pt>
                <c:pt idx="84">
                  <c:v>1.0005724528311821</c:v>
                </c:pt>
                <c:pt idx="85">
                  <c:v>0.98046950042599457</c:v>
                </c:pt>
                <c:pt idx="86">
                  <c:v>0.99610323868536466</c:v>
                </c:pt>
                <c:pt idx="87">
                  <c:v>1.0007563150589562</c:v>
                </c:pt>
                <c:pt idx="88">
                  <c:v>1.0093839096984207</c:v>
                </c:pt>
                <c:pt idx="89">
                  <c:v>1.0087246548646971</c:v>
                </c:pt>
                <c:pt idx="90">
                  <c:v>1.0153893381506667</c:v>
                </c:pt>
                <c:pt idx="91">
                  <c:v>1.0184040618501569</c:v>
                </c:pt>
                <c:pt idx="92">
                  <c:v>0.98734160588966724</c:v>
                </c:pt>
                <c:pt idx="93">
                  <c:v>1.0161730157687185</c:v>
                </c:pt>
                <c:pt idx="94">
                  <c:v>1.0088104920281868</c:v>
                </c:pt>
                <c:pt idx="95">
                  <c:v>0.99452531628510832</c:v>
                </c:pt>
                <c:pt idx="96">
                  <c:v>0.90136411302360286</c:v>
                </c:pt>
                <c:pt idx="97">
                  <c:v>1.0072436118058792</c:v>
                </c:pt>
                <c:pt idx="98">
                  <c:v>0.98773188124642675</c:v>
                </c:pt>
                <c:pt idx="99">
                  <c:v>0.69974692630967272</c:v>
                </c:pt>
                <c:pt idx="100">
                  <c:v>0.61665111135602879</c:v>
                </c:pt>
                <c:pt idx="101">
                  <c:v>1.0211151958614928</c:v>
                </c:pt>
                <c:pt idx="102">
                  <c:v>0.90619510810204351</c:v>
                </c:pt>
                <c:pt idx="103">
                  <c:v>0.55667231852281585</c:v>
                </c:pt>
                <c:pt idx="104">
                  <c:v>0.48908833468386775</c:v>
                </c:pt>
                <c:pt idx="105">
                  <c:v>0.93783862707713139</c:v>
                </c:pt>
                <c:pt idx="106">
                  <c:v>1.0013324233588641</c:v>
                </c:pt>
                <c:pt idx="107">
                  <c:v>0.99853074819364918</c:v>
                </c:pt>
                <c:pt idx="108">
                  <c:v>0.99217114396517314</c:v>
                </c:pt>
                <c:pt idx="109">
                  <c:v>0.94600446701702612</c:v>
                </c:pt>
                <c:pt idx="110">
                  <c:v>0.95204338939064892</c:v>
                </c:pt>
                <c:pt idx="111">
                  <c:v>0.9213599634613493</c:v>
                </c:pt>
                <c:pt idx="112">
                  <c:v>0.94980192813957509</c:v>
                </c:pt>
                <c:pt idx="113">
                  <c:v>0.91584841282327112</c:v>
                </c:pt>
                <c:pt idx="114">
                  <c:v>0.91549151667249073</c:v>
                </c:pt>
                <c:pt idx="115">
                  <c:v>0.9146697993234425</c:v>
                </c:pt>
                <c:pt idx="116">
                  <c:v>0.90904902160465184</c:v>
                </c:pt>
                <c:pt idx="117">
                  <c:v>0.90869250264610057</c:v>
                </c:pt>
                <c:pt idx="118">
                  <c:v>0.8954059206669378</c:v>
                </c:pt>
                <c:pt idx="119">
                  <c:v>0.8954059206669378</c:v>
                </c:pt>
                <c:pt idx="120">
                  <c:v>0.90585591384229514</c:v>
                </c:pt>
                <c:pt idx="121">
                  <c:v>0.88853849793586714</c:v>
                </c:pt>
                <c:pt idx="122">
                  <c:v>0.88939442546103253</c:v>
                </c:pt>
                <c:pt idx="123">
                  <c:v>0.89017235555102703</c:v>
                </c:pt>
                <c:pt idx="124">
                  <c:v>0.68690971629799646</c:v>
                </c:pt>
                <c:pt idx="125">
                  <c:v>0.83892572648536823</c:v>
                </c:pt>
                <c:pt idx="126">
                  <c:v>0.90465936038811778</c:v>
                </c:pt>
                <c:pt idx="127">
                  <c:v>0.87290493082381448</c:v>
                </c:pt>
                <c:pt idx="128">
                  <c:v>0.89782900325975723</c:v>
                </c:pt>
                <c:pt idx="129">
                  <c:v>0.89981078645207868</c:v>
                </c:pt>
                <c:pt idx="130">
                  <c:v>0.89654216706229561</c:v>
                </c:pt>
                <c:pt idx="131">
                  <c:v>0.85330544097519023</c:v>
                </c:pt>
                <c:pt idx="132">
                  <c:v>0.90084774540295365</c:v>
                </c:pt>
                <c:pt idx="133">
                  <c:v>0.91254643394060619</c:v>
                </c:pt>
                <c:pt idx="134">
                  <c:v>1.0042961453611838</c:v>
                </c:pt>
                <c:pt idx="135">
                  <c:v>1.0044968615276051</c:v>
                </c:pt>
                <c:pt idx="136">
                  <c:v>1.0041589853772492</c:v>
                </c:pt>
                <c:pt idx="137">
                  <c:v>1.0211850939166127</c:v>
                </c:pt>
                <c:pt idx="138">
                  <c:v>0.90809932356358258</c:v>
                </c:pt>
                <c:pt idx="139">
                  <c:v>0.96453003903949841</c:v>
                </c:pt>
                <c:pt idx="140">
                  <c:v>0.942206228059012</c:v>
                </c:pt>
                <c:pt idx="141">
                  <c:v>0.89810729032137027</c:v>
                </c:pt>
                <c:pt idx="142">
                  <c:v>0.89587495334776557</c:v>
                </c:pt>
                <c:pt idx="143">
                  <c:v>0.90209791382721438</c:v>
                </c:pt>
                <c:pt idx="144">
                  <c:v>0.85287851208394105</c:v>
                </c:pt>
                <c:pt idx="145">
                  <c:v>0.88055950238525382</c:v>
                </c:pt>
                <c:pt idx="146">
                  <c:v>0.89306723392342768</c:v>
                </c:pt>
                <c:pt idx="147">
                  <c:v>0.87428807820957666</c:v>
                </c:pt>
                <c:pt idx="148">
                  <c:v>0.87201758493366632</c:v>
                </c:pt>
                <c:pt idx="149">
                  <c:v>0.92161098737727631</c:v>
                </c:pt>
                <c:pt idx="150">
                  <c:v>0.90226458583176161</c:v>
                </c:pt>
                <c:pt idx="151">
                  <c:v>1.0159085928974732</c:v>
                </c:pt>
                <c:pt idx="152">
                  <c:v>1.033928470681895</c:v>
                </c:pt>
                <c:pt idx="153">
                  <c:v>0.92685797619755173</c:v>
                </c:pt>
                <c:pt idx="154">
                  <c:v>0.95222765175753588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3-4506-BBBC-1634D650C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753199"/>
        <c:axId val="865361599"/>
      </c:lineChart>
      <c:catAx>
        <c:axId val="166075319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61599"/>
        <c:crossesAt val="1"/>
        <c:auto val="1"/>
        <c:lblAlgn val="ctr"/>
        <c:lblOffset val="100"/>
        <c:noMultiLvlLbl val="0"/>
      </c:catAx>
      <c:valAx>
        <c:axId val="865361599"/>
        <c:scaling>
          <c:orientation val="minMax"/>
          <c:min val="0.5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53199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'4a. Calculation'!$D$84:$FB$84</c:f>
              <c:numCache>
                <c:formatCode>_(* #,##0.00_);_(* \(#,##0.00\);_(* "-"??_);_(@_)</c:formatCode>
                <c:ptCount val="155"/>
                <c:pt idx="0">
                  <c:v>0.91317114937345811</c:v>
                </c:pt>
                <c:pt idx="1">
                  <c:v>0.99779918765440856</c:v>
                </c:pt>
                <c:pt idx="2">
                  <c:v>0.86634385475772313</c:v>
                </c:pt>
                <c:pt idx="3">
                  <c:v>0.98926635643767102</c:v>
                </c:pt>
                <c:pt idx="4">
                  <c:v>0.94246010550247217</c:v>
                </c:pt>
                <c:pt idx="5">
                  <c:v>1.0084640318784295</c:v>
                </c:pt>
                <c:pt idx="6">
                  <c:v>0.90182593800747546</c:v>
                </c:pt>
                <c:pt idx="7">
                  <c:v>0.84563653769399028</c:v>
                </c:pt>
                <c:pt idx="8">
                  <c:v>0.97046571526711001</c:v>
                </c:pt>
                <c:pt idx="9">
                  <c:v>0.89798815826520029</c:v>
                </c:pt>
                <c:pt idx="10">
                  <c:v>0.95826799250855688</c:v>
                </c:pt>
                <c:pt idx="11">
                  <c:v>0.87539776410203851</c:v>
                </c:pt>
                <c:pt idx="12">
                  <c:v>0.97874086175954156</c:v>
                </c:pt>
                <c:pt idx="13">
                  <c:v>0.97265950219591868</c:v>
                </c:pt>
                <c:pt idx="14">
                  <c:v>0.95467477964015512</c:v>
                </c:pt>
                <c:pt idx="15">
                  <c:v>0.95543425958797956</c:v>
                </c:pt>
                <c:pt idx="16">
                  <c:v>0.98351437487273918</c:v>
                </c:pt>
                <c:pt idx="17">
                  <c:v>0.9673818607675565</c:v>
                </c:pt>
                <c:pt idx="18">
                  <c:v>0.96005016812280974</c:v>
                </c:pt>
                <c:pt idx="19">
                  <c:v>0.98134236777111772</c:v>
                </c:pt>
                <c:pt idx="20">
                  <c:v>0.97410502256354992</c:v>
                </c:pt>
                <c:pt idx="21">
                  <c:v>0.97789040465670607</c:v>
                </c:pt>
                <c:pt idx="22">
                  <c:v>0.97418463563117186</c:v>
                </c:pt>
                <c:pt idx="23">
                  <c:v>0.97998345188975422</c:v>
                </c:pt>
                <c:pt idx="24">
                  <c:v>0.98220027684118993</c:v>
                </c:pt>
                <c:pt idx="25">
                  <c:v>0.97998345188975422</c:v>
                </c:pt>
                <c:pt idx="26">
                  <c:v>0.97443486417584457</c:v>
                </c:pt>
                <c:pt idx="27">
                  <c:v>0.97875397457128166</c:v>
                </c:pt>
                <c:pt idx="28">
                  <c:v>1.0091466355950192</c:v>
                </c:pt>
                <c:pt idx="29">
                  <c:v>1.0091466355950192</c:v>
                </c:pt>
                <c:pt idx="30">
                  <c:v>1.0091466355950192</c:v>
                </c:pt>
                <c:pt idx="31">
                  <c:v>0.94593955690315612</c:v>
                </c:pt>
                <c:pt idx="32">
                  <c:v>0.97488271170987606</c:v>
                </c:pt>
                <c:pt idx="33">
                  <c:v>0.97488271170987606</c:v>
                </c:pt>
                <c:pt idx="34">
                  <c:v>1.0034209613707439</c:v>
                </c:pt>
                <c:pt idx="35">
                  <c:v>0.99176888149955456</c:v>
                </c:pt>
                <c:pt idx="36">
                  <c:v>1.0135364903146977</c:v>
                </c:pt>
                <c:pt idx="37">
                  <c:v>0.99406706269246126</c:v>
                </c:pt>
                <c:pt idx="38">
                  <c:v>0.87101124007931019</c:v>
                </c:pt>
                <c:pt idx="39">
                  <c:v>1.0136159742458994</c:v>
                </c:pt>
                <c:pt idx="40">
                  <c:v>0.96013605131361723</c:v>
                </c:pt>
                <c:pt idx="41">
                  <c:v>0.96608264812295208</c:v>
                </c:pt>
                <c:pt idx="42">
                  <c:v>0.92993957735656152</c:v>
                </c:pt>
                <c:pt idx="43">
                  <c:v>0.90307498402413489</c:v>
                </c:pt>
                <c:pt idx="44">
                  <c:v>0.98142717294306792</c:v>
                </c:pt>
                <c:pt idx="45">
                  <c:v>0.98025153378213148</c:v>
                </c:pt>
                <c:pt idx="46">
                  <c:v>0.98788815134163066</c:v>
                </c:pt>
                <c:pt idx="47">
                  <c:v>1.0016420827767134</c:v>
                </c:pt>
                <c:pt idx="48">
                  <c:v>0.96685564072112584</c:v>
                </c:pt>
                <c:pt idx="49">
                  <c:v>1.0310280948029591</c:v>
                </c:pt>
                <c:pt idx="50">
                  <c:v>1.0071422223621946</c:v>
                </c:pt>
                <c:pt idx="51">
                  <c:v>0.90700719439797617</c:v>
                </c:pt>
                <c:pt idx="52">
                  <c:v>0.94575357139463545</c:v>
                </c:pt>
                <c:pt idx="53">
                  <c:v>0.96039747656102936</c:v>
                </c:pt>
                <c:pt idx="54">
                  <c:v>1.0081228420935582</c:v>
                </c:pt>
                <c:pt idx="55">
                  <c:v>1.0162194815664498</c:v>
                </c:pt>
                <c:pt idx="56">
                  <c:v>0.97935602657147525</c:v>
                </c:pt>
                <c:pt idx="57">
                  <c:v>0.99089960377579012</c:v>
                </c:pt>
                <c:pt idx="58">
                  <c:v>0.9802472457458602</c:v>
                </c:pt>
                <c:pt idx="59">
                  <c:v>0.95715778928970208</c:v>
                </c:pt>
                <c:pt idx="60">
                  <c:v>0.94055380732577576</c:v>
                </c:pt>
                <c:pt idx="61">
                  <c:v>0.94589446467794092</c:v>
                </c:pt>
                <c:pt idx="62">
                  <c:v>1.0145058517635563</c:v>
                </c:pt>
                <c:pt idx="63">
                  <c:v>1.0199972848937529</c:v>
                </c:pt>
                <c:pt idx="64">
                  <c:v>0.90380399841739123</c:v>
                </c:pt>
                <c:pt idx="65">
                  <c:v>0.8581158847184126</c:v>
                </c:pt>
                <c:pt idx="66">
                  <c:v>0.98215208616102867</c:v>
                </c:pt>
                <c:pt idx="67">
                  <c:v>1.0190135717900857</c:v>
                </c:pt>
                <c:pt idx="68">
                  <c:v>0.98060332533279004</c:v>
                </c:pt>
                <c:pt idx="69">
                  <c:v>0.9311186786983342</c:v>
                </c:pt>
                <c:pt idx="70">
                  <c:v>1.0015033629454433</c:v>
                </c:pt>
                <c:pt idx="71">
                  <c:v>1.0183612761541041</c:v>
                </c:pt>
                <c:pt idx="72">
                  <c:v>0.97958317810570994</c:v>
                </c:pt>
                <c:pt idx="73">
                  <c:v>1.0091981900151794</c:v>
                </c:pt>
                <c:pt idx="74">
                  <c:v>0.96730043306823144</c:v>
                </c:pt>
                <c:pt idx="75">
                  <c:v>0.97884494706628067</c:v>
                </c:pt>
                <c:pt idx="76">
                  <c:v>0.96890067593951668</c:v>
                </c:pt>
                <c:pt idx="77">
                  <c:v>0.99574100760423345</c:v>
                </c:pt>
                <c:pt idx="78">
                  <c:v>0.98950191776390128</c:v>
                </c:pt>
                <c:pt idx="79">
                  <c:v>0.99767923752267129</c:v>
                </c:pt>
                <c:pt idx="80">
                  <c:v>1.0197284406596305</c:v>
                </c:pt>
                <c:pt idx="81">
                  <c:v>1.0158890155040141</c:v>
                </c:pt>
                <c:pt idx="82">
                  <c:v>0.9500883217338576</c:v>
                </c:pt>
                <c:pt idx="83">
                  <c:v>1.009698281109952</c:v>
                </c:pt>
                <c:pt idx="84">
                  <c:v>1.0005724528311821</c:v>
                </c:pt>
                <c:pt idx="85">
                  <c:v>0.98046950042599457</c:v>
                </c:pt>
                <c:pt idx="86">
                  <c:v>0.99610323868536466</c:v>
                </c:pt>
                <c:pt idx="87">
                  <c:v>1.0007563150589562</c:v>
                </c:pt>
                <c:pt idx="88">
                  <c:v>1.0093839096984207</c:v>
                </c:pt>
                <c:pt idx="89">
                  <c:v>1.0087246548646971</c:v>
                </c:pt>
                <c:pt idx="90">
                  <c:v>1.0153893381506667</c:v>
                </c:pt>
                <c:pt idx="91">
                  <c:v>1.0184040618501569</c:v>
                </c:pt>
                <c:pt idx="92">
                  <c:v>0.98734160588966724</c:v>
                </c:pt>
                <c:pt idx="93">
                  <c:v>1.0161730157687185</c:v>
                </c:pt>
                <c:pt idx="94">
                  <c:v>1.0088104920281868</c:v>
                </c:pt>
                <c:pt idx="95">
                  <c:v>0.99452531628510832</c:v>
                </c:pt>
                <c:pt idx="96">
                  <c:v>0.90136411302360286</c:v>
                </c:pt>
                <c:pt idx="97">
                  <c:v>1.0072436118058792</c:v>
                </c:pt>
                <c:pt idx="98">
                  <c:v>0.98773188124642675</c:v>
                </c:pt>
                <c:pt idx="99">
                  <c:v>0.69974692630967272</c:v>
                </c:pt>
                <c:pt idx="100">
                  <c:v>0.61665111135602879</c:v>
                </c:pt>
                <c:pt idx="101">
                  <c:v>1.0211151958614928</c:v>
                </c:pt>
                <c:pt idx="102">
                  <c:v>0.90619510810204351</c:v>
                </c:pt>
                <c:pt idx="103">
                  <c:v>0.55667231852281585</c:v>
                </c:pt>
                <c:pt idx="104">
                  <c:v>0.48908833468386775</c:v>
                </c:pt>
                <c:pt idx="105">
                  <c:v>0.93783862707713139</c:v>
                </c:pt>
                <c:pt idx="106">
                  <c:v>1.0013324233588641</c:v>
                </c:pt>
                <c:pt idx="107">
                  <c:v>0.99853074819364918</c:v>
                </c:pt>
                <c:pt idx="108">
                  <c:v>0.99217114396517314</c:v>
                </c:pt>
                <c:pt idx="109">
                  <c:v>0.94600446701702612</c:v>
                </c:pt>
                <c:pt idx="110">
                  <c:v>0.95204338939064892</c:v>
                </c:pt>
                <c:pt idx="111">
                  <c:v>0.9213599634613493</c:v>
                </c:pt>
                <c:pt idx="112">
                  <c:v>0.94980192813957509</c:v>
                </c:pt>
                <c:pt idx="113">
                  <c:v>0.91584841282327112</c:v>
                </c:pt>
                <c:pt idx="114">
                  <c:v>0.91549151667249073</c:v>
                </c:pt>
                <c:pt idx="115">
                  <c:v>0.9146697993234425</c:v>
                </c:pt>
                <c:pt idx="116">
                  <c:v>0.90904902160465184</c:v>
                </c:pt>
                <c:pt idx="117">
                  <c:v>0.90869250264610057</c:v>
                </c:pt>
                <c:pt idx="118">
                  <c:v>0.8954059206669378</c:v>
                </c:pt>
                <c:pt idx="119">
                  <c:v>0.8954059206669378</c:v>
                </c:pt>
                <c:pt idx="120">
                  <c:v>0.90585591384229514</c:v>
                </c:pt>
                <c:pt idx="121">
                  <c:v>0.88853849793586714</c:v>
                </c:pt>
                <c:pt idx="122">
                  <c:v>0.88939442546103253</c:v>
                </c:pt>
                <c:pt idx="123">
                  <c:v>0.89017235555102703</c:v>
                </c:pt>
                <c:pt idx="124">
                  <c:v>0.68690971629799646</c:v>
                </c:pt>
                <c:pt idx="125">
                  <c:v>0.83892572648536823</c:v>
                </c:pt>
                <c:pt idx="126">
                  <c:v>0.90465936038811778</c:v>
                </c:pt>
                <c:pt idx="127">
                  <c:v>0.87290493082381448</c:v>
                </c:pt>
                <c:pt idx="128">
                  <c:v>0.89782900325975723</c:v>
                </c:pt>
                <c:pt idx="129">
                  <c:v>0.89981078645207868</c:v>
                </c:pt>
                <c:pt idx="130">
                  <c:v>0.89654216706229561</c:v>
                </c:pt>
                <c:pt idx="131">
                  <c:v>0.85330544097519023</c:v>
                </c:pt>
                <c:pt idx="132">
                  <c:v>0.90084774540295365</c:v>
                </c:pt>
                <c:pt idx="133">
                  <c:v>0.91254643394060619</c:v>
                </c:pt>
                <c:pt idx="134">
                  <c:v>1.0042961453611838</c:v>
                </c:pt>
                <c:pt idx="135">
                  <c:v>1.0044968615276051</c:v>
                </c:pt>
                <c:pt idx="136">
                  <c:v>1.0041589853772492</c:v>
                </c:pt>
                <c:pt idx="137">
                  <c:v>1.0211850939166127</c:v>
                </c:pt>
                <c:pt idx="138">
                  <c:v>0.90809932356358258</c:v>
                </c:pt>
                <c:pt idx="139">
                  <c:v>0.96453003903949841</c:v>
                </c:pt>
                <c:pt idx="140">
                  <c:v>0.942206228059012</c:v>
                </c:pt>
                <c:pt idx="141">
                  <c:v>0.89810729032137027</c:v>
                </c:pt>
                <c:pt idx="142">
                  <c:v>0.89587495334776557</c:v>
                </c:pt>
                <c:pt idx="143">
                  <c:v>0.90209791382721438</c:v>
                </c:pt>
                <c:pt idx="144">
                  <c:v>0.85287851208394105</c:v>
                </c:pt>
                <c:pt idx="145">
                  <c:v>0.88055950238525382</c:v>
                </c:pt>
                <c:pt idx="146">
                  <c:v>0.89306723392342768</c:v>
                </c:pt>
                <c:pt idx="147">
                  <c:v>0.87428807820957666</c:v>
                </c:pt>
                <c:pt idx="148">
                  <c:v>0.87201758493366632</c:v>
                </c:pt>
                <c:pt idx="149">
                  <c:v>0.92161098737727631</c:v>
                </c:pt>
                <c:pt idx="150">
                  <c:v>0.90226458583176161</c:v>
                </c:pt>
                <c:pt idx="151">
                  <c:v>1.0159085928974732</c:v>
                </c:pt>
                <c:pt idx="152">
                  <c:v>1.033928470681895</c:v>
                </c:pt>
                <c:pt idx="153">
                  <c:v>0.92685797619755173</c:v>
                </c:pt>
                <c:pt idx="154">
                  <c:v>0.95222765175753588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E3-4506-BBBC-1634D650C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753199"/>
        <c:axId val="865361599"/>
      </c:scatterChart>
      <c:valAx>
        <c:axId val="1660753199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61599"/>
        <c:crossesAt val="1"/>
        <c:crossBetween val="midCat"/>
      </c:valAx>
      <c:valAx>
        <c:axId val="865361599"/>
        <c:scaling>
          <c:orientation val="minMax"/>
          <c:min val="0.5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53199"/>
        <c:crosses val="autoZero"/>
        <c:crossBetween val="midCat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'4b. Ordered results'!$C$5:$C$159</c:f>
              <c:numCache>
                <c:formatCode>_(* #,##0.00_);_(* \(#,##0.00\);_(* "-"??_);_(@_)</c:formatCode>
                <c:ptCount val="155"/>
                <c:pt idx="0">
                  <c:v>22.6</c:v>
                </c:pt>
                <c:pt idx="1">
                  <c:v>22.6</c:v>
                </c:pt>
                <c:pt idx="2">
                  <c:v>22.6</c:v>
                </c:pt>
                <c:pt idx="3">
                  <c:v>22.6</c:v>
                </c:pt>
                <c:pt idx="4">
                  <c:v>22.6</c:v>
                </c:pt>
                <c:pt idx="5">
                  <c:v>22.6</c:v>
                </c:pt>
                <c:pt idx="6">
                  <c:v>22.6</c:v>
                </c:pt>
                <c:pt idx="7">
                  <c:v>22.6</c:v>
                </c:pt>
                <c:pt idx="8">
                  <c:v>22.6</c:v>
                </c:pt>
                <c:pt idx="9">
                  <c:v>22.6</c:v>
                </c:pt>
                <c:pt idx="10">
                  <c:v>22.6</c:v>
                </c:pt>
                <c:pt idx="11">
                  <c:v>22.600999999999999</c:v>
                </c:pt>
                <c:pt idx="12">
                  <c:v>22.600999999999999</c:v>
                </c:pt>
                <c:pt idx="13">
                  <c:v>22.600999999999999</c:v>
                </c:pt>
                <c:pt idx="14">
                  <c:v>22.602</c:v>
                </c:pt>
                <c:pt idx="15">
                  <c:v>22.603000000000002</c:v>
                </c:pt>
                <c:pt idx="16">
                  <c:v>22.603000000000002</c:v>
                </c:pt>
                <c:pt idx="17">
                  <c:v>22.603000000000002</c:v>
                </c:pt>
                <c:pt idx="18">
                  <c:v>22.603000000000002</c:v>
                </c:pt>
                <c:pt idx="19">
                  <c:v>22.608000000000001</c:v>
                </c:pt>
                <c:pt idx="20">
                  <c:v>22.61</c:v>
                </c:pt>
                <c:pt idx="21">
                  <c:v>22.645</c:v>
                </c:pt>
                <c:pt idx="22">
                  <c:v>22.669</c:v>
                </c:pt>
                <c:pt idx="23">
                  <c:v>22.754999999999999</c:v>
                </c:pt>
                <c:pt idx="24">
                  <c:v>22.896999999999998</c:v>
                </c:pt>
                <c:pt idx="25">
                  <c:v>22.966000000000001</c:v>
                </c:pt>
                <c:pt idx="26">
                  <c:v>23.344999999999999</c:v>
                </c:pt>
                <c:pt idx="27">
                  <c:v>23.47</c:v>
                </c:pt>
                <c:pt idx="28">
                  <c:v>23.704999999999998</c:v>
                </c:pt>
                <c:pt idx="29">
                  <c:v>23.73</c:v>
                </c:pt>
                <c:pt idx="30">
                  <c:v>24.148</c:v>
                </c:pt>
                <c:pt idx="31">
                  <c:v>24.318000000000001</c:v>
                </c:pt>
                <c:pt idx="32">
                  <c:v>24.86</c:v>
                </c:pt>
                <c:pt idx="33">
                  <c:v>24.86</c:v>
                </c:pt>
                <c:pt idx="34">
                  <c:v>25.991</c:v>
                </c:pt>
                <c:pt idx="35">
                  <c:v>26.013000000000002</c:v>
                </c:pt>
                <c:pt idx="36">
                  <c:v>26.013000000000002</c:v>
                </c:pt>
                <c:pt idx="37">
                  <c:v>26.08</c:v>
                </c:pt>
                <c:pt idx="38">
                  <c:v>26.204999999999998</c:v>
                </c:pt>
                <c:pt idx="39">
                  <c:v>26.297999999999998</c:v>
                </c:pt>
                <c:pt idx="40">
                  <c:v>27.266999999999999</c:v>
                </c:pt>
                <c:pt idx="41">
                  <c:v>27.323</c:v>
                </c:pt>
                <c:pt idx="42">
                  <c:v>27.492999999999999</c:v>
                </c:pt>
                <c:pt idx="43">
                  <c:v>28.251000000000001</c:v>
                </c:pt>
                <c:pt idx="44">
                  <c:v>30.465</c:v>
                </c:pt>
                <c:pt idx="45">
                  <c:v>30.510999999999999</c:v>
                </c:pt>
                <c:pt idx="46">
                  <c:v>30.513999999999999</c:v>
                </c:pt>
                <c:pt idx="47">
                  <c:v>30.533000000000001</c:v>
                </c:pt>
                <c:pt idx="48">
                  <c:v>31.016999999999999</c:v>
                </c:pt>
                <c:pt idx="49">
                  <c:v>33.143000000000001</c:v>
                </c:pt>
                <c:pt idx="50">
                  <c:v>33.9</c:v>
                </c:pt>
                <c:pt idx="51">
                  <c:v>33.9</c:v>
                </c:pt>
                <c:pt idx="52">
                  <c:v>33.9</c:v>
                </c:pt>
                <c:pt idx="53">
                  <c:v>36.159999999999997</c:v>
                </c:pt>
                <c:pt idx="54">
                  <c:v>36.262</c:v>
                </c:pt>
                <c:pt idx="55">
                  <c:v>36.396999999999998</c:v>
                </c:pt>
                <c:pt idx="56">
                  <c:v>36.470999999999997</c:v>
                </c:pt>
                <c:pt idx="57">
                  <c:v>37.298999999999999</c:v>
                </c:pt>
                <c:pt idx="58">
                  <c:v>38.381</c:v>
                </c:pt>
                <c:pt idx="59">
                  <c:v>41.72</c:v>
                </c:pt>
                <c:pt idx="60">
                  <c:v>45.311999999999998</c:v>
                </c:pt>
                <c:pt idx="61">
                  <c:v>46.33</c:v>
                </c:pt>
                <c:pt idx="62">
                  <c:v>48.15</c:v>
                </c:pt>
                <c:pt idx="63">
                  <c:v>50.85</c:v>
                </c:pt>
                <c:pt idx="64">
                  <c:v>61.786000000000001</c:v>
                </c:pt>
                <c:pt idx="65">
                  <c:v>63.28</c:v>
                </c:pt>
                <c:pt idx="66">
                  <c:v>67.802000000000007</c:v>
                </c:pt>
                <c:pt idx="67">
                  <c:v>68.557000000000002</c:v>
                </c:pt>
                <c:pt idx="68">
                  <c:v>71.19</c:v>
                </c:pt>
                <c:pt idx="69">
                  <c:v>72.84</c:v>
                </c:pt>
                <c:pt idx="70">
                  <c:v>73.873999999999995</c:v>
                </c:pt>
                <c:pt idx="71">
                  <c:v>76.846999999999994</c:v>
                </c:pt>
                <c:pt idx="72">
                  <c:v>80.055999999999997</c:v>
                </c:pt>
                <c:pt idx="73">
                  <c:v>84.863</c:v>
                </c:pt>
                <c:pt idx="74">
                  <c:v>89.27</c:v>
                </c:pt>
                <c:pt idx="75">
                  <c:v>89.986000000000004</c:v>
                </c:pt>
                <c:pt idx="76">
                  <c:v>90.4</c:v>
                </c:pt>
                <c:pt idx="77">
                  <c:v>90.921999999999997</c:v>
                </c:pt>
                <c:pt idx="78">
                  <c:v>101.7</c:v>
                </c:pt>
                <c:pt idx="79">
                  <c:v>101.712</c:v>
                </c:pt>
                <c:pt idx="80">
                  <c:v>102.13</c:v>
                </c:pt>
                <c:pt idx="81">
                  <c:v>113</c:v>
                </c:pt>
                <c:pt idx="82">
                  <c:v>118.05500000000001</c:v>
                </c:pt>
                <c:pt idx="83">
                  <c:v>119.511</c:v>
                </c:pt>
                <c:pt idx="84">
                  <c:v>121.255</c:v>
                </c:pt>
                <c:pt idx="85">
                  <c:v>124.3</c:v>
                </c:pt>
                <c:pt idx="86">
                  <c:v>124.3</c:v>
                </c:pt>
                <c:pt idx="87">
                  <c:v>141.25</c:v>
                </c:pt>
                <c:pt idx="88">
                  <c:v>144.63999999999999</c:v>
                </c:pt>
                <c:pt idx="89">
                  <c:v>151.64500000000001</c:v>
                </c:pt>
                <c:pt idx="90">
                  <c:v>169.5</c:v>
                </c:pt>
                <c:pt idx="91">
                  <c:v>169.5</c:v>
                </c:pt>
                <c:pt idx="92">
                  <c:v>171.76</c:v>
                </c:pt>
                <c:pt idx="93">
                  <c:v>174.023</c:v>
                </c:pt>
                <c:pt idx="94">
                  <c:v>174.74299999999999</c:v>
                </c:pt>
                <c:pt idx="95">
                  <c:v>184.91300000000001</c:v>
                </c:pt>
                <c:pt idx="96">
                  <c:v>200.01</c:v>
                </c:pt>
                <c:pt idx="97">
                  <c:v>207.976</c:v>
                </c:pt>
                <c:pt idx="98">
                  <c:v>211.88900000000001</c:v>
                </c:pt>
                <c:pt idx="99">
                  <c:v>220.35</c:v>
                </c:pt>
                <c:pt idx="100">
                  <c:v>221.345</c:v>
                </c:pt>
                <c:pt idx="101">
                  <c:v>226</c:v>
                </c:pt>
                <c:pt idx="102">
                  <c:v>236.12200000000001</c:v>
                </c:pt>
                <c:pt idx="103">
                  <c:v>306.11700000000002</c:v>
                </c:pt>
                <c:pt idx="104">
                  <c:v>348.608</c:v>
                </c:pt>
                <c:pt idx="105">
                  <c:v>371.488</c:v>
                </c:pt>
                <c:pt idx="106">
                  <c:v>375.54899999999998</c:v>
                </c:pt>
                <c:pt idx="107">
                  <c:v>413.58</c:v>
                </c:pt>
                <c:pt idx="108">
                  <c:v>452.904</c:v>
                </c:pt>
                <c:pt idx="109">
                  <c:v>531.38199999999995</c:v>
                </c:pt>
                <c:pt idx="110">
                  <c:v>613.59</c:v>
                </c:pt>
                <c:pt idx="111">
                  <c:v>638.45100000000002</c:v>
                </c:pt>
                <c:pt idx="112">
                  <c:v>746.93</c:v>
                </c:pt>
                <c:pt idx="113">
                  <c:v>847.5</c:v>
                </c:pt>
                <c:pt idx="114">
                  <c:v>1067.8879999999999</c:v>
                </c:pt>
                <c:pt idx="115">
                  <c:v>1203.45</c:v>
                </c:pt>
                <c:pt idx="116">
                  <c:v>1356</c:v>
                </c:pt>
                <c:pt idx="117">
                  <c:v>1649.8</c:v>
                </c:pt>
                <c:pt idx="118">
                  <c:v>1680.268</c:v>
                </c:pt>
                <c:pt idx="119">
                  <c:v>2005.7829999999999</c:v>
                </c:pt>
                <c:pt idx="120">
                  <c:v>2122.66</c:v>
                </c:pt>
                <c:pt idx="121">
                  <c:v>2194.1729999999998</c:v>
                </c:pt>
                <c:pt idx="122">
                  <c:v>2260</c:v>
                </c:pt>
                <c:pt idx="123">
                  <c:v>2435.0479999999998</c:v>
                </c:pt>
                <c:pt idx="124">
                  <c:v>2598.431</c:v>
                </c:pt>
                <c:pt idx="125">
                  <c:v>3395.652</c:v>
                </c:pt>
                <c:pt idx="126">
                  <c:v>3535.386</c:v>
                </c:pt>
                <c:pt idx="127">
                  <c:v>3846.52</c:v>
                </c:pt>
                <c:pt idx="128">
                  <c:v>6780</c:v>
                </c:pt>
                <c:pt idx="129">
                  <c:v>7652.817</c:v>
                </c:pt>
                <c:pt idx="130">
                  <c:v>8267.8459999999995</c:v>
                </c:pt>
                <c:pt idx="131">
                  <c:v>8701</c:v>
                </c:pt>
                <c:pt idx="132">
                  <c:v>11316.245000000001</c:v>
                </c:pt>
                <c:pt idx="133">
                  <c:v>15146.282999999999</c:v>
                </c:pt>
                <c:pt idx="134">
                  <c:v>15401.074000000001</c:v>
                </c:pt>
                <c:pt idx="135">
                  <c:v>17329.093000000001</c:v>
                </c:pt>
                <c:pt idx="136">
                  <c:v>20735.5</c:v>
                </c:pt>
                <c:pt idx="137">
                  <c:v>23592.705000000002</c:v>
                </c:pt>
                <c:pt idx="138">
                  <c:v>24123.258999999998</c:v>
                </c:pt>
                <c:pt idx="139">
                  <c:v>24325.661</c:v>
                </c:pt>
                <c:pt idx="140">
                  <c:v>37675.877</c:v>
                </c:pt>
                <c:pt idx="141">
                  <c:v>48025.000999999997</c:v>
                </c:pt>
                <c:pt idx="142">
                  <c:v>49070.25</c:v>
                </c:pt>
                <c:pt idx="143">
                  <c:v>78752.933000000005</c:v>
                </c:pt>
                <c:pt idx="144">
                  <c:v>81659.892999999996</c:v>
                </c:pt>
                <c:pt idx="145">
                  <c:v>82983.686000000002</c:v>
                </c:pt>
                <c:pt idx="146">
                  <c:v>82983.686000000002</c:v>
                </c:pt>
                <c:pt idx="147">
                  <c:v>82983.686000000002</c:v>
                </c:pt>
                <c:pt idx="148">
                  <c:v>82983.686000000002</c:v>
                </c:pt>
                <c:pt idx="149">
                  <c:v>82983.686000000002</c:v>
                </c:pt>
                <c:pt idx="150">
                  <c:v>82983.686000000002</c:v>
                </c:pt>
                <c:pt idx="151">
                  <c:v>82983.686000000002</c:v>
                </c:pt>
                <c:pt idx="152">
                  <c:v>82983.686000000002</c:v>
                </c:pt>
                <c:pt idx="153">
                  <c:v>82983.686000000002</c:v>
                </c:pt>
                <c:pt idx="154">
                  <c:v>82983.686000000002</c:v>
                </c:pt>
              </c:numCache>
            </c:numRef>
          </c:cat>
          <c:val>
            <c:numRef>
              <c:f>'4b. Ordered results'!$S$5:$S$159</c:f>
              <c:numCache>
                <c:formatCode>0.00%</c:formatCode>
                <c:ptCount val="155"/>
                <c:pt idx="0">
                  <c:v>0.84563653769399028</c:v>
                </c:pt>
                <c:pt idx="1">
                  <c:v>0.89798815826520029</c:v>
                </c:pt>
                <c:pt idx="2">
                  <c:v>0.95467477964015512</c:v>
                </c:pt>
                <c:pt idx="3">
                  <c:v>0.94593955690315612</c:v>
                </c:pt>
                <c:pt idx="4">
                  <c:v>0.87101124007931019</c:v>
                </c:pt>
                <c:pt idx="5">
                  <c:v>0.96685564072112584</c:v>
                </c:pt>
                <c:pt idx="6">
                  <c:v>0.8581158847184126</c:v>
                </c:pt>
                <c:pt idx="7">
                  <c:v>0.97884494706628067</c:v>
                </c:pt>
                <c:pt idx="8">
                  <c:v>0.69974692630967272</c:v>
                </c:pt>
                <c:pt idx="9">
                  <c:v>0.89654216706229561</c:v>
                </c:pt>
                <c:pt idx="10">
                  <c:v>0.90809932356358258</c:v>
                </c:pt>
                <c:pt idx="11">
                  <c:v>0.90182593800747546</c:v>
                </c:pt>
                <c:pt idx="12">
                  <c:v>0.95543425958797956</c:v>
                </c:pt>
                <c:pt idx="13">
                  <c:v>0.89782900325975723</c:v>
                </c:pt>
                <c:pt idx="14">
                  <c:v>0.83892572648536823</c:v>
                </c:pt>
                <c:pt idx="15">
                  <c:v>0.96005016812280974</c:v>
                </c:pt>
                <c:pt idx="16">
                  <c:v>0.96890067593951668</c:v>
                </c:pt>
                <c:pt idx="17">
                  <c:v>0.93783862707713139</c:v>
                </c:pt>
                <c:pt idx="18">
                  <c:v>0.89306723392342768</c:v>
                </c:pt>
                <c:pt idx="19">
                  <c:v>0.88939442546103253</c:v>
                </c:pt>
                <c:pt idx="20">
                  <c:v>0.89017235555102703</c:v>
                </c:pt>
                <c:pt idx="21">
                  <c:v>0.61665111135602879</c:v>
                </c:pt>
                <c:pt idx="22">
                  <c:v>0.94575357139463545</c:v>
                </c:pt>
                <c:pt idx="23">
                  <c:v>0.85287851208394105</c:v>
                </c:pt>
                <c:pt idx="24">
                  <c:v>0.90136411302360286</c:v>
                </c:pt>
                <c:pt idx="25">
                  <c:v>0.9311186786983342</c:v>
                </c:pt>
                <c:pt idx="26">
                  <c:v>0.88853849793586714</c:v>
                </c:pt>
                <c:pt idx="27">
                  <c:v>0.96013605131361723</c:v>
                </c:pt>
                <c:pt idx="28">
                  <c:v>0.92161098737727631</c:v>
                </c:pt>
                <c:pt idx="29">
                  <c:v>0.97958317810570994</c:v>
                </c:pt>
                <c:pt idx="30">
                  <c:v>0.68690971629799646</c:v>
                </c:pt>
                <c:pt idx="31">
                  <c:v>0.96730043306823144</c:v>
                </c:pt>
                <c:pt idx="32">
                  <c:v>0.98215208616102867</c:v>
                </c:pt>
                <c:pt idx="33">
                  <c:v>0.98046950042599457</c:v>
                </c:pt>
                <c:pt idx="34">
                  <c:v>0.90585591384229514</c:v>
                </c:pt>
                <c:pt idx="35">
                  <c:v>0.8954059206669378</c:v>
                </c:pt>
                <c:pt idx="36">
                  <c:v>0.8954059206669378</c:v>
                </c:pt>
                <c:pt idx="37">
                  <c:v>0.90084774540295365</c:v>
                </c:pt>
                <c:pt idx="38">
                  <c:v>0.96039747656102936</c:v>
                </c:pt>
                <c:pt idx="39">
                  <c:v>0.90226458583176161</c:v>
                </c:pt>
                <c:pt idx="40">
                  <c:v>0.87539776410203851</c:v>
                </c:pt>
                <c:pt idx="41">
                  <c:v>0.99574100760423345</c:v>
                </c:pt>
                <c:pt idx="42">
                  <c:v>0.90307498402413489</c:v>
                </c:pt>
                <c:pt idx="43">
                  <c:v>0.89810729032137027</c:v>
                </c:pt>
                <c:pt idx="44">
                  <c:v>0.87201758493366632</c:v>
                </c:pt>
                <c:pt idx="45">
                  <c:v>0.88055950238525382</c:v>
                </c:pt>
                <c:pt idx="46">
                  <c:v>0.48908833468386775</c:v>
                </c:pt>
                <c:pt idx="47">
                  <c:v>0.97265950219591868</c:v>
                </c:pt>
                <c:pt idx="48">
                  <c:v>0.98025153378213148</c:v>
                </c:pt>
                <c:pt idx="49">
                  <c:v>0.90619510810204351</c:v>
                </c:pt>
                <c:pt idx="50">
                  <c:v>0.9673818607675565</c:v>
                </c:pt>
                <c:pt idx="51">
                  <c:v>0.90380399841739123</c:v>
                </c:pt>
                <c:pt idx="52">
                  <c:v>0.92685797619755173</c:v>
                </c:pt>
                <c:pt idx="53">
                  <c:v>0.94055380732577576</c:v>
                </c:pt>
                <c:pt idx="54">
                  <c:v>0.98060332533279004</c:v>
                </c:pt>
                <c:pt idx="55">
                  <c:v>0.92993957735656152</c:v>
                </c:pt>
                <c:pt idx="56">
                  <c:v>0.9500883217338576</c:v>
                </c:pt>
                <c:pt idx="57">
                  <c:v>0.55667231852281585</c:v>
                </c:pt>
                <c:pt idx="58">
                  <c:v>0.94589446467794092</c:v>
                </c:pt>
                <c:pt idx="59">
                  <c:v>0.90700719439797617</c:v>
                </c:pt>
                <c:pt idx="60">
                  <c:v>0.86634385475772313</c:v>
                </c:pt>
                <c:pt idx="61">
                  <c:v>1.0005724528311821</c:v>
                </c:pt>
                <c:pt idx="62">
                  <c:v>0.91317114937345811</c:v>
                </c:pt>
                <c:pt idx="63">
                  <c:v>0.97935602657147525</c:v>
                </c:pt>
                <c:pt idx="64">
                  <c:v>0.942206228059012</c:v>
                </c:pt>
                <c:pt idx="65">
                  <c:v>0.89981078645207868</c:v>
                </c:pt>
                <c:pt idx="66">
                  <c:v>0.99176888149955456</c:v>
                </c:pt>
                <c:pt idx="67">
                  <c:v>0.90869250264610057</c:v>
                </c:pt>
                <c:pt idx="68">
                  <c:v>0.96608264812295208</c:v>
                </c:pt>
                <c:pt idx="69">
                  <c:v>0.95715778928970208</c:v>
                </c:pt>
                <c:pt idx="70">
                  <c:v>0.99406706269246126</c:v>
                </c:pt>
                <c:pt idx="71">
                  <c:v>0.85330544097519023</c:v>
                </c:pt>
                <c:pt idx="72">
                  <c:v>0.99089960377579012</c:v>
                </c:pt>
                <c:pt idx="73">
                  <c:v>1.0072436118058792</c:v>
                </c:pt>
                <c:pt idx="74">
                  <c:v>0.97874086175954156</c:v>
                </c:pt>
                <c:pt idx="75">
                  <c:v>1.0015033629454433</c:v>
                </c:pt>
                <c:pt idx="76">
                  <c:v>0.98142717294306792</c:v>
                </c:pt>
                <c:pt idx="77">
                  <c:v>0.9213599634613493</c:v>
                </c:pt>
                <c:pt idx="78">
                  <c:v>1.0159085928974732</c:v>
                </c:pt>
                <c:pt idx="79">
                  <c:v>0.90465936038811778</c:v>
                </c:pt>
                <c:pt idx="80">
                  <c:v>0.87428807820957666</c:v>
                </c:pt>
                <c:pt idx="81">
                  <c:v>0.97046571526711001</c:v>
                </c:pt>
                <c:pt idx="82">
                  <c:v>0.94980192813957509</c:v>
                </c:pt>
                <c:pt idx="83">
                  <c:v>0.87290493082381448</c:v>
                </c:pt>
                <c:pt idx="84">
                  <c:v>0.97418463563117186</c:v>
                </c:pt>
                <c:pt idx="85">
                  <c:v>0.97488271170987606</c:v>
                </c:pt>
                <c:pt idx="86">
                  <c:v>0.97488271170987606</c:v>
                </c:pt>
                <c:pt idx="87">
                  <c:v>1.0190135717900857</c:v>
                </c:pt>
                <c:pt idx="88">
                  <c:v>0.89587495334776557</c:v>
                </c:pt>
                <c:pt idx="89">
                  <c:v>1.0071422223621946</c:v>
                </c:pt>
                <c:pt idx="90">
                  <c:v>0.95826799250855688</c:v>
                </c:pt>
                <c:pt idx="91">
                  <c:v>1.0034209613707439</c:v>
                </c:pt>
                <c:pt idx="92">
                  <c:v>1.0016420827767134</c:v>
                </c:pt>
                <c:pt idx="93">
                  <c:v>0.91584841282327112</c:v>
                </c:pt>
                <c:pt idx="94">
                  <c:v>0.98788815134163066</c:v>
                </c:pt>
                <c:pt idx="95">
                  <c:v>1.0145058517635563</c:v>
                </c:pt>
                <c:pt idx="96">
                  <c:v>1.0135364903146977</c:v>
                </c:pt>
                <c:pt idx="97">
                  <c:v>0.9146697993234425</c:v>
                </c:pt>
                <c:pt idx="98">
                  <c:v>1.0042961453611838</c:v>
                </c:pt>
                <c:pt idx="99">
                  <c:v>0.94600446701702612</c:v>
                </c:pt>
                <c:pt idx="100">
                  <c:v>1.0041589853772492</c:v>
                </c:pt>
                <c:pt idx="101">
                  <c:v>0.95204338939064892</c:v>
                </c:pt>
                <c:pt idx="102">
                  <c:v>0.90904902160465184</c:v>
                </c:pt>
                <c:pt idx="103">
                  <c:v>1.0211850939166127</c:v>
                </c:pt>
                <c:pt idx="104">
                  <c:v>1.0310280948029591</c:v>
                </c:pt>
                <c:pt idx="105">
                  <c:v>1.0044968615276051</c:v>
                </c:pt>
                <c:pt idx="106">
                  <c:v>0.98950191776390128</c:v>
                </c:pt>
                <c:pt idx="107">
                  <c:v>0.94246010550247217</c:v>
                </c:pt>
                <c:pt idx="108">
                  <c:v>0.99779918765440856</c:v>
                </c:pt>
                <c:pt idx="109">
                  <c:v>1.0081228420935582</c:v>
                </c:pt>
                <c:pt idx="110">
                  <c:v>1.033928470681895</c:v>
                </c:pt>
                <c:pt idx="111">
                  <c:v>0.90209791382721438</c:v>
                </c:pt>
                <c:pt idx="112">
                  <c:v>1.0093839096984207</c:v>
                </c:pt>
                <c:pt idx="113">
                  <c:v>1.0161730157687185</c:v>
                </c:pt>
                <c:pt idx="114">
                  <c:v>1.0084640318784295</c:v>
                </c:pt>
                <c:pt idx="115">
                  <c:v>1.0087246548646971</c:v>
                </c:pt>
                <c:pt idx="116">
                  <c:v>1.0183612761541041</c:v>
                </c:pt>
                <c:pt idx="117">
                  <c:v>1.0199972848937529</c:v>
                </c:pt>
                <c:pt idx="118">
                  <c:v>1.0088104920281868</c:v>
                </c:pt>
                <c:pt idx="119">
                  <c:v>0.91549151667249073</c:v>
                </c:pt>
                <c:pt idx="120">
                  <c:v>1.0013324233588641</c:v>
                </c:pt>
                <c:pt idx="121">
                  <c:v>1.0184040618501569</c:v>
                </c:pt>
                <c:pt idx="122">
                  <c:v>0.98926635643767102</c:v>
                </c:pt>
                <c:pt idx="123">
                  <c:v>0.99217114396517314</c:v>
                </c:pt>
                <c:pt idx="124">
                  <c:v>0.91254643394060619</c:v>
                </c:pt>
                <c:pt idx="125">
                  <c:v>0.98351437487273918</c:v>
                </c:pt>
                <c:pt idx="126">
                  <c:v>1.0162194815664498</c:v>
                </c:pt>
                <c:pt idx="127">
                  <c:v>0.98734160588966724</c:v>
                </c:pt>
                <c:pt idx="128">
                  <c:v>0.9802472457458602</c:v>
                </c:pt>
                <c:pt idx="129">
                  <c:v>0.99452531628510832</c:v>
                </c:pt>
                <c:pt idx="130">
                  <c:v>0.96453003903949841</c:v>
                </c:pt>
                <c:pt idx="131">
                  <c:v>0.98773188124642675</c:v>
                </c:pt>
                <c:pt idx="132">
                  <c:v>0.95222765175753588</c:v>
                </c:pt>
                <c:pt idx="133">
                  <c:v>1.0197284406596305</c:v>
                </c:pt>
                <c:pt idx="134">
                  <c:v>1.0211151958614928</c:v>
                </c:pt>
                <c:pt idx="135">
                  <c:v>1.0158890155040141</c:v>
                </c:pt>
                <c:pt idx="136">
                  <c:v>1.0091981900151794</c:v>
                </c:pt>
                <c:pt idx="137">
                  <c:v>1.0136159742458994</c:v>
                </c:pt>
                <c:pt idx="138">
                  <c:v>1.009698281109952</c:v>
                </c:pt>
                <c:pt idx="139">
                  <c:v>1.0007563150589562</c:v>
                </c:pt>
                <c:pt idx="140">
                  <c:v>0.99610323868536466</c:v>
                </c:pt>
                <c:pt idx="141">
                  <c:v>1.0153893381506667</c:v>
                </c:pt>
                <c:pt idx="142">
                  <c:v>0.99767923752267129</c:v>
                </c:pt>
                <c:pt idx="143">
                  <c:v>0.97443486417584457</c:v>
                </c:pt>
                <c:pt idx="144">
                  <c:v>0.99853074819364918</c:v>
                </c:pt>
                <c:pt idx="145">
                  <c:v>0.98134236777111772</c:v>
                </c:pt>
                <c:pt idx="146">
                  <c:v>0.97410502256354992</c:v>
                </c:pt>
                <c:pt idx="147">
                  <c:v>0.97789040465670607</c:v>
                </c:pt>
                <c:pt idx="148">
                  <c:v>0.97998345188975422</c:v>
                </c:pt>
                <c:pt idx="149">
                  <c:v>0.98220027684118993</c:v>
                </c:pt>
                <c:pt idx="150">
                  <c:v>0.97998345188975422</c:v>
                </c:pt>
                <c:pt idx="151">
                  <c:v>0.97875397457128166</c:v>
                </c:pt>
                <c:pt idx="152">
                  <c:v>1.0091466355950192</c:v>
                </c:pt>
                <c:pt idx="153">
                  <c:v>1.0091466355950192</c:v>
                </c:pt>
                <c:pt idx="154">
                  <c:v>1.0091466355950192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4-415C-B435-10013A527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753199"/>
        <c:axId val="865361599"/>
      </c:lineChart>
      <c:catAx>
        <c:axId val="1660753199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61599"/>
        <c:crossesAt val="1"/>
        <c:auto val="1"/>
        <c:lblAlgn val="ctr"/>
        <c:lblOffset val="100"/>
        <c:noMultiLvlLbl val="0"/>
      </c:catAx>
      <c:valAx>
        <c:axId val="865361599"/>
        <c:scaling>
          <c:orientation val="minMax"/>
          <c:min val="0.5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53199"/>
        <c:crosses val="autoZero"/>
        <c:crossBetween val="between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'4b. Ordered results'!$C$14:$C$159</c:f>
              <c:numCache>
                <c:formatCode>_(* #,##0.00_);_(* \(#,##0.00\);_(* "-"??_);_(@_)</c:formatCode>
                <c:ptCount val="146"/>
                <c:pt idx="0">
                  <c:v>22.6</c:v>
                </c:pt>
                <c:pt idx="1">
                  <c:v>22.6</c:v>
                </c:pt>
                <c:pt idx="2">
                  <c:v>22.600999999999999</c:v>
                </c:pt>
                <c:pt idx="3">
                  <c:v>22.600999999999999</c:v>
                </c:pt>
                <c:pt idx="4">
                  <c:v>22.600999999999999</c:v>
                </c:pt>
                <c:pt idx="5">
                  <c:v>22.602</c:v>
                </c:pt>
                <c:pt idx="6">
                  <c:v>22.603000000000002</c:v>
                </c:pt>
                <c:pt idx="7">
                  <c:v>22.603000000000002</c:v>
                </c:pt>
                <c:pt idx="8">
                  <c:v>22.603000000000002</c:v>
                </c:pt>
                <c:pt idx="9">
                  <c:v>22.603000000000002</c:v>
                </c:pt>
                <c:pt idx="10">
                  <c:v>22.608000000000001</c:v>
                </c:pt>
                <c:pt idx="11">
                  <c:v>22.61</c:v>
                </c:pt>
                <c:pt idx="12">
                  <c:v>22.645</c:v>
                </c:pt>
                <c:pt idx="13">
                  <c:v>22.669</c:v>
                </c:pt>
                <c:pt idx="14">
                  <c:v>22.754999999999999</c:v>
                </c:pt>
                <c:pt idx="15">
                  <c:v>22.896999999999998</c:v>
                </c:pt>
                <c:pt idx="16">
                  <c:v>22.966000000000001</c:v>
                </c:pt>
                <c:pt idx="17">
                  <c:v>23.344999999999999</c:v>
                </c:pt>
                <c:pt idx="18">
                  <c:v>23.47</c:v>
                </c:pt>
                <c:pt idx="19">
                  <c:v>23.704999999999998</c:v>
                </c:pt>
                <c:pt idx="20">
                  <c:v>23.73</c:v>
                </c:pt>
                <c:pt idx="21">
                  <c:v>24.148</c:v>
                </c:pt>
                <c:pt idx="22">
                  <c:v>24.318000000000001</c:v>
                </c:pt>
                <c:pt idx="23">
                  <c:v>24.86</c:v>
                </c:pt>
                <c:pt idx="24">
                  <c:v>24.86</c:v>
                </c:pt>
                <c:pt idx="25">
                  <c:v>25.991</c:v>
                </c:pt>
                <c:pt idx="26">
                  <c:v>26.013000000000002</c:v>
                </c:pt>
                <c:pt idx="27">
                  <c:v>26.013000000000002</c:v>
                </c:pt>
                <c:pt idx="28">
                  <c:v>26.08</c:v>
                </c:pt>
                <c:pt idx="29">
                  <c:v>26.204999999999998</c:v>
                </c:pt>
                <c:pt idx="30">
                  <c:v>26.297999999999998</c:v>
                </c:pt>
                <c:pt idx="31">
                  <c:v>27.266999999999999</c:v>
                </c:pt>
                <c:pt idx="32">
                  <c:v>27.323</c:v>
                </c:pt>
                <c:pt idx="33">
                  <c:v>27.492999999999999</c:v>
                </c:pt>
                <c:pt idx="34">
                  <c:v>28.251000000000001</c:v>
                </c:pt>
                <c:pt idx="35">
                  <c:v>30.465</c:v>
                </c:pt>
                <c:pt idx="36">
                  <c:v>30.510999999999999</c:v>
                </c:pt>
                <c:pt idx="37">
                  <c:v>30.513999999999999</c:v>
                </c:pt>
                <c:pt idx="38">
                  <c:v>30.533000000000001</c:v>
                </c:pt>
                <c:pt idx="39">
                  <c:v>31.016999999999999</c:v>
                </c:pt>
                <c:pt idx="40">
                  <c:v>33.143000000000001</c:v>
                </c:pt>
                <c:pt idx="41">
                  <c:v>33.9</c:v>
                </c:pt>
                <c:pt idx="42">
                  <c:v>33.9</c:v>
                </c:pt>
                <c:pt idx="43">
                  <c:v>33.9</c:v>
                </c:pt>
                <c:pt idx="44">
                  <c:v>36.159999999999997</c:v>
                </c:pt>
                <c:pt idx="45">
                  <c:v>36.262</c:v>
                </c:pt>
                <c:pt idx="46">
                  <c:v>36.396999999999998</c:v>
                </c:pt>
                <c:pt idx="47">
                  <c:v>36.470999999999997</c:v>
                </c:pt>
                <c:pt idx="48">
                  <c:v>37.298999999999999</c:v>
                </c:pt>
                <c:pt idx="49">
                  <c:v>38.381</c:v>
                </c:pt>
                <c:pt idx="50">
                  <c:v>41.72</c:v>
                </c:pt>
                <c:pt idx="51">
                  <c:v>45.311999999999998</c:v>
                </c:pt>
                <c:pt idx="52">
                  <c:v>46.33</c:v>
                </c:pt>
                <c:pt idx="53">
                  <c:v>48.15</c:v>
                </c:pt>
                <c:pt idx="54">
                  <c:v>50.85</c:v>
                </c:pt>
                <c:pt idx="55">
                  <c:v>61.786000000000001</c:v>
                </c:pt>
                <c:pt idx="56">
                  <c:v>63.28</c:v>
                </c:pt>
                <c:pt idx="57">
                  <c:v>67.802000000000007</c:v>
                </c:pt>
                <c:pt idx="58">
                  <c:v>68.557000000000002</c:v>
                </c:pt>
                <c:pt idx="59">
                  <c:v>71.19</c:v>
                </c:pt>
                <c:pt idx="60">
                  <c:v>72.84</c:v>
                </c:pt>
                <c:pt idx="61">
                  <c:v>73.873999999999995</c:v>
                </c:pt>
                <c:pt idx="62">
                  <c:v>76.846999999999994</c:v>
                </c:pt>
                <c:pt idx="63">
                  <c:v>80.055999999999997</c:v>
                </c:pt>
                <c:pt idx="64">
                  <c:v>84.863</c:v>
                </c:pt>
                <c:pt idx="65">
                  <c:v>89.27</c:v>
                </c:pt>
                <c:pt idx="66">
                  <c:v>89.986000000000004</c:v>
                </c:pt>
                <c:pt idx="67">
                  <c:v>90.4</c:v>
                </c:pt>
                <c:pt idx="68">
                  <c:v>90.921999999999997</c:v>
                </c:pt>
                <c:pt idx="69">
                  <c:v>101.7</c:v>
                </c:pt>
                <c:pt idx="70">
                  <c:v>101.712</c:v>
                </c:pt>
                <c:pt idx="71">
                  <c:v>102.13</c:v>
                </c:pt>
                <c:pt idx="72">
                  <c:v>113</c:v>
                </c:pt>
                <c:pt idx="73">
                  <c:v>118.05500000000001</c:v>
                </c:pt>
                <c:pt idx="74">
                  <c:v>119.511</c:v>
                </c:pt>
                <c:pt idx="75">
                  <c:v>121.255</c:v>
                </c:pt>
                <c:pt idx="76">
                  <c:v>124.3</c:v>
                </c:pt>
                <c:pt idx="77">
                  <c:v>124.3</c:v>
                </c:pt>
                <c:pt idx="78">
                  <c:v>141.25</c:v>
                </c:pt>
                <c:pt idx="79">
                  <c:v>144.63999999999999</c:v>
                </c:pt>
                <c:pt idx="80">
                  <c:v>151.64500000000001</c:v>
                </c:pt>
                <c:pt idx="81">
                  <c:v>169.5</c:v>
                </c:pt>
                <c:pt idx="82">
                  <c:v>169.5</c:v>
                </c:pt>
                <c:pt idx="83">
                  <c:v>171.76</c:v>
                </c:pt>
                <c:pt idx="84">
                  <c:v>174.023</c:v>
                </c:pt>
                <c:pt idx="85">
                  <c:v>174.74299999999999</c:v>
                </c:pt>
                <c:pt idx="86">
                  <c:v>184.91300000000001</c:v>
                </c:pt>
                <c:pt idx="87">
                  <c:v>200.01</c:v>
                </c:pt>
                <c:pt idx="88">
                  <c:v>207.976</c:v>
                </c:pt>
                <c:pt idx="89">
                  <c:v>211.88900000000001</c:v>
                </c:pt>
                <c:pt idx="90">
                  <c:v>220.35</c:v>
                </c:pt>
                <c:pt idx="91">
                  <c:v>221.345</c:v>
                </c:pt>
                <c:pt idx="92">
                  <c:v>226</c:v>
                </c:pt>
                <c:pt idx="93">
                  <c:v>236.12200000000001</c:v>
                </c:pt>
                <c:pt idx="94">
                  <c:v>306.11700000000002</c:v>
                </c:pt>
                <c:pt idx="95">
                  <c:v>348.608</c:v>
                </c:pt>
                <c:pt idx="96">
                  <c:v>371.488</c:v>
                </c:pt>
                <c:pt idx="97">
                  <c:v>375.54899999999998</c:v>
                </c:pt>
                <c:pt idx="98">
                  <c:v>413.58</c:v>
                </c:pt>
                <c:pt idx="99">
                  <c:v>452.904</c:v>
                </c:pt>
                <c:pt idx="100">
                  <c:v>531.38199999999995</c:v>
                </c:pt>
                <c:pt idx="101">
                  <c:v>613.59</c:v>
                </c:pt>
                <c:pt idx="102">
                  <c:v>638.45100000000002</c:v>
                </c:pt>
                <c:pt idx="103">
                  <c:v>746.93</c:v>
                </c:pt>
                <c:pt idx="104">
                  <c:v>847.5</c:v>
                </c:pt>
                <c:pt idx="105">
                  <c:v>1067.8879999999999</c:v>
                </c:pt>
                <c:pt idx="106">
                  <c:v>1203.45</c:v>
                </c:pt>
                <c:pt idx="107">
                  <c:v>1356</c:v>
                </c:pt>
                <c:pt idx="108">
                  <c:v>1649.8</c:v>
                </c:pt>
                <c:pt idx="109">
                  <c:v>1680.268</c:v>
                </c:pt>
                <c:pt idx="110">
                  <c:v>2005.7829999999999</c:v>
                </c:pt>
                <c:pt idx="111">
                  <c:v>2122.66</c:v>
                </c:pt>
                <c:pt idx="112">
                  <c:v>2194.1729999999998</c:v>
                </c:pt>
                <c:pt idx="113">
                  <c:v>2260</c:v>
                </c:pt>
                <c:pt idx="114">
                  <c:v>2435.0479999999998</c:v>
                </c:pt>
                <c:pt idx="115">
                  <c:v>2598.431</c:v>
                </c:pt>
                <c:pt idx="116">
                  <c:v>3395.652</c:v>
                </c:pt>
                <c:pt idx="117">
                  <c:v>3535.386</c:v>
                </c:pt>
                <c:pt idx="118">
                  <c:v>3846.52</c:v>
                </c:pt>
                <c:pt idx="119">
                  <c:v>6780</c:v>
                </c:pt>
                <c:pt idx="120">
                  <c:v>7652.817</c:v>
                </c:pt>
                <c:pt idx="121">
                  <c:v>8267.8459999999995</c:v>
                </c:pt>
                <c:pt idx="122">
                  <c:v>8701</c:v>
                </c:pt>
                <c:pt idx="123">
                  <c:v>11316.245000000001</c:v>
                </c:pt>
                <c:pt idx="124">
                  <c:v>15146.282999999999</c:v>
                </c:pt>
                <c:pt idx="125">
                  <c:v>15401.074000000001</c:v>
                </c:pt>
                <c:pt idx="126">
                  <c:v>17329.093000000001</c:v>
                </c:pt>
                <c:pt idx="127">
                  <c:v>20735.5</c:v>
                </c:pt>
                <c:pt idx="128">
                  <c:v>23592.705000000002</c:v>
                </c:pt>
                <c:pt idx="129">
                  <c:v>24123.258999999998</c:v>
                </c:pt>
                <c:pt idx="130">
                  <c:v>24325.661</c:v>
                </c:pt>
                <c:pt idx="131">
                  <c:v>37675.877</c:v>
                </c:pt>
                <c:pt idx="132">
                  <c:v>48025.000999999997</c:v>
                </c:pt>
                <c:pt idx="133">
                  <c:v>49070.25</c:v>
                </c:pt>
                <c:pt idx="134">
                  <c:v>78752.933000000005</c:v>
                </c:pt>
                <c:pt idx="135">
                  <c:v>81659.892999999996</c:v>
                </c:pt>
                <c:pt idx="136">
                  <c:v>82983.686000000002</c:v>
                </c:pt>
                <c:pt idx="137">
                  <c:v>82983.686000000002</c:v>
                </c:pt>
                <c:pt idx="138">
                  <c:v>82983.686000000002</c:v>
                </c:pt>
                <c:pt idx="139">
                  <c:v>82983.686000000002</c:v>
                </c:pt>
                <c:pt idx="140">
                  <c:v>82983.686000000002</c:v>
                </c:pt>
                <c:pt idx="141">
                  <c:v>82983.686000000002</c:v>
                </c:pt>
                <c:pt idx="142">
                  <c:v>82983.686000000002</c:v>
                </c:pt>
                <c:pt idx="143">
                  <c:v>82983.686000000002</c:v>
                </c:pt>
                <c:pt idx="144">
                  <c:v>82983.686000000002</c:v>
                </c:pt>
                <c:pt idx="145">
                  <c:v>82983.686000000002</c:v>
                </c:pt>
              </c:numCache>
            </c:numRef>
          </c:xVal>
          <c:yVal>
            <c:numRef>
              <c:f>'4b. Ordered results'!$S$5:$S$159</c:f>
              <c:numCache>
                <c:formatCode>0.00%</c:formatCode>
                <c:ptCount val="155"/>
                <c:pt idx="0">
                  <c:v>0.84563653769399028</c:v>
                </c:pt>
                <c:pt idx="1">
                  <c:v>0.89798815826520029</c:v>
                </c:pt>
                <c:pt idx="2">
                  <c:v>0.95467477964015512</c:v>
                </c:pt>
                <c:pt idx="3">
                  <c:v>0.94593955690315612</c:v>
                </c:pt>
                <c:pt idx="4">
                  <c:v>0.87101124007931019</c:v>
                </c:pt>
                <c:pt idx="5">
                  <c:v>0.96685564072112584</c:v>
                </c:pt>
                <c:pt idx="6">
                  <c:v>0.8581158847184126</c:v>
                </c:pt>
                <c:pt idx="7">
                  <c:v>0.97884494706628067</c:v>
                </c:pt>
                <c:pt idx="8">
                  <c:v>0.69974692630967272</c:v>
                </c:pt>
                <c:pt idx="9">
                  <c:v>0.89654216706229561</c:v>
                </c:pt>
                <c:pt idx="10">
                  <c:v>0.90809932356358258</c:v>
                </c:pt>
                <c:pt idx="11">
                  <c:v>0.90182593800747546</c:v>
                </c:pt>
                <c:pt idx="12">
                  <c:v>0.95543425958797956</c:v>
                </c:pt>
                <c:pt idx="13">
                  <c:v>0.89782900325975723</c:v>
                </c:pt>
                <c:pt idx="14">
                  <c:v>0.83892572648536823</c:v>
                </c:pt>
                <c:pt idx="15">
                  <c:v>0.96005016812280974</c:v>
                </c:pt>
                <c:pt idx="16">
                  <c:v>0.96890067593951668</c:v>
                </c:pt>
                <c:pt idx="17">
                  <c:v>0.93783862707713139</c:v>
                </c:pt>
                <c:pt idx="18">
                  <c:v>0.89306723392342768</c:v>
                </c:pt>
                <c:pt idx="19">
                  <c:v>0.88939442546103253</c:v>
                </c:pt>
                <c:pt idx="20">
                  <c:v>0.89017235555102703</c:v>
                </c:pt>
                <c:pt idx="21">
                  <c:v>0.61665111135602879</c:v>
                </c:pt>
                <c:pt idx="22">
                  <c:v>0.94575357139463545</c:v>
                </c:pt>
                <c:pt idx="23">
                  <c:v>0.85287851208394105</c:v>
                </c:pt>
                <c:pt idx="24">
                  <c:v>0.90136411302360286</c:v>
                </c:pt>
                <c:pt idx="25">
                  <c:v>0.9311186786983342</c:v>
                </c:pt>
                <c:pt idx="26">
                  <c:v>0.88853849793586714</c:v>
                </c:pt>
                <c:pt idx="27">
                  <c:v>0.96013605131361723</c:v>
                </c:pt>
                <c:pt idx="28">
                  <c:v>0.92161098737727631</c:v>
                </c:pt>
                <c:pt idx="29">
                  <c:v>0.97958317810570994</c:v>
                </c:pt>
                <c:pt idx="30">
                  <c:v>0.68690971629799646</c:v>
                </c:pt>
                <c:pt idx="31">
                  <c:v>0.96730043306823144</c:v>
                </c:pt>
                <c:pt idx="32">
                  <c:v>0.98215208616102867</c:v>
                </c:pt>
                <c:pt idx="33">
                  <c:v>0.98046950042599457</c:v>
                </c:pt>
                <c:pt idx="34">
                  <c:v>0.90585591384229514</c:v>
                </c:pt>
                <c:pt idx="35">
                  <c:v>0.8954059206669378</c:v>
                </c:pt>
                <c:pt idx="36">
                  <c:v>0.8954059206669378</c:v>
                </c:pt>
                <c:pt idx="37">
                  <c:v>0.90084774540295365</c:v>
                </c:pt>
                <c:pt idx="38">
                  <c:v>0.96039747656102936</c:v>
                </c:pt>
                <c:pt idx="39">
                  <c:v>0.90226458583176161</c:v>
                </c:pt>
                <c:pt idx="40">
                  <c:v>0.87539776410203851</c:v>
                </c:pt>
                <c:pt idx="41">
                  <c:v>0.99574100760423345</c:v>
                </c:pt>
                <c:pt idx="42">
                  <c:v>0.90307498402413489</c:v>
                </c:pt>
                <c:pt idx="43">
                  <c:v>0.89810729032137027</c:v>
                </c:pt>
                <c:pt idx="44">
                  <c:v>0.87201758493366632</c:v>
                </c:pt>
                <c:pt idx="45">
                  <c:v>0.88055950238525382</c:v>
                </c:pt>
                <c:pt idx="46">
                  <c:v>0.48908833468386775</c:v>
                </c:pt>
                <c:pt idx="47">
                  <c:v>0.97265950219591868</c:v>
                </c:pt>
                <c:pt idx="48">
                  <c:v>0.98025153378213148</c:v>
                </c:pt>
                <c:pt idx="49">
                  <c:v>0.90619510810204351</c:v>
                </c:pt>
                <c:pt idx="50">
                  <c:v>0.9673818607675565</c:v>
                </c:pt>
                <c:pt idx="51">
                  <c:v>0.90380399841739123</c:v>
                </c:pt>
                <c:pt idx="52">
                  <c:v>0.92685797619755173</c:v>
                </c:pt>
                <c:pt idx="53">
                  <c:v>0.94055380732577576</c:v>
                </c:pt>
                <c:pt idx="54">
                  <c:v>0.98060332533279004</c:v>
                </c:pt>
                <c:pt idx="55">
                  <c:v>0.92993957735656152</c:v>
                </c:pt>
                <c:pt idx="56">
                  <c:v>0.9500883217338576</c:v>
                </c:pt>
                <c:pt idx="57">
                  <c:v>0.55667231852281585</c:v>
                </c:pt>
                <c:pt idx="58">
                  <c:v>0.94589446467794092</c:v>
                </c:pt>
                <c:pt idx="59">
                  <c:v>0.90700719439797617</c:v>
                </c:pt>
                <c:pt idx="60">
                  <c:v>0.86634385475772313</c:v>
                </c:pt>
                <c:pt idx="61">
                  <c:v>1.0005724528311821</c:v>
                </c:pt>
                <c:pt idx="62">
                  <c:v>0.91317114937345811</c:v>
                </c:pt>
                <c:pt idx="63">
                  <c:v>0.97935602657147525</c:v>
                </c:pt>
                <c:pt idx="64">
                  <c:v>0.942206228059012</c:v>
                </c:pt>
                <c:pt idx="65">
                  <c:v>0.89981078645207868</c:v>
                </c:pt>
                <c:pt idx="66">
                  <c:v>0.99176888149955456</c:v>
                </c:pt>
                <c:pt idx="67">
                  <c:v>0.90869250264610057</c:v>
                </c:pt>
                <c:pt idx="68">
                  <c:v>0.96608264812295208</c:v>
                </c:pt>
                <c:pt idx="69">
                  <c:v>0.95715778928970208</c:v>
                </c:pt>
                <c:pt idx="70">
                  <c:v>0.99406706269246126</c:v>
                </c:pt>
                <c:pt idx="71">
                  <c:v>0.85330544097519023</c:v>
                </c:pt>
                <c:pt idx="72">
                  <c:v>0.99089960377579012</c:v>
                </c:pt>
                <c:pt idx="73">
                  <c:v>1.0072436118058792</c:v>
                </c:pt>
                <c:pt idx="74">
                  <c:v>0.97874086175954156</c:v>
                </c:pt>
                <c:pt idx="75">
                  <c:v>1.0015033629454433</c:v>
                </c:pt>
                <c:pt idx="76">
                  <c:v>0.98142717294306792</c:v>
                </c:pt>
                <c:pt idx="77">
                  <c:v>0.9213599634613493</c:v>
                </c:pt>
                <c:pt idx="78">
                  <c:v>1.0159085928974732</c:v>
                </c:pt>
                <c:pt idx="79">
                  <c:v>0.90465936038811778</c:v>
                </c:pt>
                <c:pt idx="80">
                  <c:v>0.87428807820957666</c:v>
                </c:pt>
                <c:pt idx="81">
                  <c:v>0.97046571526711001</c:v>
                </c:pt>
                <c:pt idx="82">
                  <c:v>0.94980192813957509</c:v>
                </c:pt>
                <c:pt idx="83">
                  <c:v>0.87290493082381448</c:v>
                </c:pt>
                <c:pt idx="84">
                  <c:v>0.97418463563117186</c:v>
                </c:pt>
                <c:pt idx="85">
                  <c:v>0.97488271170987606</c:v>
                </c:pt>
                <c:pt idx="86">
                  <c:v>0.97488271170987606</c:v>
                </c:pt>
                <c:pt idx="87">
                  <c:v>1.0190135717900857</c:v>
                </c:pt>
                <c:pt idx="88">
                  <c:v>0.89587495334776557</c:v>
                </c:pt>
                <c:pt idx="89">
                  <c:v>1.0071422223621946</c:v>
                </c:pt>
                <c:pt idx="90">
                  <c:v>0.95826799250855688</c:v>
                </c:pt>
                <c:pt idx="91">
                  <c:v>1.0034209613707439</c:v>
                </c:pt>
                <c:pt idx="92">
                  <c:v>1.0016420827767134</c:v>
                </c:pt>
                <c:pt idx="93">
                  <c:v>0.91584841282327112</c:v>
                </c:pt>
                <c:pt idx="94">
                  <c:v>0.98788815134163066</c:v>
                </c:pt>
                <c:pt idx="95">
                  <c:v>1.0145058517635563</c:v>
                </c:pt>
                <c:pt idx="96">
                  <c:v>1.0135364903146977</c:v>
                </c:pt>
                <c:pt idx="97">
                  <c:v>0.9146697993234425</c:v>
                </c:pt>
                <c:pt idx="98">
                  <c:v>1.0042961453611838</c:v>
                </c:pt>
                <c:pt idx="99">
                  <c:v>0.94600446701702612</c:v>
                </c:pt>
                <c:pt idx="100">
                  <c:v>1.0041589853772492</c:v>
                </c:pt>
                <c:pt idx="101">
                  <c:v>0.95204338939064892</c:v>
                </c:pt>
                <c:pt idx="102">
                  <c:v>0.90904902160465184</c:v>
                </c:pt>
                <c:pt idx="103">
                  <c:v>1.0211850939166127</c:v>
                </c:pt>
                <c:pt idx="104">
                  <c:v>1.0310280948029591</c:v>
                </c:pt>
                <c:pt idx="105">
                  <c:v>1.0044968615276051</c:v>
                </c:pt>
                <c:pt idx="106">
                  <c:v>0.98950191776390128</c:v>
                </c:pt>
                <c:pt idx="107">
                  <c:v>0.94246010550247217</c:v>
                </c:pt>
                <c:pt idx="108">
                  <c:v>0.99779918765440856</c:v>
                </c:pt>
                <c:pt idx="109">
                  <c:v>1.0081228420935582</c:v>
                </c:pt>
                <c:pt idx="110">
                  <c:v>1.033928470681895</c:v>
                </c:pt>
                <c:pt idx="111">
                  <c:v>0.90209791382721438</c:v>
                </c:pt>
                <c:pt idx="112">
                  <c:v>1.0093839096984207</c:v>
                </c:pt>
                <c:pt idx="113">
                  <c:v>1.0161730157687185</c:v>
                </c:pt>
                <c:pt idx="114">
                  <c:v>1.0084640318784295</c:v>
                </c:pt>
                <c:pt idx="115">
                  <c:v>1.0087246548646971</c:v>
                </c:pt>
                <c:pt idx="116">
                  <c:v>1.0183612761541041</c:v>
                </c:pt>
                <c:pt idx="117">
                  <c:v>1.0199972848937529</c:v>
                </c:pt>
                <c:pt idx="118">
                  <c:v>1.0088104920281868</c:v>
                </c:pt>
                <c:pt idx="119">
                  <c:v>0.91549151667249073</c:v>
                </c:pt>
                <c:pt idx="120">
                  <c:v>1.0013324233588641</c:v>
                </c:pt>
                <c:pt idx="121">
                  <c:v>1.0184040618501569</c:v>
                </c:pt>
                <c:pt idx="122">
                  <c:v>0.98926635643767102</c:v>
                </c:pt>
                <c:pt idx="123">
                  <c:v>0.99217114396517314</c:v>
                </c:pt>
                <c:pt idx="124">
                  <c:v>0.91254643394060619</c:v>
                </c:pt>
                <c:pt idx="125">
                  <c:v>0.98351437487273918</c:v>
                </c:pt>
                <c:pt idx="126">
                  <c:v>1.0162194815664498</c:v>
                </c:pt>
                <c:pt idx="127">
                  <c:v>0.98734160588966724</c:v>
                </c:pt>
                <c:pt idx="128">
                  <c:v>0.9802472457458602</c:v>
                </c:pt>
                <c:pt idx="129">
                  <c:v>0.99452531628510832</c:v>
                </c:pt>
                <c:pt idx="130">
                  <c:v>0.96453003903949841</c:v>
                </c:pt>
                <c:pt idx="131">
                  <c:v>0.98773188124642675</c:v>
                </c:pt>
                <c:pt idx="132">
                  <c:v>0.95222765175753588</c:v>
                </c:pt>
                <c:pt idx="133">
                  <c:v>1.0197284406596305</c:v>
                </c:pt>
                <c:pt idx="134">
                  <c:v>1.0211151958614928</c:v>
                </c:pt>
                <c:pt idx="135">
                  <c:v>1.0158890155040141</c:v>
                </c:pt>
                <c:pt idx="136">
                  <c:v>1.0091981900151794</c:v>
                </c:pt>
                <c:pt idx="137">
                  <c:v>1.0136159742458994</c:v>
                </c:pt>
                <c:pt idx="138">
                  <c:v>1.009698281109952</c:v>
                </c:pt>
                <c:pt idx="139">
                  <c:v>1.0007563150589562</c:v>
                </c:pt>
                <c:pt idx="140">
                  <c:v>0.99610323868536466</c:v>
                </c:pt>
                <c:pt idx="141">
                  <c:v>1.0153893381506667</c:v>
                </c:pt>
                <c:pt idx="142">
                  <c:v>0.99767923752267129</c:v>
                </c:pt>
                <c:pt idx="143">
                  <c:v>0.97443486417584457</c:v>
                </c:pt>
                <c:pt idx="144">
                  <c:v>0.99853074819364918</c:v>
                </c:pt>
                <c:pt idx="145">
                  <c:v>0.98134236777111772</c:v>
                </c:pt>
                <c:pt idx="146">
                  <c:v>0.97410502256354992</c:v>
                </c:pt>
                <c:pt idx="147">
                  <c:v>0.97789040465670607</c:v>
                </c:pt>
                <c:pt idx="148">
                  <c:v>0.97998345188975422</c:v>
                </c:pt>
                <c:pt idx="149">
                  <c:v>0.98220027684118993</c:v>
                </c:pt>
                <c:pt idx="150">
                  <c:v>0.97998345188975422</c:v>
                </c:pt>
                <c:pt idx="151">
                  <c:v>0.97875397457128166</c:v>
                </c:pt>
                <c:pt idx="152">
                  <c:v>1.0091466355950192</c:v>
                </c:pt>
                <c:pt idx="153">
                  <c:v>1.0091466355950192</c:v>
                </c:pt>
                <c:pt idx="154">
                  <c:v>1.0091466355950192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BD-4D87-93C0-4213ADDA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753199"/>
        <c:axId val="865361599"/>
      </c:scatterChart>
      <c:valAx>
        <c:axId val="1660753199"/>
        <c:scaling>
          <c:orientation val="minMax"/>
        </c:scaling>
        <c:delete val="0"/>
        <c:axPos val="b"/>
        <c:numFmt formatCode="_(* #,##0.00_);_(* \(#,##0.00\);_(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361599"/>
        <c:crossesAt val="1"/>
        <c:crossBetween val="midCat"/>
        <c:majorUnit val="20000"/>
      </c:valAx>
      <c:valAx>
        <c:axId val="865361599"/>
        <c:scaling>
          <c:orientation val="minMax"/>
          <c:min val="0.5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53199"/>
        <c:crosses val="autoZero"/>
        <c:crossBetween val="midCat"/>
      </c:valAx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noFill/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76199</xdr:colOff>
      <xdr:row>6</xdr:row>
      <xdr:rowOff>85725</xdr:rowOff>
    </xdr:from>
    <xdr:ext cx="3884887" cy="26379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35901226-1E66-43A2-A558-31FFC2D0B175}"/>
                </a:ext>
              </a:extLst>
            </xdr:cNvPr>
            <xdr:cNvSpPr txBox="1"/>
          </xdr:nvSpPr>
          <xdr:spPr>
            <a:xfrm>
              <a:off x="687113" y="1228725"/>
              <a:ext cx="3884887" cy="2637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𝐹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𝑡𝑜𝑡𝑎𝑙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=</m:t>
                  </m:r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𝑑𝑒𝑛𝑡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𝑑𝑒𝑎𝑙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𝑥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𝜇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𝑔</m:t>
                  </m:r>
                  <m:f>
                    <m:fPr>
                      <m:ctrl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den>
                  </m:f>
                  <m:r>
                    <a:rPr lang="en-US" sz="1100" b="0" i="1">
                      <a:latin typeface="Cambria Math" panose="02040503050406030204" pitchFamily="18" charset="0"/>
                    </a:rPr>
                    <m:t>+(</m:t>
                  </m:r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𝑒𝑥𝑖𝑡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 </m:t>
                  </m:r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𝑡𝑟𝑎𝑑𝑒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 </m:t>
                  </m:r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𝑗𝑜𝑖𝑛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𝜇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𝑔𝑥𝑦</m:t>
                  </m:r>
                </m:oMath>
              </a14:m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den>
                  </m:f>
                </m:oMath>
              </a14:m>
              <a:r>
                <a:rPr lang="en-US" sz="1100"/>
                <a:t> </a:t>
              </a: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35901226-1E66-43A2-A558-31FFC2D0B175}"/>
                </a:ext>
              </a:extLst>
            </xdr:cNvPr>
            <xdr:cNvSpPr txBox="1"/>
          </xdr:nvSpPr>
          <xdr:spPr>
            <a:xfrm>
              <a:off x="687113" y="1228725"/>
              <a:ext cx="3884887" cy="2637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𝐹_𝑡𝑜𝑡𝑎𝑙=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〖(𝐺〗_𝑑𝑒𝑛𝑡+𝐺_𝑑𝑒𝑎𝑙 𝑥)𝜇𝑔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𝑇_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0/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 </a:t>
              </a:r>
              <a:r>
                <a:rPr lang="en-US" sz="1100" b="0" i="0">
                  <a:latin typeface="Cambria Math" panose="02040503050406030204" pitchFamily="18" charset="0"/>
                </a:rPr>
                <a:t>+(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𝐺_𝑒𝑥𝑖𝑡+ 𝐺_𝑡𝑟𝑎𝑑𝑒+ 𝐺_𝑗𝑜𝑖𝑛)𝜇𝑔𝑥𝑦</a:t>
              </a:r>
              <a:r>
                <a:rPr lang="en-US" sz="11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0/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</a:t>
              </a:r>
              <a:r>
                <a:rPr lang="en-US" sz="1100"/>
                <a:t> </a:t>
              </a:r>
            </a:p>
          </xdr:txBody>
        </xdr:sp>
      </mc:Fallback>
    </mc:AlternateContent>
    <xdr:clientData/>
  </xdr:oneCellAnchor>
  <xdr:oneCellAnchor>
    <xdr:from>
      <xdr:col>1</xdr:col>
      <xdr:colOff>104775</xdr:colOff>
      <xdr:row>19</xdr:row>
      <xdr:rowOff>36958</xdr:rowOff>
    </xdr:from>
    <xdr:ext cx="1487650" cy="2949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7F68D198-8E18-4916-98B9-B16D34B0AAE4}"/>
                </a:ext>
              </a:extLst>
            </xdr:cNvPr>
            <xdr:cNvSpPr txBox="1"/>
          </xdr:nvSpPr>
          <xdr:spPr>
            <a:xfrm>
              <a:off x="717688" y="3656458"/>
              <a:ext cx="1487650" cy="294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begChr m:val="{"/>
                        <m:endChr m:val=""/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</m:e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𝑖𝑓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≥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</m:mr>
                          <m:mr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e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𝑒𝑙𝑠𝑒</m:t>
                              </m:r>
                            </m:e>
                          </m:mr>
                        </m:m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</m:t>
                        </m:r>
                      </m:e>
                    </m:d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7F68D198-8E18-4916-98B9-B16D34B0AAE4}"/>
                </a:ext>
              </a:extLst>
            </xdr:cNvPr>
            <xdr:cNvSpPr txBox="1"/>
          </xdr:nvSpPr>
          <xdr:spPr>
            <a:xfrm>
              <a:off x="717688" y="3656458"/>
              <a:ext cx="1487650" cy="294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𝑧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{■8(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𝐵&amp;        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𝑖𝑓 𝐵≥𝑅@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𝑅&amp;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𝑒𝑙𝑠𝑒)  ┤</a:t>
              </a:r>
              <a:endParaRPr lang="en-US" sz="1100" i="1"/>
            </a:p>
          </xdr:txBody>
        </xdr:sp>
      </mc:Fallback>
    </mc:AlternateContent>
    <xdr:clientData/>
  </xdr:oneCellAnchor>
  <xdr:oneCellAnchor>
    <xdr:from>
      <xdr:col>1</xdr:col>
      <xdr:colOff>104775</xdr:colOff>
      <xdr:row>8</xdr:row>
      <xdr:rowOff>66675</xdr:rowOff>
    </xdr:from>
    <xdr:ext cx="1522533" cy="5404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04FACAA-C281-46B7-AABE-8EDA240C7035}"/>
                </a:ext>
              </a:extLst>
            </xdr:cNvPr>
            <xdr:cNvSpPr txBox="1"/>
          </xdr:nvSpPr>
          <xdr:spPr>
            <a:xfrm>
              <a:off x="714375" y="1590675"/>
              <a:ext cx="1522533" cy="540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𝑦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begChr m:val="{"/>
                        <m:endChr m:val=""/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𝑖𝑓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≥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en-US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𝐵</m:t>
                                  </m:r>
                                </m:num>
                                <m:den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𝑅</m:t>
                                  </m:r>
                                </m:den>
                              </m:f>
                            </m:e>
                            <m:e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𝑒𝑙𝑠𝑒</m:t>
                              </m:r>
                            </m:e>
                          </m:mr>
                        </m:m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</m:t>
                        </m:r>
                      </m:e>
                    </m:d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04FACAA-C281-46B7-AABE-8EDA240C7035}"/>
                </a:ext>
              </a:extLst>
            </xdr:cNvPr>
            <xdr:cNvSpPr txBox="1"/>
          </xdr:nvSpPr>
          <xdr:spPr>
            <a:xfrm>
              <a:off x="714375" y="1590675"/>
              <a:ext cx="1522533" cy="540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= {■8(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&amp;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      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𝑖𝑓 𝐵≥𝑅@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𝐵/𝑅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&amp;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𝑒𝑙𝑠𝑒)  ┤</a:t>
              </a:r>
              <a:endParaRPr lang="en-US" sz="1100" i="1"/>
            </a:p>
          </xdr:txBody>
        </xdr:sp>
      </mc:Fallback>
    </mc:AlternateContent>
    <xdr:clientData/>
  </xdr:oneCellAnchor>
  <xdr:oneCellAnchor>
    <xdr:from>
      <xdr:col>1</xdr:col>
      <xdr:colOff>104775</xdr:colOff>
      <xdr:row>13</xdr:row>
      <xdr:rowOff>104775</xdr:rowOff>
    </xdr:from>
    <xdr:ext cx="1458989" cy="35721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276937D-E3B1-4BDF-8E34-0A9F0C2688BC}"/>
                </a:ext>
              </a:extLst>
            </xdr:cNvPr>
            <xdr:cNvSpPr txBox="1"/>
          </xdr:nvSpPr>
          <xdr:spPr>
            <a:xfrm>
              <a:off x="715689" y="2581275"/>
              <a:ext cx="1458989" cy="357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num>
                      <m:den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den>
                    </m:f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𝑥𝑦𝐵</m:t>
                    </m:r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5276937D-E3B1-4BDF-8E34-0A9F0C2688BC}"/>
                </a:ext>
              </a:extLst>
            </xdr:cNvPr>
            <xdr:cNvSpPr txBox="1"/>
          </xdr:nvSpPr>
          <xdr:spPr>
            <a:xfrm>
              <a:off x="715689" y="2581275"/>
              <a:ext cx="1458989" cy="357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𝑆=(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𝛾𝑇_0+(1−𝛾)𝑧)/(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𝑇_0+(1−𝛾)𝑧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 𝑥𝑦𝐵</a:t>
              </a:r>
              <a:endParaRPr lang="en-US" sz="1100" i="1"/>
            </a:p>
          </xdr:txBody>
        </xdr:sp>
      </mc:Fallback>
    </mc:AlternateContent>
    <xdr:clientData/>
  </xdr:oneCellAnchor>
  <xdr:oneCellAnchor>
    <xdr:from>
      <xdr:col>1</xdr:col>
      <xdr:colOff>104775</xdr:colOff>
      <xdr:row>16</xdr:row>
      <xdr:rowOff>5427</xdr:rowOff>
    </xdr:from>
    <xdr:ext cx="1522532" cy="5404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5A29374-CEE9-4DB7-B5FF-8A6121D83BC2}"/>
                </a:ext>
              </a:extLst>
            </xdr:cNvPr>
            <xdr:cNvSpPr txBox="1"/>
          </xdr:nvSpPr>
          <xdr:spPr>
            <a:xfrm>
              <a:off x="717688" y="3053427"/>
              <a:ext cx="1522532" cy="540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𝑦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begChr m:val="{"/>
                        <m:endChr m:val=""/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𝑖𝑓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≥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en-US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𝐵</m:t>
                                  </m:r>
                                </m:num>
                                <m:den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𝑅</m:t>
                                  </m:r>
                                </m:den>
                              </m:f>
                            </m:e>
                            <m:e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𝑒𝑙𝑠𝑒</m:t>
                              </m:r>
                            </m:e>
                          </m:mr>
                        </m:m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</m:t>
                        </m:r>
                      </m:e>
                    </m:d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65A29374-CEE9-4DB7-B5FF-8A6121D83BC2}"/>
                </a:ext>
              </a:extLst>
            </xdr:cNvPr>
            <xdr:cNvSpPr txBox="1"/>
          </xdr:nvSpPr>
          <xdr:spPr>
            <a:xfrm>
              <a:off x="717688" y="3053427"/>
              <a:ext cx="1522532" cy="540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{■8(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1&amp;        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𝑖𝑓 𝐵≥𝑅@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𝐵/𝑅&amp;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𝑒𝑙𝑠𝑒)  ┤</a:t>
              </a:r>
              <a:endParaRPr lang="en-US" sz="1100" i="1"/>
            </a:p>
          </xdr:txBody>
        </xdr:sp>
      </mc:Fallback>
    </mc:AlternateContent>
    <xdr:clientData/>
  </xdr:oneCellAnchor>
  <xdr:oneCellAnchor>
    <xdr:from>
      <xdr:col>1</xdr:col>
      <xdr:colOff>95250</xdr:colOff>
      <xdr:row>22</xdr:row>
      <xdr:rowOff>57150</xdr:rowOff>
    </xdr:from>
    <xdr:ext cx="830804" cy="3643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DBDF3F92-D68C-446B-BFFA-5C2D94900134}"/>
                </a:ext>
              </a:extLst>
            </xdr:cNvPr>
            <xdr:cNvSpPr txBox="1"/>
          </xdr:nvSpPr>
          <xdr:spPr>
            <a:xfrm>
              <a:off x="706164" y="4819650"/>
              <a:ext cx="830804" cy="364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𝐾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𝑏𝑖𝑑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𝑟</m:t>
                            </m:r>
                            <m: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𝑉</m:t>
                            </m:r>
                          </m:e>
                          <m:sub>
                            <m: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𝑚𝑎𝑥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𝑦𝑒𝑎𝑟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DBDF3F92-D68C-446B-BFFA-5C2D94900134}"/>
                </a:ext>
              </a:extLst>
            </xdr:cNvPr>
            <xdr:cNvSpPr txBox="1"/>
          </xdr:nvSpPr>
          <xdr:spPr>
            <a:xfrm>
              <a:off x="706164" y="4819650"/>
              <a:ext cx="830804" cy="3643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𝐾_𝑏𝑖𝑑=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𝑟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𝑉〗_𝑚𝑎𝑥/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𝐵_𝑦𝑒𝑎𝑟 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95250</xdr:colOff>
      <xdr:row>3</xdr:row>
      <xdr:rowOff>57150</xdr:rowOff>
    </xdr:from>
    <xdr:ext cx="16013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E52378B6-B951-4BD6-A50C-BFAAEC4F123B}"/>
                </a:ext>
              </a:extLst>
            </xdr:cNvPr>
            <xdr:cNvSpPr txBox="1"/>
          </xdr:nvSpPr>
          <xdr:spPr>
            <a:xfrm>
              <a:off x="704850" y="628650"/>
              <a:ext cx="16013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unc>
                      <m:func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n-US" sz="11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min</m:t>
                        </m:r>
                      </m:fName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</m:t>
                        </m:r>
                      </m:e>
                    </m:func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𝑡𝑜𝑡𝑎𝑙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𝑆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𝐾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𝑏𝑖𝑑</m:t>
                        </m:r>
                      </m:sub>
                    </m:sSub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E52378B6-B951-4BD6-A50C-BFAAEC4F123B}"/>
                </a:ext>
              </a:extLst>
            </xdr:cNvPr>
            <xdr:cNvSpPr txBox="1"/>
          </xdr:nvSpPr>
          <xdr:spPr>
            <a:xfrm>
              <a:off x="704850" y="628650"/>
              <a:ext cx="16013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min⁡𝐶= 𝐹_𝑡𝑜𝑡𝑎𝑙+𝑆+𝐾_𝑏𝑖𝑑</a:t>
              </a:r>
              <a:endParaRPr lang="en-US" sz="1100" i="1"/>
            </a:p>
          </xdr:txBody>
        </xdr:sp>
      </mc:Fallback>
    </mc:AlternateContent>
    <xdr:clientData/>
  </xdr:oneCellAnchor>
  <xdr:oneCellAnchor>
    <xdr:from>
      <xdr:col>1</xdr:col>
      <xdr:colOff>66675</xdr:colOff>
      <xdr:row>27</xdr:row>
      <xdr:rowOff>76200</xdr:rowOff>
    </xdr:from>
    <xdr:ext cx="85959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161E1D9E-6F7A-4BCE-92FF-723414E054C9}"/>
                </a:ext>
              </a:extLst>
            </xdr:cNvPr>
            <xdr:cNvSpPr txBox="1"/>
          </xdr:nvSpPr>
          <xdr:spPr>
            <a:xfrm>
              <a:off x="674810" y="5219700"/>
              <a:ext cx="8595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𝑉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𝑚𝑎𝑥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𝐵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161E1D9E-6F7A-4BCE-92FF-723414E054C9}"/>
                </a:ext>
              </a:extLst>
            </xdr:cNvPr>
            <xdr:cNvSpPr txBox="1"/>
          </xdr:nvSpPr>
          <xdr:spPr>
            <a:xfrm>
              <a:off x="674810" y="5219700"/>
              <a:ext cx="85959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𝑉_𝑚𝑎𝑥−𝑅≥𝐵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66675</xdr:colOff>
      <xdr:row>27</xdr:row>
      <xdr:rowOff>758387</xdr:rowOff>
    </xdr:from>
    <xdr:ext cx="57919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7CDBDE92-1DFA-4C9D-9867-CDEDF7BCF760}"/>
                </a:ext>
              </a:extLst>
            </xdr:cNvPr>
            <xdr:cNvSpPr txBox="1"/>
          </xdr:nvSpPr>
          <xdr:spPr>
            <a:xfrm>
              <a:off x="677589" y="5901887"/>
              <a:ext cx="57919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𝑉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𝑚𝑎𝑥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&gt;0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7CDBDE92-1DFA-4C9D-9867-CDEDF7BCF760}"/>
                </a:ext>
              </a:extLst>
            </xdr:cNvPr>
            <xdr:cNvSpPr txBox="1"/>
          </xdr:nvSpPr>
          <xdr:spPr>
            <a:xfrm>
              <a:off x="677589" y="5901887"/>
              <a:ext cx="57919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𝑉_𝑚𝑎𝑥&gt;0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1</xdr:col>
      <xdr:colOff>66675</xdr:colOff>
      <xdr:row>28</xdr:row>
      <xdr:rowOff>232870</xdr:rowOff>
    </xdr:from>
    <xdr:ext cx="38799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03267CD-AEF8-4626-88A0-6228CEF4AE69}"/>
                </a:ext>
              </a:extLst>
            </xdr:cNvPr>
            <xdr:cNvSpPr txBox="1"/>
          </xdr:nvSpPr>
          <xdr:spPr>
            <a:xfrm>
              <a:off x="677589" y="6138370"/>
              <a:ext cx="38799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𝑅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≥0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403267CD-AEF8-4626-88A0-6228CEF4AE69}"/>
                </a:ext>
              </a:extLst>
            </xdr:cNvPr>
            <xdr:cNvSpPr txBox="1"/>
          </xdr:nvSpPr>
          <xdr:spPr>
            <a:xfrm>
              <a:off x="677589" y="6138370"/>
              <a:ext cx="38799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𝑅≥0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133350</xdr:colOff>
      <xdr:row>2</xdr:row>
      <xdr:rowOff>142875</xdr:rowOff>
    </xdr:from>
    <xdr:ext cx="4838700" cy="198682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67B026D-E39B-4359-8B03-8953F46C3BE8}"/>
            </a:ext>
          </a:extLst>
        </xdr:cNvPr>
        <xdr:cNvSpPr txBox="1"/>
      </xdr:nvSpPr>
      <xdr:spPr>
        <a:xfrm>
          <a:off x="19850100" y="533400"/>
          <a:ext cx="4838700" cy="1986826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+mn-lt"/>
              <a:ea typeface="+mn-ea"/>
              <a:cs typeface="+mn-cs"/>
            </a:rPr>
            <a:t>Data summary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Uniswap data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Columns: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finalUniPrice, uniEthReserve, uniDaiReserve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Source: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UniswapV2Pair contract for ETH-DAI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Auction data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Columns: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All others not listed above</a:t>
          </a:r>
          <a:endParaRPr kumimoji="0" lang="en-US" sz="1100" b="0" i="1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Source: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MCD_FLIP_ETH_A contract for Maker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SQL table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Table: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winBidsWithProfitLastBid (showing the final bid for each auction)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0" i="1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Filters: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All bids from 3/23 through 7/28</a:t>
          </a:r>
          <a:endParaRPr kumimoji="0" lang="en-US" sz="1100" b="0" i="1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28575</xdr:colOff>
      <xdr:row>1</xdr:row>
      <xdr:rowOff>180975</xdr:rowOff>
    </xdr:from>
    <xdr:ext cx="11124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2EE4C70-0E4C-454A-9F03-7183C584AD46}"/>
                </a:ext>
              </a:extLst>
            </xdr:cNvPr>
            <xdr:cNvSpPr txBox="1"/>
          </xdr:nvSpPr>
          <xdr:spPr>
            <a:xfrm>
              <a:off x="2238375" y="371475"/>
              <a:ext cx="11124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2EE4C70-0E4C-454A-9F03-7183C584AD46}"/>
                </a:ext>
              </a:extLst>
            </xdr:cNvPr>
            <xdr:cNvSpPr txBox="1"/>
          </xdr:nvSpPr>
          <xdr:spPr>
            <a:xfrm>
              <a:off x="2238375" y="371475"/>
              <a:ext cx="11124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28575</xdr:colOff>
      <xdr:row>2</xdr:row>
      <xdr:rowOff>0</xdr:rowOff>
    </xdr:from>
    <xdr:ext cx="12061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681A40D-0146-4135-9468-D5A92751F5F6}"/>
                </a:ext>
              </a:extLst>
            </xdr:cNvPr>
            <xdr:cNvSpPr txBox="1"/>
          </xdr:nvSpPr>
          <xdr:spPr>
            <a:xfrm>
              <a:off x="2238375" y="571500"/>
              <a:ext cx="12061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𝑔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C681A40D-0146-4135-9468-D5A92751F5F6}"/>
                </a:ext>
              </a:extLst>
            </xdr:cNvPr>
            <xdr:cNvSpPr txBox="1"/>
          </xdr:nvSpPr>
          <xdr:spPr>
            <a:xfrm>
              <a:off x="2238375" y="571500"/>
              <a:ext cx="12061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𝑔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28575</xdr:colOff>
      <xdr:row>5</xdr:row>
      <xdr:rowOff>19050</xdr:rowOff>
    </xdr:from>
    <xdr:ext cx="323358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113D4003-136D-4A73-9656-EB285015EDF5}"/>
                </a:ext>
              </a:extLst>
            </xdr:cNvPr>
            <xdr:cNvSpPr txBox="1"/>
          </xdr:nvSpPr>
          <xdr:spPr>
            <a:xfrm>
              <a:off x="2238375" y="1162050"/>
              <a:ext cx="3233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𝑒𝑥𝑖𝑡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113D4003-136D-4A73-9656-EB285015EDF5}"/>
                </a:ext>
              </a:extLst>
            </xdr:cNvPr>
            <xdr:cNvSpPr txBox="1"/>
          </xdr:nvSpPr>
          <xdr:spPr>
            <a:xfrm>
              <a:off x="2238375" y="1162050"/>
              <a:ext cx="3233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𝐺_𝑒𝑥𝑖𝑡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28575</xdr:colOff>
      <xdr:row>6</xdr:row>
      <xdr:rowOff>9525</xdr:rowOff>
    </xdr:from>
    <xdr:ext cx="323678" cy="18319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C525F60A-604B-4B22-9963-F2EA1E647A31}"/>
                </a:ext>
              </a:extLst>
            </xdr:cNvPr>
            <xdr:cNvSpPr txBox="1"/>
          </xdr:nvSpPr>
          <xdr:spPr>
            <a:xfrm>
              <a:off x="2238375" y="1343025"/>
              <a:ext cx="323678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𝑗𝑜𝑖𝑛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C525F60A-604B-4B22-9963-F2EA1E647A31}"/>
                </a:ext>
              </a:extLst>
            </xdr:cNvPr>
            <xdr:cNvSpPr txBox="1"/>
          </xdr:nvSpPr>
          <xdr:spPr>
            <a:xfrm>
              <a:off x="2238375" y="1343025"/>
              <a:ext cx="323678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𝐺_𝑗𝑜𝑖𝑛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28575</xdr:colOff>
      <xdr:row>7</xdr:row>
      <xdr:rowOff>9525</xdr:rowOff>
    </xdr:from>
    <xdr:ext cx="411331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465515E-D156-4A53-882F-98E9C1DE22FF}"/>
                </a:ext>
              </a:extLst>
            </xdr:cNvPr>
            <xdr:cNvSpPr txBox="1"/>
          </xdr:nvSpPr>
          <xdr:spPr>
            <a:xfrm>
              <a:off x="2238375" y="1533525"/>
              <a:ext cx="41133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𝑡𝑟𝑎𝑑𝑒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465515E-D156-4A53-882F-98E9C1DE22FF}"/>
                </a:ext>
              </a:extLst>
            </xdr:cNvPr>
            <xdr:cNvSpPr txBox="1"/>
          </xdr:nvSpPr>
          <xdr:spPr>
            <a:xfrm>
              <a:off x="2238375" y="1533525"/>
              <a:ext cx="41133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𝐺_𝑡𝑟𝑎𝑑𝑒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28575</xdr:colOff>
      <xdr:row>3</xdr:row>
      <xdr:rowOff>19050</xdr:rowOff>
    </xdr:from>
    <xdr:ext cx="359073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16E61557-8ED1-42AF-B408-B52AE73153B9}"/>
                </a:ext>
              </a:extLst>
            </xdr:cNvPr>
            <xdr:cNvSpPr txBox="1"/>
          </xdr:nvSpPr>
          <xdr:spPr>
            <a:xfrm>
              <a:off x="2238375" y="781050"/>
              <a:ext cx="35907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𝑑𝑒𝑛𝑡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16E61557-8ED1-42AF-B408-B52AE73153B9}"/>
                </a:ext>
              </a:extLst>
            </xdr:cNvPr>
            <xdr:cNvSpPr txBox="1"/>
          </xdr:nvSpPr>
          <xdr:spPr>
            <a:xfrm>
              <a:off x="2238375" y="781050"/>
              <a:ext cx="35907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𝐺_𝑑𝑒𝑛𝑡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3</xdr:col>
      <xdr:colOff>28575</xdr:colOff>
      <xdr:row>4</xdr:row>
      <xdr:rowOff>9525</xdr:rowOff>
    </xdr:from>
    <xdr:ext cx="348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E1414BE5-7482-4D72-B03E-7887A598A9BF}"/>
                </a:ext>
              </a:extLst>
            </xdr:cNvPr>
            <xdr:cNvSpPr txBox="1"/>
          </xdr:nvSpPr>
          <xdr:spPr>
            <a:xfrm>
              <a:off x="2238375" y="962025"/>
              <a:ext cx="348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𝑑𝑒𝑎𝑙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E1414BE5-7482-4D72-B03E-7887A598A9BF}"/>
                </a:ext>
              </a:extLst>
            </xdr:cNvPr>
            <xdr:cNvSpPr txBox="1"/>
          </xdr:nvSpPr>
          <xdr:spPr>
            <a:xfrm>
              <a:off x="2238375" y="962025"/>
              <a:ext cx="348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𝐺_𝑑𝑒𝑎𝑙</a:t>
              </a:r>
              <a:endParaRPr lang="en-US" sz="1100"/>
            </a:p>
          </xdr:txBody>
        </xdr:sp>
      </mc:Fallback>
    </mc:AlternateContent>
    <xdr:clientData/>
  </xdr:oneCellAnchor>
  <xdr:twoCellAnchor>
    <xdr:from>
      <xdr:col>3</xdr:col>
      <xdr:colOff>28575</xdr:colOff>
      <xdr:row>8</xdr:row>
      <xdr:rowOff>0</xdr:rowOff>
    </xdr:from>
    <xdr:to>
      <xdr:col>3</xdr:col>
      <xdr:colOff>139823</xdr:colOff>
      <xdr:row>8</xdr:row>
      <xdr:rowOff>172227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43184E0-8ECE-4F18-995F-63B3A343C642}"/>
                </a:ext>
              </a:extLst>
            </xdr:cNvPr>
            <xdr:cNvSpPr txBox="1"/>
          </xdr:nvSpPr>
          <xdr:spPr>
            <a:xfrm>
              <a:off x="2238375" y="1714500"/>
              <a:ext cx="11124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243184E0-8ECE-4F18-995F-63B3A343C642}"/>
                </a:ext>
              </a:extLst>
            </xdr:cNvPr>
            <xdr:cNvSpPr txBox="1"/>
          </xdr:nvSpPr>
          <xdr:spPr>
            <a:xfrm>
              <a:off x="2238375" y="1714500"/>
              <a:ext cx="11124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3</xdr:col>
      <xdr:colOff>28575</xdr:colOff>
      <xdr:row>10</xdr:row>
      <xdr:rowOff>38100</xdr:rowOff>
    </xdr:from>
    <xdr:to>
      <xdr:col>3</xdr:col>
      <xdr:colOff>130591</xdr:colOff>
      <xdr:row>11</xdr:row>
      <xdr:rowOff>19827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7B69952F-CD7E-4473-822B-4619B67817CD}"/>
                </a:ext>
              </a:extLst>
            </xdr:cNvPr>
            <xdr:cNvSpPr txBox="1"/>
          </xdr:nvSpPr>
          <xdr:spPr>
            <a:xfrm>
              <a:off x="2238375" y="2133600"/>
              <a:ext cx="10201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𝑟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7B69952F-CD7E-4473-822B-4619B67817CD}"/>
                </a:ext>
              </a:extLst>
            </xdr:cNvPr>
            <xdr:cNvSpPr txBox="1"/>
          </xdr:nvSpPr>
          <xdr:spPr>
            <a:xfrm>
              <a:off x="2238375" y="2133600"/>
              <a:ext cx="10201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𝑟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3</xdr:col>
      <xdr:colOff>28575</xdr:colOff>
      <xdr:row>11</xdr:row>
      <xdr:rowOff>0</xdr:rowOff>
    </xdr:from>
    <xdr:to>
      <xdr:col>3</xdr:col>
      <xdr:colOff>389635</xdr:colOff>
      <xdr:row>11</xdr:row>
      <xdr:rowOff>182935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FF08EC33-C1AC-46C4-A989-07FE64B3BFB9}"/>
                </a:ext>
              </a:extLst>
            </xdr:cNvPr>
            <xdr:cNvSpPr txBox="1"/>
          </xdr:nvSpPr>
          <xdr:spPr>
            <a:xfrm>
              <a:off x="2238375" y="2286000"/>
              <a:ext cx="361060" cy="1829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𝑦𝑒𝑎𝑟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FF08EC33-C1AC-46C4-A989-07FE64B3BFB9}"/>
                </a:ext>
              </a:extLst>
            </xdr:cNvPr>
            <xdr:cNvSpPr txBox="1"/>
          </xdr:nvSpPr>
          <xdr:spPr>
            <a:xfrm>
              <a:off x="2238375" y="2286000"/>
              <a:ext cx="361060" cy="1829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𝐵_𝑦𝑒𝑎𝑟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3</xdr:col>
      <xdr:colOff>28575</xdr:colOff>
      <xdr:row>9</xdr:row>
      <xdr:rowOff>8283</xdr:rowOff>
    </xdr:from>
    <xdr:to>
      <xdr:col>3</xdr:col>
      <xdr:colOff>138349</xdr:colOff>
      <xdr:row>9</xdr:row>
      <xdr:rowOff>180510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1AD39469-4F9A-4123-A7F7-ACA0C4BA6A21}"/>
                </a:ext>
              </a:extLst>
            </xdr:cNvPr>
            <xdr:cNvSpPr txBox="1"/>
          </xdr:nvSpPr>
          <xdr:spPr>
            <a:xfrm>
              <a:off x="2238375" y="1913283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1AD39469-4F9A-4123-A7F7-ACA0C4BA6A21}"/>
                </a:ext>
              </a:extLst>
            </xdr:cNvPr>
            <xdr:cNvSpPr txBox="1"/>
          </xdr:nvSpPr>
          <xdr:spPr>
            <a:xfrm>
              <a:off x="2238375" y="1913283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𝛾</a:t>
              </a:r>
              <a:endParaRPr lang="en-US" sz="1100"/>
            </a:p>
          </xdr:txBody>
        </xdr:sp>
      </mc:Fallback>
    </mc:AlternateContent>
    <xdr:clientData/>
  </xdr:twoCellAnchor>
  <xdr:oneCellAnchor>
    <xdr:from>
      <xdr:col>1</xdr:col>
      <xdr:colOff>352424</xdr:colOff>
      <xdr:row>13</xdr:row>
      <xdr:rowOff>142875</xdr:rowOff>
    </xdr:from>
    <xdr:ext cx="5800726" cy="1297919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151A2FA-7B84-48B9-9ED0-F0C029A311B4}"/>
            </a:ext>
          </a:extLst>
        </xdr:cNvPr>
        <xdr:cNvSpPr txBox="1"/>
      </xdr:nvSpPr>
      <xdr:spPr>
        <a:xfrm>
          <a:off x="962024" y="2720975"/>
          <a:ext cx="5800726" cy="129791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FF"/>
              </a:solidFill>
              <a:effectLst/>
              <a:uLnTx/>
              <a:uFillTx/>
              <a:latin typeface="+mn-lt"/>
              <a:ea typeface="+mn-ea"/>
              <a:cs typeface="+mn-cs"/>
            </a:rPr>
            <a:t>Parameter summary: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Win probability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For the auctions analyzed (4836 to 4990), a total of 1011 bids were made. Dividing the total number of winning bids (155) yields a winning percentage of approximately 15%.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Gas fee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Refer to "Section VI-B (Gas costs)" for further documentation of 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parameter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prstClr val="black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Cost of capital, Bids per year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: Refer to paper text for further documentation of this parameter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</xdr:row>
      <xdr:rowOff>0</xdr:rowOff>
    </xdr:from>
    <xdr:to>
      <xdr:col>2</xdr:col>
      <xdr:colOff>511473</xdr:colOff>
      <xdr:row>1</xdr:row>
      <xdr:rowOff>172227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901CF86A-B79F-4C40-8733-2AE4EA246C19}"/>
                </a:ext>
              </a:extLst>
            </xdr:cNvPr>
            <xdr:cNvSpPr txBox="1"/>
          </xdr:nvSpPr>
          <xdr:spPr>
            <a:xfrm>
              <a:off x="657225" y="190500"/>
              <a:ext cx="35907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𝑑𝑒𝑛𝑡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6" name="TextBox 15">
              <a:extLst>
                <a:ext uri="{FF2B5EF4-FFF2-40B4-BE49-F238E27FC236}">
                  <a16:creationId xmlns:a16="http://schemas.microsoft.com/office/drawing/2014/main" id="{901CF86A-B79F-4C40-8733-2AE4EA246C19}"/>
                </a:ext>
              </a:extLst>
            </xdr:cNvPr>
            <xdr:cNvSpPr txBox="1"/>
          </xdr:nvSpPr>
          <xdr:spPr>
            <a:xfrm>
              <a:off x="657225" y="190500"/>
              <a:ext cx="35907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𝐺_𝑑𝑒𝑛𝑡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14</xdr:col>
      <xdr:colOff>450751</xdr:colOff>
      <xdr:row>1</xdr:row>
      <xdr:rowOff>0</xdr:rowOff>
    </xdr:from>
    <xdr:to>
      <xdr:col>14</xdr:col>
      <xdr:colOff>563731</xdr:colOff>
      <xdr:row>1</xdr:row>
      <xdr:rowOff>172227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42963E47-F3A6-434D-A301-BC7A8B314A88}"/>
                </a:ext>
              </a:extLst>
            </xdr:cNvPr>
            <xdr:cNvSpPr txBox="1"/>
          </xdr:nvSpPr>
          <xdr:spPr>
            <a:xfrm>
              <a:off x="9709051" y="190500"/>
              <a:ext cx="11298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𝜇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42963E47-F3A6-434D-A301-BC7A8B314A88}"/>
                </a:ext>
              </a:extLst>
            </xdr:cNvPr>
            <xdr:cNvSpPr txBox="1"/>
          </xdr:nvSpPr>
          <xdr:spPr>
            <a:xfrm>
              <a:off x="9709051" y="190500"/>
              <a:ext cx="11298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𝜇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3</xdr:col>
      <xdr:colOff>101195</xdr:colOff>
      <xdr:row>1</xdr:row>
      <xdr:rowOff>19050</xdr:rowOff>
    </xdr:from>
    <xdr:to>
      <xdr:col>3</xdr:col>
      <xdr:colOff>449431</xdr:colOff>
      <xdr:row>2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D4F35E3F-E53A-4ABB-9DA4-5FF4D6B9CD82}"/>
                </a:ext>
              </a:extLst>
            </xdr:cNvPr>
            <xdr:cNvSpPr txBox="1"/>
          </xdr:nvSpPr>
          <xdr:spPr>
            <a:xfrm>
              <a:off x="1406120" y="209550"/>
              <a:ext cx="348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𝑑𝑒𝑎𝑙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D4F35E3F-E53A-4ABB-9DA4-5FF4D6B9CD82}"/>
                </a:ext>
              </a:extLst>
            </xdr:cNvPr>
            <xdr:cNvSpPr txBox="1"/>
          </xdr:nvSpPr>
          <xdr:spPr>
            <a:xfrm>
              <a:off x="1406120" y="209550"/>
              <a:ext cx="348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𝐺_𝑑𝑒𝑎𝑙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4</xdr:col>
      <xdr:colOff>107023</xdr:colOff>
      <xdr:row>1</xdr:row>
      <xdr:rowOff>9525</xdr:rowOff>
    </xdr:from>
    <xdr:to>
      <xdr:col>4</xdr:col>
      <xdr:colOff>430381</xdr:colOff>
      <xdr:row>1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40E79BE7-5FA8-4553-9108-E652EEDB2521}"/>
                </a:ext>
              </a:extLst>
            </xdr:cNvPr>
            <xdr:cNvSpPr txBox="1"/>
          </xdr:nvSpPr>
          <xdr:spPr>
            <a:xfrm>
              <a:off x="1973923" y="200025"/>
              <a:ext cx="3233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𝑒𝑥𝑖𝑡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40E79BE7-5FA8-4553-9108-E652EEDB2521}"/>
                </a:ext>
              </a:extLst>
            </xdr:cNvPr>
            <xdr:cNvSpPr txBox="1"/>
          </xdr:nvSpPr>
          <xdr:spPr>
            <a:xfrm>
              <a:off x="1973923" y="200025"/>
              <a:ext cx="3233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𝐺_𝑒𝑥𝑖𝑡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6</xdr:col>
      <xdr:colOff>135278</xdr:colOff>
      <xdr:row>1</xdr:row>
      <xdr:rowOff>19050</xdr:rowOff>
    </xdr:from>
    <xdr:to>
      <xdr:col>6</xdr:col>
      <xdr:colOff>458956</xdr:colOff>
      <xdr:row>2</xdr:row>
      <xdr:rowOff>11742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B322CB6F-F45A-4516-947F-F6DC1FBEFE9D}"/>
                </a:ext>
              </a:extLst>
            </xdr:cNvPr>
            <xdr:cNvSpPr txBox="1"/>
          </xdr:nvSpPr>
          <xdr:spPr>
            <a:xfrm>
              <a:off x="3164228" y="209550"/>
              <a:ext cx="323678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𝑗𝑜𝑖𝑛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B322CB6F-F45A-4516-947F-F6DC1FBEFE9D}"/>
                </a:ext>
              </a:extLst>
            </xdr:cNvPr>
            <xdr:cNvSpPr txBox="1"/>
          </xdr:nvSpPr>
          <xdr:spPr>
            <a:xfrm>
              <a:off x="3164228" y="209550"/>
              <a:ext cx="323678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𝐺_𝑗𝑜𝑖𝑛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5</xdr:col>
      <xdr:colOff>95250</xdr:colOff>
      <xdr:row>1</xdr:row>
      <xdr:rowOff>9525</xdr:rowOff>
    </xdr:from>
    <xdr:to>
      <xdr:col>5</xdr:col>
      <xdr:colOff>506581</xdr:colOff>
      <xdr:row>1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87C31881-A6FF-461E-AB41-553C64255789}"/>
                </a:ext>
              </a:extLst>
            </xdr:cNvPr>
            <xdr:cNvSpPr txBox="1"/>
          </xdr:nvSpPr>
          <xdr:spPr>
            <a:xfrm>
              <a:off x="2495550" y="200025"/>
              <a:ext cx="41133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𝑡𝑟𝑎𝑑𝑒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87C31881-A6FF-461E-AB41-553C64255789}"/>
                </a:ext>
              </a:extLst>
            </xdr:cNvPr>
            <xdr:cNvSpPr txBox="1"/>
          </xdr:nvSpPr>
          <xdr:spPr>
            <a:xfrm>
              <a:off x="2495550" y="200025"/>
              <a:ext cx="41133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𝐺_𝑡𝑟𝑎𝑑𝑒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9</xdr:col>
      <xdr:colOff>471533</xdr:colOff>
      <xdr:row>1</xdr:row>
      <xdr:rowOff>19050</xdr:rowOff>
    </xdr:from>
    <xdr:to>
      <xdr:col>9</xdr:col>
      <xdr:colOff>582781</xdr:colOff>
      <xdr:row>2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3F5F1CAC-6221-4948-AF60-C3E365C9A0E5}"/>
                </a:ext>
              </a:extLst>
            </xdr:cNvPr>
            <xdr:cNvSpPr txBox="1"/>
          </xdr:nvSpPr>
          <xdr:spPr>
            <a:xfrm>
              <a:off x="5205458" y="209550"/>
              <a:ext cx="11124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3F5F1CAC-6221-4948-AF60-C3E365C9A0E5}"/>
                </a:ext>
              </a:extLst>
            </xdr:cNvPr>
            <xdr:cNvSpPr txBox="1"/>
          </xdr:nvSpPr>
          <xdr:spPr>
            <a:xfrm>
              <a:off x="5205458" y="209550"/>
              <a:ext cx="11124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7</xdr:col>
      <xdr:colOff>376446</xdr:colOff>
      <xdr:row>0</xdr:row>
      <xdr:rowOff>180975</xdr:rowOff>
    </xdr:from>
    <xdr:to>
      <xdr:col>7</xdr:col>
      <xdr:colOff>497056</xdr:colOff>
      <xdr:row>1</xdr:row>
      <xdr:rowOff>162702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2874F38E-967E-4A5A-8702-9D77FB2719BD}"/>
                </a:ext>
              </a:extLst>
            </xdr:cNvPr>
            <xdr:cNvSpPr txBox="1"/>
          </xdr:nvSpPr>
          <xdr:spPr>
            <a:xfrm>
              <a:off x="3938796" y="180975"/>
              <a:ext cx="12061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𝑔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2874F38E-967E-4A5A-8702-9D77FB2719BD}"/>
                </a:ext>
              </a:extLst>
            </xdr:cNvPr>
            <xdr:cNvSpPr txBox="1"/>
          </xdr:nvSpPr>
          <xdr:spPr>
            <a:xfrm>
              <a:off x="3938796" y="180975"/>
              <a:ext cx="12061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𝑔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13</xdr:col>
      <xdr:colOff>273566</xdr:colOff>
      <xdr:row>1</xdr:row>
      <xdr:rowOff>32226</xdr:rowOff>
    </xdr:from>
    <xdr:to>
      <xdr:col>13</xdr:col>
      <xdr:colOff>401806</xdr:colOff>
      <xdr:row>2</xdr:row>
      <xdr:rowOff>13953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4E20E45F-EDCC-40FD-B5A0-0740BFB5FCE2}"/>
                </a:ext>
              </a:extLst>
            </xdr:cNvPr>
            <xdr:cNvSpPr txBox="1"/>
          </xdr:nvSpPr>
          <xdr:spPr>
            <a:xfrm>
              <a:off x="8827016" y="222726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</a:rPr>
                      <m:t>𝐵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4E20E45F-EDCC-40FD-B5A0-0740BFB5FCE2}"/>
                </a:ext>
              </a:extLst>
            </xdr:cNvPr>
            <xdr:cNvSpPr txBox="1"/>
          </xdr:nvSpPr>
          <xdr:spPr>
            <a:xfrm>
              <a:off x="8827016" y="222726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𝐵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15</xdr:col>
      <xdr:colOff>283360</xdr:colOff>
      <xdr:row>1</xdr:row>
      <xdr:rowOff>9525</xdr:rowOff>
    </xdr:from>
    <xdr:to>
      <xdr:col>15</xdr:col>
      <xdr:colOff>449431</xdr:colOff>
      <xdr:row>1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3EC3DFAE-A08D-41AE-96D4-E2677193A7D1}"/>
                </a:ext>
              </a:extLst>
            </xdr:cNvPr>
            <xdr:cNvSpPr txBox="1"/>
          </xdr:nvSpPr>
          <xdr:spPr>
            <a:xfrm>
              <a:off x="10560835" y="200025"/>
              <a:ext cx="16607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3EC3DFAE-A08D-41AE-96D4-E2677193A7D1}"/>
                </a:ext>
              </a:extLst>
            </xdr:cNvPr>
            <xdr:cNvSpPr txBox="1"/>
          </xdr:nvSpPr>
          <xdr:spPr>
            <a:xfrm>
              <a:off x="10560835" y="200025"/>
              <a:ext cx="16607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𝑇_0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16</xdr:col>
      <xdr:colOff>277105</xdr:colOff>
      <xdr:row>1</xdr:row>
      <xdr:rowOff>9525</xdr:rowOff>
    </xdr:from>
    <xdr:to>
      <xdr:col>16</xdr:col>
      <xdr:colOff>439906</xdr:colOff>
      <xdr:row>1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4E7A29D4-8349-4E7D-A415-403370E026B0}"/>
                </a:ext>
              </a:extLst>
            </xdr:cNvPr>
            <xdr:cNvSpPr txBox="1"/>
          </xdr:nvSpPr>
          <xdr:spPr>
            <a:xfrm>
              <a:off x="11307055" y="200025"/>
              <a:ext cx="16280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4E7A29D4-8349-4E7D-A415-403370E026B0}"/>
                </a:ext>
              </a:extLst>
            </xdr:cNvPr>
            <xdr:cNvSpPr txBox="1"/>
          </xdr:nvSpPr>
          <xdr:spPr>
            <a:xfrm>
              <a:off x="11307055" y="200025"/>
              <a:ext cx="16280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𝑇_1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10</xdr:col>
      <xdr:colOff>375990</xdr:colOff>
      <xdr:row>1</xdr:row>
      <xdr:rowOff>0</xdr:rowOff>
    </xdr:from>
    <xdr:to>
      <xdr:col>10</xdr:col>
      <xdr:colOff>478006</xdr:colOff>
      <xdr:row>1</xdr:row>
      <xdr:rowOff>172227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89EBD169-5A00-40E5-B8B8-FF9E9702E4B7}"/>
                </a:ext>
              </a:extLst>
            </xdr:cNvPr>
            <xdr:cNvSpPr txBox="1"/>
          </xdr:nvSpPr>
          <xdr:spPr>
            <a:xfrm>
              <a:off x="6938715" y="190500"/>
              <a:ext cx="10201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𝑟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89EBD169-5A00-40E5-B8B8-FF9E9702E4B7}"/>
                </a:ext>
              </a:extLst>
            </xdr:cNvPr>
            <xdr:cNvSpPr txBox="1"/>
          </xdr:nvSpPr>
          <xdr:spPr>
            <a:xfrm>
              <a:off x="6938715" y="190500"/>
              <a:ext cx="10201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𝑟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11</xdr:col>
      <xdr:colOff>212196</xdr:colOff>
      <xdr:row>1</xdr:row>
      <xdr:rowOff>9525</xdr:rowOff>
    </xdr:from>
    <xdr:to>
      <xdr:col>11</xdr:col>
      <xdr:colOff>573256</xdr:colOff>
      <xdr:row>2</xdr:row>
      <xdr:rowOff>1960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5AFC0B3C-4143-45AF-A1E7-66E12E82637C}"/>
                </a:ext>
              </a:extLst>
            </xdr:cNvPr>
            <xdr:cNvSpPr txBox="1"/>
          </xdr:nvSpPr>
          <xdr:spPr>
            <a:xfrm>
              <a:off x="7679796" y="200025"/>
              <a:ext cx="361060" cy="1829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𝑦𝑒𝑎𝑟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5AFC0B3C-4143-45AF-A1E7-66E12E82637C}"/>
                </a:ext>
              </a:extLst>
            </xdr:cNvPr>
            <xdr:cNvSpPr txBox="1"/>
          </xdr:nvSpPr>
          <xdr:spPr>
            <a:xfrm>
              <a:off x="7679796" y="200025"/>
              <a:ext cx="361060" cy="1829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𝐵_𝑦𝑒𝑎𝑟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8</xdr:col>
      <xdr:colOff>357233</xdr:colOff>
      <xdr:row>0</xdr:row>
      <xdr:rowOff>189258</xdr:rowOff>
    </xdr:from>
    <xdr:to>
      <xdr:col>8</xdr:col>
      <xdr:colOff>467007</xdr:colOff>
      <xdr:row>1</xdr:row>
      <xdr:rowOff>170985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FEC1C6F-82A7-4C3F-8844-18F675743577}"/>
                </a:ext>
              </a:extLst>
            </xdr:cNvPr>
            <xdr:cNvSpPr txBox="1"/>
          </xdr:nvSpPr>
          <xdr:spPr>
            <a:xfrm>
              <a:off x="6119858" y="189258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EFEC1C6F-82A7-4C3F-8844-18F675743577}"/>
                </a:ext>
              </a:extLst>
            </xdr:cNvPr>
            <xdr:cNvSpPr txBox="1"/>
          </xdr:nvSpPr>
          <xdr:spPr>
            <a:xfrm>
              <a:off x="6119858" y="189258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𝛾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19</xdr:col>
      <xdr:colOff>523875</xdr:colOff>
      <xdr:row>1</xdr:row>
      <xdr:rowOff>19050</xdr:rowOff>
    </xdr:from>
    <xdr:to>
      <xdr:col>19</xdr:col>
      <xdr:colOff>652115</xdr:colOff>
      <xdr:row>2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2B7BC31E-3F95-4A6B-8D18-C21A96FDC26B}"/>
                </a:ext>
              </a:extLst>
            </xdr:cNvPr>
            <xdr:cNvSpPr txBox="1"/>
          </xdr:nvSpPr>
          <xdr:spPr>
            <a:xfrm>
              <a:off x="14430375" y="209550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𝑅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2B7BC31E-3F95-4A6B-8D18-C21A96FDC26B}"/>
                </a:ext>
              </a:extLst>
            </xdr:cNvPr>
            <xdr:cNvSpPr txBox="1"/>
          </xdr:nvSpPr>
          <xdr:spPr>
            <a:xfrm>
              <a:off x="14430375" y="209550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𝑅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18</xdr:col>
      <xdr:colOff>381000</xdr:colOff>
      <xdr:row>1</xdr:row>
      <xdr:rowOff>19050</xdr:rowOff>
    </xdr:from>
    <xdr:to>
      <xdr:col>18</xdr:col>
      <xdr:colOff>698074</xdr:colOff>
      <xdr:row>2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C40BAAC9-CC44-4448-AB68-C1F95C204404}"/>
                </a:ext>
              </a:extLst>
            </xdr:cNvPr>
            <xdr:cNvSpPr txBox="1"/>
          </xdr:nvSpPr>
          <xdr:spPr>
            <a:xfrm>
              <a:off x="13039725" y="209550"/>
              <a:ext cx="3170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6" name="TextBox 35">
              <a:extLst>
                <a:ext uri="{FF2B5EF4-FFF2-40B4-BE49-F238E27FC236}">
                  <a16:creationId xmlns:a16="http://schemas.microsoft.com/office/drawing/2014/main" id="{C40BAAC9-CC44-4448-AB68-C1F95C204404}"/>
                </a:ext>
              </a:extLst>
            </xdr:cNvPr>
            <xdr:cNvSpPr txBox="1"/>
          </xdr:nvSpPr>
          <xdr:spPr>
            <a:xfrm>
              <a:off x="13039725" y="209550"/>
              <a:ext cx="3170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𝑉_𝑚𝑎𝑥</a:t>
              </a:r>
              <a:endParaRPr lang="en-US" sz="1100"/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1618231</xdr:colOff>
      <xdr:row>42</xdr:row>
      <xdr:rowOff>9525</xdr:rowOff>
    </xdr:from>
    <xdr:to>
      <xdr:col>2</xdr:col>
      <xdr:colOff>2586242</xdr:colOff>
      <xdr:row>43</xdr:row>
      <xdr:rowOff>16565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FF74EDA2-AE9D-4F81-98F2-97093C3F42B8}"/>
                </a:ext>
              </a:extLst>
            </xdr:cNvPr>
            <xdr:cNvSpPr txBox="1"/>
          </xdr:nvSpPr>
          <xdr:spPr>
            <a:xfrm>
              <a:off x="4467448" y="8673134"/>
              <a:ext cx="968011" cy="197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𝑑𝑒𝑛𝑡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𝑑𝑒𝑎𝑙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8" name="TextBox 7">
              <a:extLst>
                <a:ext uri="{FF2B5EF4-FFF2-40B4-BE49-F238E27FC236}">
                  <a16:creationId xmlns:a16="http://schemas.microsoft.com/office/drawing/2014/main" id="{FF74EDA2-AE9D-4F81-98F2-97093C3F42B8}"/>
                </a:ext>
              </a:extLst>
            </xdr:cNvPr>
            <xdr:cNvSpPr txBox="1"/>
          </xdr:nvSpPr>
          <xdr:spPr>
            <a:xfrm>
              <a:off x="4467448" y="8673134"/>
              <a:ext cx="968011" cy="197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𝐺_𝑑𝑒𝑛𝑡+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𝐺_𝑑𝑒𝑎𝑙 𝑥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1344087</xdr:colOff>
      <xdr:row>43</xdr:row>
      <xdr:rowOff>0</xdr:rowOff>
    </xdr:from>
    <xdr:to>
      <xdr:col>2</xdr:col>
      <xdr:colOff>2586242</xdr:colOff>
      <xdr:row>44</xdr:row>
      <xdr:rowOff>8282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A7D8432-DF04-497B-9CDD-D9E0354CEF4F}"/>
                </a:ext>
              </a:extLst>
            </xdr:cNvPr>
            <xdr:cNvSpPr txBox="1"/>
          </xdr:nvSpPr>
          <xdr:spPr>
            <a:xfrm>
              <a:off x="4193304" y="8854109"/>
              <a:ext cx="1242155" cy="198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(</m:t>
                        </m:r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𝑑𝑒𝑛𝑡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𝑑𝑒𝑎𝑙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)×</m:t>
                    </m:r>
                    <m:r>
                      <a:rPr lang="en-US" sz="1100" b="0" i="1">
                        <a:latin typeface="Cambria Math" panose="02040503050406030204" pitchFamily="18" charset="0"/>
                      </a:rPr>
                      <m:t>𝜇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1A7D8432-DF04-497B-9CDD-D9E0354CEF4F}"/>
                </a:ext>
              </a:extLst>
            </xdr:cNvPr>
            <xdr:cNvSpPr txBox="1"/>
          </xdr:nvSpPr>
          <xdr:spPr>
            <a:xfrm>
              <a:off x="4193304" y="8854109"/>
              <a:ext cx="1242155" cy="1987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〖(𝐺〗_𝑑𝑒𝑛𝑡+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𝐺_𝑑𝑒𝑎𝑙 𝑥</a:t>
              </a:r>
              <a:r>
                <a:rPr lang="en-US" sz="1100" b="0" i="0">
                  <a:latin typeface="Cambria Math" panose="02040503050406030204" pitchFamily="18" charset="0"/>
                </a:rPr>
                <a:t>)×𝜇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1332033</xdr:colOff>
      <xdr:row>44</xdr:row>
      <xdr:rowOff>0</xdr:rowOff>
    </xdr:from>
    <xdr:to>
      <xdr:col>2</xdr:col>
      <xdr:colOff>2586242</xdr:colOff>
      <xdr:row>44</xdr:row>
      <xdr:rowOff>182217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F56578A0-F9A6-4D2C-96FC-855C69492CD8}"/>
                </a:ext>
              </a:extLst>
            </xdr:cNvPr>
            <xdr:cNvSpPr txBox="1"/>
          </xdr:nvSpPr>
          <xdr:spPr>
            <a:xfrm>
              <a:off x="4181250" y="9044609"/>
              <a:ext cx="1254209" cy="1822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𝑑𝑒𝑛𝑡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𝑑𝑒𝑎𝑙</m:t>
                      </m:r>
                    </m:sub>
                  </m:sSub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𝑥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)×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𝜇</m:t>
                  </m:r>
                </m:oMath>
              </a14:m>
              <a:r>
                <a:rPr lang="en-US">
                  <a:effectLst/>
                </a:rPr>
                <a:t>g</a:t>
              </a:r>
            </a:p>
          </xdr:txBody>
        </xdr:sp>
      </mc:Choice>
      <mc:Fallback xmlns="">
        <xdr:sp macro="" textlink="">
          <xdr:nvSpPr>
            <xdr:cNvPr id="10" name="TextBox 9">
              <a:extLst>
                <a:ext uri="{FF2B5EF4-FFF2-40B4-BE49-F238E27FC236}">
                  <a16:creationId xmlns:a16="http://schemas.microsoft.com/office/drawing/2014/main" id="{F56578A0-F9A6-4D2C-96FC-855C69492CD8}"/>
                </a:ext>
              </a:extLst>
            </xdr:cNvPr>
            <xdr:cNvSpPr txBox="1"/>
          </xdr:nvSpPr>
          <xdr:spPr>
            <a:xfrm>
              <a:off x="4181250" y="9044609"/>
              <a:ext cx="1254209" cy="18221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eaLnBrk="1" fontAlgn="auto" latinLnBrk="0" hangingPunct="1"/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〖(𝐺〗_𝑑𝑒𝑛𝑡+𝐺_𝑑𝑒𝑎𝑙 𝑥)×𝜇</a:t>
              </a:r>
              <a:r>
                <a:rPr lang="en-US">
                  <a:effectLst/>
                </a:rPr>
                <a:t>g</a:t>
              </a:r>
            </a:p>
          </xdr:txBody>
        </xdr:sp>
      </mc:Fallback>
    </mc:AlternateContent>
    <xdr:clientData/>
  </xdr:twoCellAnchor>
  <xdr:twoCellAnchor>
    <xdr:from>
      <xdr:col>2</xdr:col>
      <xdr:colOff>2473262</xdr:colOff>
      <xdr:row>27</xdr:row>
      <xdr:rowOff>0</xdr:rowOff>
    </xdr:from>
    <xdr:to>
      <xdr:col>2</xdr:col>
      <xdr:colOff>2586242</xdr:colOff>
      <xdr:row>27</xdr:row>
      <xdr:rowOff>172227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58555036-C19D-4738-86B2-787C283230BD}"/>
                </a:ext>
              </a:extLst>
            </xdr:cNvPr>
            <xdr:cNvSpPr txBox="1"/>
          </xdr:nvSpPr>
          <xdr:spPr>
            <a:xfrm>
              <a:off x="5322479" y="5102087"/>
              <a:ext cx="11298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𝜇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58555036-C19D-4738-86B2-787C283230BD}"/>
                </a:ext>
              </a:extLst>
            </xdr:cNvPr>
            <xdr:cNvSpPr txBox="1"/>
          </xdr:nvSpPr>
          <xdr:spPr>
            <a:xfrm>
              <a:off x="5322479" y="5102087"/>
              <a:ext cx="11298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𝜇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1193297</xdr:colOff>
      <xdr:row>47</xdr:row>
      <xdr:rowOff>9525</xdr:rowOff>
    </xdr:from>
    <xdr:to>
      <xdr:col>2</xdr:col>
      <xdr:colOff>2586242</xdr:colOff>
      <xdr:row>48</xdr:row>
      <xdr:rowOff>2217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15948F94-C3C8-4181-A766-1F14164A9E7D}"/>
                </a:ext>
              </a:extLst>
            </xdr:cNvPr>
            <xdr:cNvSpPr txBox="1"/>
          </xdr:nvSpPr>
          <xdr:spPr>
            <a:xfrm>
              <a:off x="4042514" y="9625634"/>
              <a:ext cx="1392945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𝑒𝑥𝑖𝑡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 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𝑡𝑟𝑎𝑑𝑒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 </m:t>
                    </m:r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𝑗𝑜𝑖𝑛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15948F94-C3C8-4181-A766-1F14164A9E7D}"/>
                </a:ext>
              </a:extLst>
            </xdr:cNvPr>
            <xdr:cNvSpPr txBox="1"/>
          </xdr:nvSpPr>
          <xdr:spPr>
            <a:xfrm>
              <a:off x="4042514" y="9625634"/>
              <a:ext cx="1392945" cy="1831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𝐺_𝑒𝑥𝑖𝑡+ 𝐺_𝑡𝑟𝑎𝑑𝑒+ 𝐺_𝑗𝑜𝑖𝑛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997499</xdr:colOff>
      <xdr:row>48</xdr:row>
      <xdr:rowOff>19049</xdr:rowOff>
    </xdr:from>
    <xdr:to>
      <xdr:col>2</xdr:col>
      <xdr:colOff>2586242</xdr:colOff>
      <xdr:row>49</xdr:row>
      <xdr:rowOff>16564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DB078DF-0203-4C2E-91CD-82B6FD31990C}"/>
                </a:ext>
              </a:extLst>
            </xdr:cNvPr>
            <xdr:cNvSpPr txBox="1"/>
          </xdr:nvSpPr>
          <xdr:spPr>
            <a:xfrm>
              <a:off x="3846716" y="9825658"/>
              <a:ext cx="1588743" cy="1880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/>
                <a:t>(</a:t>
              </a:r>
              <a14:m>
                <m:oMath xmlns:m="http://schemas.openxmlformats.org/officeDocument/2006/math"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𝑒𝑥𝑖𝑡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+ 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𝑡𝑟𝑎𝑑𝑒</m:t>
                      </m:r>
                    </m:sub>
                  </m:sSub>
                  <m:r>
                    <a:rPr lang="en-US" sz="1100" b="0" i="1">
                      <a:latin typeface="Cambria Math" panose="02040503050406030204" pitchFamily="18" charset="0"/>
                    </a:rPr>
                    <m:t>+ </m:t>
                  </m:r>
                  <m:sSub>
                    <m:sSub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𝐺</m:t>
                      </m:r>
                    </m:e>
                    <m: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𝑗𝑜𝑖𝑛</m:t>
                      </m:r>
                    </m:sub>
                  </m:sSub>
                </m:oMath>
              </a14:m>
              <a:r>
                <a:rPr lang="en-US" sz="1100"/>
                <a:t>) </a:t>
              </a:r>
              <a14:m>
                <m:oMath xmlns:m="http://schemas.openxmlformats.org/officeDocument/2006/math"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𝜇</m:t>
                  </m:r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17" name="TextBox 16">
              <a:extLst>
                <a:ext uri="{FF2B5EF4-FFF2-40B4-BE49-F238E27FC236}">
                  <a16:creationId xmlns:a16="http://schemas.microsoft.com/office/drawing/2014/main" id="{8DB078DF-0203-4C2E-91CD-82B6FD31990C}"/>
                </a:ext>
              </a:extLst>
            </xdr:cNvPr>
            <xdr:cNvSpPr txBox="1"/>
          </xdr:nvSpPr>
          <xdr:spPr>
            <a:xfrm>
              <a:off x="3846716" y="9825658"/>
              <a:ext cx="1588743" cy="1880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/>
                <a:t>(</a:t>
              </a:r>
              <a:r>
                <a:rPr lang="en-US" sz="1100" b="0" i="0">
                  <a:latin typeface="Cambria Math" panose="02040503050406030204" pitchFamily="18" charset="0"/>
                </a:rPr>
                <a:t>𝐺_𝑒𝑥𝑖𝑡+ 𝐺_𝑡𝑟𝑎𝑑𝑒+ 𝐺_𝑗𝑜𝑖𝑛</a:t>
              </a:r>
              <a:r>
                <a:rPr lang="en-US" sz="1100"/>
                <a:t>) 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937773</xdr:colOff>
      <xdr:row>49</xdr:row>
      <xdr:rowOff>9524</xdr:rowOff>
    </xdr:from>
    <xdr:to>
      <xdr:col>2</xdr:col>
      <xdr:colOff>2586242</xdr:colOff>
      <xdr:row>50</xdr:row>
      <xdr:rowOff>24847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2A334F81-FF67-4C1C-8C3A-18F4B0A4B4BF}"/>
                </a:ext>
              </a:extLst>
            </xdr:cNvPr>
            <xdr:cNvSpPr txBox="1"/>
          </xdr:nvSpPr>
          <xdr:spPr>
            <a:xfrm>
              <a:off x="3786990" y="10006633"/>
              <a:ext cx="1648469" cy="205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d>
                    <m:d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n-US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𝐺</m:t>
                          </m:r>
                        </m:e>
                        <m:sub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𝑒𝑥𝑖𝑡</m:t>
                          </m:r>
                        </m:sub>
                      </m:s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+ </m:t>
                      </m:r>
                      <m:sSub>
                        <m:sSubPr>
                          <m:ctrlPr>
                            <a:rPr lang="en-US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𝐺</m:t>
                          </m:r>
                        </m:e>
                        <m:sub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𝑡𝑟𝑎𝑑𝑒</m:t>
                          </m:r>
                        </m:sub>
                      </m:s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+ </m:t>
                      </m:r>
                      <m:sSub>
                        <m:sSubPr>
                          <m:ctrlPr>
                            <a:rPr lang="en-US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𝐺</m:t>
                          </m:r>
                        </m:e>
                        <m:sub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𝑗𝑜𝑖𝑛</m:t>
                          </m:r>
                        </m:sub>
                      </m:sSub>
                    </m:e>
                  </m:d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𝜇</m:t>
                  </m:r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𝑔</m:t>
                  </m:r>
                </m:oMath>
              </a14:m>
              <a:r>
                <a:rPr lang="en-US" sz="1100"/>
                <a:t> </a:t>
              </a:r>
            </a:p>
          </xdr:txBody>
        </xdr:sp>
      </mc:Choice>
      <mc:Fallback xmlns="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2A334F81-FF67-4C1C-8C3A-18F4B0A4B4BF}"/>
                </a:ext>
              </a:extLst>
            </xdr:cNvPr>
            <xdr:cNvSpPr txBox="1"/>
          </xdr:nvSpPr>
          <xdr:spPr>
            <a:xfrm>
              <a:off x="3786990" y="10006633"/>
              <a:ext cx="1648469" cy="2058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(𝐺_𝑒𝑥𝑖𝑡+ 𝐺_𝑡𝑟𝑎𝑑𝑒+ 𝐺_𝑗𝑜𝑖𝑛 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𝜇𝑔</a:t>
              </a:r>
              <a:r>
                <a:rPr lang="en-US" sz="1100"/>
                <a:t> </a:t>
              </a:r>
            </a:p>
          </xdr:txBody>
        </xdr:sp>
      </mc:Fallback>
    </mc:AlternateContent>
    <xdr:clientData/>
  </xdr:twoCellAnchor>
  <xdr:twoCellAnchor>
    <xdr:from>
      <xdr:col>2</xdr:col>
      <xdr:colOff>808856</xdr:colOff>
      <xdr:row>49</xdr:row>
      <xdr:rowOff>180974</xdr:rowOff>
    </xdr:from>
    <xdr:to>
      <xdr:col>2</xdr:col>
      <xdr:colOff>2586242</xdr:colOff>
      <xdr:row>51</xdr:row>
      <xdr:rowOff>33129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A8799DF7-4164-4EED-93C4-F3BFCF0CD6A5}"/>
                </a:ext>
              </a:extLst>
            </xdr:cNvPr>
            <xdr:cNvSpPr txBox="1"/>
          </xdr:nvSpPr>
          <xdr:spPr>
            <a:xfrm>
              <a:off x="3658073" y="10178083"/>
              <a:ext cx="1777386" cy="23315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𝑒𝑥𝑖𝑡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𝑡𝑟𝑎𝑑𝑒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𝑗𝑜𝑖𝑛</m:t>
                            </m:r>
                          </m:sub>
                        </m:sSub>
                      </m:e>
                    </m:d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𝑔𝑦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A8799DF7-4164-4EED-93C4-F3BFCF0CD6A5}"/>
                </a:ext>
              </a:extLst>
            </xdr:cNvPr>
            <xdr:cNvSpPr txBox="1"/>
          </xdr:nvSpPr>
          <xdr:spPr>
            <a:xfrm>
              <a:off x="3658073" y="10178083"/>
              <a:ext cx="1777386" cy="23315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(𝐺_𝑒𝑥𝑖𝑡+ 𝐺_𝑡𝑟𝑎𝑑𝑒+ 𝐺_𝑗𝑜𝑖𝑛 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𝜇𝑔𝑦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2227169</xdr:colOff>
      <xdr:row>14</xdr:row>
      <xdr:rowOff>19050</xdr:rowOff>
    </xdr:from>
    <xdr:to>
      <xdr:col>2</xdr:col>
      <xdr:colOff>2586242</xdr:colOff>
      <xdr:row>15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5A9D2543-6395-46D9-8651-34496FE69D74}"/>
                </a:ext>
              </a:extLst>
            </xdr:cNvPr>
            <xdr:cNvSpPr txBox="1"/>
          </xdr:nvSpPr>
          <xdr:spPr>
            <a:xfrm>
              <a:off x="5076386" y="2644637"/>
              <a:ext cx="35907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𝑑𝑒𝑛𝑡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5A9D2543-6395-46D9-8651-34496FE69D74}"/>
                </a:ext>
              </a:extLst>
            </xdr:cNvPr>
            <xdr:cNvSpPr txBox="1"/>
          </xdr:nvSpPr>
          <xdr:spPr>
            <a:xfrm>
              <a:off x="5076386" y="2644637"/>
              <a:ext cx="35907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𝐺_𝑑𝑒𝑛𝑡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2238006</xdr:colOff>
      <xdr:row>15</xdr:row>
      <xdr:rowOff>9525</xdr:rowOff>
    </xdr:from>
    <xdr:to>
      <xdr:col>2</xdr:col>
      <xdr:colOff>2586242</xdr:colOff>
      <xdr:row>15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ECD7C772-B78E-47BA-8E60-0AADADC24EA0}"/>
                </a:ext>
              </a:extLst>
            </xdr:cNvPr>
            <xdr:cNvSpPr txBox="1"/>
          </xdr:nvSpPr>
          <xdr:spPr>
            <a:xfrm>
              <a:off x="5087223" y="2825612"/>
              <a:ext cx="348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𝑑𝑒𝑎𝑙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3" name="TextBox 22">
              <a:extLst>
                <a:ext uri="{FF2B5EF4-FFF2-40B4-BE49-F238E27FC236}">
                  <a16:creationId xmlns:a16="http://schemas.microsoft.com/office/drawing/2014/main" id="{ECD7C772-B78E-47BA-8E60-0AADADC24EA0}"/>
                </a:ext>
              </a:extLst>
            </xdr:cNvPr>
            <xdr:cNvSpPr txBox="1"/>
          </xdr:nvSpPr>
          <xdr:spPr>
            <a:xfrm>
              <a:off x="5087223" y="2825612"/>
              <a:ext cx="348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𝐺_𝑑𝑒𝑎𝑙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2262884</xdr:colOff>
      <xdr:row>16</xdr:row>
      <xdr:rowOff>19050</xdr:rowOff>
    </xdr:from>
    <xdr:to>
      <xdr:col>2</xdr:col>
      <xdr:colOff>2586242</xdr:colOff>
      <xdr:row>17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6990C482-EF23-4010-8B37-363395F969CD}"/>
                </a:ext>
              </a:extLst>
            </xdr:cNvPr>
            <xdr:cNvSpPr txBox="1"/>
          </xdr:nvSpPr>
          <xdr:spPr>
            <a:xfrm>
              <a:off x="5112101" y="3025637"/>
              <a:ext cx="3233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𝑒𝑥𝑖𝑡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6990C482-EF23-4010-8B37-363395F969CD}"/>
                </a:ext>
              </a:extLst>
            </xdr:cNvPr>
            <xdr:cNvSpPr txBox="1"/>
          </xdr:nvSpPr>
          <xdr:spPr>
            <a:xfrm>
              <a:off x="5112101" y="3025637"/>
              <a:ext cx="323358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𝐺_𝑒𝑥𝑖𝑡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2209439</xdr:colOff>
      <xdr:row>17</xdr:row>
      <xdr:rowOff>9525</xdr:rowOff>
    </xdr:from>
    <xdr:to>
      <xdr:col>2</xdr:col>
      <xdr:colOff>2586242</xdr:colOff>
      <xdr:row>17</xdr:row>
      <xdr:rowOff>171450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8BDE83D-1C3A-4A28-A5FB-C87DAD61517D}"/>
                </a:ext>
              </a:extLst>
            </xdr:cNvPr>
            <xdr:cNvSpPr txBox="1"/>
          </xdr:nvSpPr>
          <xdr:spPr>
            <a:xfrm>
              <a:off x="5058656" y="3206612"/>
              <a:ext cx="376803" cy="161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𝑡𝑟𝑎𝑑𝑒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E8BDE83D-1C3A-4A28-A5FB-C87DAD61517D}"/>
                </a:ext>
              </a:extLst>
            </xdr:cNvPr>
            <xdr:cNvSpPr txBox="1"/>
          </xdr:nvSpPr>
          <xdr:spPr>
            <a:xfrm>
              <a:off x="5058656" y="3206612"/>
              <a:ext cx="376803" cy="1619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𝐺_𝑡𝑟𝑎𝑑𝑒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2174911</xdr:colOff>
      <xdr:row>18</xdr:row>
      <xdr:rowOff>9525</xdr:rowOff>
    </xdr:from>
    <xdr:to>
      <xdr:col>2</xdr:col>
      <xdr:colOff>2586242</xdr:colOff>
      <xdr:row>18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7BDF8D3B-4C64-4A8E-A41F-B1C9B833B4DA}"/>
                </a:ext>
              </a:extLst>
            </xdr:cNvPr>
            <xdr:cNvSpPr txBox="1"/>
          </xdr:nvSpPr>
          <xdr:spPr>
            <a:xfrm>
              <a:off x="5024128" y="3397112"/>
              <a:ext cx="41133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𝐺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𝑗𝑜𝑖𝑛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7BDF8D3B-4C64-4A8E-A41F-B1C9B833B4DA}"/>
                </a:ext>
              </a:extLst>
            </xdr:cNvPr>
            <xdr:cNvSpPr txBox="1"/>
          </xdr:nvSpPr>
          <xdr:spPr>
            <a:xfrm>
              <a:off x="5024128" y="3397112"/>
              <a:ext cx="41133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𝐺_𝑗𝑜𝑖𝑛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2474994</xdr:colOff>
      <xdr:row>21</xdr:row>
      <xdr:rowOff>0</xdr:rowOff>
    </xdr:from>
    <xdr:to>
      <xdr:col>2</xdr:col>
      <xdr:colOff>2586242</xdr:colOff>
      <xdr:row>21</xdr:row>
      <xdr:rowOff>153177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B0A033A0-0C1D-4BBC-B919-B9AD56643CA1}"/>
                </a:ext>
              </a:extLst>
            </xdr:cNvPr>
            <xdr:cNvSpPr txBox="1"/>
          </xdr:nvSpPr>
          <xdr:spPr>
            <a:xfrm>
              <a:off x="5324211" y="3959087"/>
              <a:ext cx="111248" cy="153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𝑥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B0A033A0-0C1D-4BBC-B919-B9AD56643CA1}"/>
                </a:ext>
              </a:extLst>
            </xdr:cNvPr>
            <xdr:cNvSpPr txBox="1"/>
          </xdr:nvSpPr>
          <xdr:spPr>
            <a:xfrm>
              <a:off x="5324211" y="3959087"/>
              <a:ext cx="111248" cy="1531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𝑥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2465632</xdr:colOff>
      <xdr:row>19</xdr:row>
      <xdr:rowOff>0</xdr:rowOff>
    </xdr:from>
    <xdr:to>
      <xdr:col>2</xdr:col>
      <xdr:colOff>2586242</xdr:colOff>
      <xdr:row>19</xdr:row>
      <xdr:rowOff>172227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EBDCF82-5074-431F-B931-9CC619952E5A}"/>
                </a:ext>
              </a:extLst>
            </xdr:cNvPr>
            <xdr:cNvSpPr txBox="1"/>
          </xdr:nvSpPr>
          <xdr:spPr>
            <a:xfrm>
              <a:off x="5314849" y="3578087"/>
              <a:ext cx="12061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𝑔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8" name="TextBox 27">
              <a:extLst>
                <a:ext uri="{FF2B5EF4-FFF2-40B4-BE49-F238E27FC236}">
                  <a16:creationId xmlns:a16="http://schemas.microsoft.com/office/drawing/2014/main" id="{0EBDCF82-5074-431F-B931-9CC619952E5A}"/>
                </a:ext>
              </a:extLst>
            </xdr:cNvPr>
            <xdr:cNvSpPr txBox="1"/>
          </xdr:nvSpPr>
          <xdr:spPr>
            <a:xfrm>
              <a:off x="5314849" y="3578087"/>
              <a:ext cx="12061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𝑔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2458002</xdr:colOff>
      <xdr:row>26</xdr:row>
      <xdr:rowOff>32226</xdr:rowOff>
    </xdr:from>
    <xdr:to>
      <xdr:col>2</xdr:col>
      <xdr:colOff>2586242</xdr:colOff>
      <xdr:row>27</xdr:row>
      <xdr:rowOff>13953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97CE1DEF-60FF-4147-B210-B1E26563512C}"/>
                </a:ext>
              </a:extLst>
            </xdr:cNvPr>
            <xdr:cNvSpPr txBox="1"/>
          </xdr:nvSpPr>
          <xdr:spPr>
            <a:xfrm>
              <a:off x="5307219" y="4943813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latin typeface="Cambria Math" panose="02040503050406030204" pitchFamily="18" charset="0"/>
                      </a:rPr>
                      <m:t>𝐵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97CE1DEF-60FF-4147-B210-B1E26563512C}"/>
                </a:ext>
              </a:extLst>
            </xdr:cNvPr>
            <xdr:cNvSpPr txBox="1"/>
          </xdr:nvSpPr>
          <xdr:spPr>
            <a:xfrm>
              <a:off x="5307219" y="4943813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𝐵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756970</xdr:colOff>
      <xdr:row>51</xdr:row>
      <xdr:rowOff>19050</xdr:rowOff>
    </xdr:from>
    <xdr:to>
      <xdr:col>2</xdr:col>
      <xdr:colOff>2586242</xdr:colOff>
      <xdr:row>52</xdr:row>
      <xdr:rowOff>33130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A51859F0-0CF6-4D74-A575-93697E0925A7}"/>
                </a:ext>
              </a:extLst>
            </xdr:cNvPr>
            <xdr:cNvSpPr txBox="1"/>
          </xdr:nvSpPr>
          <xdr:spPr>
            <a:xfrm>
              <a:off x="3606187" y="10397159"/>
              <a:ext cx="1829272" cy="2045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𝑒𝑥𝑖𝑡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𝑡𝑟𝑎𝑑𝑒</m:t>
                            </m:r>
                          </m:sub>
                        </m:s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+ </m:t>
                        </m:r>
                        <m:sSub>
                          <m:sSub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𝐺</m:t>
                            </m:r>
                          </m:e>
                          <m:sub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𝑗𝑜𝑖𝑛</m:t>
                            </m:r>
                          </m:sub>
                        </m:sSub>
                      </m:e>
                    </m:d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𝜇</m:t>
                    </m:r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𝑔𝑥𝑦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1" name="TextBox 30">
              <a:extLst>
                <a:ext uri="{FF2B5EF4-FFF2-40B4-BE49-F238E27FC236}">
                  <a16:creationId xmlns:a16="http://schemas.microsoft.com/office/drawing/2014/main" id="{A51859F0-0CF6-4D74-A575-93697E0925A7}"/>
                </a:ext>
              </a:extLst>
            </xdr:cNvPr>
            <xdr:cNvSpPr txBox="1"/>
          </xdr:nvSpPr>
          <xdr:spPr>
            <a:xfrm>
              <a:off x="3606187" y="10397159"/>
              <a:ext cx="1829272" cy="2045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(𝐺_𝑒𝑥𝑖𝑡+ 𝐺_𝑡𝑟𝑎𝑑𝑒+ 𝐺_𝑗𝑜𝑖𝑛 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𝜇𝑔𝑥𝑦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2458002</xdr:colOff>
      <xdr:row>33</xdr:row>
      <xdr:rowOff>13176</xdr:rowOff>
    </xdr:from>
    <xdr:to>
      <xdr:col>2</xdr:col>
      <xdr:colOff>2586242</xdr:colOff>
      <xdr:row>33</xdr:row>
      <xdr:rowOff>185403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22C49D7A-7B0C-4A93-9842-276FE120A7EE}"/>
                </a:ext>
              </a:extLst>
            </xdr:cNvPr>
            <xdr:cNvSpPr txBox="1"/>
          </xdr:nvSpPr>
          <xdr:spPr>
            <a:xfrm>
              <a:off x="5307219" y="7459241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𝑅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2" name="TextBox 31">
              <a:extLst>
                <a:ext uri="{FF2B5EF4-FFF2-40B4-BE49-F238E27FC236}">
                  <a16:creationId xmlns:a16="http://schemas.microsoft.com/office/drawing/2014/main" id="{22C49D7A-7B0C-4A93-9842-276FE120A7EE}"/>
                </a:ext>
              </a:extLst>
            </xdr:cNvPr>
            <xdr:cNvSpPr txBox="1"/>
          </xdr:nvSpPr>
          <xdr:spPr>
            <a:xfrm>
              <a:off x="5307219" y="7459241"/>
              <a:ext cx="12824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𝑅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2420171</xdr:colOff>
      <xdr:row>28</xdr:row>
      <xdr:rowOff>9525</xdr:rowOff>
    </xdr:from>
    <xdr:to>
      <xdr:col>2</xdr:col>
      <xdr:colOff>2586242</xdr:colOff>
      <xdr:row>28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6DE4EDDA-9969-4CA8-9F77-EB8FB20361C2}"/>
                </a:ext>
              </a:extLst>
            </xdr:cNvPr>
            <xdr:cNvSpPr txBox="1"/>
          </xdr:nvSpPr>
          <xdr:spPr>
            <a:xfrm>
              <a:off x="5269388" y="5302112"/>
              <a:ext cx="16607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3" name="TextBox 32">
              <a:extLst>
                <a:ext uri="{FF2B5EF4-FFF2-40B4-BE49-F238E27FC236}">
                  <a16:creationId xmlns:a16="http://schemas.microsoft.com/office/drawing/2014/main" id="{6DE4EDDA-9969-4CA8-9F77-EB8FB20361C2}"/>
                </a:ext>
              </a:extLst>
            </xdr:cNvPr>
            <xdr:cNvSpPr txBox="1"/>
          </xdr:nvSpPr>
          <xdr:spPr>
            <a:xfrm>
              <a:off x="5269388" y="5302112"/>
              <a:ext cx="16607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𝑇_0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2423441</xdr:colOff>
      <xdr:row>29</xdr:row>
      <xdr:rowOff>9525</xdr:rowOff>
    </xdr:from>
    <xdr:to>
      <xdr:col>2</xdr:col>
      <xdr:colOff>2586242</xdr:colOff>
      <xdr:row>29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A917E8A1-FE21-4D0A-AA21-9A283638D43E}"/>
                </a:ext>
              </a:extLst>
            </xdr:cNvPr>
            <xdr:cNvSpPr txBox="1"/>
          </xdr:nvSpPr>
          <xdr:spPr>
            <a:xfrm>
              <a:off x="5272658" y="5492612"/>
              <a:ext cx="16280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A917E8A1-FE21-4D0A-AA21-9A283638D43E}"/>
                </a:ext>
              </a:extLst>
            </xdr:cNvPr>
            <xdr:cNvSpPr txBox="1"/>
          </xdr:nvSpPr>
          <xdr:spPr>
            <a:xfrm>
              <a:off x="5272658" y="5492612"/>
              <a:ext cx="16280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𝑇_1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1098592</xdr:colOff>
      <xdr:row>37</xdr:row>
      <xdr:rowOff>98901</xdr:rowOff>
    </xdr:from>
    <xdr:to>
      <xdr:col>2</xdr:col>
      <xdr:colOff>2586242</xdr:colOff>
      <xdr:row>37</xdr:row>
      <xdr:rowOff>393854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11BAB37-87FD-48EA-8068-C363064C16DE}"/>
                </a:ext>
              </a:extLst>
            </xdr:cNvPr>
            <xdr:cNvSpPr txBox="1"/>
          </xdr:nvSpPr>
          <xdr:spPr>
            <a:xfrm>
              <a:off x="3947809" y="6724988"/>
              <a:ext cx="1487650" cy="294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begChr m:val="{"/>
                        <m:endChr m:val=""/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</m:e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𝑖𝑓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≥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</m:mr>
                          <m:mr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  <m:e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𝑒𝑙𝑠𝑒</m:t>
                              </m:r>
                            </m:e>
                          </m:mr>
                        </m:m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</m:t>
                        </m:r>
                      </m:e>
                    </m:d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11BAB37-87FD-48EA-8068-C363064C16DE}"/>
                </a:ext>
              </a:extLst>
            </xdr:cNvPr>
            <xdr:cNvSpPr txBox="1"/>
          </xdr:nvSpPr>
          <xdr:spPr>
            <a:xfrm>
              <a:off x="3947809" y="6724988"/>
              <a:ext cx="1487650" cy="2949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𝑧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{■8(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𝐵&amp;        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𝑖𝑓 𝐵≥𝑅@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𝑅&amp;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𝑒𝑙𝑠𝑒)  ┤</a:t>
              </a:r>
              <a:endParaRPr lang="en-US" sz="1100" i="1"/>
            </a:p>
          </xdr:txBody>
        </xdr:sp>
      </mc:Fallback>
    </mc:AlternateContent>
    <xdr:clientData/>
  </xdr:twoCellAnchor>
  <xdr:twoCellAnchor>
    <xdr:from>
      <xdr:col>2</xdr:col>
      <xdr:colOff>2269168</xdr:colOff>
      <xdr:row>32</xdr:row>
      <xdr:rowOff>13176</xdr:rowOff>
    </xdr:from>
    <xdr:to>
      <xdr:col>2</xdr:col>
      <xdr:colOff>2586242</xdr:colOff>
      <xdr:row>32</xdr:row>
      <xdr:rowOff>185403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6892921B-CD72-485E-9DC9-77C7B568D76F}"/>
                </a:ext>
              </a:extLst>
            </xdr:cNvPr>
            <xdr:cNvSpPr txBox="1"/>
          </xdr:nvSpPr>
          <xdr:spPr>
            <a:xfrm>
              <a:off x="5118385" y="7649741"/>
              <a:ext cx="3170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𝑉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𝑚𝑎𝑥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6892921B-CD72-485E-9DC9-77C7B568D76F}"/>
                </a:ext>
              </a:extLst>
            </xdr:cNvPr>
            <xdr:cNvSpPr txBox="1"/>
          </xdr:nvSpPr>
          <xdr:spPr>
            <a:xfrm>
              <a:off x="5118385" y="7649741"/>
              <a:ext cx="3170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𝑉_𝑚𝑎𝑥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1063709</xdr:colOff>
      <xdr:row>36</xdr:row>
      <xdr:rowOff>13176</xdr:rowOff>
    </xdr:from>
    <xdr:to>
      <xdr:col>2</xdr:col>
      <xdr:colOff>2586242</xdr:colOff>
      <xdr:row>36</xdr:row>
      <xdr:rowOff>553580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E5F8899A-DB7E-456B-835E-5F341B23CB2A}"/>
                </a:ext>
              </a:extLst>
            </xdr:cNvPr>
            <xdr:cNvSpPr txBox="1"/>
          </xdr:nvSpPr>
          <xdr:spPr>
            <a:xfrm>
              <a:off x="3912926" y="6067763"/>
              <a:ext cx="1522533" cy="540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𝑦</m:t>
                    </m:r>
                    <m:r>
                      <a:rPr lang="en-US" sz="110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 </m:t>
                    </m:r>
                    <m:d>
                      <m:dPr>
                        <m:begChr m:val="{"/>
                        <m:endChr m:val=""/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m>
                          <m:mPr>
                            <m:mcs>
                              <m:mc>
                                <m:mcPr>
                                  <m:count m:val="2"/>
                                  <m:mcJc m:val="center"/>
                                </m:mcPr>
                              </m:mc>
                            </m:mcs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mPr>
                          <m:mr>
                            <m:e>
                              <m:r>
                                <m:rPr>
                                  <m:brk m:alnAt="7"/>
                                </m:rP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</m:t>
                              </m:r>
                            </m:e>
                            <m:e>
                              <m:r>
                                <a:rPr lang="en-US" sz="11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       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𝑖𝑓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 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𝐵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≥</m:t>
                              </m:r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𝑅</m:t>
                              </m:r>
                            </m:e>
                          </m:mr>
                          <m:mr>
                            <m:e>
                              <m:f>
                                <m:fPr>
                                  <m:ctrlPr>
                                    <a:rPr lang="en-US" sz="110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fPr>
                                <m:num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𝐵</m:t>
                                  </m:r>
                                </m:num>
                                <m:den>
                                  <m:r>
                                    <a:rPr lang="en-US" sz="11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𝑅</m:t>
                                  </m:r>
                                </m:den>
                              </m:f>
                            </m:e>
                            <m:e>
                              <m:r>
                                <a:rPr lang="en-US" sz="110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𝑒𝑙𝑠𝑒</m:t>
                              </m:r>
                            </m:e>
                          </m:mr>
                        </m:m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 </m:t>
                        </m:r>
                      </m:e>
                    </m:d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44" name="TextBox 43">
              <a:extLst>
                <a:ext uri="{FF2B5EF4-FFF2-40B4-BE49-F238E27FC236}">
                  <a16:creationId xmlns:a16="http://schemas.microsoft.com/office/drawing/2014/main" id="{E5F8899A-DB7E-456B-835E-5F341B23CB2A}"/>
                </a:ext>
              </a:extLst>
            </xdr:cNvPr>
            <xdr:cNvSpPr txBox="1"/>
          </xdr:nvSpPr>
          <xdr:spPr>
            <a:xfrm>
              <a:off x="3912926" y="6067763"/>
              <a:ext cx="1522533" cy="540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𝑦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 {■8(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1&amp;        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𝑖𝑓 𝐵≥𝑅@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𝐵/𝑅&amp;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𝑒𝑙𝑠𝑒)  ┤</a:t>
              </a:r>
              <a:endParaRPr lang="en-US" sz="1100" i="1"/>
            </a:p>
          </xdr:txBody>
        </xdr:sp>
      </mc:Fallback>
    </mc:AlternateContent>
    <xdr:clientData/>
  </xdr:twoCellAnchor>
  <xdr:twoCellAnchor>
    <xdr:from>
      <xdr:col>2</xdr:col>
      <xdr:colOff>2484226</xdr:colOff>
      <xdr:row>22</xdr:row>
      <xdr:rowOff>19050</xdr:rowOff>
    </xdr:from>
    <xdr:to>
      <xdr:col>2</xdr:col>
      <xdr:colOff>2586242</xdr:colOff>
      <xdr:row>23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5D87799C-2A98-4C6F-8ABF-4A9C4FDC51F0}"/>
                </a:ext>
              </a:extLst>
            </xdr:cNvPr>
            <xdr:cNvSpPr txBox="1"/>
          </xdr:nvSpPr>
          <xdr:spPr>
            <a:xfrm>
              <a:off x="5333443" y="4168637"/>
              <a:ext cx="10201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𝑟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1" name="TextBox 50">
              <a:extLst>
                <a:ext uri="{FF2B5EF4-FFF2-40B4-BE49-F238E27FC236}">
                  <a16:creationId xmlns:a16="http://schemas.microsoft.com/office/drawing/2014/main" id="{5D87799C-2A98-4C6F-8ABF-4A9C4FDC51F0}"/>
                </a:ext>
              </a:extLst>
            </xdr:cNvPr>
            <xdr:cNvSpPr txBox="1"/>
          </xdr:nvSpPr>
          <xdr:spPr>
            <a:xfrm>
              <a:off x="5333443" y="4168637"/>
              <a:ext cx="10201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𝑟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2178051</xdr:colOff>
      <xdr:row>66</xdr:row>
      <xdr:rowOff>34787</xdr:rowOff>
    </xdr:from>
    <xdr:to>
      <xdr:col>2</xdr:col>
      <xdr:colOff>2586242</xdr:colOff>
      <xdr:row>67</xdr:row>
      <xdr:rowOff>57978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DB7F941E-22A0-4CBB-85F7-939B8E8A3EC3}"/>
                </a:ext>
              </a:extLst>
            </xdr:cNvPr>
            <xdr:cNvSpPr txBox="1"/>
          </xdr:nvSpPr>
          <xdr:spPr>
            <a:xfrm>
              <a:off x="5027268" y="15018026"/>
              <a:ext cx="408191" cy="2136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𝑉</m:t>
                        </m:r>
                      </m:e>
                      <m:sub>
                        <m: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𝑚𝑎𝑥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2" name="TextBox 51">
              <a:extLst>
                <a:ext uri="{FF2B5EF4-FFF2-40B4-BE49-F238E27FC236}">
                  <a16:creationId xmlns:a16="http://schemas.microsoft.com/office/drawing/2014/main" id="{DB7F941E-22A0-4CBB-85F7-939B8E8A3EC3}"/>
                </a:ext>
              </a:extLst>
            </xdr:cNvPr>
            <xdr:cNvSpPr txBox="1"/>
          </xdr:nvSpPr>
          <xdr:spPr>
            <a:xfrm>
              <a:off x="5027268" y="15018026"/>
              <a:ext cx="408191" cy="2136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𝑟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𝑉〗_𝑚𝑎𝑥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2225182</xdr:colOff>
      <xdr:row>23</xdr:row>
      <xdr:rowOff>19050</xdr:rowOff>
    </xdr:from>
    <xdr:to>
      <xdr:col>2</xdr:col>
      <xdr:colOff>2586242</xdr:colOff>
      <xdr:row>24</xdr:row>
      <xdr:rowOff>11485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4" name="TextBox 53">
              <a:extLst>
                <a:ext uri="{FF2B5EF4-FFF2-40B4-BE49-F238E27FC236}">
                  <a16:creationId xmlns:a16="http://schemas.microsoft.com/office/drawing/2014/main" id="{50CAC87C-4817-4CF8-817E-66B5BFF35F2F}"/>
                </a:ext>
              </a:extLst>
            </xdr:cNvPr>
            <xdr:cNvSpPr txBox="1"/>
          </xdr:nvSpPr>
          <xdr:spPr>
            <a:xfrm>
              <a:off x="5074399" y="4359137"/>
              <a:ext cx="361060" cy="1829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𝐵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𝑦𝑒𝑎𝑟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4" name="TextBox 53">
              <a:extLst>
                <a:ext uri="{FF2B5EF4-FFF2-40B4-BE49-F238E27FC236}">
                  <a16:creationId xmlns:a16="http://schemas.microsoft.com/office/drawing/2014/main" id="{50CAC87C-4817-4CF8-817E-66B5BFF35F2F}"/>
                </a:ext>
              </a:extLst>
            </xdr:cNvPr>
            <xdr:cNvSpPr txBox="1"/>
          </xdr:nvSpPr>
          <xdr:spPr>
            <a:xfrm>
              <a:off x="5074399" y="4359137"/>
              <a:ext cx="361060" cy="18293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𝐵_𝑦𝑒𝑎𝑟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2222361</xdr:colOff>
      <xdr:row>71</xdr:row>
      <xdr:rowOff>9525</xdr:rowOff>
    </xdr:from>
    <xdr:to>
      <xdr:col>2</xdr:col>
      <xdr:colOff>2586242</xdr:colOff>
      <xdr:row>71</xdr:row>
      <xdr:rowOff>181752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5" name="TextBox 54">
              <a:extLst>
                <a:ext uri="{FF2B5EF4-FFF2-40B4-BE49-F238E27FC236}">
                  <a16:creationId xmlns:a16="http://schemas.microsoft.com/office/drawing/2014/main" id="{F3E9ABE6-C768-49D7-9C59-79C0CF95FEB2}"/>
                </a:ext>
              </a:extLst>
            </xdr:cNvPr>
            <xdr:cNvSpPr txBox="1"/>
          </xdr:nvSpPr>
          <xdr:spPr>
            <a:xfrm>
              <a:off x="5071578" y="16375960"/>
              <a:ext cx="36388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𝑡𝑜𝑡𝑎𝑙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5" name="TextBox 54">
              <a:extLst>
                <a:ext uri="{FF2B5EF4-FFF2-40B4-BE49-F238E27FC236}">
                  <a16:creationId xmlns:a16="http://schemas.microsoft.com/office/drawing/2014/main" id="{F3E9ABE6-C768-49D7-9C59-79C0CF95FEB2}"/>
                </a:ext>
              </a:extLst>
            </xdr:cNvPr>
            <xdr:cNvSpPr txBox="1"/>
          </xdr:nvSpPr>
          <xdr:spPr>
            <a:xfrm>
              <a:off x="5071578" y="16375960"/>
              <a:ext cx="36388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𝐹_𝑡𝑜𝑡𝑎𝑙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2476981</xdr:colOff>
      <xdr:row>72</xdr:row>
      <xdr:rowOff>28575</xdr:rowOff>
    </xdr:from>
    <xdr:to>
      <xdr:col>2</xdr:col>
      <xdr:colOff>2586242</xdr:colOff>
      <xdr:row>73</xdr:row>
      <xdr:rowOff>10302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75AC0016-FBA7-4FAA-99D9-E710409136A9}"/>
                </a:ext>
              </a:extLst>
            </xdr:cNvPr>
            <xdr:cNvSpPr txBox="1"/>
          </xdr:nvSpPr>
          <xdr:spPr>
            <a:xfrm>
              <a:off x="5326198" y="16585510"/>
              <a:ext cx="1092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𝑆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7" name="TextBox 56">
              <a:extLst>
                <a:ext uri="{FF2B5EF4-FFF2-40B4-BE49-F238E27FC236}">
                  <a16:creationId xmlns:a16="http://schemas.microsoft.com/office/drawing/2014/main" id="{75AC0016-FBA7-4FAA-99D9-E710409136A9}"/>
                </a:ext>
              </a:extLst>
            </xdr:cNvPr>
            <xdr:cNvSpPr txBox="1"/>
          </xdr:nvSpPr>
          <xdr:spPr>
            <a:xfrm>
              <a:off x="5326198" y="16585510"/>
              <a:ext cx="109261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𝑆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2294559</xdr:colOff>
      <xdr:row>73</xdr:row>
      <xdr:rowOff>38100</xdr:rowOff>
    </xdr:from>
    <xdr:to>
      <xdr:col>2</xdr:col>
      <xdr:colOff>2586242</xdr:colOff>
      <xdr:row>74</xdr:row>
      <xdr:rowOff>19827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5CAE2013-4943-4C3C-BCE0-AD8FA327E76C}"/>
                </a:ext>
              </a:extLst>
            </xdr:cNvPr>
            <xdr:cNvSpPr txBox="1"/>
          </xdr:nvSpPr>
          <xdr:spPr>
            <a:xfrm>
              <a:off x="5143776" y="16785535"/>
              <a:ext cx="29168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𝐾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𝑏𝑖𝑑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5CAE2013-4943-4C3C-BCE0-AD8FA327E76C}"/>
                </a:ext>
              </a:extLst>
            </xdr:cNvPr>
            <xdr:cNvSpPr txBox="1"/>
          </xdr:nvSpPr>
          <xdr:spPr>
            <a:xfrm>
              <a:off x="5143776" y="16785535"/>
              <a:ext cx="29168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𝐾_𝑏𝑖𝑑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1738517</xdr:colOff>
      <xdr:row>54</xdr:row>
      <xdr:rowOff>19050</xdr:rowOff>
    </xdr:from>
    <xdr:to>
      <xdr:col>2</xdr:col>
      <xdr:colOff>2586242</xdr:colOff>
      <xdr:row>55</xdr:row>
      <xdr:rowOff>777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4FFA1FD3-87C6-41E6-BA4B-19A04D30DB1B}"/>
                </a:ext>
              </a:extLst>
            </xdr:cNvPr>
            <xdr:cNvSpPr txBox="1"/>
          </xdr:nvSpPr>
          <xdr:spPr>
            <a:xfrm>
              <a:off x="4587734" y="10968659"/>
              <a:ext cx="8477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𝑏𝑖𝑑</m:t>
                        </m:r>
                      </m:sub>
                    </m:sSub>
                    <m:r>
                      <a:rPr lang="en-US" sz="1100" b="0" i="1">
                        <a:latin typeface="Cambria Math" panose="02040503050406030204" pitchFamily="18" charset="0"/>
                      </a:rPr>
                      <m:t>+ 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𝑟𝑒𝑏𝑎𝑙</m:t>
                        </m:r>
                      </m:sub>
                    </m:sSub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59" name="TextBox 58">
              <a:extLst>
                <a:ext uri="{FF2B5EF4-FFF2-40B4-BE49-F238E27FC236}">
                  <a16:creationId xmlns:a16="http://schemas.microsoft.com/office/drawing/2014/main" id="{4FFA1FD3-87C6-41E6-BA4B-19A04D30DB1B}"/>
                </a:ext>
              </a:extLst>
            </xdr:cNvPr>
            <xdr:cNvSpPr txBox="1"/>
          </xdr:nvSpPr>
          <xdr:spPr>
            <a:xfrm>
              <a:off x="4587734" y="10968659"/>
              <a:ext cx="8477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𝐹_𝑏𝑖𝑑+ 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𝐹_𝑟𝑒𝑏𝑎𝑙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1511095</xdr:colOff>
      <xdr:row>55</xdr:row>
      <xdr:rowOff>38100</xdr:rowOff>
    </xdr:from>
    <xdr:to>
      <xdr:col>2</xdr:col>
      <xdr:colOff>2586242</xdr:colOff>
      <xdr:row>55</xdr:row>
      <xdr:rowOff>302531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DDEE3BCD-4770-475C-B9D2-E7875044B261}"/>
                </a:ext>
              </a:extLst>
            </xdr:cNvPr>
            <xdr:cNvSpPr txBox="1"/>
          </xdr:nvSpPr>
          <xdr:spPr>
            <a:xfrm>
              <a:off x="4360312" y="11178209"/>
              <a:ext cx="1075147" cy="2644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d>
                    <m:dPr>
                      <m:ctrlPr>
                        <a:rPr lang="en-US" sz="11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b>
                        <m:sSubPr>
                          <m:ctrlPr>
                            <a:rPr lang="en-US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𝐹</m:t>
                          </m:r>
                        </m:e>
                        <m:sub>
                          <m:r>
                            <a:rPr lang="en-US" sz="1100" b="0" i="1">
                              <a:latin typeface="Cambria Math" panose="02040503050406030204" pitchFamily="18" charset="0"/>
                            </a:rPr>
                            <m:t>𝑏𝑖𝑑</m:t>
                          </m:r>
                        </m:sub>
                      </m:sSub>
                      <m:r>
                        <a:rPr lang="en-US" sz="1100" b="0" i="1">
                          <a:latin typeface="Cambria Math" panose="02040503050406030204" pitchFamily="18" charset="0"/>
                        </a:rPr>
                        <m:t>+ </m:t>
                      </m:r>
                      <m:sSub>
                        <m:sSub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𝐹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𝑟𝑒𝑏𝑎𝑙</m:t>
                          </m:r>
                        </m:sub>
                      </m:sSub>
                    </m:e>
                  </m:d>
                </m:oMath>
              </a14:m>
              <a:r>
                <a:rPr lang="en-US" sz="1100"/>
                <a:t> </a:t>
              </a:r>
              <a14:m>
                <m:oMath xmlns:m="http://schemas.openxmlformats.org/officeDocument/2006/math">
                  <m:f>
                    <m:fPr>
                      <m:ctrl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sSub>
                        <m:sSubPr>
                          <m:ctrlP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</m:num>
                    <m:den>
                      <m:sSub>
                        <m:sSubPr>
                          <m:ctrlP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sub>
                      </m:sSub>
                    </m:den>
                  </m:f>
                </m:oMath>
              </a14:m>
              <a:endParaRPr lang="en-US" sz="1100"/>
            </a:p>
          </xdr:txBody>
        </xdr:sp>
      </mc:Choice>
      <mc:Fallback xmlns=""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DDEE3BCD-4770-475C-B9D2-E7875044B261}"/>
                </a:ext>
              </a:extLst>
            </xdr:cNvPr>
            <xdr:cNvSpPr txBox="1"/>
          </xdr:nvSpPr>
          <xdr:spPr>
            <a:xfrm>
              <a:off x="4360312" y="11178209"/>
              <a:ext cx="1075147" cy="2644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(𝐹_𝑏𝑖𝑑+ 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𝐹_𝑟𝑒𝑏𝑎𝑙 )</a:t>
              </a:r>
              <a:r>
                <a:rPr lang="en-US" sz="1100"/>
                <a:t> 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0/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 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2476468</xdr:colOff>
      <xdr:row>19</xdr:row>
      <xdr:rowOff>179733</xdr:rowOff>
    </xdr:from>
    <xdr:to>
      <xdr:col>2</xdr:col>
      <xdr:colOff>2586242</xdr:colOff>
      <xdr:row>20</xdr:row>
      <xdr:rowOff>161460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4" name="TextBox 103">
              <a:extLst>
                <a:ext uri="{FF2B5EF4-FFF2-40B4-BE49-F238E27FC236}">
                  <a16:creationId xmlns:a16="http://schemas.microsoft.com/office/drawing/2014/main" id="{11AC8FFB-F158-41F6-A30D-B7745DDC6957}"/>
                </a:ext>
              </a:extLst>
            </xdr:cNvPr>
            <xdr:cNvSpPr txBox="1"/>
          </xdr:nvSpPr>
          <xdr:spPr>
            <a:xfrm>
              <a:off x="5325685" y="3757820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4" name="TextBox 103">
              <a:extLst>
                <a:ext uri="{FF2B5EF4-FFF2-40B4-BE49-F238E27FC236}">
                  <a16:creationId xmlns:a16="http://schemas.microsoft.com/office/drawing/2014/main" id="{11AC8FFB-F158-41F6-A30D-B7745DDC6957}"/>
                </a:ext>
              </a:extLst>
            </xdr:cNvPr>
            <xdr:cNvSpPr txBox="1"/>
          </xdr:nvSpPr>
          <xdr:spPr>
            <a:xfrm>
              <a:off x="5325685" y="3757820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latin typeface="Cambria Math" panose="02040503050406030204" pitchFamily="18" charset="0"/>
                </a:rPr>
                <a:t>𝛾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2410767</xdr:colOff>
      <xdr:row>74</xdr:row>
      <xdr:rowOff>19050</xdr:rowOff>
    </xdr:from>
    <xdr:to>
      <xdr:col>2</xdr:col>
      <xdr:colOff>2586242</xdr:colOff>
      <xdr:row>75</xdr:row>
      <xdr:rowOff>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5" name="TextBox 104">
              <a:extLst>
                <a:ext uri="{FF2B5EF4-FFF2-40B4-BE49-F238E27FC236}">
                  <a16:creationId xmlns:a16="http://schemas.microsoft.com/office/drawing/2014/main" id="{6F639579-0A77-41A3-930E-8653094FA17C}"/>
                </a:ext>
              </a:extLst>
            </xdr:cNvPr>
            <xdr:cNvSpPr txBox="1"/>
          </xdr:nvSpPr>
          <xdr:spPr>
            <a:xfrm>
              <a:off x="5259984" y="16956985"/>
              <a:ext cx="175475" cy="1797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latin typeface="Cambria Math" panose="02040503050406030204" pitchFamily="18" charset="0"/>
                      </a:rPr>
                      <m:t>𝐶</m:t>
                    </m:r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5" name="TextBox 104">
              <a:extLst>
                <a:ext uri="{FF2B5EF4-FFF2-40B4-BE49-F238E27FC236}">
                  <a16:creationId xmlns:a16="http://schemas.microsoft.com/office/drawing/2014/main" id="{6F639579-0A77-41A3-930E-8653094FA17C}"/>
                </a:ext>
              </a:extLst>
            </xdr:cNvPr>
            <xdr:cNvSpPr txBox="1"/>
          </xdr:nvSpPr>
          <xdr:spPr>
            <a:xfrm>
              <a:off x="5259984" y="16956985"/>
              <a:ext cx="175475" cy="1797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𝐶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2281442</xdr:colOff>
      <xdr:row>77</xdr:row>
      <xdr:rowOff>0</xdr:rowOff>
    </xdr:from>
    <xdr:to>
      <xdr:col>2</xdr:col>
      <xdr:colOff>2586242</xdr:colOff>
      <xdr:row>78</xdr:row>
      <xdr:rowOff>19050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4CAF13CE-CEED-4109-8690-2FFB46E326CF}"/>
                </a:ext>
              </a:extLst>
            </xdr:cNvPr>
            <xdr:cNvSpPr txBox="1"/>
          </xdr:nvSpPr>
          <xdr:spPr>
            <a:xfrm>
              <a:off x="5130659" y="17526000"/>
              <a:ext cx="304800" cy="209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type m:val="lin"/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𝐵</m:t>
                        </m:r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06" name="TextBox 105">
              <a:extLst>
                <a:ext uri="{FF2B5EF4-FFF2-40B4-BE49-F238E27FC236}">
                  <a16:creationId xmlns:a16="http://schemas.microsoft.com/office/drawing/2014/main" id="{4CAF13CE-CEED-4109-8690-2FFB46E326CF}"/>
                </a:ext>
              </a:extLst>
            </xdr:cNvPr>
            <xdr:cNvSpPr txBox="1"/>
          </xdr:nvSpPr>
          <xdr:spPr>
            <a:xfrm>
              <a:off x="5130659" y="17526000"/>
              <a:ext cx="304800" cy="20955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b="0" i="0">
                  <a:latin typeface="Cambria Math" panose="02040503050406030204" pitchFamily="18" charset="0"/>
                </a:rPr>
                <a:t>𝐶∕𝐵</a:t>
              </a:r>
              <a:endParaRPr lang="en-US" sz="1100"/>
            </a:p>
          </xdr:txBody>
        </xdr:sp>
      </mc:Fallback>
    </mc:AlternateContent>
    <xdr:clientData/>
  </xdr:twoCellAnchor>
  <xdr:twoCellAnchor>
    <xdr:from>
      <xdr:col>2</xdr:col>
      <xdr:colOff>1662335</xdr:colOff>
      <xdr:row>58</xdr:row>
      <xdr:rowOff>14287</xdr:rowOff>
    </xdr:from>
    <xdr:to>
      <xdr:col>2</xdr:col>
      <xdr:colOff>2586242</xdr:colOff>
      <xdr:row>58</xdr:row>
      <xdr:rowOff>186514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43E8566E-1CE1-4752-BD26-3AF0623B0DBB}"/>
                </a:ext>
              </a:extLst>
            </xdr:cNvPr>
            <xdr:cNvSpPr txBox="1"/>
          </xdr:nvSpPr>
          <xdr:spPr>
            <a:xfrm>
              <a:off x="4511552" y="11866700"/>
              <a:ext cx="92390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e>
                    </m:d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46" name="TextBox 45">
              <a:extLst>
                <a:ext uri="{FF2B5EF4-FFF2-40B4-BE49-F238E27FC236}">
                  <a16:creationId xmlns:a16="http://schemas.microsoft.com/office/drawing/2014/main" id="{43E8566E-1CE1-4752-BD26-3AF0623B0DBB}"/>
                </a:ext>
              </a:extLst>
            </xdr:cNvPr>
            <xdr:cNvSpPr txBox="1"/>
          </xdr:nvSpPr>
          <xdr:spPr>
            <a:xfrm>
              <a:off x="4511552" y="11866700"/>
              <a:ext cx="92390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𝛾𝑇_0+(1−𝛾)𝑧</a:t>
              </a:r>
              <a:endParaRPr lang="en-US" sz="1100" i="1"/>
            </a:p>
          </xdr:txBody>
        </xdr:sp>
      </mc:Fallback>
    </mc:AlternateContent>
    <xdr:clientData/>
  </xdr:twoCellAnchor>
  <xdr:twoCellAnchor>
    <xdr:from>
      <xdr:col>2</xdr:col>
      <xdr:colOff>1742806</xdr:colOff>
      <xdr:row>59</xdr:row>
      <xdr:rowOff>22570</xdr:rowOff>
    </xdr:from>
    <xdr:to>
      <xdr:col>2</xdr:col>
      <xdr:colOff>2586242</xdr:colOff>
      <xdr:row>60</xdr:row>
      <xdr:rowOff>4297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1DC267F1-A118-4CF2-B1DE-55A8CC1CD242}"/>
                </a:ext>
              </a:extLst>
            </xdr:cNvPr>
            <xdr:cNvSpPr txBox="1"/>
          </xdr:nvSpPr>
          <xdr:spPr>
            <a:xfrm>
              <a:off x="4592023" y="12065483"/>
              <a:ext cx="8434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</m:t>
                        </m:r>
                      </m:e>
                      <m: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</m:sSub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d>
                      <m:dPr>
                        <m:ctrlP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1−</m:t>
                        </m:r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e>
                    </m:d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47" name="TextBox 46">
              <a:extLst>
                <a:ext uri="{FF2B5EF4-FFF2-40B4-BE49-F238E27FC236}">
                  <a16:creationId xmlns:a16="http://schemas.microsoft.com/office/drawing/2014/main" id="{1DC267F1-A118-4CF2-B1DE-55A8CC1CD242}"/>
                </a:ext>
              </a:extLst>
            </xdr:cNvPr>
            <xdr:cNvSpPr txBox="1"/>
          </xdr:nvSpPr>
          <xdr:spPr>
            <a:xfrm>
              <a:off x="4592023" y="12065483"/>
              <a:ext cx="8434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𝑇_0+(1−𝛾)𝑧</a:t>
              </a:r>
              <a:endParaRPr lang="en-US" sz="1100" i="1"/>
            </a:p>
          </xdr:txBody>
        </xdr:sp>
      </mc:Fallback>
    </mc:AlternateContent>
    <xdr:clientData/>
  </xdr:twoCellAnchor>
  <xdr:twoCellAnchor>
    <xdr:from>
      <xdr:col>2</xdr:col>
      <xdr:colOff>1632904</xdr:colOff>
      <xdr:row>60</xdr:row>
      <xdr:rowOff>72265</xdr:rowOff>
    </xdr:from>
    <xdr:to>
      <xdr:col>2</xdr:col>
      <xdr:colOff>2586242</xdr:colOff>
      <xdr:row>60</xdr:row>
      <xdr:rowOff>429479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3" name="TextBox 1292">
              <a:extLst>
                <a:ext uri="{FF2B5EF4-FFF2-40B4-BE49-F238E27FC236}">
                  <a16:creationId xmlns:a16="http://schemas.microsoft.com/office/drawing/2014/main" id="{AAFC3CE9-0D4C-4C54-AC35-773374D02E18}"/>
                </a:ext>
              </a:extLst>
            </xdr:cNvPr>
            <xdr:cNvSpPr txBox="1"/>
          </xdr:nvSpPr>
          <xdr:spPr>
            <a:xfrm>
              <a:off x="4482121" y="12305678"/>
              <a:ext cx="953338" cy="357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  <m:r>
                          <m:rPr>
                            <m:nor/>
                          </m:r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num>
                      <m:den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den>
                    </m:f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1293" name="TextBox 1292">
              <a:extLst>
                <a:ext uri="{FF2B5EF4-FFF2-40B4-BE49-F238E27FC236}">
                  <a16:creationId xmlns:a16="http://schemas.microsoft.com/office/drawing/2014/main" id="{AAFC3CE9-0D4C-4C54-AC35-773374D02E18}"/>
                </a:ext>
              </a:extLst>
            </xdr:cNvPr>
            <xdr:cNvSpPr txBox="1"/>
          </xdr:nvSpPr>
          <xdr:spPr>
            <a:xfrm>
              <a:off x="4482121" y="12305678"/>
              <a:ext cx="953338" cy="357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𝛾𝑇_0+(1−𝛾)𝑧"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)/(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𝑇_0+(1−𝛾)𝑧)</a:t>
              </a:r>
              <a:endParaRPr lang="en-US" sz="1100" i="1"/>
            </a:p>
          </xdr:txBody>
        </xdr:sp>
      </mc:Fallback>
    </mc:AlternateContent>
    <xdr:clientData/>
  </xdr:twoCellAnchor>
  <xdr:twoCellAnchor>
    <xdr:from>
      <xdr:col>2</xdr:col>
      <xdr:colOff>1532556</xdr:colOff>
      <xdr:row>61</xdr:row>
      <xdr:rowOff>39135</xdr:rowOff>
    </xdr:from>
    <xdr:to>
      <xdr:col>2</xdr:col>
      <xdr:colOff>2586242</xdr:colOff>
      <xdr:row>61</xdr:row>
      <xdr:rowOff>396092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4" name="TextBox 1293">
              <a:extLst>
                <a:ext uri="{FF2B5EF4-FFF2-40B4-BE49-F238E27FC236}">
                  <a16:creationId xmlns:a16="http://schemas.microsoft.com/office/drawing/2014/main" id="{83F1D18A-6E02-4614-88CA-74F8BF6EA0E2}"/>
                </a:ext>
              </a:extLst>
            </xdr:cNvPr>
            <xdr:cNvSpPr txBox="1"/>
          </xdr:nvSpPr>
          <xdr:spPr>
            <a:xfrm>
              <a:off x="4381773" y="12777787"/>
              <a:ext cx="1053686" cy="3569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  <m:r>
                          <m:rPr>
                            <m:nor/>
                          </m:r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+mn-lt"/>
                            <a:ea typeface="+mn-ea"/>
                            <a:cs typeface="+mn-cs"/>
                          </a:rPr>
                          <m:t> </m:t>
                        </m:r>
                      </m:num>
                      <m:den>
                        <m:sSub>
                          <m:sSub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𝑇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0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1−</m:t>
                            </m:r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</m:e>
                        </m:d>
                        <m:r>
                          <a:rPr 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den>
                    </m:f>
                    <m:r>
                      <a:rPr 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</m:oMath>
                </m:oMathPara>
              </a14:m>
              <a:endParaRPr lang="en-US" sz="1100" i="1"/>
            </a:p>
          </xdr:txBody>
        </xdr:sp>
      </mc:Choice>
      <mc:Fallback xmlns="">
        <xdr:sp macro="" textlink="">
          <xdr:nvSpPr>
            <xdr:cNvPr id="1294" name="TextBox 1293">
              <a:extLst>
                <a:ext uri="{FF2B5EF4-FFF2-40B4-BE49-F238E27FC236}">
                  <a16:creationId xmlns:a16="http://schemas.microsoft.com/office/drawing/2014/main" id="{83F1D18A-6E02-4614-88CA-74F8BF6EA0E2}"/>
                </a:ext>
              </a:extLst>
            </xdr:cNvPr>
            <xdr:cNvSpPr txBox="1"/>
          </xdr:nvSpPr>
          <xdr:spPr>
            <a:xfrm>
              <a:off x="4381773" y="12777787"/>
              <a:ext cx="1053686" cy="35695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𝛾𝑇_0+(1−𝛾)𝑧"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)/(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𝑇_0+(1−𝛾)𝑧)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𝑥</a:t>
              </a:r>
              <a:endParaRPr lang="en-US" sz="1100" i="1"/>
            </a:p>
          </xdr:txBody>
        </xdr:sp>
      </mc:Fallback>
    </mc:AlternateContent>
    <xdr:clientData/>
  </xdr:twoCellAnchor>
  <xdr:twoCellAnchor>
    <xdr:from>
      <xdr:col>2</xdr:col>
      <xdr:colOff>1776616</xdr:colOff>
      <xdr:row>61</xdr:row>
      <xdr:rowOff>469828</xdr:rowOff>
    </xdr:from>
    <xdr:to>
      <xdr:col>2</xdr:col>
      <xdr:colOff>2586242</xdr:colOff>
      <xdr:row>62</xdr:row>
      <xdr:rowOff>262269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5" name="TextBox 1294">
              <a:extLst>
                <a:ext uri="{FF2B5EF4-FFF2-40B4-BE49-F238E27FC236}">
                  <a16:creationId xmlns:a16="http://schemas.microsoft.com/office/drawing/2014/main" id="{54166DA7-FE6A-4E5D-A5EC-CB455947CDFD}"/>
                </a:ext>
              </a:extLst>
            </xdr:cNvPr>
            <xdr:cNvSpPr txBox="1"/>
          </xdr:nvSpPr>
          <xdr:spPr>
            <a:xfrm>
              <a:off x="4758355" y="13208480"/>
              <a:ext cx="809626" cy="2728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𝛾</m:t>
                      </m:r>
                      <m:sSub>
                        <m:sSub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d>
                        <m:d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1−</m:t>
                          </m:r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</m:e>
                      </m:d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  <m:r>
                        <m:rPr>
                          <m:nor/>
                        </m:r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num>
                    <m:den>
                      <m:sSub>
                        <m:sSub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d>
                        <m:d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1−</m:t>
                          </m:r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</m:e>
                      </m:d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</m:den>
                  </m:f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𝑥</m:t>
                  </m:r>
                </m:oMath>
              </a14:m>
              <a:r>
                <a:rPr lang="en-US" sz="1100" i="1"/>
                <a:t>y</a:t>
              </a:r>
            </a:p>
          </xdr:txBody>
        </xdr:sp>
      </mc:Choice>
      <mc:Fallback xmlns="">
        <xdr:sp macro="" textlink="">
          <xdr:nvSpPr>
            <xdr:cNvPr id="1295" name="TextBox 1294">
              <a:extLst>
                <a:ext uri="{FF2B5EF4-FFF2-40B4-BE49-F238E27FC236}">
                  <a16:creationId xmlns:a16="http://schemas.microsoft.com/office/drawing/2014/main" id="{54166DA7-FE6A-4E5D-A5EC-CB455947CDFD}"/>
                </a:ext>
              </a:extLst>
            </xdr:cNvPr>
            <xdr:cNvSpPr txBox="1"/>
          </xdr:nvSpPr>
          <xdr:spPr>
            <a:xfrm>
              <a:off x="4758355" y="13208480"/>
              <a:ext cx="809626" cy="2728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𝛾𝑇_0+(1−𝛾)𝑧"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)/(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𝑇_0+(1−𝛾)𝑧)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𝑥</a:t>
              </a:r>
              <a:r>
                <a:rPr lang="en-US" sz="1100" i="1"/>
                <a:t>y</a:t>
              </a:r>
            </a:p>
          </xdr:txBody>
        </xdr:sp>
      </mc:Fallback>
    </mc:AlternateContent>
    <xdr:clientData/>
  </xdr:twoCellAnchor>
  <xdr:twoCellAnchor>
    <xdr:from>
      <xdr:col>2</xdr:col>
      <xdr:colOff>1710355</xdr:colOff>
      <xdr:row>62</xdr:row>
      <xdr:rowOff>287614</xdr:rowOff>
    </xdr:from>
    <xdr:to>
      <xdr:col>2</xdr:col>
      <xdr:colOff>2586242</xdr:colOff>
      <xdr:row>63</xdr:row>
      <xdr:rowOff>281608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6" name="TextBox 1295">
              <a:extLst>
                <a:ext uri="{FF2B5EF4-FFF2-40B4-BE49-F238E27FC236}">
                  <a16:creationId xmlns:a16="http://schemas.microsoft.com/office/drawing/2014/main" id="{CCBB619F-C9E9-42BE-9B35-6C1C4F594F0C}"/>
                </a:ext>
              </a:extLst>
            </xdr:cNvPr>
            <xdr:cNvSpPr txBox="1"/>
          </xdr:nvSpPr>
          <xdr:spPr>
            <a:xfrm>
              <a:off x="4692094" y="13506657"/>
              <a:ext cx="875887" cy="2838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14:m>
                <m:oMath xmlns:m="http://schemas.openxmlformats.org/officeDocument/2006/math">
                  <m:f>
                    <m:fPr>
                      <m:ctrl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fPr>
                    <m:num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𝛾</m:t>
                      </m:r>
                      <m:sSub>
                        <m:sSub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d>
                        <m:d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1−</m:t>
                          </m:r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</m:e>
                      </m:d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  <m:r>
                        <m:rPr>
                          <m:nor/>
                        </m:rPr>
                        <a:rPr lang="en-US" sz="1100" i="1">
                          <a:solidFill>
                            <a:schemeClr val="tx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m:t> </m:t>
                      </m:r>
                    </m:num>
                    <m:den>
                      <m:sSub>
                        <m:sSub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𝑇</m:t>
                          </m:r>
                        </m:e>
                        <m:sub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0</m:t>
                          </m:r>
                        </m:sub>
                      </m:sSub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d>
                        <m:dPr>
                          <m:ctrlP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dPr>
                        <m:e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1−</m:t>
                          </m:r>
                          <m:r>
                            <a:rPr lang="en-US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</m:e>
                      </m:d>
                      <m:r>
                        <a:rPr lang="en-US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𝑧</m:t>
                      </m:r>
                    </m:den>
                  </m:f>
                  <m:r>
                    <a:rPr 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𝑥</m:t>
                  </m:r>
                </m:oMath>
              </a14:m>
              <a:r>
                <a:rPr lang="en-US" sz="1100" i="1"/>
                <a:t>yB</a:t>
              </a:r>
            </a:p>
          </xdr:txBody>
        </xdr:sp>
      </mc:Choice>
      <mc:Fallback xmlns="">
        <xdr:sp macro="" textlink="">
          <xdr:nvSpPr>
            <xdr:cNvPr id="1296" name="TextBox 1295">
              <a:extLst>
                <a:ext uri="{FF2B5EF4-FFF2-40B4-BE49-F238E27FC236}">
                  <a16:creationId xmlns:a16="http://schemas.microsoft.com/office/drawing/2014/main" id="{CCBB619F-C9E9-42BE-9B35-6C1C4F594F0C}"/>
                </a:ext>
              </a:extLst>
            </xdr:cNvPr>
            <xdr:cNvSpPr txBox="1"/>
          </xdr:nvSpPr>
          <xdr:spPr>
            <a:xfrm>
              <a:off x="4692094" y="13506657"/>
              <a:ext cx="875887" cy="2838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𝛾𝑇_0+(1−𝛾)𝑧"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" )/(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𝑇_0+(1−𝛾)𝑧)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𝑥</a:t>
              </a:r>
              <a:r>
                <a:rPr lang="en-US" sz="1100" i="1"/>
                <a:t>yB</a:t>
              </a:r>
            </a:p>
          </xdr:txBody>
        </xdr:sp>
      </mc:Fallback>
    </mc:AlternateContent>
    <xdr:clientData/>
  </xdr:twoCellAnchor>
  <xdr:twoCellAnchor>
    <xdr:from>
      <xdr:col>2</xdr:col>
      <xdr:colOff>2178050</xdr:colOff>
      <xdr:row>67</xdr:row>
      <xdr:rowOff>92765</xdr:rowOff>
    </xdr:from>
    <xdr:to>
      <xdr:col>2</xdr:col>
      <xdr:colOff>2586242</xdr:colOff>
      <xdr:row>67</xdr:row>
      <xdr:rowOff>488674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97" name="TextBox 1296">
              <a:extLst>
                <a:ext uri="{FF2B5EF4-FFF2-40B4-BE49-F238E27FC236}">
                  <a16:creationId xmlns:a16="http://schemas.microsoft.com/office/drawing/2014/main" id="{80F5FC5D-4F46-4888-B9DA-9B35E923ACA6}"/>
                </a:ext>
              </a:extLst>
            </xdr:cNvPr>
            <xdr:cNvSpPr txBox="1"/>
          </xdr:nvSpPr>
          <xdr:spPr>
            <a:xfrm>
              <a:off x="5027267" y="15266504"/>
              <a:ext cx="408192" cy="39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𝑟</m:t>
                            </m:r>
                            <m: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𝑉</m:t>
                            </m:r>
                          </m:e>
                          <m:sub>
                            <m: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𝑚𝑎𝑥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sz="11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𝐵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𝑦𝑒𝑎𝑟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1297" name="TextBox 1296">
              <a:extLst>
                <a:ext uri="{FF2B5EF4-FFF2-40B4-BE49-F238E27FC236}">
                  <a16:creationId xmlns:a16="http://schemas.microsoft.com/office/drawing/2014/main" id="{80F5FC5D-4F46-4888-B9DA-9B35E923ACA6}"/>
                </a:ext>
              </a:extLst>
            </xdr:cNvPr>
            <xdr:cNvSpPr txBox="1"/>
          </xdr:nvSpPr>
          <xdr:spPr>
            <a:xfrm>
              <a:off x="5027267" y="15266504"/>
              <a:ext cx="408192" cy="3959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𝑟</a:t>
              </a:r>
              <a:r>
                <a:rPr lang="en-US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𝑉〗_𝑚𝑎𝑥/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𝐵_𝑦𝑒𝑎𝑟 </a:t>
              </a:r>
              <a:endParaRPr lang="en-US" sz="1100"/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409576</xdr:colOff>
      <xdr:row>2</xdr:row>
      <xdr:rowOff>38100</xdr:rowOff>
    </xdr:from>
    <xdr:to>
      <xdr:col>8</xdr:col>
      <xdr:colOff>104776</xdr:colOff>
      <xdr:row>16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2FA80-2D0C-4B0D-9834-681087EDF5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219076</xdr:colOff>
      <xdr:row>9</xdr:row>
      <xdr:rowOff>171450</xdr:rowOff>
    </xdr:from>
    <xdr:to>
      <xdr:col>9</xdr:col>
      <xdr:colOff>280148</xdr:colOff>
      <xdr:row>11</xdr:row>
      <xdr:rowOff>56030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89368F3-481A-496D-9000-9683E242B7D2}"/>
            </a:ext>
          </a:extLst>
        </xdr:cNvPr>
        <xdr:cNvSpPr txBox="1"/>
      </xdr:nvSpPr>
      <xdr:spPr>
        <a:xfrm>
          <a:off x="5060017" y="1964391"/>
          <a:ext cx="666190" cy="2655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Markup</a:t>
          </a:r>
        </a:p>
      </xdr:txBody>
    </xdr:sp>
    <xdr:clientData/>
  </xdr:twoCellAnchor>
  <xdr:twoCellAnchor>
    <xdr:from>
      <xdr:col>8</xdr:col>
      <xdr:colOff>57151</xdr:colOff>
      <xdr:row>3</xdr:row>
      <xdr:rowOff>19048</xdr:rowOff>
    </xdr:from>
    <xdr:to>
      <xdr:col>8</xdr:col>
      <xdr:colOff>133351</xdr:colOff>
      <xdr:row>7</xdr:row>
      <xdr:rowOff>171448</xdr:rowOff>
    </xdr:to>
    <xdr:sp macro="" textlink="">
      <xdr:nvSpPr>
        <xdr:cNvPr id="5" name="Right Bracket 4">
          <a:extLst>
            <a:ext uri="{FF2B5EF4-FFF2-40B4-BE49-F238E27FC236}">
              <a16:creationId xmlns:a16="http://schemas.microsoft.com/office/drawing/2014/main" id="{E4B4D0F5-8983-471C-8586-C177B79736E2}"/>
            </a:ext>
          </a:extLst>
        </xdr:cNvPr>
        <xdr:cNvSpPr/>
      </xdr:nvSpPr>
      <xdr:spPr>
        <a:xfrm>
          <a:off x="4933951" y="400048"/>
          <a:ext cx="76200" cy="914400"/>
        </a:xfrm>
        <a:prstGeom prst="rightBracket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228601</xdr:colOff>
      <xdr:row>4</xdr:row>
      <xdr:rowOff>142875</xdr:rowOff>
    </xdr:from>
    <xdr:to>
      <xdr:col>9</xdr:col>
      <xdr:colOff>336177</xdr:colOff>
      <xdr:row>6</xdr:row>
      <xdr:rowOff>11206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812E858-C03E-474E-B95B-78AC8AC6FD9F}"/>
            </a:ext>
          </a:extLst>
        </xdr:cNvPr>
        <xdr:cNvSpPr txBox="1"/>
      </xdr:nvSpPr>
      <xdr:spPr>
        <a:xfrm>
          <a:off x="5069542" y="983316"/>
          <a:ext cx="712694" cy="24933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Discount</a:t>
          </a:r>
        </a:p>
      </xdr:txBody>
    </xdr:sp>
    <xdr:clientData/>
  </xdr:twoCellAnchor>
  <xdr:twoCellAnchor>
    <xdr:from>
      <xdr:col>0</xdr:col>
      <xdr:colOff>409576</xdr:colOff>
      <xdr:row>18</xdr:row>
      <xdr:rowOff>180975</xdr:rowOff>
    </xdr:from>
    <xdr:to>
      <xdr:col>7</xdr:col>
      <xdr:colOff>600076</xdr:colOff>
      <xdr:row>33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240EE1-CA83-4A23-A6CF-452A08AD10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57151</xdr:colOff>
      <xdr:row>8</xdr:row>
      <xdr:rowOff>66673</xdr:rowOff>
    </xdr:from>
    <xdr:to>
      <xdr:col>8</xdr:col>
      <xdr:colOff>133351</xdr:colOff>
      <xdr:row>13</xdr:row>
      <xdr:rowOff>28573</xdr:rowOff>
    </xdr:to>
    <xdr:sp macro="" textlink="">
      <xdr:nvSpPr>
        <xdr:cNvPr id="8" name="Right Bracket 7">
          <a:extLst>
            <a:ext uri="{FF2B5EF4-FFF2-40B4-BE49-F238E27FC236}">
              <a16:creationId xmlns:a16="http://schemas.microsoft.com/office/drawing/2014/main" id="{920096B8-CDCA-469E-ACC0-1B973C769B77}"/>
            </a:ext>
          </a:extLst>
        </xdr:cNvPr>
        <xdr:cNvSpPr/>
      </xdr:nvSpPr>
      <xdr:spPr>
        <a:xfrm>
          <a:off x="4933951" y="1400173"/>
          <a:ext cx="76200" cy="914400"/>
        </a:xfrm>
        <a:prstGeom prst="rightBracket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457200</xdr:colOff>
      <xdr:row>2</xdr:row>
      <xdr:rowOff>38100</xdr:rowOff>
    </xdr:from>
    <xdr:to>
      <xdr:col>18</xdr:col>
      <xdr:colOff>152400</xdr:colOff>
      <xdr:row>16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C9F86E3-9A38-4E87-A6AA-6FD2D5676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457200</xdr:colOff>
      <xdr:row>18</xdr:row>
      <xdr:rowOff>161925</xdr:rowOff>
    </xdr:from>
    <xdr:to>
      <xdr:col>18</xdr:col>
      <xdr:colOff>152400</xdr:colOff>
      <xdr:row>33</xdr:row>
      <xdr:rowOff>47625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CF55CD7-6F55-44A8-95B6-C4E47886D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457200</xdr:colOff>
      <xdr:row>35</xdr:row>
      <xdr:rowOff>171450</xdr:rowOff>
    </xdr:from>
    <xdr:to>
      <xdr:col>18</xdr:col>
      <xdr:colOff>152400</xdr:colOff>
      <xdr:row>50</xdr:row>
      <xdr:rowOff>57150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9A5C7A4-0666-45CA-B411-B578C4CFE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457200</xdr:colOff>
      <xdr:row>52</xdr:row>
      <xdr:rowOff>19050</xdr:rowOff>
    </xdr:from>
    <xdr:to>
      <xdr:col>18</xdr:col>
      <xdr:colOff>152400</xdr:colOff>
      <xdr:row>66</xdr:row>
      <xdr:rowOff>95250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32B8F4D-0526-4E43-BFF7-344B8726FF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529893</xdr:colOff>
      <xdr:row>1</xdr:row>
      <xdr:rowOff>185141</xdr:rowOff>
    </xdr:from>
    <xdr:to>
      <xdr:col>38</xdr:col>
      <xdr:colOff>256469</xdr:colOff>
      <xdr:row>16</xdr:row>
      <xdr:rowOff>70841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54160855-E7A0-4EA9-BE43-B5D15345D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333375</xdr:colOff>
      <xdr:row>104</xdr:row>
      <xdr:rowOff>105336</xdr:rowOff>
    </xdr:from>
    <xdr:to>
      <xdr:col>28</xdr:col>
      <xdr:colOff>28575</xdr:colOff>
      <xdr:row>118</xdr:row>
      <xdr:rowOff>181536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D6BAF7E-2DFC-4D51-AE53-365474A4B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333375</xdr:colOff>
      <xdr:row>70</xdr:row>
      <xdr:rowOff>105336</xdr:rowOff>
    </xdr:from>
    <xdr:to>
      <xdr:col>28</xdr:col>
      <xdr:colOff>28575</xdr:colOff>
      <xdr:row>84</xdr:row>
      <xdr:rowOff>181536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131232F-B336-499C-9081-140ECD4E4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333375</xdr:colOff>
      <xdr:row>36</xdr:row>
      <xdr:rowOff>128113</xdr:rowOff>
    </xdr:from>
    <xdr:to>
      <xdr:col>28</xdr:col>
      <xdr:colOff>28575</xdr:colOff>
      <xdr:row>51</xdr:row>
      <xdr:rowOff>13813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34659C3-3BED-4819-B6D6-9DFF8455D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333375</xdr:colOff>
      <xdr:row>53</xdr:row>
      <xdr:rowOff>61854</xdr:rowOff>
    </xdr:from>
    <xdr:to>
      <xdr:col>28</xdr:col>
      <xdr:colOff>28575</xdr:colOff>
      <xdr:row>67</xdr:row>
      <xdr:rowOff>138054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CEB4F37-0174-4375-BE18-7C419BDDB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333375</xdr:colOff>
      <xdr:row>18</xdr:row>
      <xdr:rowOff>61853</xdr:rowOff>
    </xdr:from>
    <xdr:to>
      <xdr:col>28</xdr:col>
      <xdr:colOff>28575</xdr:colOff>
      <xdr:row>32</xdr:row>
      <xdr:rowOff>138053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6FC7AA0-39AD-4B04-861B-7D96CF2BC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333375</xdr:colOff>
      <xdr:row>88</xdr:row>
      <xdr:rowOff>105336</xdr:rowOff>
    </xdr:from>
    <xdr:to>
      <xdr:col>28</xdr:col>
      <xdr:colOff>28575</xdr:colOff>
      <xdr:row>102</xdr:row>
      <xdr:rowOff>181536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D8C267CC-4647-41CE-94D2-1EEC39EB7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30</xdr:col>
      <xdr:colOff>571500</xdr:colOff>
      <xdr:row>18</xdr:row>
      <xdr:rowOff>124239</xdr:rowOff>
    </xdr:from>
    <xdr:to>
      <xdr:col>38</xdr:col>
      <xdr:colOff>115956</xdr:colOff>
      <xdr:row>33</xdr:row>
      <xdr:rowOff>174531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631243-BD13-4AD3-8D50-257C0C4AB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8283</xdr:colOff>
      <xdr:row>36</xdr:row>
      <xdr:rowOff>128113</xdr:rowOff>
    </xdr:from>
    <xdr:to>
      <xdr:col>38</xdr:col>
      <xdr:colOff>165652</xdr:colOff>
      <xdr:row>51</xdr:row>
      <xdr:rowOff>178405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24206C6-E71B-4D1B-949B-AA05BC536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30</xdr:col>
      <xdr:colOff>596348</xdr:colOff>
      <xdr:row>105</xdr:row>
      <xdr:rowOff>182217</xdr:rowOff>
    </xdr:from>
    <xdr:to>
      <xdr:col>38</xdr:col>
      <xdr:colOff>140804</xdr:colOff>
      <xdr:row>120</xdr:row>
      <xdr:rowOff>67917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072B491-F576-417C-B921-CAE46C379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30</xdr:col>
      <xdr:colOff>596348</xdr:colOff>
      <xdr:row>86</xdr:row>
      <xdr:rowOff>41413</xdr:rowOff>
    </xdr:from>
    <xdr:to>
      <xdr:col>38</xdr:col>
      <xdr:colOff>140804</xdr:colOff>
      <xdr:row>101</xdr:row>
      <xdr:rowOff>91109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311F116E-5738-41BE-BB31-7DC1FDDB1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20</xdr:col>
      <xdr:colOff>289891</xdr:colOff>
      <xdr:row>35</xdr:row>
      <xdr:rowOff>33129</xdr:rowOff>
    </xdr:from>
    <xdr:ext cx="612913" cy="31303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B2449485-B13F-4A00-A5AA-218DC931AF9F}"/>
            </a:ext>
          </a:extLst>
        </xdr:cNvPr>
        <xdr:cNvSpPr txBox="1"/>
      </xdr:nvSpPr>
      <xdr:spPr>
        <a:xfrm>
          <a:off x="12548152" y="6775172"/>
          <a:ext cx="612913" cy="3130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algn="ctr"/>
          <a:r>
            <a:rPr lang="en-US" sz="1000" b="1"/>
            <a:t>Markup</a:t>
          </a:r>
          <a:r>
            <a:rPr lang="en-US" sz="1000" b="1" baseline="0"/>
            <a:t> (+)</a:t>
          </a:r>
        </a:p>
        <a:p>
          <a:pPr algn="ctr"/>
          <a:r>
            <a:rPr lang="en-US" sz="1000" b="1" baseline="0"/>
            <a:t>Discount (-)</a:t>
          </a:r>
          <a:endParaRPr lang="en-US" sz="1000" b="1"/>
        </a:p>
      </xdr:txBody>
    </xdr:sp>
    <xdr:clientData/>
  </xdr:oneCellAnchor>
  <xdr:oneCellAnchor>
    <xdr:from>
      <xdr:col>20</xdr:col>
      <xdr:colOff>281608</xdr:colOff>
      <xdr:row>87</xdr:row>
      <xdr:rowOff>24847</xdr:rowOff>
    </xdr:from>
    <xdr:ext cx="612913" cy="313034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B0BAA6D3-1A10-4B93-AE5E-51A5BCE8BF81}"/>
            </a:ext>
          </a:extLst>
        </xdr:cNvPr>
        <xdr:cNvSpPr txBox="1"/>
      </xdr:nvSpPr>
      <xdr:spPr>
        <a:xfrm>
          <a:off x="12539869" y="16672890"/>
          <a:ext cx="612913" cy="31303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algn="ctr"/>
          <a:r>
            <a:rPr lang="en-US" sz="1000" b="1"/>
            <a:t>Markup</a:t>
          </a:r>
          <a:r>
            <a:rPr lang="en-US" sz="1000" b="1" baseline="0"/>
            <a:t> (+)</a:t>
          </a:r>
        </a:p>
        <a:p>
          <a:pPr algn="ctr"/>
          <a:r>
            <a:rPr lang="en-US" sz="1000" b="1" baseline="0"/>
            <a:t>Discount (-)</a:t>
          </a:r>
          <a:endParaRPr lang="en-US" sz="1000" b="1"/>
        </a:p>
      </xdr:txBody>
    </xdr:sp>
    <xdr:clientData/>
  </xdr:oneCellAnchor>
  <xdr:oneCellAnchor>
    <xdr:from>
      <xdr:col>30</xdr:col>
      <xdr:colOff>563219</xdr:colOff>
      <xdr:row>85</xdr:row>
      <xdr:rowOff>115956</xdr:rowOff>
    </xdr:from>
    <xdr:ext cx="480392" cy="156518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E24B12-F3A2-450B-A5F7-3DD0C64767B9}"/>
            </a:ext>
          </a:extLst>
        </xdr:cNvPr>
        <xdr:cNvSpPr txBox="1"/>
      </xdr:nvSpPr>
      <xdr:spPr>
        <a:xfrm>
          <a:off x="18950610" y="16382999"/>
          <a:ext cx="480392" cy="1565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algn="ctr"/>
          <a:r>
            <a:rPr lang="en-US" sz="1000" b="1"/>
            <a:t>% of cost</a:t>
          </a:r>
        </a:p>
      </xdr:txBody>
    </xdr:sp>
    <xdr:clientData/>
  </xdr:oneCellAnchor>
  <xdr:oneCellAnchor>
    <xdr:from>
      <xdr:col>31</xdr:col>
      <xdr:colOff>0</xdr:colOff>
      <xdr:row>105</xdr:row>
      <xdr:rowOff>57978</xdr:rowOff>
    </xdr:from>
    <xdr:ext cx="480392" cy="156518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9DA9CF6E-559E-4FD7-9434-6A5AAE948942}"/>
            </a:ext>
          </a:extLst>
        </xdr:cNvPr>
        <xdr:cNvSpPr txBox="1"/>
      </xdr:nvSpPr>
      <xdr:spPr>
        <a:xfrm>
          <a:off x="19000304" y="20135021"/>
          <a:ext cx="480392" cy="1565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algn="ctr"/>
          <a:r>
            <a:rPr lang="en-US" sz="1000" b="1"/>
            <a:t>% of cost</a:t>
          </a:r>
        </a:p>
      </xdr:txBody>
    </xdr:sp>
    <xdr:clientData/>
  </xdr:oneCellAnchor>
  <xdr:oneCellAnchor>
    <xdr:from>
      <xdr:col>30</xdr:col>
      <xdr:colOff>563219</xdr:colOff>
      <xdr:row>35</xdr:row>
      <xdr:rowOff>189645</xdr:rowOff>
    </xdr:from>
    <xdr:ext cx="480392" cy="156518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74466973-EEDB-4FBA-A8E4-7CF18CD24733}"/>
            </a:ext>
          </a:extLst>
        </xdr:cNvPr>
        <xdr:cNvSpPr txBox="1"/>
      </xdr:nvSpPr>
      <xdr:spPr>
        <a:xfrm>
          <a:off x="18950610" y="6931688"/>
          <a:ext cx="480392" cy="1565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algn="ctr"/>
          <a:r>
            <a:rPr lang="en-US" sz="1000" b="1"/>
            <a:t>% of cost</a:t>
          </a:r>
        </a:p>
      </xdr:txBody>
    </xdr:sp>
    <xdr:clientData/>
  </xdr:oneCellAnchor>
  <xdr:oneCellAnchor>
    <xdr:from>
      <xdr:col>30</xdr:col>
      <xdr:colOff>563219</xdr:colOff>
      <xdr:row>18</xdr:row>
      <xdr:rowOff>24848</xdr:rowOff>
    </xdr:from>
    <xdr:ext cx="480392" cy="156518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19B2EA31-2BC1-4FE6-BFD1-559B4855DEEB}"/>
            </a:ext>
          </a:extLst>
        </xdr:cNvPr>
        <xdr:cNvSpPr txBox="1"/>
      </xdr:nvSpPr>
      <xdr:spPr>
        <a:xfrm>
          <a:off x="18950610" y="3528391"/>
          <a:ext cx="480392" cy="15651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pPr algn="ctr"/>
          <a:r>
            <a:rPr lang="en-US" sz="1000" b="1"/>
            <a:t>% of cost</a:t>
          </a:r>
        </a:p>
      </xdr:txBody>
    </xdr:sp>
    <xdr:clientData/>
  </xdr:oneCellAnchor>
  <xdr:twoCellAnchor>
    <xdr:from>
      <xdr:col>42</xdr:col>
      <xdr:colOff>13607</xdr:colOff>
      <xdr:row>2</xdr:row>
      <xdr:rowOff>27215</xdr:rowOff>
    </xdr:from>
    <xdr:to>
      <xdr:col>49</xdr:col>
      <xdr:colOff>299357</xdr:colOff>
      <xdr:row>16</xdr:row>
      <xdr:rowOff>103415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9627D57-81FC-4544-B03D-CDE0FEFE14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42</xdr:col>
      <xdr:colOff>13607</xdr:colOff>
      <xdr:row>18</xdr:row>
      <xdr:rowOff>68036</xdr:rowOff>
    </xdr:from>
    <xdr:to>
      <xdr:col>49</xdr:col>
      <xdr:colOff>299357</xdr:colOff>
      <xdr:row>32</xdr:row>
      <xdr:rowOff>144236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3D289F90-AD9F-48FB-8AB2-C0E4EBC1F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13607</xdr:colOff>
      <xdr:row>35</xdr:row>
      <xdr:rowOff>27215</xdr:rowOff>
    </xdr:from>
    <xdr:to>
      <xdr:col>49</xdr:col>
      <xdr:colOff>299357</xdr:colOff>
      <xdr:row>49</xdr:row>
      <xdr:rowOff>103415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B941B09-9B80-45FA-B682-62B7C6675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13607</xdr:colOff>
      <xdr:row>51</xdr:row>
      <xdr:rowOff>68036</xdr:rowOff>
    </xdr:from>
    <xdr:to>
      <xdr:col>49</xdr:col>
      <xdr:colOff>299357</xdr:colOff>
      <xdr:row>65</xdr:row>
      <xdr:rowOff>144236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B65B21E-A40E-4B29-8DC7-7066234CB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63B0-E429-4121-8E12-06EB8812C08B}">
  <sheetPr codeName="Sheet7"/>
  <dimension ref="B1:D8"/>
  <sheetViews>
    <sheetView workbookViewId="0">
      <selection activeCell="C13" sqref="C13"/>
    </sheetView>
  </sheetViews>
  <sheetFormatPr defaultRowHeight="14.5" x14ac:dyDescent="0.35"/>
  <cols>
    <col min="2" max="2" width="9.1796875" bestFit="1" customWidth="1"/>
    <col min="3" max="3" width="84.08984375" bestFit="1" customWidth="1"/>
    <col min="4" max="4" width="4.1796875" bestFit="1" customWidth="1"/>
  </cols>
  <sheetData>
    <row r="1" spans="2:4" x14ac:dyDescent="0.35">
      <c r="B1" s="47" t="s">
        <v>366</v>
      </c>
      <c r="C1" s="47" t="s">
        <v>367</v>
      </c>
      <c r="D1" s="47" t="s">
        <v>368</v>
      </c>
    </row>
    <row r="2" spans="2:4" x14ac:dyDescent="0.35">
      <c r="B2" s="115" t="s">
        <v>352</v>
      </c>
      <c r="C2" s="116" t="s">
        <v>359</v>
      </c>
      <c r="D2" s="117" t="s">
        <v>368</v>
      </c>
    </row>
    <row r="3" spans="2:4" x14ac:dyDescent="0.35">
      <c r="B3" s="115" t="s">
        <v>353</v>
      </c>
      <c r="C3" s="116" t="s">
        <v>360</v>
      </c>
      <c r="D3" s="117" t="s">
        <v>368</v>
      </c>
    </row>
    <row r="4" spans="2:4" x14ac:dyDescent="0.35">
      <c r="B4" s="6" t="s">
        <v>354</v>
      </c>
      <c r="C4" t="s">
        <v>361</v>
      </c>
      <c r="D4" s="117" t="s">
        <v>368</v>
      </c>
    </row>
    <row r="5" spans="2:4" x14ac:dyDescent="0.35">
      <c r="B5" s="6" t="s">
        <v>355</v>
      </c>
      <c r="C5" t="s">
        <v>362</v>
      </c>
      <c r="D5" s="117" t="s">
        <v>368</v>
      </c>
    </row>
    <row r="6" spans="2:4" x14ac:dyDescent="0.35">
      <c r="B6" s="6" t="s">
        <v>356</v>
      </c>
      <c r="C6" t="s">
        <v>363</v>
      </c>
      <c r="D6" s="117" t="s">
        <v>368</v>
      </c>
    </row>
    <row r="7" spans="2:4" x14ac:dyDescent="0.35">
      <c r="B7" s="6" t="s">
        <v>357</v>
      </c>
      <c r="C7" t="s">
        <v>364</v>
      </c>
      <c r="D7" s="117" t="s">
        <v>368</v>
      </c>
    </row>
    <row r="8" spans="2:4" x14ac:dyDescent="0.35">
      <c r="B8" s="6" t="s">
        <v>358</v>
      </c>
      <c r="C8" t="s">
        <v>365</v>
      </c>
      <c r="D8" s="117" t="s">
        <v>368</v>
      </c>
    </row>
  </sheetData>
  <hyperlinks>
    <hyperlink ref="D2" location="'5. Charts'!U35" display="Link" xr:uid="{C36FE4AB-AD83-46EF-9869-2629A5165E8A}"/>
    <hyperlink ref="D3" location="'5. Charts'!U86" display="Link" xr:uid="{7D6BAAAC-C42A-422F-AE2B-3E6FA3236F74}"/>
    <hyperlink ref="D4" location="'3. All parameters'!A1" display="Link" xr:uid="{DF0E7AC2-4C36-431E-BBBD-18067BB0BE9A}"/>
    <hyperlink ref="D5" location="'3. All parameters'!A1" display="Link" xr:uid="{1A0F0D7F-508D-47A6-AFD1-D044A7B68F14}"/>
    <hyperlink ref="D6" location="'4b. Ordered results'!U2" display="Link" xr:uid="{43FD7863-0CA0-4CD8-9585-A5C249055F93}"/>
    <hyperlink ref="D7" location="'4b. Ordered results'!U9" display="Link" xr:uid="{84158EA9-3F7E-44F9-93D1-207BA3350F35}"/>
    <hyperlink ref="D8" location="'4b. Ordered results'!U18" display="Link" xr:uid="{93BFA459-04CE-4901-BB5E-684AEBFB080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3:C29"/>
  <sheetViews>
    <sheetView showGridLines="0" zoomScale="130" zoomScaleNormal="130" workbookViewId="0"/>
  </sheetViews>
  <sheetFormatPr defaultRowHeight="14.5" x14ac:dyDescent="0.35"/>
  <cols>
    <col min="2" max="2" width="19.26953125" customWidth="1"/>
    <col min="3" max="3" width="71.453125" bestFit="1" customWidth="1"/>
  </cols>
  <sheetData>
    <row r="3" spans="2:2" x14ac:dyDescent="0.35">
      <c r="B3" s="1" t="s">
        <v>0</v>
      </c>
    </row>
    <row r="6" spans="2:2" x14ac:dyDescent="0.35">
      <c r="B6" s="1" t="s">
        <v>1</v>
      </c>
    </row>
    <row r="7" spans="2:2" x14ac:dyDescent="0.35">
      <c r="B7" s="2" t="s">
        <v>2</v>
      </c>
    </row>
    <row r="13" spans="2:2" x14ac:dyDescent="0.35">
      <c r="B13" s="1" t="s">
        <v>4</v>
      </c>
    </row>
    <row r="22" spans="2:3" x14ac:dyDescent="0.35">
      <c r="B22" s="1" t="s">
        <v>5</v>
      </c>
    </row>
    <row r="26" spans="2:3" x14ac:dyDescent="0.35">
      <c r="B26" s="1" t="s">
        <v>48</v>
      </c>
    </row>
    <row r="27" spans="2:3" x14ac:dyDescent="0.35">
      <c r="B27" s="31" t="s">
        <v>45</v>
      </c>
      <c r="C27" s="31" t="s">
        <v>46</v>
      </c>
    </row>
    <row r="28" spans="2:3" ht="58" x14ac:dyDescent="0.35">
      <c r="B28" s="112"/>
      <c r="C28" s="113" t="s">
        <v>349</v>
      </c>
    </row>
    <row r="29" spans="2:3" ht="32.25" customHeight="1" x14ac:dyDescent="0.35">
      <c r="B29" s="112"/>
      <c r="C29" s="113" t="s">
        <v>47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6E544-79EE-4C2F-90BF-F93922D5D568}">
  <sheetPr codeName="Sheet4"/>
  <dimension ref="A1:R156"/>
  <sheetViews>
    <sheetView showGridLines="0" tabSelected="1" topLeftCell="Q1" workbookViewId="0">
      <selection activeCell="Q12" sqref="Q12"/>
    </sheetView>
  </sheetViews>
  <sheetFormatPr defaultRowHeight="14.5" x14ac:dyDescent="0.35"/>
  <cols>
    <col min="1" max="1" width="10.453125" bestFit="1" customWidth="1"/>
    <col min="2" max="2" width="15.81640625" bestFit="1" customWidth="1"/>
    <col min="3" max="3" width="13.1796875" bestFit="1" customWidth="1"/>
    <col min="4" max="4" width="47.26953125" bestFit="1" customWidth="1"/>
    <col min="5" max="5" width="71.7265625" customWidth="1"/>
    <col min="6" max="6" width="12" customWidth="1"/>
    <col min="7" max="7" width="9.453125" bestFit="1" customWidth="1"/>
    <col min="8" max="8" width="8" bestFit="1" customWidth="1"/>
    <col min="9" max="9" width="7.7265625" bestFit="1" customWidth="1"/>
    <col min="10" max="10" width="10.54296875" bestFit="1" customWidth="1"/>
    <col min="11" max="11" width="8.1796875" bestFit="1" customWidth="1"/>
    <col min="12" max="12" width="13.26953125" bestFit="1" customWidth="1"/>
    <col min="13" max="13" width="12.54296875" bestFit="1" customWidth="1"/>
    <col min="14" max="14" width="8.54296875" bestFit="1" customWidth="1"/>
    <col min="15" max="15" width="9.81640625" bestFit="1" customWidth="1"/>
    <col min="16" max="17" width="14" bestFit="1" customWidth="1"/>
  </cols>
  <sheetData>
    <row r="1" spans="1:18" ht="15" thickBot="1" x14ac:dyDescent="0.4">
      <c r="A1" s="35" t="s">
        <v>50</v>
      </c>
      <c r="B1" s="35" t="s">
        <v>51</v>
      </c>
      <c r="C1" s="35" t="s">
        <v>52</v>
      </c>
      <c r="D1" s="35" t="s">
        <v>53</v>
      </c>
      <c r="E1" s="35" t="s">
        <v>54</v>
      </c>
      <c r="F1" s="35" t="s">
        <v>55</v>
      </c>
      <c r="G1" s="35" t="s">
        <v>56</v>
      </c>
      <c r="H1" s="36" t="s">
        <v>57</v>
      </c>
      <c r="I1" s="35" t="s">
        <v>58</v>
      </c>
      <c r="J1" s="36" t="s">
        <v>59</v>
      </c>
      <c r="K1" s="35" t="s">
        <v>60</v>
      </c>
      <c r="L1" s="36" t="s">
        <v>61</v>
      </c>
      <c r="M1" s="35" t="s">
        <v>62</v>
      </c>
      <c r="N1" s="35" t="s">
        <v>63</v>
      </c>
      <c r="O1" s="35" t="s">
        <v>64</v>
      </c>
      <c r="P1" s="35" t="s">
        <v>65</v>
      </c>
      <c r="Q1" s="35" t="s">
        <v>66</v>
      </c>
    </row>
    <row r="2" spans="1:18" x14ac:dyDescent="0.35">
      <c r="A2" s="37" t="s">
        <v>67</v>
      </c>
      <c r="B2" s="38">
        <v>44040.243564814817</v>
      </c>
      <c r="C2" s="39">
        <v>10547327</v>
      </c>
      <c r="D2" s="40" t="s">
        <v>68</v>
      </c>
      <c r="E2" s="37" t="s">
        <v>69</v>
      </c>
      <c r="F2" s="37">
        <v>100000000000</v>
      </c>
      <c r="G2" s="37">
        <v>4990</v>
      </c>
      <c r="H2" s="41">
        <v>0.155</v>
      </c>
      <c r="I2" s="37" t="s">
        <v>70</v>
      </c>
      <c r="J2" s="41">
        <v>48.15</v>
      </c>
      <c r="K2" s="37" t="s">
        <v>71</v>
      </c>
      <c r="L2" s="41">
        <v>310.64516129999998</v>
      </c>
      <c r="M2" s="41">
        <v>312.64600000000002</v>
      </c>
      <c r="N2" s="42">
        <v>-6.3996939300000003E-3</v>
      </c>
      <c r="O2" s="41">
        <v>3.5921709586000001</v>
      </c>
      <c r="P2" s="41">
        <v>15775.829</v>
      </c>
      <c r="Q2" s="41">
        <v>4932247.3459999999</v>
      </c>
      <c r="R2" s="54"/>
    </row>
    <row r="3" spans="1:18" x14ac:dyDescent="0.35">
      <c r="A3" t="s">
        <v>67</v>
      </c>
      <c r="B3" s="32">
        <v>44039.44866898148</v>
      </c>
      <c r="C3" s="3">
        <v>10542171</v>
      </c>
      <c r="D3" s="33" t="s">
        <v>72</v>
      </c>
      <c r="E3" t="s">
        <v>73</v>
      </c>
      <c r="F3">
        <v>154000000000</v>
      </c>
      <c r="G3">
        <v>4989</v>
      </c>
      <c r="H3" s="5">
        <v>1.4359999999999999</v>
      </c>
      <c r="I3" t="s">
        <v>70</v>
      </c>
      <c r="J3" s="5">
        <v>452.904</v>
      </c>
      <c r="K3" t="s">
        <v>71</v>
      </c>
      <c r="L3" s="5">
        <v>315.3927577</v>
      </c>
      <c r="M3" s="5">
        <v>320.92700000000002</v>
      </c>
      <c r="N3" s="34">
        <v>-1.7244552E-2</v>
      </c>
      <c r="O3" s="5">
        <v>15.433704593229999</v>
      </c>
      <c r="P3" s="5">
        <v>11879.171</v>
      </c>
      <c r="Q3" s="5">
        <v>3812342.2629999998</v>
      </c>
    </row>
    <row r="4" spans="1:18" x14ac:dyDescent="0.35">
      <c r="A4" s="37" t="s">
        <v>67</v>
      </c>
      <c r="B4" s="38">
        <v>44039.448148148149</v>
      </c>
      <c r="C4" s="39">
        <v>10542169</v>
      </c>
      <c r="D4" s="40" t="s">
        <v>72</v>
      </c>
      <c r="E4" s="37" t="s">
        <v>74</v>
      </c>
      <c r="F4" s="37">
        <v>154000000000</v>
      </c>
      <c r="G4" s="37">
        <v>4988</v>
      </c>
      <c r="H4" s="41">
        <v>0.14399999999999999</v>
      </c>
      <c r="I4" s="37" t="s">
        <v>70</v>
      </c>
      <c r="J4" s="41">
        <v>45.311999999999998</v>
      </c>
      <c r="K4" s="37" t="s">
        <v>71</v>
      </c>
      <c r="L4" s="41">
        <v>314.66666670000001</v>
      </c>
      <c r="M4" s="41">
        <v>320.92700000000002</v>
      </c>
      <c r="N4" s="42">
        <v>-1.9507032229999999E-2</v>
      </c>
      <c r="O4" s="41">
        <v>17.647042643230002</v>
      </c>
      <c r="P4" s="41">
        <v>11879.171</v>
      </c>
      <c r="Q4" s="41">
        <v>3812342.2629999998</v>
      </c>
    </row>
    <row r="5" spans="1:18" x14ac:dyDescent="0.35">
      <c r="A5" t="s">
        <v>67</v>
      </c>
      <c r="B5" s="32">
        <v>44037.115231481483</v>
      </c>
      <c r="C5" s="3">
        <v>10527085</v>
      </c>
      <c r="D5" s="33" t="s">
        <v>72</v>
      </c>
      <c r="E5" t="s">
        <v>75</v>
      </c>
      <c r="F5">
        <v>88000000000</v>
      </c>
      <c r="G5">
        <v>4987</v>
      </c>
      <c r="H5" s="5">
        <v>8.1630000000000003</v>
      </c>
      <c r="I5" t="s">
        <v>70</v>
      </c>
      <c r="J5" s="5">
        <v>2260</v>
      </c>
      <c r="K5" t="s">
        <v>71</v>
      </c>
      <c r="L5" s="5">
        <v>276.85899790000002</v>
      </c>
      <c r="M5" s="5">
        <v>274.84800000000001</v>
      </c>
      <c r="N5" s="34">
        <v>7.3167638700000004E-3</v>
      </c>
      <c r="O5" s="5">
        <v>8.8197996240640002</v>
      </c>
      <c r="P5" s="5">
        <v>8557.8439999999991</v>
      </c>
      <c r="Q5" s="5">
        <v>2352109.0299999998</v>
      </c>
    </row>
    <row r="6" spans="1:18" x14ac:dyDescent="0.35">
      <c r="A6" s="37" t="s">
        <v>67</v>
      </c>
      <c r="B6" s="38">
        <v>44036.701701388891</v>
      </c>
      <c r="C6" s="39">
        <v>10524483</v>
      </c>
      <c r="D6" s="40" t="s">
        <v>76</v>
      </c>
      <c r="E6" s="37" t="s">
        <v>77</v>
      </c>
      <c r="F6" s="37">
        <v>100000000000</v>
      </c>
      <c r="G6" s="37">
        <v>4986</v>
      </c>
      <c r="H6" s="41">
        <v>1.478</v>
      </c>
      <c r="I6" s="37" t="s">
        <v>70</v>
      </c>
      <c r="J6" s="41">
        <v>413.58</v>
      </c>
      <c r="K6" s="37" t="s">
        <v>71</v>
      </c>
      <c r="L6" s="41">
        <v>279.82408659999999</v>
      </c>
      <c r="M6" s="41">
        <v>267.03500000000003</v>
      </c>
      <c r="N6" s="42">
        <v>4.7892922659999997E-2</v>
      </c>
      <c r="O6" s="41">
        <v>3.2051973099999995</v>
      </c>
      <c r="P6" s="41">
        <v>8505.1380000000008</v>
      </c>
      <c r="Q6" s="41">
        <v>2271166.8769999999</v>
      </c>
    </row>
    <row r="7" spans="1:18" x14ac:dyDescent="0.35">
      <c r="A7" t="s">
        <v>67</v>
      </c>
      <c r="B7" s="32">
        <v>44034.451805555553</v>
      </c>
      <c r="C7" s="3">
        <v>10509834</v>
      </c>
      <c r="D7" s="33" t="s">
        <v>78</v>
      </c>
      <c r="E7" t="s">
        <v>79</v>
      </c>
      <c r="F7">
        <v>100000000000</v>
      </c>
      <c r="G7">
        <v>4985</v>
      </c>
      <c r="H7" s="5">
        <v>4.51</v>
      </c>
      <c r="I7" t="s">
        <v>70</v>
      </c>
      <c r="J7" s="5">
        <v>1067.8879999999999</v>
      </c>
      <c r="K7" t="s">
        <v>71</v>
      </c>
      <c r="L7" s="5">
        <v>236.7822616</v>
      </c>
      <c r="M7" s="5">
        <v>240.09299999999999</v>
      </c>
      <c r="N7" s="34">
        <v>-1.378939977E-2</v>
      </c>
      <c r="O7" s="5">
        <v>2.7985938008</v>
      </c>
      <c r="P7" s="5">
        <v>5697.8040000000001</v>
      </c>
      <c r="Q7" s="5">
        <v>1368005.531</v>
      </c>
    </row>
    <row r="8" spans="1:18" x14ac:dyDescent="0.35">
      <c r="A8" s="37" t="s">
        <v>67</v>
      </c>
      <c r="B8" s="38">
        <v>44028.532708333332</v>
      </c>
      <c r="C8" s="39">
        <v>10471684</v>
      </c>
      <c r="D8" s="40" t="s">
        <v>72</v>
      </c>
      <c r="E8" s="37" t="s">
        <v>80</v>
      </c>
      <c r="F8" s="37">
        <v>78000000000</v>
      </c>
      <c r="G8" s="37">
        <v>4984</v>
      </c>
      <c r="H8" s="41">
        <v>0.1</v>
      </c>
      <c r="I8" s="37" t="s">
        <v>70</v>
      </c>
      <c r="J8" s="41">
        <v>22.600999999999999</v>
      </c>
      <c r="K8" s="37" t="s">
        <v>71</v>
      </c>
      <c r="L8" s="41">
        <v>226.01</v>
      </c>
      <c r="M8" s="41">
        <v>229.38200000000001</v>
      </c>
      <c r="N8" s="42">
        <v>-1.470036882E-2</v>
      </c>
      <c r="O8" s="41">
        <v>5.6177129716499996</v>
      </c>
      <c r="P8" s="41">
        <v>9798.6309999999994</v>
      </c>
      <c r="Q8" s="41">
        <v>2247625.7919999999</v>
      </c>
    </row>
    <row r="9" spans="1:18" x14ac:dyDescent="0.35">
      <c r="A9" t="s">
        <v>67</v>
      </c>
      <c r="B9" s="32">
        <v>44028.532442129632</v>
      </c>
      <c r="C9" s="3">
        <v>10471679</v>
      </c>
      <c r="D9" s="33" t="s">
        <v>72</v>
      </c>
      <c r="E9" t="s">
        <v>81</v>
      </c>
      <c r="F9">
        <v>117000000000</v>
      </c>
      <c r="G9">
        <v>4983</v>
      </c>
      <c r="H9" s="5">
        <v>0.1</v>
      </c>
      <c r="I9" t="s">
        <v>70</v>
      </c>
      <c r="J9" s="5">
        <v>22.6</v>
      </c>
      <c r="K9" t="s">
        <v>71</v>
      </c>
      <c r="L9" s="5">
        <v>226</v>
      </c>
      <c r="M9" s="5">
        <v>228.14699999999999</v>
      </c>
      <c r="N9" s="34">
        <v>-9.41059931E-3</v>
      </c>
      <c r="O9" s="5">
        <v>8.4265694574750007</v>
      </c>
      <c r="P9" s="5">
        <v>9825.0750000000007</v>
      </c>
      <c r="Q9" s="5">
        <v>2241558.031</v>
      </c>
    </row>
    <row r="10" spans="1:18" x14ac:dyDescent="0.35">
      <c r="A10" s="37" t="s">
        <v>67</v>
      </c>
      <c r="B10" s="38">
        <v>44028.532060185185</v>
      </c>
      <c r="C10" s="39">
        <v>10471675</v>
      </c>
      <c r="D10" s="40" t="s">
        <v>72</v>
      </c>
      <c r="E10" s="37" t="s">
        <v>82</v>
      </c>
      <c r="F10" s="37">
        <v>117000000000</v>
      </c>
      <c r="G10" s="37">
        <v>4982</v>
      </c>
      <c r="H10" s="41">
        <v>0.499</v>
      </c>
      <c r="I10" s="37" t="s">
        <v>70</v>
      </c>
      <c r="J10" s="41">
        <v>113</v>
      </c>
      <c r="K10" s="37" t="s">
        <v>71</v>
      </c>
      <c r="L10" s="41">
        <v>226.4529058</v>
      </c>
      <c r="M10" s="41">
        <v>228.262</v>
      </c>
      <c r="N10" s="42">
        <v>-7.9255162399999995E-3</v>
      </c>
      <c r="O10" s="41">
        <v>8.4265694574750007</v>
      </c>
      <c r="P10" s="41">
        <v>9822.5789999999997</v>
      </c>
      <c r="Q10" s="41">
        <v>2242125.9780000001</v>
      </c>
    </row>
    <row r="11" spans="1:18" x14ac:dyDescent="0.35">
      <c r="A11" t="s">
        <v>67</v>
      </c>
      <c r="B11" s="32">
        <v>44028.531817129631</v>
      </c>
      <c r="C11" s="3">
        <v>10471673</v>
      </c>
      <c r="D11" s="33" t="s">
        <v>72</v>
      </c>
      <c r="E11" t="s">
        <v>83</v>
      </c>
      <c r="F11">
        <v>78000000000</v>
      </c>
      <c r="G11">
        <v>4981</v>
      </c>
      <c r="H11" s="5">
        <v>0.1</v>
      </c>
      <c r="I11" t="s">
        <v>70</v>
      </c>
      <c r="J11" s="5">
        <v>22.6</v>
      </c>
      <c r="K11" t="s">
        <v>71</v>
      </c>
      <c r="L11" s="5">
        <v>226</v>
      </c>
      <c r="M11" s="5">
        <v>228.267</v>
      </c>
      <c r="N11" s="34">
        <v>-9.9313523199999997E-3</v>
      </c>
      <c r="O11" s="5">
        <v>6.4233457216500005</v>
      </c>
      <c r="P11" s="5">
        <v>9822.4879999999994</v>
      </c>
      <c r="Q11" s="5">
        <v>2242146.7140000002</v>
      </c>
    </row>
    <row r="12" spans="1:18" x14ac:dyDescent="0.35">
      <c r="A12" s="37" t="s">
        <v>67</v>
      </c>
      <c r="B12" s="38">
        <v>44022.618923611109</v>
      </c>
      <c r="C12" s="39">
        <v>10433454</v>
      </c>
      <c r="D12" s="40" t="s">
        <v>68</v>
      </c>
      <c r="E12" s="37" t="s">
        <v>84</v>
      </c>
      <c r="F12" s="37">
        <v>100000000000</v>
      </c>
      <c r="G12" s="37">
        <v>4980</v>
      </c>
      <c r="H12" s="41">
        <v>0.71099999999999997</v>
      </c>
      <c r="I12" s="37" t="s">
        <v>70</v>
      </c>
      <c r="J12" s="41">
        <v>169.5</v>
      </c>
      <c r="K12" s="37" t="s">
        <v>71</v>
      </c>
      <c r="L12" s="41">
        <v>238.3966245</v>
      </c>
      <c r="M12" s="41">
        <v>233.95099999999999</v>
      </c>
      <c r="N12" s="42">
        <v>1.900237431E-2</v>
      </c>
      <c r="O12" s="41">
        <v>2.7513488533999997</v>
      </c>
      <c r="P12" s="41">
        <v>10371.715</v>
      </c>
      <c r="Q12" s="41">
        <v>2426477.6189999999</v>
      </c>
    </row>
    <row r="13" spans="1:18" x14ac:dyDescent="0.35">
      <c r="A13" t="s">
        <v>67</v>
      </c>
      <c r="B13" s="32">
        <v>44022.161354166667</v>
      </c>
      <c r="C13" s="3">
        <v>10430502</v>
      </c>
      <c r="D13" s="33" t="s">
        <v>76</v>
      </c>
      <c r="E13" t="s">
        <v>85</v>
      </c>
      <c r="F13">
        <v>100000000000</v>
      </c>
      <c r="G13">
        <v>4979</v>
      </c>
      <c r="H13" s="5">
        <v>0.115</v>
      </c>
      <c r="I13" t="s">
        <v>70</v>
      </c>
      <c r="J13" s="5">
        <v>27.266999999999999</v>
      </c>
      <c r="K13" t="s">
        <v>71</v>
      </c>
      <c r="L13" s="5">
        <v>237.1043478</v>
      </c>
      <c r="M13" s="5">
        <v>236.19200000000001</v>
      </c>
      <c r="N13" s="34">
        <v>3.8627380499999999E-3</v>
      </c>
      <c r="O13" s="5">
        <v>2.7513488533999997</v>
      </c>
      <c r="P13" s="5">
        <v>10280.507</v>
      </c>
      <c r="Q13" s="5">
        <v>2428173.9040000001</v>
      </c>
    </row>
    <row r="14" spans="1:18" x14ac:dyDescent="0.35">
      <c r="A14" s="37" t="s">
        <v>67</v>
      </c>
      <c r="B14" s="38">
        <v>44019.406828703701</v>
      </c>
      <c r="C14" s="39">
        <v>10412658</v>
      </c>
      <c r="D14" s="40" t="s">
        <v>72</v>
      </c>
      <c r="E14" s="37" t="s">
        <v>86</v>
      </c>
      <c r="F14" s="37">
        <v>50000000000</v>
      </c>
      <c r="G14" s="37">
        <v>4978</v>
      </c>
      <c r="H14" s="41">
        <v>0.38800000000000001</v>
      </c>
      <c r="I14" s="37" t="s">
        <v>70</v>
      </c>
      <c r="J14" s="41">
        <v>89.27</v>
      </c>
      <c r="K14" s="37" t="s">
        <v>71</v>
      </c>
      <c r="L14" s="41">
        <v>230.07731960000001</v>
      </c>
      <c r="M14" s="41">
        <v>230.30699999999999</v>
      </c>
      <c r="N14" s="42">
        <v>-9.9727933999999995E-4</v>
      </c>
      <c r="O14" s="41">
        <v>4.1844430842499998</v>
      </c>
      <c r="P14" s="41">
        <v>11600.16</v>
      </c>
      <c r="Q14" s="41">
        <v>2671598.6970000002</v>
      </c>
    </row>
    <row r="15" spans="1:18" x14ac:dyDescent="0.35">
      <c r="A15" t="s">
        <v>67</v>
      </c>
      <c r="B15" s="32">
        <v>44018.948680555557</v>
      </c>
      <c r="C15" s="3">
        <v>10409727</v>
      </c>
      <c r="D15" s="33" t="s">
        <v>72</v>
      </c>
      <c r="E15" t="s">
        <v>87</v>
      </c>
      <c r="F15">
        <v>31000000000</v>
      </c>
      <c r="G15">
        <v>4977</v>
      </c>
      <c r="H15" s="5">
        <v>0.13100000000000001</v>
      </c>
      <c r="I15" t="s">
        <v>70</v>
      </c>
      <c r="J15" s="5">
        <v>30.533000000000001</v>
      </c>
      <c r="K15" t="s">
        <v>71</v>
      </c>
      <c r="L15" s="5">
        <v>233.0763359</v>
      </c>
      <c r="M15" s="5">
        <v>235.56299999999999</v>
      </c>
      <c r="N15" s="34">
        <v>-1.055625935E-2</v>
      </c>
      <c r="O15" s="5">
        <v>2.7304658164769999</v>
      </c>
      <c r="P15" s="5">
        <v>12577.147999999999</v>
      </c>
      <c r="Q15" s="5">
        <v>2962712.7620000001</v>
      </c>
    </row>
    <row r="16" spans="1:18" x14ac:dyDescent="0.35">
      <c r="A16" s="37" t="s">
        <v>67</v>
      </c>
      <c r="B16" s="38">
        <v>44016.686377314814</v>
      </c>
      <c r="C16" s="39">
        <v>10395065</v>
      </c>
      <c r="D16" s="40" t="s">
        <v>88</v>
      </c>
      <c r="E16" s="37" t="s">
        <v>89</v>
      </c>
      <c r="F16" s="37">
        <v>26160890000</v>
      </c>
      <c r="G16" s="37">
        <v>4976</v>
      </c>
      <c r="H16" s="41">
        <v>0.10100000000000001</v>
      </c>
      <c r="I16" s="37" t="s">
        <v>70</v>
      </c>
      <c r="J16" s="41">
        <v>22.6</v>
      </c>
      <c r="K16" s="37" t="s">
        <v>71</v>
      </c>
      <c r="L16" s="41">
        <v>223.76237620000001</v>
      </c>
      <c r="M16" s="41">
        <v>222.554</v>
      </c>
      <c r="N16" s="42">
        <v>5.4295866999999999E-3</v>
      </c>
      <c r="O16" s="41">
        <v>0.54851520566596768</v>
      </c>
      <c r="P16" s="41">
        <v>13625.231</v>
      </c>
      <c r="Q16" s="41">
        <v>3032351.9840000002</v>
      </c>
    </row>
    <row r="17" spans="1:17" x14ac:dyDescent="0.35">
      <c r="A17" t="s">
        <v>67</v>
      </c>
      <c r="B17" s="32">
        <v>44015.956724537034</v>
      </c>
      <c r="C17" s="3">
        <v>10390377</v>
      </c>
      <c r="D17" s="33" t="s">
        <v>88</v>
      </c>
      <c r="E17" t="s">
        <v>90</v>
      </c>
      <c r="F17">
        <v>31848040000</v>
      </c>
      <c r="G17">
        <v>4975</v>
      </c>
      <c r="H17" s="5">
        <v>0.10199999999999999</v>
      </c>
      <c r="I17" t="s">
        <v>70</v>
      </c>
      <c r="J17" s="5">
        <v>22.600999999999999</v>
      </c>
      <c r="K17" t="s">
        <v>71</v>
      </c>
      <c r="L17" s="5">
        <v>221.5784314</v>
      </c>
      <c r="M17" s="5">
        <v>222.316</v>
      </c>
      <c r="N17" s="34">
        <v>-3.3176587700000002E-3</v>
      </c>
      <c r="O17" s="5">
        <v>0.65613871539276036</v>
      </c>
      <c r="P17" s="5">
        <v>15531.218999999999</v>
      </c>
      <c r="Q17" s="5">
        <v>3452845.93</v>
      </c>
    </row>
    <row r="18" spans="1:17" x14ac:dyDescent="0.35">
      <c r="A18" s="37" t="s">
        <v>67</v>
      </c>
      <c r="B18" s="38">
        <v>44015.240937499999</v>
      </c>
      <c r="C18" s="39">
        <v>10385750</v>
      </c>
      <c r="D18" s="40" t="s">
        <v>78</v>
      </c>
      <c r="E18" s="37" t="s">
        <v>91</v>
      </c>
      <c r="F18" s="37">
        <v>100000000000</v>
      </c>
      <c r="G18" s="37">
        <v>4974</v>
      </c>
      <c r="H18" s="41">
        <v>15.010999999999999</v>
      </c>
      <c r="I18" s="37" t="s">
        <v>70</v>
      </c>
      <c r="J18" s="41">
        <v>3395.652</v>
      </c>
      <c r="K18" s="37" t="s">
        <v>71</v>
      </c>
      <c r="L18" s="41">
        <v>226.21091200000001</v>
      </c>
      <c r="M18" s="41">
        <v>223.108</v>
      </c>
      <c r="N18" s="42">
        <v>1.3907668030000001E-2</v>
      </c>
      <c r="O18" s="41">
        <v>2.6282617941999997</v>
      </c>
      <c r="P18" s="41">
        <v>15403.343999999999</v>
      </c>
      <c r="Q18" s="41">
        <v>3436603.4350000001</v>
      </c>
    </row>
    <row r="19" spans="1:17" x14ac:dyDescent="0.35">
      <c r="A19" t="s">
        <v>67</v>
      </c>
      <c r="B19" s="32">
        <v>44012.582002314812</v>
      </c>
      <c r="C19" s="3">
        <v>10368612</v>
      </c>
      <c r="D19" s="33" t="s">
        <v>88</v>
      </c>
      <c r="E19" t="s">
        <v>92</v>
      </c>
      <c r="F19">
        <v>48909490000</v>
      </c>
      <c r="G19">
        <v>4973</v>
      </c>
      <c r="H19" s="5">
        <v>0.154</v>
      </c>
      <c r="I19" t="s">
        <v>70</v>
      </c>
      <c r="J19" s="5">
        <v>33.9</v>
      </c>
      <c r="K19" t="s">
        <v>71</v>
      </c>
      <c r="L19" s="5">
        <v>220.12987010000001</v>
      </c>
      <c r="M19" s="5">
        <v>223.93799999999999</v>
      </c>
      <c r="N19" s="34">
        <v>-1.7005286599999999E-2</v>
      </c>
      <c r="O19" s="5">
        <v>1.0183675561251133</v>
      </c>
      <c r="P19" s="5">
        <v>12015.339</v>
      </c>
      <c r="Q19" s="5">
        <v>2690686.4539999999</v>
      </c>
    </row>
    <row r="20" spans="1:17" x14ac:dyDescent="0.35">
      <c r="A20" s="37" t="s">
        <v>67</v>
      </c>
      <c r="B20" s="38">
        <v>44011.077337962961</v>
      </c>
      <c r="C20" s="39">
        <v>10358961</v>
      </c>
      <c r="D20" s="40" t="s">
        <v>88</v>
      </c>
      <c r="E20" s="37" t="s">
        <v>93</v>
      </c>
      <c r="F20" s="37">
        <v>43222340000</v>
      </c>
      <c r="G20" s="37">
        <v>4972</v>
      </c>
      <c r="H20" s="41">
        <v>0.10299999999999999</v>
      </c>
      <c r="I20" s="37" t="s">
        <v>70</v>
      </c>
      <c r="J20" s="41">
        <v>22.603000000000002</v>
      </c>
      <c r="K20" s="37" t="s">
        <v>71</v>
      </c>
      <c r="L20" s="41">
        <v>219.44660189999999</v>
      </c>
      <c r="M20" s="41">
        <v>224.96799999999999</v>
      </c>
      <c r="N20" s="42">
        <v>-2.4543037489999999E-2</v>
      </c>
      <c r="O20" s="41">
        <v>0.90138295008113867</v>
      </c>
      <c r="P20" s="41">
        <v>7995.393</v>
      </c>
      <c r="Q20" s="41">
        <v>1798704.912</v>
      </c>
    </row>
    <row r="21" spans="1:17" x14ac:dyDescent="0.35">
      <c r="A21" t="s">
        <v>67</v>
      </c>
      <c r="B21" s="32">
        <v>44010.204826388886</v>
      </c>
      <c r="C21" s="3">
        <v>10353271</v>
      </c>
      <c r="D21" s="33" t="s">
        <v>94</v>
      </c>
      <c r="E21" t="s">
        <v>95</v>
      </c>
      <c r="F21">
        <v>33000000000</v>
      </c>
      <c r="G21">
        <v>4961</v>
      </c>
      <c r="H21" s="5">
        <v>377.19900000000001</v>
      </c>
      <c r="I21" t="s">
        <v>70</v>
      </c>
      <c r="J21" s="5">
        <v>82983.686000000002</v>
      </c>
      <c r="K21" t="s">
        <v>71</v>
      </c>
      <c r="L21" s="5">
        <v>219.99975079999999</v>
      </c>
      <c r="M21" s="5">
        <v>217.70599999999999</v>
      </c>
      <c r="N21" s="34">
        <v>1.053600174E-2</v>
      </c>
      <c r="O21" s="5">
        <v>0.87922586030399996</v>
      </c>
      <c r="P21" s="5">
        <v>8228.4349999999995</v>
      </c>
      <c r="Q21" s="5">
        <v>1791383.223</v>
      </c>
    </row>
    <row r="22" spans="1:17" x14ac:dyDescent="0.35">
      <c r="A22" s="37" t="s">
        <v>67</v>
      </c>
      <c r="B22" s="38">
        <v>44010.203981481478</v>
      </c>
      <c r="C22" s="39">
        <v>10353265</v>
      </c>
      <c r="D22" s="40" t="s">
        <v>96</v>
      </c>
      <c r="E22" s="37" t="s">
        <v>97</v>
      </c>
      <c r="F22" s="37">
        <v>50000000000</v>
      </c>
      <c r="G22" s="37">
        <v>4960</v>
      </c>
      <c r="H22" s="41">
        <v>374.42</v>
      </c>
      <c r="I22" s="37" t="s">
        <v>70</v>
      </c>
      <c r="J22" s="41">
        <v>82983.686000000002</v>
      </c>
      <c r="K22" s="37" t="s">
        <v>71</v>
      </c>
      <c r="L22" s="41">
        <v>221.63262109999999</v>
      </c>
      <c r="M22" s="41">
        <v>217.70599999999999</v>
      </c>
      <c r="N22" s="42">
        <v>1.803634774E-2</v>
      </c>
      <c r="O22" s="41">
        <v>1.0136654418</v>
      </c>
      <c r="P22" s="41">
        <v>8228.4349999999995</v>
      </c>
      <c r="Q22" s="41">
        <v>1791383.223</v>
      </c>
    </row>
    <row r="23" spans="1:17" x14ac:dyDescent="0.35">
      <c r="A23" t="s">
        <v>67</v>
      </c>
      <c r="B23" s="32">
        <v>44010.203217592592</v>
      </c>
      <c r="C23" s="3">
        <v>10353261</v>
      </c>
      <c r="D23" s="33" t="s">
        <v>96</v>
      </c>
      <c r="E23" t="s">
        <v>98</v>
      </c>
      <c r="F23">
        <v>50000000000</v>
      </c>
      <c r="G23">
        <v>4969</v>
      </c>
      <c r="H23" s="5">
        <v>375.875</v>
      </c>
      <c r="I23" t="s">
        <v>70</v>
      </c>
      <c r="J23" s="5">
        <v>82983.686000000002</v>
      </c>
      <c r="K23" t="s">
        <v>71</v>
      </c>
      <c r="L23" s="5">
        <v>220.7746884</v>
      </c>
      <c r="M23" s="5">
        <v>217.70599999999999</v>
      </c>
      <c r="N23" s="34">
        <v>1.4095561879999999E-2</v>
      </c>
      <c r="O23" s="5">
        <v>1.0137966761999999</v>
      </c>
      <c r="P23" s="5">
        <v>8228.4349999999995</v>
      </c>
      <c r="Q23" s="5">
        <v>1791383.223</v>
      </c>
    </row>
    <row r="24" spans="1:17" x14ac:dyDescent="0.35">
      <c r="A24" s="37" t="s">
        <v>67</v>
      </c>
      <c r="B24" s="38">
        <v>44010.203101851854</v>
      </c>
      <c r="C24" s="39">
        <v>10353260</v>
      </c>
      <c r="D24" s="40" t="s">
        <v>99</v>
      </c>
      <c r="E24" s="37" t="s">
        <v>100</v>
      </c>
      <c r="F24" s="37">
        <v>100000000000</v>
      </c>
      <c r="G24" s="37">
        <v>4965</v>
      </c>
      <c r="H24" s="41">
        <v>0.55900000000000005</v>
      </c>
      <c r="I24" s="37" t="s">
        <v>70</v>
      </c>
      <c r="J24" s="41">
        <v>121.255</v>
      </c>
      <c r="K24" s="37" t="s">
        <v>71</v>
      </c>
      <c r="L24" s="41">
        <v>216.9141324</v>
      </c>
      <c r="M24" s="41">
        <v>217.70599999999999</v>
      </c>
      <c r="N24" s="42">
        <v>-3.6373256599999998E-3</v>
      </c>
      <c r="O24" s="41">
        <v>2.5571897735999998</v>
      </c>
      <c r="P24" s="41">
        <v>8228.4349999999995</v>
      </c>
      <c r="Q24" s="41">
        <v>1791383.223</v>
      </c>
    </row>
    <row r="25" spans="1:17" x14ac:dyDescent="0.35">
      <c r="A25" t="s">
        <v>67</v>
      </c>
      <c r="B25" s="32">
        <v>44010.201678240737</v>
      </c>
      <c r="C25" s="3">
        <v>10353256</v>
      </c>
      <c r="D25" s="33" t="s">
        <v>96</v>
      </c>
      <c r="E25" t="s">
        <v>101</v>
      </c>
      <c r="F25">
        <v>50000000000</v>
      </c>
      <c r="G25">
        <v>4968</v>
      </c>
      <c r="H25" s="5">
        <v>376.35</v>
      </c>
      <c r="I25" t="s">
        <v>70</v>
      </c>
      <c r="J25" s="5">
        <v>82983.686000000002</v>
      </c>
      <c r="K25" t="s">
        <v>71</v>
      </c>
      <c r="L25" s="5">
        <v>220.49604360000001</v>
      </c>
      <c r="M25" s="5">
        <v>217.89599999999999</v>
      </c>
      <c r="N25" s="34">
        <v>1.193249796E-2</v>
      </c>
      <c r="O25" s="5">
        <v>1.0136654418</v>
      </c>
      <c r="P25" s="5">
        <v>8224.8420000000006</v>
      </c>
      <c r="Q25" s="5">
        <v>1792161.845</v>
      </c>
    </row>
    <row r="26" spans="1:17" x14ac:dyDescent="0.35">
      <c r="A26" s="37" t="s">
        <v>67</v>
      </c>
      <c r="B26" s="38">
        <v>44010.201365740744</v>
      </c>
      <c r="C26" s="39">
        <v>10353255</v>
      </c>
      <c r="D26" s="40" t="s">
        <v>102</v>
      </c>
      <c r="E26" s="37" t="s">
        <v>103</v>
      </c>
      <c r="F26" s="37">
        <v>36000000000</v>
      </c>
      <c r="G26" s="37">
        <v>4962</v>
      </c>
      <c r="H26" s="41">
        <v>377.19900000000001</v>
      </c>
      <c r="I26" s="37" t="s">
        <v>70</v>
      </c>
      <c r="J26" s="41">
        <v>82983.686000000002</v>
      </c>
      <c r="K26" s="37" t="s">
        <v>71</v>
      </c>
      <c r="L26" s="41">
        <v>219.99975079999999</v>
      </c>
      <c r="M26" s="41">
        <v>217.89599999999999</v>
      </c>
      <c r="N26" s="42">
        <v>9.6548389800000002E-3</v>
      </c>
      <c r="O26" s="41">
        <v>1.7476485047999999</v>
      </c>
      <c r="P26" s="41">
        <v>8224.8420000000006</v>
      </c>
      <c r="Q26" s="41">
        <v>1792161.845</v>
      </c>
    </row>
    <row r="27" spans="1:17" x14ac:dyDescent="0.35">
      <c r="A27" t="s">
        <v>67</v>
      </c>
      <c r="B27" s="32">
        <v>44010.201215277775</v>
      </c>
      <c r="C27" s="3">
        <v>10353252</v>
      </c>
      <c r="D27" s="33" t="s">
        <v>96</v>
      </c>
      <c r="E27" t="s">
        <v>104</v>
      </c>
      <c r="F27">
        <v>50000000000</v>
      </c>
      <c r="G27">
        <v>4967</v>
      </c>
      <c r="H27" s="5">
        <v>376.35</v>
      </c>
      <c r="I27" t="s">
        <v>70</v>
      </c>
      <c r="J27" s="5">
        <v>82983.686000000002</v>
      </c>
      <c r="K27" t="s">
        <v>71</v>
      </c>
      <c r="L27" s="5">
        <v>220.49604360000001</v>
      </c>
      <c r="M27" s="5">
        <v>217.89599999999999</v>
      </c>
      <c r="N27" s="34">
        <v>1.193249796E-2</v>
      </c>
      <c r="O27" s="5">
        <v>1.0136654418</v>
      </c>
      <c r="P27" s="5">
        <v>8224.8420000000006</v>
      </c>
      <c r="Q27" s="5">
        <v>1792161.845</v>
      </c>
    </row>
    <row r="28" spans="1:17" x14ac:dyDescent="0.35">
      <c r="A28" s="37" t="s">
        <v>67</v>
      </c>
      <c r="B28" s="38">
        <v>44010.201215277775</v>
      </c>
      <c r="C28" s="39">
        <v>10353252</v>
      </c>
      <c r="D28" s="40" t="s">
        <v>94</v>
      </c>
      <c r="E28" s="37" t="s">
        <v>105</v>
      </c>
      <c r="F28" s="37">
        <v>33000000000</v>
      </c>
      <c r="G28" s="37">
        <v>4971</v>
      </c>
      <c r="H28" s="41">
        <v>355.02</v>
      </c>
      <c r="I28" s="37" t="s">
        <v>70</v>
      </c>
      <c r="J28" s="41">
        <v>78752.933000000005</v>
      </c>
      <c r="K28" s="37" t="s">
        <v>71</v>
      </c>
      <c r="L28" s="41">
        <v>221.8267506</v>
      </c>
      <c r="M28" s="41">
        <v>217.89599999999999</v>
      </c>
      <c r="N28" s="42">
        <v>1.803957212E-2</v>
      </c>
      <c r="O28" s="41">
        <v>0.81850895280000002</v>
      </c>
      <c r="P28" s="41">
        <v>8224.8420000000006</v>
      </c>
      <c r="Q28" s="41">
        <v>1792161.845</v>
      </c>
    </row>
    <row r="29" spans="1:17" x14ac:dyDescent="0.35">
      <c r="A29" t="s">
        <v>67</v>
      </c>
      <c r="B29" s="32">
        <v>44010.200937499998</v>
      </c>
      <c r="C29" s="3">
        <v>10353249</v>
      </c>
      <c r="D29" s="33" t="s">
        <v>94</v>
      </c>
      <c r="E29" t="s">
        <v>106</v>
      </c>
      <c r="F29">
        <v>33000000000</v>
      </c>
      <c r="G29">
        <v>4970</v>
      </c>
      <c r="H29" s="5">
        <v>375.875</v>
      </c>
      <c r="I29" t="s">
        <v>70</v>
      </c>
      <c r="J29" s="5">
        <v>82983.686000000002</v>
      </c>
      <c r="K29" t="s">
        <v>71</v>
      </c>
      <c r="L29" s="5">
        <v>220.7746884</v>
      </c>
      <c r="M29" s="5">
        <v>217.89599999999999</v>
      </c>
      <c r="N29" s="34">
        <v>1.3211295269999999E-2</v>
      </c>
      <c r="O29" s="5">
        <v>0.87922586030399996</v>
      </c>
      <c r="P29" s="5">
        <v>8224.8420000000006</v>
      </c>
      <c r="Q29" s="5">
        <v>1792161.845</v>
      </c>
    </row>
    <row r="30" spans="1:17" x14ac:dyDescent="0.35">
      <c r="A30" s="37" t="s">
        <v>67</v>
      </c>
      <c r="B30" s="38">
        <v>44010.179178240738</v>
      </c>
      <c r="C30" s="39">
        <v>10353104</v>
      </c>
      <c r="D30" s="40" t="s">
        <v>99</v>
      </c>
      <c r="E30" s="37" t="s">
        <v>107</v>
      </c>
      <c r="F30" s="37">
        <v>100000000000</v>
      </c>
      <c r="G30" s="37">
        <v>4963</v>
      </c>
      <c r="H30" s="41">
        <v>387.99200000000002</v>
      </c>
      <c r="I30" s="37" t="s">
        <v>70</v>
      </c>
      <c r="J30" s="41">
        <v>82983.686000000002</v>
      </c>
      <c r="K30" s="37" t="s">
        <v>71</v>
      </c>
      <c r="L30" s="41">
        <v>213.8798893</v>
      </c>
      <c r="M30" s="41">
        <v>217.65299999999999</v>
      </c>
      <c r="N30" s="42">
        <v>-1.7335440930000001E-2</v>
      </c>
      <c r="O30" s="41">
        <v>2.5571897735999998</v>
      </c>
      <c r="P30" s="41">
        <v>8230.8160000000007</v>
      </c>
      <c r="Q30" s="41">
        <v>1791462.084</v>
      </c>
    </row>
    <row r="31" spans="1:17" x14ac:dyDescent="0.35">
      <c r="A31" t="s">
        <v>67</v>
      </c>
      <c r="B31" s="32">
        <v>44010.179178240738</v>
      </c>
      <c r="C31" s="3">
        <v>10353104</v>
      </c>
      <c r="D31" s="33" t="s">
        <v>99</v>
      </c>
      <c r="E31" t="s">
        <v>108</v>
      </c>
      <c r="F31">
        <v>100000000000</v>
      </c>
      <c r="G31">
        <v>4964</v>
      </c>
      <c r="H31" s="5">
        <v>387.99200000000002</v>
      </c>
      <c r="I31" t="s">
        <v>70</v>
      </c>
      <c r="J31" s="5">
        <v>82983.686000000002</v>
      </c>
      <c r="K31" t="s">
        <v>71</v>
      </c>
      <c r="L31" s="5">
        <v>213.8798893</v>
      </c>
      <c r="M31" s="5">
        <v>217.65299999999999</v>
      </c>
      <c r="N31" s="34">
        <v>-1.7335440930000001E-2</v>
      </c>
      <c r="O31" s="5">
        <v>2.5571897735999998</v>
      </c>
      <c r="P31" s="5">
        <v>8230.8160000000007</v>
      </c>
      <c r="Q31" s="5">
        <v>1791462.084</v>
      </c>
    </row>
    <row r="32" spans="1:17" x14ac:dyDescent="0.35">
      <c r="A32" s="37" t="s">
        <v>67</v>
      </c>
      <c r="B32" s="38">
        <v>44010.179178240738</v>
      </c>
      <c r="C32" s="39">
        <v>10353104</v>
      </c>
      <c r="D32" s="40" t="s">
        <v>99</v>
      </c>
      <c r="E32" s="37" t="s">
        <v>109</v>
      </c>
      <c r="F32" s="37">
        <v>100000000000</v>
      </c>
      <c r="G32" s="37">
        <v>4966</v>
      </c>
      <c r="H32" s="41">
        <v>387.99200000000002</v>
      </c>
      <c r="I32" s="37" t="s">
        <v>70</v>
      </c>
      <c r="J32" s="41">
        <v>82983.686000000002</v>
      </c>
      <c r="K32" s="37" t="s">
        <v>71</v>
      </c>
      <c r="L32" s="41">
        <v>213.8798893</v>
      </c>
      <c r="M32" s="41">
        <v>217.65299999999999</v>
      </c>
      <c r="N32" s="42">
        <v>-1.7335440930000001E-2</v>
      </c>
      <c r="O32" s="41">
        <v>2.5571897735999998</v>
      </c>
      <c r="P32" s="41">
        <v>8230.8160000000007</v>
      </c>
      <c r="Q32" s="41">
        <v>1791462.084</v>
      </c>
    </row>
    <row r="33" spans="1:17" x14ac:dyDescent="0.35">
      <c r="A33" t="s">
        <v>67</v>
      </c>
      <c r="B33" s="32">
        <v>44010.001782407409</v>
      </c>
      <c r="C33" s="3">
        <v>10351974</v>
      </c>
      <c r="D33" s="33" t="s">
        <v>110</v>
      </c>
      <c r="E33" t="s">
        <v>111</v>
      </c>
      <c r="F33">
        <v>35000000000</v>
      </c>
      <c r="G33">
        <v>4959</v>
      </c>
      <c r="H33" s="5">
        <v>0.10299999999999999</v>
      </c>
      <c r="I33" t="s">
        <v>70</v>
      </c>
      <c r="J33" s="5">
        <v>22.6</v>
      </c>
      <c r="K33" t="s">
        <v>71</v>
      </c>
      <c r="L33" s="5">
        <v>219.41747570000001</v>
      </c>
      <c r="M33" s="5">
        <v>218.755</v>
      </c>
      <c r="N33" s="34">
        <v>3.0283912499999999E-3</v>
      </c>
      <c r="O33" s="5">
        <v>1.5957326569799999</v>
      </c>
      <c r="P33" s="5">
        <v>8208.2459999999992</v>
      </c>
      <c r="Q33" s="5">
        <v>1795592.108</v>
      </c>
    </row>
    <row r="34" spans="1:17" x14ac:dyDescent="0.35">
      <c r="A34" s="37" t="s">
        <v>67</v>
      </c>
      <c r="B34" s="38">
        <v>44009.994826388887</v>
      </c>
      <c r="C34" s="39">
        <v>10351920</v>
      </c>
      <c r="D34" s="40" t="s">
        <v>112</v>
      </c>
      <c r="E34" s="37" t="s">
        <v>113</v>
      </c>
      <c r="F34" s="37">
        <v>100000000000</v>
      </c>
      <c r="G34" s="37">
        <v>4957</v>
      </c>
      <c r="H34" s="41">
        <v>0.56899999999999995</v>
      </c>
      <c r="I34" s="37" t="s">
        <v>70</v>
      </c>
      <c r="J34" s="41">
        <v>124.3</v>
      </c>
      <c r="K34" s="37" t="s">
        <v>71</v>
      </c>
      <c r="L34" s="41">
        <v>218.4534271</v>
      </c>
      <c r="M34" s="41">
        <v>219.31</v>
      </c>
      <c r="N34" s="42">
        <v>-3.90576323E-3</v>
      </c>
      <c r="O34" s="41">
        <v>2.5571897735999998</v>
      </c>
      <c r="P34" s="41">
        <v>8197.8130000000001</v>
      </c>
      <c r="Q34" s="41">
        <v>1797864.331</v>
      </c>
    </row>
    <row r="35" spans="1:17" x14ac:dyDescent="0.35">
      <c r="A35" t="s">
        <v>67</v>
      </c>
      <c r="B35" s="32">
        <v>44009.994571759256</v>
      </c>
      <c r="C35" s="3">
        <v>10351918</v>
      </c>
      <c r="D35" s="33" t="s">
        <v>76</v>
      </c>
      <c r="E35" t="s">
        <v>114</v>
      </c>
      <c r="F35">
        <v>100000000000</v>
      </c>
      <c r="G35">
        <v>4958</v>
      </c>
      <c r="H35" s="5">
        <v>0.56899999999999995</v>
      </c>
      <c r="I35" t="s">
        <v>70</v>
      </c>
      <c r="J35" s="5">
        <v>124.3</v>
      </c>
      <c r="K35" t="s">
        <v>71</v>
      </c>
      <c r="L35" s="5">
        <v>218.4534271</v>
      </c>
      <c r="M35" s="5">
        <v>219.31</v>
      </c>
      <c r="N35" s="34">
        <v>-3.90576323E-3</v>
      </c>
      <c r="O35" s="5">
        <v>2.5571897735999998</v>
      </c>
      <c r="P35" s="5">
        <v>8197.8130000000001</v>
      </c>
      <c r="Q35" s="5">
        <v>1797864.331</v>
      </c>
    </row>
    <row r="36" spans="1:17" x14ac:dyDescent="0.35">
      <c r="A36" s="37" t="s">
        <v>67</v>
      </c>
      <c r="B36" s="38">
        <v>44009.750798611109</v>
      </c>
      <c r="C36" s="39">
        <v>10350357</v>
      </c>
      <c r="D36" s="40" t="s">
        <v>115</v>
      </c>
      <c r="E36" s="37" t="s">
        <v>116</v>
      </c>
      <c r="F36" s="37">
        <v>37000000000</v>
      </c>
      <c r="G36" s="37">
        <v>4955</v>
      </c>
      <c r="H36" s="41">
        <v>0.77</v>
      </c>
      <c r="I36" s="37" t="s">
        <v>70</v>
      </c>
      <c r="J36" s="41">
        <v>169.5</v>
      </c>
      <c r="K36" s="37" t="s">
        <v>71</v>
      </c>
      <c r="L36" s="41">
        <v>220.12987010000001</v>
      </c>
      <c r="M36" s="41">
        <v>223.053</v>
      </c>
      <c r="N36" s="42">
        <v>-1.310509103E-2</v>
      </c>
      <c r="O36" s="41">
        <v>1.67346884601</v>
      </c>
      <c r="P36" s="41">
        <v>8079.5240000000003</v>
      </c>
      <c r="Q36" s="41">
        <v>1802166.0279999999</v>
      </c>
    </row>
    <row r="37" spans="1:17" x14ac:dyDescent="0.35">
      <c r="A37" t="s">
        <v>67</v>
      </c>
      <c r="B37" s="32">
        <v>44009.750798611109</v>
      </c>
      <c r="C37" s="3">
        <v>10350357</v>
      </c>
      <c r="D37" s="33" t="s">
        <v>117</v>
      </c>
      <c r="E37" t="s">
        <v>118</v>
      </c>
      <c r="F37">
        <v>37000000000</v>
      </c>
      <c r="G37">
        <v>4956</v>
      </c>
      <c r="H37" s="5">
        <v>0.308</v>
      </c>
      <c r="I37" t="s">
        <v>70</v>
      </c>
      <c r="J37" s="5">
        <v>67.802000000000007</v>
      </c>
      <c r="K37" t="s">
        <v>71</v>
      </c>
      <c r="L37" s="5">
        <v>220.13636360000001</v>
      </c>
      <c r="M37" s="5">
        <v>223.053</v>
      </c>
      <c r="N37" s="34">
        <v>-1.307597909E-2</v>
      </c>
      <c r="O37" s="5">
        <v>1.631320615431</v>
      </c>
      <c r="P37" s="5">
        <v>8079.5240000000003</v>
      </c>
      <c r="Q37" s="5">
        <v>1802166.0279999999</v>
      </c>
    </row>
    <row r="38" spans="1:17" x14ac:dyDescent="0.35">
      <c r="A38" s="37" t="s">
        <v>67</v>
      </c>
      <c r="B38" s="38">
        <v>44008.292118055557</v>
      </c>
      <c r="C38" s="39">
        <v>10340977</v>
      </c>
      <c r="D38" s="40" t="s">
        <v>88</v>
      </c>
      <c r="E38" s="37" t="s">
        <v>119</v>
      </c>
      <c r="F38" s="37">
        <v>42084910000</v>
      </c>
      <c r="G38" s="37">
        <v>4954</v>
      </c>
      <c r="H38" s="41">
        <v>0.88700000000000001</v>
      </c>
      <c r="I38" s="37" t="s">
        <v>70</v>
      </c>
      <c r="J38" s="41">
        <v>200.01</v>
      </c>
      <c r="K38" s="37" t="s">
        <v>71</v>
      </c>
      <c r="L38" s="41">
        <v>225.4904171</v>
      </c>
      <c r="M38" s="41">
        <v>230.78399999999999</v>
      </c>
      <c r="N38" s="42">
        <v>-2.2937391080000001E-2</v>
      </c>
      <c r="O38" s="41">
        <v>0.88999670173272949</v>
      </c>
      <c r="P38" s="41">
        <v>7119.4960000000001</v>
      </c>
      <c r="Q38" s="41">
        <v>1643063.9809999999</v>
      </c>
    </row>
    <row r="39" spans="1:17" x14ac:dyDescent="0.35">
      <c r="A39" t="s">
        <v>67</v>
      </c>
      <c r="B39" s="32">
        <v>44008.0778125</v>
      </c>
      <c r="C39" s="3">
        <v>10339634</v>
      </c>
      <c r="D39" s="33" t="s">
        <v>115</v>
      </c>
      <c r="E39" t="s">
        <v>120</v>
      </c>
      <c r="F39">
        <v>30000000000</v>
      </c>
      <c r="G39">
        <v>4953</v>
      </c>
      <c r="H39" s="5">
        <v>0.32300000000000001</v>
      </c>
      <c r="I39" t="s">
        <v>70</v>
      </c>
      <c r="J39" s="5">
        <v>73.873999999999995</v>
      </c>
      <c r="K39" t="s">
        <v>71</v>
      </c>
      <c r="L39" s="5">
        <v>228.71207430000001</v>
      </c>
      <c r="M39" s="5">
        <v>231.33500000000001</v>
      </c>
      <c r="N39" s="34">
        <v>-1.1338213830000001E-2</v>
      </c>
      <c r="O39" s="5">
        <v>1.4516155794300001</v>
      </c>
      <c r="P39" s="5">
        <v>7247.0550000000003</v>
      </c>
      <c r="Q39" s="5">
        <v>1676499.3389999999</v>
      </c>
    </row>
    <row r="40" spans="1:17" x14ac:dyDescent="0.35">
      <c r="A40" s="37" t="s">
        <v>67</v>
      </c>
      <c r="B40" s="38">
        <v>44007.286296296297</v>
      </c>
      <c r="C40" s="39">
        <v>10334494</v>
      </c>
      <c r="D40" s="40" t="s">
        <v>112</v>
      </c>
      <c r="E40" s="37" t="s">
        <v>121</v>
      </c>
      <c r="F40" s="37">
        <v>100000000000</v>
      </c>
      <c r="G40" s="37">
        <v>4952</v>
      </c>
      <c r="H40" s="41">
        <v>9.9000000000000005E-2</v>
      </c>
      <c r="I40" s="37" t="s">
        <v>70</v>
      </c>
      <c r="J40" s="41">
        <v>22.6</v>
      </c>
      <c r="K40" s="37" t="s">
        <v>71</v>
      </c>
      <c r="L40" s="41">
        <v>228.28282830000001</v>
      </c>
      <c r="M40" s="41">
        <v>231.75800000000001</v>
      </c>
      <c r="N40" s="42">
        <v>-1.499482959E-2</v>
      </c>
      <c r="O40" s="41">
        <v>2.7240611258</v>
      </c>
      <c r="P40" s="41">
        <v>7021.3419999999996</v>
      </c>
      <c r="Q40" s="41">
        <v>1627255.328</v>
      </c>
    </row>
    <row r="41" spans="1:17" x14ac:dyDescent="0.35">
      <c r="A41" t="s">
        <v>67</v>
      </c>
      <c r="B41" s="32">
        <v>44007.250127314815</v>
      </c>
      <c r="C41" s="3">
        <v>10334286</v>
      </c>
      <c r="D41" s="33" t="s">
        <v>122</v>
      </c>
      <c r="E41" t="s">
        <v>123</v>
      </c>
      <c r="F41">
        <v>36200000000</v>
      </c>
      <c r="G41">
        <v>4951</v>
      </c>
      <c r="H41" s="5">
        <v>102.95399999999999</v>
      </c>
      <c r="I41" t="s">
        <v>70</v>
      </c>
      <c r="J41" s="5">
        <v>23592.705000000002</v>
      </c>
      <c r="K41" t="s">
        <v>71</v>
      </c>
      <c r="L41" s="5">
        <v>229.15773060000001</v>
      </c>
      <c r="M41" s="5">
        <v>233.161</v>
      </c>
      <c r="N41" s="34">
        <v>-1.716954964E-2</v>
      </c>
      <c r="O41" s="5">
        <v>0.78198700116819997</v>
      </c>
      <c r="P41" s="5">
        <v>7000.08</v>
      </c>
      <c r="Q41" s="5">
        <v>1632146.496</v>
      </c>
    </row>
    <row r="42" spans="1:17" x14ac:dyDescent="0.35">
      <c r="A42" s="37" t="s">
        <v>67</v>
      </c>
      <c r="B42" s="38">
        <v>44007.243750000001</v>
      </c>
      <c r="C42" s="39">
        <v>10334247</v>
      </c>
      <c r="D42" s="40" t="s">
        <v>88</v>
      </c>
      <c r="E42" s="37" t="s">
        <v>124</v>
      </c>
      <c r="F42" s="37">
        <v>40947480000</v>
      </c>
      <c r="G42" s="37">
        <v>4950</v>
      </c>
      <c r="H42" s="41">
        <v>0.10299999999999999</v>
      </c>
      <c r="I42" s="37" t="s">
        <v>70</v>
      </c>
      <c r="J42" s="41">
        <v>23.47</v>
      </c>
      <c r="K42" s="37" t="s">
        <v>71</v>
      </c>
      <c r="L42" s="41">
        <v>227.8640777</v>
      </c>
      <c r="M42" s="41">
        <v>232.81700000000001</v>
      </c>
      <c r="N42" s="42">
        <v>-2.127388606E-2</v>
      </c>
      <c r="O42" s="41">
        <v>0.88431238073383889</v>
      </c>
      <c r="P42" s="41">
        <v>7005.1970000000001</v>
      </c>
      <c r="Q42" s="41">
        <v>1630931.2109999999</v>
      </c>
    </row>
    <row r="43" spans="1:17" x14ac:dyDescent="0.35">
      <c r="A43" t="s">
        <v>67</v>
      </c>
      <c r="B43" s="32">
        <v>44006.786180555559</v>
      </c>
      <c r="C43" s="3">
        <v>10331275</v>
      </c>
      <c r="D43" s="33" t="s">
        <v>68</v>
      </c>
      <c r="E43" t="s">
        <v>125</v>
      </c>
      <c r="F43">
        <v>100000000000</v>
      </c>
      <c r="G43">
        <v>4949</v>
      </c>
      <c r="H43" s="5">
        <v>0.309</v>
      </c>
      <c r="I43" t="s">
        <v>70</v>
      </c>
      <c r="J43" s="5">
        <v>71.19</v>
      </c>
      <c r="K43" t="s">
        <v>71</v>
      </c>
      <c r="L43" s="5">
        <v>230.3883495</v>
      </c>
      <c r="M43" s="5">
        <v>234.26</v>
      </c>
      <c r="N43" s="34">
        <v>-1.6527151390000001E-2</v>
      </c>
      <c r="O43" s="5">
        <v>2.7088739972</v>
      </c>
      <c r="P43" s="5">
        <v>7056.9369999999999</v>
      </c>
      <c r="Q43" s="5">
        <v>1653161.5490000001</v>
      </c>
    </row>
    <row r="44" spans="1:17" x14ac:dyDescent="0.35">
      <c r="A44" s="37" t="s">
        <v>67</v>
      </c>
      <c r="B44" s="38">
        <v>44006.578414351854</v>
      </c>
      <c r="C44" s="39">
        <v>10329960</v>
      </c>
      <c r="D44" s="40" t="s">
        <v>112</v>
      </c>
      <c r="E44" s="37" t="s">
        <v>126</v>
      </c>
      <c r="F44" s="37">
        <v>100000000000</v>
      </c>
      <c r="G44" s="37">
        <v>4948</v>
      </c>
      <c r="H44" s="41">
        <v>0.16</v>
      </c>
      <c r="I44" s="37" t="s">
        <v>70</v>
      </c>
      <c r="J44" s="41">
        <v>36.396999999999998</v>
      </c>
      <c r="K44" s="37" t="s">
        <v>71</v>
      </c>
      <c r="L44" s="41">
        <v>227.48124999999999</v>
      </c>
      <c r="M44" s="41">
        <v>232.82400000000001</v>
      </c>
      <c r="N44" s="42">
        <v>-2.2947591310000001E-2</v>
      </c>
      <c r="O44" s="41">
        <v>2.7088739972</v>
      </c>
      <c r="P44" s="41">
        <v>7078.0069999999996</v>
      </c>
      <c r="Q44" s="41">
        <v>1647931.942</v>
      </c>
    </row>
    <row r="45" spans="1:17" x14ac:dyDescent="0.35">
      <c r="A45" t="s">
        <v>67</v>
      </c>
      <c r="B45" s="32">
        <v>44006.578217592592</v>
      </c>
      <c r="C45" s="3">
        <v>10329959</v>
      </c>
      <c r="D45" s="33" t="s">
        <v>99</v>
      </c>
      <c r="E45" t="s">
        <v>127</v>
      </c>
      <c r="F45">
        <v>100000000000</v>
      </c>
      <c r="G45">
        <v>4946</v>
      </c>
      <c r="H45" s="5">
        <v>0.121</v>
      </c>
      <c r="I45" t="s">
        <v>70</v>
      </c>
      <c r="J45" s="5">
        <v>27.492999999999999</v>
      </c>
      <c r="K45" t="s">
        <v>71</v>
      </c>
      <c r="L45" s="5">
        <v>227.214876</v>
      </c>
      <c r="M45" s="5">
        <v>232.82400000000001</v>
      </c>
      <c r="N45" s="34">
        <v>-2.409169144E-2</v>
      </c>
      <c r="O45" s="5">
        <v>2.7088739972</v>
      </c>
      <c r="P45" s="5">
        <v>7078.0069999999996</v>
      </c>
      <c r="Q45" s="5">
        <v>1647931.942</v>
      </c>
    </row>
    <row r="46" spans="1:17" x14ac:dyDescent="0.35">
      <c r="A46" s="37" t="s">
        <v>67</v>
      </c>
      <c r="B46" s="38">
        <v>44006.578217592592</v>
      </c>
      <c r="C46" s="39">
        <v>10329959</v>
      </c>
      <c r="D46" s="40" t="s">
        <v>76</v>
      </c>
      <c r="E46" s="37" t="s">
        <v>128</v>
      </c>
      <c r="F46" s="37">
        <v>100000000000</v>
      </c>
      <c r="G46" s="37">
        <v>4947</v>
      </c>
      <c r="H46" s="41">
        <v>0.39700000000000002</v>
      </c>
      <c r="I46" s="37" t="s">
        <v>70</v>
      </c>
      <c r="J46" s="41">
        <v>90.4</v>
      </c>
      <c r="K46" s="37" t="s">
        <v>71</v>
      </c>
      <c r="L46" s="41">
        <v>227.70780859999999</v>
      </c>
      <c r="M46" s="41">
        <v>232.82400000000001</v>
      </c>
      <c r="N46" s="42">
        <v>-2.197450192E-2</v>
      </c>
      <c r="O46" s="41">
        <v>2.7088739972</v>
      </c>
      <c r="P46" s="41">
        <v>7078.0069999999996</v>
      </c>
      <c r="Q46" s="41">
        <v>1647931.942</v>
      </c>
    </row>
    <row r="47" spans="1:17" x14ac:dyDescent="0.35">
      <c r="A47" t="s">
        <v>67</v>
      </c>
      <c r="B47" s="32">
        <v>44003.994618055556</v>
      </c>
      <c r="C47" s="3">
        <v>10313266</v>
      </c>
      <c r="D47" s="33" t="s">
        <v>88</v>
      </c>
      <c r="E47" t="s">
        <v>129</v>
      </c>
      <c r="F47">
        <v>32985470000</v>
      </c>
      <c r="G47">
        <v>4945</v>
      </c>
      <c r="H47" s="5">
        <v>0.13600000000000001</v>
      </c>
      <c r="I47" t="s">
        <v>70</v>
      </c>
      <c r="J47" s="5">
        <v>31.016999999999999</v>
      </c>
      <c r="K47" t="s">
        <v>71</v>
      </c>
      <c r="L47" s="5">
        <v>228.06617650000001</v>
      </c>
      <c r="M47" s="5">
        <v>232.57</v>
      </c>
      <c r="N47" s="34">
        <v>-1.9365453540000001E-2</v>
      </c>
      <c r="O47" s="5">
        <v>0.70648950451712111</v>
      </c>
      <c r="P47" s="5">
        <v>7138.6869999999999</v>
      </c>
      <c r="Q47" s="5">
        <v>1660241.0549999999</v>
      </c>
    </row>
    <row r="48" spans="1:17" x14ac:dyDescent="0.35">
      <c r="A48" s="37" t="s">
        <v>67</v>
      </c>
      <c r="B48" s="38">
        <v>44003.53533564815</v>
      </c>
      <c r="C48" s="39">
        <v>10310261</v>
      </c>
      <c r="D48" s="40" t="s">
        <v>68</v>
      </c>
      <c r="E48" s="37" t="s">
        <v>130</v>
      </c>
      <c r="F48" s="37">
        <v>100000000000</v>
      </c>
      <c r="G48" s="37">
        <v>4944</v>
      </c>
      <c r="H48" s="41">
        <v>0.77100000000000002</v>
      </c>
      <c r="I48" s="37" t="s">
        <v>70</v>
      </c>
      <c r="J48" s="41">
        <v>174.74299999999999</v>
      </c>
      <c r="K48" s="37" t="s">
        <v>71</v>
      </c>
      <c r="L48" s="41">
        <v>226.64461739999999</v>
      </c>
      <c r="M48" s="41">
        <v>229.06299999999999</v>
      </c>
      <c r="N48" s="42">
        <v>-1.055771827E-2</v>
      </c>
      <c r="O48" s="41">
        <v>2.6742557617999996</v>
      </c>
      <c r="P48" s="41">
        <v>8144.0169999999998</v>
      </c>
      <c r="Q48" s="41">
        <v>1865492.675</v>
      </c>
    </row>
    <row r="49" spans="1:17" x14ac:dyDescent="0.35">
      <c r="A49" t="s">
        <v>67</v>
      </c>
      <c r="B49" s="32">
        <v>44002.744745370372</v>
      </c>
      <c r="C49" s="3">
        <v>10305185</v>
      </c>
      <c r="D49" s="33" t="s">
        <v>88</v>
      </c>
      <c r="E49" t="s">
        <v>131</v>
      </c>
      <c r="F49">
        <v>16037763000</v>
      </c>
      <c r="G49">
        <v>4943</v>
      </c>
      <c r="H49" s="5">
        <v>0.76900000000000002</v>
      </c>
      <c r="I49" t="s">
        <v>70</v>
      </c>
      <c r="J49" s="5">
        <v>171.76</v>
      </c>
      <c r="K49" t="s">
        <v>71</v>
      </c>
      <c r="L49" s="5">
        <v>223.3550065</v>
      </c>
      <c r="M49" s="5">
        <v>224.86500000000001</v>
      </c>
      <c r="N49" s="34">
        <v>-6.7151112799999999E-3</v>
      </c>
      <c r="O49" s="5">
        <v>0.3335507628686008</v>
      </c>
      <c r="P49" s="5">
        <v>11699.605</v>
      </c>
      <c r="Q49" s="5">
        <v>2630835.0619999999</v>
      </c>
    </row>
    <row r="50" spans="1:17" x14ac:dyDescent="0.35">
      <c r="A50" s="37" t="s">
        <v>67</v>
      </c>
      <c r="B50" s="38">
        <v>44001.95244212963</v>
      </c>
      <c r="C50" s="39">
        <v>10300057</v>
      </c>
      <c r="D50" s="40" t="s">
        <v>88</v>
      </c>
      <c r="E50" s="37" t="s">
        <v>132</v>
      </c>
      <c r="F50" s="37">
        <v>25023460000</v>
      </c>
      <c r="G50" s="37">
        <v>4942</v>
      </c>
      <c r="H50" s="41">
        <v>0.1</v>
      </c>
      <c r="I50" s="37" t="s">
        <v>70</v>
      </c>
      <c r="J50" s="41">
        <v>22.6</v>
      </c>
      <c r="K50" s="37" t="s">
        <v>71</v>
      </c>
      <c r="L50" s="41">
        <v>226</v>
      </c>
      <c r="M50" s="41">
        <v>227.46</v>
      </c>
      <c r="N50" s="42">
        <v>-6.4187109799999998E-3</v>
      </c>
      <c r="O50" s="41">
        <v>0.52603199568811887</v>
      </c>
      <c r="P50" s="41">
        <v>16683.296999999999</v>
      </c>
      <c r="Q50" s="41">
        <v>3794786.5529999998</v>
      </c>
    </row>
    <row r="51" spans="1:17" x14ac:dyDescent="0.35">
      <c r="A51" t="s">
        <v>67</v>
      </c>
      <c r="B51" s="32">
        <v>44000.990081018521</v>
      </c>
      <c r="C51" s="3">
        <v>10293813</v>
      </c>
      <c r="D51" s="33" t="s">
        <v>88</v>
      </c>
      <c r="E51" t="s">
        <v>133</v>
      </c>
      <c r="F51">
        <v>38672620000</v>
      </c>
      <c r="G51">
        <v>4941</v>
      </c>
      <c r="H51" s="5">
        <v>1.573</v>
      </c>
      <c r="I51" t="s">
        <v>70</v>
      </c>
      <c r="J51" s="5">
        <v>348.608</v>
      </c>
      <c r="K51" t="s">
        <v>71</v>
      </c>
      <c r="L51" s="5">
        <v>221.61983470000001</v>
      </c>
      <c r="M51" s="5">
        <v>229.839</v>
      </c>
      <c r="N51" s="34">
        <v>-3.5760533630000001E-2</v>
      </c>
      <c r="O51" s="5">
        <v>0.81288457593541974</v>
      </c>
      <c r="P51" s="5">
        <v>16798.169000000002</v>
      </c>
      <c r="Q51" s="5">
        <v>3860873.034</v>
      </c>
    </row>
    <row r="52" spans="1:17" x14ac:dyDescent="0.35">
      <c r="A52" s="37" t="s">
        <v>67</v>
      </c>
      <c r="B52" s="38">
        <v>44000.808900462966</v>
      </c>
      <c r="C52" s="39">
        <v>10292612</v>
      </c>
      <c r="D52" s="40" t="s">
        <v>134</v>
      </c>
      <c r="E52" s="37" t="s">
        <v>135</v>
      </c>
      <c r="F52" s="37">
        <v>30000000000</v>
      </c>
      <c r="G52" s="37">
        <v>4940</v>
      </c>
      <c r="H52" s="41">
        <v>0.67500000000000004</v>
      </c>
      <c r="I52" s="37" t="s">
        <v>70</v>
      </c>
      <c r="J52" s="41">
        <v>151.64500000000001</v>
      </c>
      <c r="K52" s="37" t="s">
        <v>71</v>
      </c>
      <c r="L52" s="41">
        <v>224.6592593</v>
      </c>
      <c r="M52" s="41">
        <v>228.34899999999999</v>
      </c>
      <c r="N52" s="42">
        <v>-1.615833983E-2</v>
      </c>
      <c r="O52" s="41">
        <v>0.63283322060999991</v>
      </c>
      <c r="P52" s="41">
        <v>16851.780999999999</v>
      </c>
      <c r="Q52" s="41">
        <v>3848091.01</v>
      </c>
    </row>
    <row r="53" spans="1:17" x14ac:dyDescent="0.35">
      <c r="A53" t="s">
        <v>67</v>
      </c>
      <c r="B53" s="32">
        <v>44000.702210648145</v>
      </c>
      <c r="C53" s="3">
        <v>10291957</v>
      </c>
      <c r="D53" s="33" t="s">
        <v>76</v>
      </c>
      <c r="E53" t="s">
        <v>136</v>
      </c>
      <c r="F53">
        <v>100000000000</v>
      </c>
      <c r="G53">
        <v>4939</v>
      </c>
      <c r="H53" s="5">
        <v>0.17899999999999999</v>
      </c>
      <c r="I53" t="s">
        <v>70</v>
      </c>
      <c r="J53" s="5">
        <v>41.72</v>
      </c>
      <c r="K53" t="s">
        <v>71</v>
      </c>
      <c r="L53" s="5">
        <v>233.0726257</v>
      </c>
      <c r="M53" s="5">
        <v>229.67500000000001</v>
      </c>
      <c r="N53" s="34">
        <v>1.479318906E-2</v>
      </c>
      <c r="O53" s="5">
        <v>2.6607638861999998</v>
      </c>
      <c r="P53" s="5">
        <v>16780.691999999999</v>
      </c>
      <c r="Q53" s="5">
        <v>3854104.2740000002</v>
      </c>
    </row>
    <row r="54" spans="1:17" x14ac:dyDescent="0.35">
      <c r="A54" s="37" t="s">
        <v>67</v>
      </c>
      <c r="B54" s="38">
        <v>44000.406793981485</v>
      </c>
      <c r="C54" s="39">
        <v>10290033</v>
      </c>
      <c r="D54" s="40" t="s">
        <v>88</v>
      </c>
      <c r="E54" s="37" t="s">
        <v>137</v>
      </c>
      <c r="F54" s="37">
        <v>46634630000</v>
      </c>
      <c r="G54" s="37">
        <v>4938</v>
      </c>
      <c r="H54" s="41">
        <v>0.1</v>
      </c>
      <c r="I54" s="37" t="s">
        <v>70</v>
      </c>
      <c r="J54" s="41">
        <v>22.669</v>
      </c>
      <c r="K54" s="37" t="s">
        <v>71</v>
      </c>
      <c r="L54" s="41">
        <v>226.69</v>
      </c>
      <c r="M54" s="41">
        <v>230.37299999999999</v>
      </c>
      <c r="N54" s="42">
        <v>-1.598711655E-2</v>
      </c>
      <c r="O54" s="41">
        <v>0.99511262433563519</v>
      </c>
      <c r="P54" s="41">
        <v>16732.025000000001</v>
      </c>
      <c r="Q54" s="41">
        <v>3854613.5780000002</v>
      </c>
    </row>
    <row r="55" spans="1:17" x14ac:dyDescent="0.35">
      <c r="A55" t="s">
        <v>67</v>
      </c>
      <c r="B55" s="32">
        <v>43999.748043981483</v>
      </c>
      <c r="C55" s="3">
        <v>10285780</v>
      </c>
      <c r="D55" s="33" t="s">
        <v>88</v>
      </c>
      <c r="E55" t="s">
        <v>138</v>
      </c>
      <c r="F55">
        <v>34122900000</v>
      </c>
      <c r="G55">
        <v>4937</v>
      </c>
      <c r="H55" s="5">
        <v>0.115</v>
      </c>
      <c r="I55" t="s">
        <v>70</v>
      </c>
      <c r="J55" s="5">
        <v>26.204999999999998</v>
      </c>
      <c r="K55" t="s">
        <v>71</v>
      </c>
      <c r="L55" s="5">
        <v>227.86956520000001</v>
      </c>
      <c r="M55" s="5">
        <v>229.33600000000001</v>
      </c>
      <c r="N55" s="34">
        <v>-6.3942633600000002E-3</v>
      </c>
      <c r="O55" s="5">
        <v>0.72813118853826964</v>
      </c>
      <c r="P55" s="5">
        <v>16738.620999999999</v>
      </c>
      <c r="Q55" s="5">
        <v>3838760.9160000002</v>
      </c>
    </row>
    <row r="56" spans="1:17" x14ac:dyDescent="0.35">
      <c r="A56" s="37" t="s">
        <v>67</v>
      </c>
      <c r="B56" s="38">
        <v>43998.744201388887</v>
      </c>
      <c r="C56" s="39">
        <v>10279315</v>
      </c>
      <c r="D56" s="40" t="s">
        <v>88</v>
      </c>
      <c r="E56" s="37" t="s">
        <v>139</v>
      </c>
      <c r="F56" s="37">
        <v>30710610000</v>
      </c>
      <c r="G56" s="37">
        <v>4936</v>
      </c>
      <c r="H56" s="41">
        <v>2.3149999999999999</v>
      </c>
      <c r="I56" s="37" t="s">
        <v>70</v>
      </c>
      <c r="J56" s="41">
        <v>531.38199999999995</v>
      </c>
      <c r="K56" s="37" t="s">
        <v>71</v>
      </c>
      <c r="L56" s="41">
        <v>229.5386609</v>
      </c>
      <c r="M56" s="41">
        <v>232.292</v>
      </c>
      <c r="N56" s="42">
        <v>-1.185292258E-2</v>
      </c>
      <c r="O56" s="41">
        <v>0.66322005287172769</v>
      </c>
      <c r="P56" s="41">
        <v>16640.678</v>
      </c>
      <c r="Q56" s="41">
        <v>3865503.4879999999</v>
      </c>
    </row>
    <row r="57" spans="1:17" x14ac:dyDescent="0.35">
      <c r="A57" t="s">
        <v>67</v>
      </c>
      <c r="B57" s="32">
        <v>43998.709976851853</v>
      </c>
      <c r="C57" s="3">
        <v>10279122</v>
      </c>
      <c r="D57" s="33" t="s">
        <v>122</v>
      </c>
      <c r="E57" t="s">
        <v>140</v>
      </c>
      <c r="F57">
        <v>26200000000</v>
      </c>
      <c r="G57">
        <v>4935</v>
      </c>
      <c r="H57" s="5">
        <v>15.443</v>
      </c>
      <c r="I57" t="s">
        <v>70</v>
      </c>
      <c r="J57" s="5">
        <v>3535.386</v>
      </c>
      <c r="K57" t="s">
        <v>71</v>
      </c>
      <c r="L57" s="5">
        <v>228.93129569999999</v>
      </c>
      <c r="M57" s="5">
        <v>233.107</v>
      </c>
      <c r="N57" s="34">
        <v>-1.7913251290000001E-2</v>
      </c>
      <c r="O57" s="5">
        <v>0.56588309447039997</v>
      </c>
      <c r="P57" s="5">
        <v>16611.416000000001</v>
      </c>
      <c r="Q57" s="5">
        <v>3872236.841</v>
      </c>
    </row>
    <row r="58" spans="1:17" x14ac:dyDescent="0.35">
      <c r="A58" s="37" t="s">
        <v>67</v>
      </c>
      <c r="B58" s="38">
        <v>43997.373182870368</v>
      </c>
      <c r="C58" s="39">
        <v>10270438</v>
      </c>
      <c r="D58" s="40" t="s">
        <v>88</v>
      </c>
      <c r="E58" s="37" t="s">
        <v>141</v>
      </c>
      <c r="F58" s="37">
        <v>42084910000</v>
      </c>
      <c r="G58" s="37">
        <v>4934</v>
      </c>
      <c r="H58" s="41">
        <v>0.23200000000000001</v>
      </c>
      <c r="I58" s="37" t="s">
        <v>70</v>
      </c>
      <c r="J58" s="41">
        <v>50.85</v>
      </c>
      <c r="K58" s="37" t="s">
        <v>71</v>
      </c>
      <c r="L58" s="41">
        <v>219.18103450000001</v>
      </c>
      <c r="M58" s="41">
        <v>221.261</v>
      </c>
      <c r="N58" s="42">
        <v>-9.40050672E-3</v>
      </c>
      <c r="O58" s="41">
        <v>0.85751077085166871</v>
      </c>
      <c r="P58" s="41">
        <v>12694.17</v>
      </c>
      <c r="Q58" s="41">
        <v>2808729.09</v>
      </c>
    </row>
    <row r="59" spans="1:17" x14ac:dyDescent="0.35">
      <c r="A59" t="s">
        <v>67</v>
      </c>
      <c r="B59" s="32">
        <v>43997.372858796298</v>
      </c>
      <c r="C59" s="3">
        <v>10270436</v>
      </c>
      <c r="D59" s="33" t="s">
        <v>88</v>
      </c>
      <c r="E59" t="s">
        <v>142</v>
      </c>
      <c r="F59">
        <v>42084910000</v>
      </c>
      <c r="G59">
        <v>4933</v>
      </c>
      <c r="H59" s="5">
        <v>0.36599999999999999</v>
      </c>
      <c r="I59" t="s">
        <v>70</v>
      </c>
      <c r="J59" s="5">
        <v>80.055999999999997</v>
      </c>
      <c r="K59" t="s">
        <v>71</v>
      </c>
      <c r="L59" s="5">
        <v>218.73224039999999</v>
      </c>
      <c r="M59" s="5">
        <v>221.261</v>
      </c>
      <c r="N59" s="34">
        <v>-1.1428853540000001E-2</v>
      </c>
      <c r="O59" s="5">
        <v>0.85751077085166871</v>
      </c>
      <c r="P59" s="5">
        <v>12694.17</v>
      </c>
      <c r="Q59" s="5">
        <v>2808729.09</v>
      </c>
    </row>
    <row r="60" spans="1:17" x14ac:dyDescent="0.35">
      <c r="A60" s="37" t="s">
        <v>67</v>
      </c>
      <c r="B60" s="38">
        <v>43993.828321759262</v>
      </c>
      <c r="C60" s="39">
        <v>10247449</v>
      </c>
      <c r="D60" s="40" t="s">
        <v>143</v>
      </c>
      <c r="E60" s="37" t="s">
        <v>144</v>
      </c>
      <c r="F60" s="37">
        <v>28000000000</v>
      </c>
      <c r="G60" s="37">
        <v>4932</v>
      </c>
      <c r="H60" s="41">
        <v>28.933</v>
      </c>
      <c r="I60" s="37" t="s">
        <v>70</v>
      </c>
      <c r="J60" s="41">
        <v>6780</v>
      </c>
      <c r="K60" s="37" t="s">
        <v>71</v>
      </c>
      <c r="L60" s="41">
        <v>234.3344969</v>
      </c>
      <c r="M60" s="41">
        <v>230.18600000000001</v>
      </c>
      <c r="N60" s="42">
        <v>1.8022368609999999E-2</v>
      </c>
      <c r="O60" s="41">
        <v>0.78349039876799997</v>
      </c>
      <c r="P60" s="41">
        <v>12061.275</v>
      </c>
      <c r="Q60" s="41">
        <v>2776340.7</v>
      </c>
    </row>
    <row r="61" spans="1:17" x14ac:dyDescent="0.35">
      <c r="A61" t="s">
        <v>67</v>
      </c>
      <c r="B61" s="32">
        <v>43993.703310185185</v>
      </c>
      <c r="C61" s="3">
        <v>10246689</v>
      </c>
      <c r="D61" s="33" t="s">
        <v>112</v>
      </c>
      <c r="E61" t="s">
        <v>145</v>
      </c>
      <c r="F61">
        <v>100000000000</v>
      </c>
      <c r="G61">
        <v>4930</v>
      </c>
      <c r="H61" s="5">
        <v>0.317</v>
      </c>
      <c r="I61" t="s">
        <v>70</v>
      </c>
      <c r="J61" s="5">
        <v>72.84</v>
      </c>
      <c r="K61" t="s">
        <v>71</v>
      </c>
      <c r="L61" s="5">
        <v>229.77917980000001</v>
      </c>
      <c r="M61" s="5">
        <v>231.09200000000001</v>
      </c>
      <c r="N61" s="34">
        <v>-5.6809417399999998E-3</v>
      </c>
      <c r="O61" s="5">
        <v>2.6856665681999998</v>
      </c>
      <c r="P61" s="5">
        <v>12037.235000000001</v>
      </c>
      <c r="Q61" s="5">
        <v>2781713.3169999998</v>
      </c>
    </row>
    <row r="62" spans="1:17" x14ac:dyDescent="0.35">
      <c r="A62" s="37" t="s">
        <v>67</v>
      </c>
      <c r="B62" s="38">
        <v>43993.702928240738</v>
      </c>
      <c r="C62" s="39">
        <v>10246686</v>
      </c>
      <c r="D62" s="40" t="s">
        <v>78</v>
      </c>
      <c r="E62" s="37" t="s">
        <v>146</v>
      </c>
      <c r="F62" s="37">
        <v>100000000000</v>
      </c>
      <c r="G62" s="37">
        <v>4931</v>
      </c>
      <c r="H62" s="41">
        <v>0.16200000000000001</v>
      </c>
      <c r="I62" s="37" t="s">
        <v>70</v>
      </c>
      <c r="J62" s="41">
        <v>36.159999999999997</v>
      </c>
      <c r="K62" s="37" t="s">
        <v>71</v>
      </c>
      <c r="L62" s="41">
        <v>223.20987650000001</v>
      </c>
      <c r="M62" s="41">
        <v>231.03399999999999</v>
      </c>
      <c r="N62" s="42">
        <v>-3.3865679760000003E-2</v>
      </c>
      <c r="O62" s="41">
        <v>2.6856665681999998</v>
      </c>
      <c r="P62" s="41">
        <v>12038.746999999999</v>
      </c>
      <c r="Q62" s="41">
        <v>2781363.3169999998</v>
      </c>
    </row>
    <row r="63" spans="1:17" x14ac:dyDescent="0.35">
      <c r="A63" t="s">
        <v>67</v>
      </c>
      <c r="B63" s="32">
        <v>43993.702488425923</v>
      </c>
      <c r="C63" s="3">
        <v>10246682</v>
      </c>
      <c r="D63" s="33" t="s">
        <v>76</v>
      </c>
      <c r="E63" t="s">
        <v>147</v>
      </c>
      <c r="F63">
        <v>100000000000</v>
      </c>
      <c r="G63">
        <v>4929</v>
      </c>
      <c r="H63" s="5">
        <v>0.17199999999999999</v>
      </c>
      <c r="I63" t="s">
        <v>70</v>
      </c>
      <c r="J63" s="5">
        <v>38.381</v>
      </c>
      <c r="K63" t="s">
        <v>71</v>
      </c>
      <c r="L63" s="5">
        <v>223.14534879999999</v>
      </c>
      <c r="M63" s="5">
        <v>231.03399999999999</v>
      </c>
      <c r="N63" s="34">
        <v>-3.4144979370000002E-2</v>
      </c>
      <c r="O63" s="5">
        <v>2.6856665681999998</v>
      </c>
      <c r="P63" s="5">
        <v>12038.746999999999</v>
      </c>
      <c r="Q63" s="5">
        <v>2781363.3169999998</v>
      </c>
    </row>
    <row r="64" spans="1:17" x14ac:dyDescent="0.35">
      <c r="A64" s="37" t="s">
        <v>67</v>
      </c>
      <c r="B64" s="38">
        <v>43993.663229166668</v>
      </c>
      <c r="C64" s="39">
        <v>10246421</v>
      </c>
      <c r="D64" s="40" t="s">
        <v>88</v>
      </c>
      <c r="E64" s="37" t="s">
        <v>148</v>
      </c>
      <c r="F64" s="37">
        <v>39810050000</v>
      </c>
      <c r="G64" s="37">
        <v>4927</v>
      </c>
      <c r="H64" s="41">
        <v>0.81599999999999995</v>
      </c>
      <c r="I64" s="37" t="s">
        <v>70</v>
      </c>
      <c r="J64" s="41">
        <v>184.91300000000001</v>
      </c>
      <c r="K64" s="37" t="s">
        <v>71</v>
      </c>
      <c r="L64" s="41">
        <v>226.6090686</v>
      </c>
      <c r="M64" s="41">
        <v>232.20500000000001</v>
      </c>
      <c r="N64" s="42">
        <v>-2.4099099379999999E-2</v>
      </c>
      <c r="O64" s="41">
        <v>0.85924262427542708</v>
      </c>
      <c r="P64" s="41">
        <v>12008.035</v>
      </c>
      <c r="Q64" s="41">
        <v>2788330.8420000002</v>
      </c>
    </row>
    <row r="65" spans="1:17" x14ac:dyDescent="0.35">
      <c r="A65" t="s">
        <v>67</v>
      </c>
      <c r="B65" s="32">
        <v>43993.56585648148</v>
      </c>
      <c r="C65" s="3">
        <v>10245761</v>
      </c>
      <c r="D65" s="33" t="s">
        <v>143</v>
      </c>
      <c r="E65" t="s">
        <v>149</v>
      </c>
      <c r="F65">
        <v>53000000000</v>
      </c>
      <c r="G65">
        <v>4928</v>
      </c>
      <c r="H65" s="5">
        <v>7.25</v>
      </c>
      <c r="I65" t="s">
        <v>70</v>
      </c>
      <c r="J65" s="5">
        <v>1649.8</v>
      </c>
      <c r="K65" t="s">
        <v>71</v>
      </c>
      <c r="L65" s="5">
        <v>227.55862070000001</v>
      </c>
      <c r="M65" s="5">
        <v>232.78399999999999</v>
      </c>
      <c r="N65" s="34">
        <v>-2.244733019E-2</v>
      </c>
      <c r="O65" s="5">
        <v>2.4123963010200002</v>
      </c>
      <c r="P65" s="5">
        <v>11992.474</v>
      </c>
      <c r="Q65" s="5">
        <v>2791655.4240000001</v>
      </c>
    </row>
    <row r="66" spans="1:17" x14ac:dyDescent="0.35">
      <c r="A66" s="37" t="s">
        <v>67</v>
      </c>
      <c r="B66" s="38">
        <v>43990.70416666667</v>
      </c>
      <c r="C66" s="39">
        <v>10227375</v>
      </c>
      <c r="D66" s="40" t="s">
        <v>99</v>
      </c>
      <c r="E66" s="37" t="s">
        <v>150</v>
      </c>
      <c r="F66" s="37">
        <v>100000000000</v>
      </c>
      <c r="G66" s="37">
        <v>4926</v>
      </c>
      <c r="H66" s="41">
        <v>0.14099999999999999</v>
      </c>
      <c r="I66" s="37" t="s">
        <v>70</v>
      </c>
      <c r="J66" s="41">
        <v>33.9</v>
      </c>
      <c r="K66" s="37" t="s">
        <v>71</v>
      </c>
      <c r="L66" s="41">
        <v>240.42553190000001</v>
      </c>
      <c r="M66" s="41">
        <v>241.73500000000001</v>
      </c>
      <c r="N66" s="42">
        <v>-5.4169569400000003E-3</v>
      </c>
      <c r="O66" s="41">
        <v>2.8469026655999996</v>
      </c>
      <c r="P66" s="41">
        <v>12060.22</v>
      </c>
      <c r="Q66" s="41">
        <v>2915379.0490000001</v>
      </c>
    </row>
    <row r="67" spans="1:17" x14ac:dyDescent="0.35">
      <c r="A67" t="s">
        <v>67</v>
      </c>
      <c r="B67" s="32">
        <v>43989.709317129629</v>
      </c>
      <c r="C67" s="3">
        <v>10220976</v>
      </c>
      <c r="D67" s="33" t="s">
        <v>68</v>
      </c>
      <c r="E67" t="s">
        <v>151</v>
      </c>
      <c r="F67">
        <v>100000000000</v>
      </c>
      <c r="G67">
        <v>4924</v>
      </c>
      <c r="H67" s="5">
        <v>9.4E-2</v>
      </c>
      <c r="I67" t="s">
        <v>70</v>
      </c>
      <c r="J67" s="5">
        <v>22.6</v>
      </c>
      <c r="K67" t="s">
        <v>71</v>
      </c>
      <c r="L67" s="5">
        <v>240.42553190000001</v>
      </c>
      <c r="M67" s="5">
        <v>242.167</v>
      </c>
      <c r="N67" s="34">
        <v>-7.1911865999999998E-3</v>
      </c>
      <c r="O67" s="5">
        <v>2.8174052634</v>
      </c>
      <c r="P67" s="5">
        <v>12052.001</v>
      </c>
      <c r="Q67" s="5">
        <v>2918593.07</v>
      </c>
    </row>
    <row r="68" spans="1:17" x14ac:dyDescent="0.35">
      <c r="A68" s="37" t="s">
        <v>67</v>
      </c>
      <c r="B68" s="38">
        <v>43989.707974537036</v>
      </c>
      <c r="C68" s="39">
        <v>10220965</v>
      </c>
      <c r="D68" s="40" t="s">
        <v>88</v>
      </c>
      <c r="E68" s="37" t="s">
        <v>152</v>
      </c>
      <c r="F68" s="37">
        <v>32985470000</v>
      </c>
      <c r="G68" s="37">
        <v>4925</v>
      </c>
      <c r="H68" s="41">
        <v>0.106</v>
      </c>
      <c r="I68" s="37" t="s">
        <v>70</v>
      </c>
      <c r="J68" s="41">
        <v>24.86</v>
      </c>
      <c r="K68" s="37" t="s">
        <v>71</v>
      </c>
      <c r="L68" s="41">
        <v>234.5283019</v>
      </c>
      <c r="M68" s="41">
        <v>242.167</v>
      </c>
      <c r="N68" s="42">
        <v>-3.1543100890000002E-2</v>
      </c>
      <c r="O68" s="41">
        <v>0.73677295473368221</v>
      </c>
      <c r="P68" s="41">
        <v>12052.001</v>
      </c>
      <c r="Q68" s="41">
        <v>2918593.07</v>
      </c>
    </row>
    <row r="69" spans="1:17" x14ac:dyDescent="0.35">
      <c r="A69" t="s">
        <v>67</v>
      </c>
      <c r="B69" s="32">
        <v>43989.707662037035</v>
      </c>
      <c r="C69" s="3">
        <v>10220963</v>
      </c>
      <c r="D69" s="33" t="s">
        <v>88</v>
      </c>
      <c r="E69" t="s">
        <v>153</v>
      </c>
      <c r="F69">
        <v>32985470000</v>
      </c>
      <c r="G69">
        <v>4923</v>
      </c>
      <c r="H69" s="5">
        <v>0.60099999999999998</v>
      </c>
      <c r="I69" t="s">
        <v>70</v>
      </c>
      <c r="J69" s="5">
        <v>141.25</v>
      </c>
      <c r="K69" t="s">
        <v>71</v>
      </c>
      <c r="L69" s="5">
        <v>235.0249584</v>
      </c>
      <c r="M69" s="5">
        <v>242.167</v>
      </c>
      <c r="N69" s="34">
        <v>-2.949221652E-2</v>
      </c>
      <c r="O69" s="5">
        <v>0.73677295473368221</v>
      </c>
      <c r="P69" s="5">
        <v>12052.001</v>
      </c>
      <c r="Q69" s="5">
        <v>2918593.07</v>
      </c>
    </row>
    <row r="70" spans="1:17" x14ac:dyDescent="0.35">
      <c r="A70" s="37" t="s">
        <v>67</v>
      </c>
      <c r="B70" s="38">
        <v>43989.625787037039</v>
      </c>
      <c r="C70" s="39">
        <v>10220440</v>
      </c>
      <c r="D70" s="40" t="s">
        <v>88</v>
      </c>
      <c r="E70" s="37" t="s">
        <v>154</v>
      </c>
      <c r="F70" s="37">
        <v>34122900000</v>
      </c>
      <c r="G70" s="37">
        <v>4922</v>
      </c>
      <c r="H70" s="41">
        <v>0.155</v>
      </c>
      <c r="I70" s="37" t="s">
        <v>70</v>
      </c>
      <c r="J70" s="41">
        <v>36.262</v>
      </c>
      <c r="K70" s="37" t="s">
        <v>71</v>
      </c>
      <c r="L70" s="41">
        <v>233.94838709999999</v>
      </c>
      <c r="M70" s="41">
        <v>237.85300000000001</v>
      </c>
      <c r="N70" s="42">
        <v>-1.6416075910000001E-2</v>
      </c>
      <c r="O70" s="41">
        <v>0.74472332902838223</v>
      </c>
      <c r="P70" s="41">
        <v>12160.111999999999</v>
      </c>
      <c r="Q70" s="41">
        <v>2892317.932</v>
      </c>
    </row>
    <row r="71" spans="1:17" x14ac:dyDescent="0.35">
      <c r="A71" t="s">
        <v>67</v>
      </c>
      <c r="B71" s="32">
        <v>43986.441458333335</v>
      </c>
      <c r="C71" s="3">
        <v>10199910</v>
      </c>
      <c r="D71" s="33" t="s">
        <v>155</v>
      </c>
      <c r="E71" t="s">
        <v>156</v>
      </c>
      <c r="F71">
        <v>36000000000</v>
      </c>
      <c r="G71">
        <v>4921</v>
      </c>
      <c r="H71" s="5">
        <v>9.2999999999999999E-2</v>
      </c>
      <c r="I71" t="s">
        <v>70</v>
      </c>
      <c r="J71" s="5">
        <v>22.966000000000001</v>
      </c>
      <c r="K71" t="s">
        <v>71</v>
      </c>
      <c r="L71" s="5">
        <v>246.94623659999999</v>
      </c>
      <c r="M71" s="5">
        <v>243.852</v>
      </c>
      <c r="N71" s="34">
        <v>1.268899398E-2</v>
      </c>
      <c r="O71" s="5">
        <v>1.0705138416</v>
      </c>
      <c r="P71" s="5">
        <v>12098.517</v>
      </c>
      <c r="Q71" s="5">
        <v>2950251.4649999999</v>
      </c>
    </row>
    <row r="72" spans="1:17" x14ac:dyDescent="0.35">
      <c r="A72" s="37" t="s">
        <v>67</v>
      </c>
      <c r="B72" s="38">
        <v>43985.743032407408</v>
      </c>
      <c r="C72" s="39">
        <v>10195367</v>
      </c>
      <c r="D72" s="40" t="s">
        <v>88</v>
      </c>
      <c r="E72" s="37" t="s">
        <v>157</v>
      </c>
      <c r="F72" s="37">
        <v>22748600000</v>
      </c>
      <c r="G72" s="37">
        <v>4920</v>
      </c>
      <c r="H72" s="41">
        <v>0.379</v>
      </c>
      <c r="I72" s="37" t="s">
        <v>70</v>
      </c>
      <c r="J72" s="41">
        <v>89.986000000000004</v>
      </c>
      <c r="K72" s="37" t="s">
        <v>71</v>
      </c>
      <c r="L72" s="41">
        <v>237.43007919999999</v>
      </c>
      <c r="M72" s="41">
        <v>240.61500000000001</v>
      </c>
      <c r="N72" s="42">
        <v>-1.323658477E-2</v>
      </c>
      <c r="O72" s="41">
        <v>0.5091329306272846</v>
      </c>
      <c r="P72" s="41">
        <v>12310.084000000001</v>
      </c>
      <c r="Q72" s="41">
        <v>2961989.7769999998</v>
      </c>
    </row>
    <row r="73" spans="1:17" x14ac:dyDescent="0.35">
      <c r="A73" t="s">
        <v>67</v>
      </c>
      <c r="B73" s="32">
        <v>43984.784537037034</v>
      </c>
      <c r="C73" s="3">
        <v>10189223</v>
      </c>
      <c r="D73" s="33" t="s">
        <v>88</v>
      </c>
      <c r="E73" t="s">
        <v>158</v>
      </c>
      <c r="F73">
        <v>25023460000</v>
      </c>
      <c r="G73">
        <v>4919</v>
      </c>
      <c r="H73" s="5">
        <v>5.8250000000000002</v>
      </c>
      <c r="I73" t="s">
        <v>70</v>
      </c>
      <c r="J73" s="5">
        <v>1356</v>
      </c>
      <c r="K73" t="s">
        <v>71</v>
      </c>
      <c r="L73" s="5">
        <v>232.78969960000001</v>
      </c>
      <c r="M73" s="5">
        <v>237.625</v>
      </c>
      <c r="N73" s="34">
        <v>-2.034844999E-2</v>
      </c>
      <c r="O73" s="5">
        <v>0.55216319934520819</v>
      </c>
      <c r="P73" s="5">
        <v>12387.295</v>
      </c>
      <c r="Q73" s="5">
        <v>2943536.18</v>
      </c>
    </row>
    <row r="74" spans="1:17" x14ac:dyDescent="0.35">
      <c r="A74" s="37" t="s">
        <v>67</v>
      </c>
      <c r="B74" s="38">
        <v>43982.74858796296</v>
      </c>
      <c r="C74" s="39">
        <v>10176143</v>
      </c>
      <c r="D74" s="40" t="s">
        <v>88</v>
      </c>
      <c r="E74" s="37" t="s">
        <v>159</v>
      </c>
      <c r="F74" s="37">
        <v>21156198000</v>
      </c>
      <c r="G74" s="37">
        <v>4918</v>
      </c>
      <c r="H74" s="41">
        <v>0.10299999999999999</v>
      </c>
      <c r="I74" s="37" t="s">
        <v>70</v>
      </c>
      <c r="J74" s="41">
        <v>23.73</v>
      </c>
      <c r="K74" s="37" t="s">
        <v>71</v>
      </c>
      <c r="L74" s="41">
        <v>230.3883495</v>
      </c>
      <c r="M74" s="41">
        <v>233.465</v>
      </c>
      <c r="N74" s="42">
        <v>-1.3178208659999999E-2</v>
      </c>
      <c r="O74" s="41">
        <v>0.45940670294327335</v>
      </c>
      <c r="P74" s="41">
        <v>12473.537</v>
      </c>
      <c r="Q74" s="41">
        <v>2912139.324</v>
      </c>
    </row>
    <row r="75" spans="1:17" x14ac:dyDescent="0.35">
      <c r="A75" t="s">
        <v>67</v>
      </c>
      <c r="B75" s="32">
        <v>43982.660555555558</v>
      </c>
      <c r="C75" s="3">
        <v>10175592</v>
      </c>
      <c r="D75" s="33" t="s">
        <v>160</v>
      </c>
      <c r="E75" t="s">
        <v>161</v>
      </c>
      <c r="F75">
        <v>18000000000</v>
      </c>
      <c r="G75">
        <v>4917</v>
      </c>
      <c r="H75" s="5">
        <v>89.143000000000001</v>
      </c>
      <c r="I75" t="s">
        <v>70</v>
      </c>
      <c r="J75" s="5">
        <v>20735.5</v>
      </c>
      <c r="K75" t="s">
        <v>71</v>
      </c>
      <c r="L75" s="5">
        <v>232.60940289999999</v>
      </c>
      <c r="M75" s="5">
        <v>235.376</v>
      </c>
      <c r="N75" s="34">
        <v>-1.175394743E-2</v>
      </c>
      <c r="O75" s="5">
        <v>0.82439476297199998</v>
      </c>
      <c r="P75" s="5">
        <v>12414.69</v>
      </c>
      <c r="Q75" s="5">
        <v>2922125.6609999998</v>
      </c>
    </row>
    <row r="76" spans="1:17" x14ac:dyDescent="0.35">
      <c r="A76" s="37" t="s">
        <v>67</v>
      </c>
      <c r="B76" s="38">
        <v>43979.999699074076</v>
      </c>
      <c r="C76" s="39">
        <v>10158411</v>
      </c>
      <c r="D76" s="40" t="s">
        <v>88</v>
      </c>
      <c r="E76" s="37" t="s">
        <v>162</v>
      </c>
      <c r="F76" s="37">
        <v>40947480000</v>
      </c>
      <c r="G76" s="37">
        <v>4916</v>
      </c>
      <c r="H76" s="41">
        <v>0.112</v>
      </c>
      <c r="I76" s="37" t="s">
        <v>70</v>
      </c>
      <c r="J76" s="41">
        <v>24.318000000000001</v>
      </c>
      <c r="K76" s="37" t="s">
        <v>71</v>
      </c>
      <c r="L76" s="41">
        <v>217.125</v>
      </c>
      <c r="M76" s="41">
        <v>222.494</v>
      </c>
      <c r="N76" s="42">
        <v>-2.41309878E-2</v>
      </c>
      <c r="O76" s="41">
        <v>0.83709404603978843</v>
      </c>
      <c r="P76" s="41">
        <v>12833.897999999999</v>
      </c>
      <c r="Q76" s="41">
        <v>2855467.895</v>
      </c>
    </row>
    <row r="77" spans="1:17" x14ac:dyDescent="0.35">
      <c r="A77" t="s">
        <v>67</v>
      </c>
      <c r="B77" s="32">
        <v>43977.790856481479</v>
      </c>
      <c r="C77" s="3">
        <v>10144187</v>
      </c>
      <c r="D77" s="33" t="s">
        <v>88</v>
      </c>
      <c r="E77" t="s">
        <v>163</v>
      </c>
      <c r="F77">
        <v>28435750000</v>
      </c>
      <c r="G77">
        <v>4915</v>
      </c>
      <c r="H77" s="5">
        <v>0.115</v>
      </c>
      <c r="I77" t="s">
        <v>70</v>
      </c>
      <c r="J77" s="5">
        <v>22.6</v>
      </c>
      <c r="K77" t="s">
        <v>71</v>
      </c>
      <c r="L77" s="5">
        <v>196.52173909999999</v>
      </c>
      <c r="M77" s="5">
        <v>200.24700000000001</v>
      </c>
      <c r="N77" s="34">
        <v>-1.8603329240000001E-2</v>
      </c>
      <c r="O77" s="5">
        <v>0.52848062406084761</v>
      </c>
      <c r="P77" s="5">
        <v>13614.907999999999</v>
      </c>
      <c r="Q77" s="5">
        <v>2726343.5819999999</v>
      </c>
    </row>
    <row r="78" spans="1:17" x14ac:dyDescent="0.35">
      <c r="A78" s="37" t="s">
        <v>67</v>
      </c>
      <c r="B78" s="38">
        <v>43976.125509259262</v>
      </c>
      <c r="C78" s="39">
        <v>10133495</v>
      </c>
      <c r="D78" s="40" t="s">
        <v>88</v>
      </c>
      <c r="E78" s="37" t="s">
        <v>164</v>
      </c>
      <c r="F78" s="37">
        <v>37535190000</v>
      </c>
      <c r="G78" s="37">
        <v>4914</v>
      </c>
      <c r="H78" s="41">
        <v>0.114</v>
      </c>
      <c r="I78" s="37" t="s">
        <v>70</v>
      </c>
      <c r="J78" s="41">
        <v>22.603000000000002</v>
      </c>
      <c r="K78" s="37" t="s">
        <v>71</v>
      </c>
      <c r="L78" s="41">
        <v>198.27192980000001</v>
      </c>
      <c r="M78" s="41">
        <v>202.39400000000001</v>
      </c>
      <c r="N78" s="42">
        <v>-2.036656312E-2</v>
      </c>
      <c r="O78" s="41">
        <v>0.70385656439385214</v>
      </c>
      <c r="P78" s="41">
        <v>13495.512000000001</v>
      </c>
      <c r="Q78" s="41">
        <v>2731417.1290000002</v>
      </c>
    </row>
    <row r="79" spans="1:17" x14ac:dyDescent="0.35">
      <c r="A79" t="s">
        <v>67</v>
      </c>
      <c r="B79" s="32">
        <v>43975.126250000001</v>
      </c>
      <c r="C79" s="3">
        <v>10127055</v>
      </c>
      <c r="D79" s="33" t="s">
        <v>88</v>
      </c>
      <c r="E79" t="s">
        <v>165</v>
      </c>
      <c r="F79">
        <v>26160890000</v>
      </c>
      <c r="G79">
        <v>4913</v>
      </c>
      <c r="H79" s="5">
        <v>0.13400000000000001</v>
      </c>
      <c r="I79" t="s">
        <v>70</v>
      </c>
      <c r="J79" s="5">
        <v>27.323</v>
      </c>
      <c r="K79" t="s">
        <v>71</v>
      </c>
      <c r="L79" s="5">
        <v>203.9029851</v>
      </c>
      <c r="M79" s="5">
        <v>209.816</v>
      </c>
      <c r="N79" s="34">
        <v>-2.8181906650000001E-2</v>
      </c>
      <c r="O79" s="5">
        <v>0.50234407983891605</v>
      </c>
      <c r="P79" s="5">
        <v>13266.116</v>
      </c>
      <c r="Q79" s="5">
        <v>2783439.264</v>
      </c>
    </row>
    <row r="80" spans="1:17" x14ac:dyDescent="0.35">
      <c r="A80" s="37" t="s">
        <v>67</v>
      </c>
      <c r="B80" s="38">
        <v>43974.537395833337</v>
      </c>
      <c r="C80" s="39">
        <v>10123311</v>
      </c>
      <c r="D80" s="40" t="s">
        <v>112</v>
      </c>
      <c r="E80" s="37" t="s">
        <v>166</v>
      </c>
      <c r="F80" s="37">
        <v>100000000000</v>
      </c>
      <c r="G80" s="37">
        <v>4912</v>
      </c>
      <c r="H80" s="41">
        <v>1.8220000000000001</v>
      </c>
      <c r="I80" s="37" t="s">
        <v>70</v>
      </c>
      <c r="J80" s="41">
        <v>375.54899999999998</v>
      </c>
      <c r="K80" s="37" t="s">
        <v>71</v>
      </c>
      <c r="L80" s="41">
        <v>206.11909990000001</v>
      </c>
      <c r="M80" s="41">
        <v>206.17699999999999</v>
      </c>
      <c r="N80" s="42">
        <v>-2.808272E-4</v>
      </c>
      <c r="O80" s="41">
        <v>2.4220722638000001</v>
      </c>
      <c r="P80" s="41">
        <v>13374.688</v>
      </c>
      <c r="Q80" s="41">
        <v>2757552.5389999999</v>
      </c>
    </row>
    <row r="81" spans="1:17" x14ac:dyDescent="0.35">
      <c r="A81" t="s">
        <v>67</v>
      </c>
      <c r="B81" s="32">
        <v>43972.868263888886</v>
      </c>
      <c r="C81" s="3">
        <v>10112615</v>
      </c>
      <c r="D81" s="33" t="s">
        <v>99</v>
      </c>
      <c r="E81" t="s">
        <v>167</v>
      </c>
      <c r="F81">
        <v>100000000000</v>
      </c>
      <c r="G81">
        <v>4910</v>
      </c>
      <c r="H81" s="5">
        <v>248.79400000000001</v>
      </c>
      <c r="I81" t="s">
        <v>70</v>
      </c>
      <c r="J81" s="5">
        <v>49070.25</v>
      </c>
      <c r="K81" t="s">
        <v>71</v>
      </c>
      <c r="L81" s="5">
        <v>197.23244930000001</v>
      </c>
      <c r="M81" s="5">
        <v>197.464</v>
      </c>
      <c r="N81" s="34">
        <v>-1.1726221700000001E-3</v>
      </c>
      <c r="O81" s="5">
        <v>2.3118691274000001</v>
      </c>
      <c r="P81" s="5">
        <v>20032.071</v>
      </c>
      <c r="Q81" s="5">
        <v>3955604.071</v>
      </c>
    </row>
    <row r="82" spans="1:17" x14ac:dyDescent="0.35">
      <c r="A82" s="37" t="s">
        <v>67</v>
      </c>
      <c r="B82" s="38">
        <v>43972.753437500003</v>
      </c>
      <c r="C82" s="39">
        <v>10111821</v>
      </c>
      <c r="D82" s="40" t="s">
        <v>160</v>
      </c>
      <c r="E82" s="37" t="s">
        <v>168</v>
      </c>
      <c r="F82" s="37">
        <v>30000000000</v>
      </c>
      <c r="G82" s="37">
        <v>4911</v>
      </c>
      <c r="H82" s="41">
        <v>77.7</v>
      </c>
      <c r="I82" s="37" t="s">
        <v>70</v>
      </c>
      <c r="J82" s="41">
        <v>15146.282999999999</v>
      </c>
      <c r="K82" s="37" t="s">
        <v>71</v>
      </c>
      <c r="L82" s="41">
        <v>194.93285710000001</v>
      </c>
      <c r="M82" s="41">
        <v>199.21700000000001</v>
      </c>
      <c r="N82" s="42">
        <v>-2.150490599E-2</v>
      </c>
      <c r="O82" s="41">
        <v>1.06877599542</v>
      </c>
      <c r="P82" s="41">
        <v>19943.175999999999</v>
      </c>
      <c r="Q82" s="41">
        <v>3973018.6209999998</v>
      </c>
    </row>
    <row r="83" spans="1:17" x14ac:dyDescent="0.35">
      <c r="A83" t="s">
        <v>67</v>
      </c>
      <c r="B83" s="32">
        <v>43971.623668981483</v>
      </c>
      <c r="C83" s="3">
        <v>10104543</v>
      </c>
      <c r="D83" s="33" t="s">
        <v>160</v>
      </c>
      <c r="E83" t="s">
        <v>169</v>
      </c>
      <c r="F83">
        <v>30000000000</v>
      </c>
      <c r="G83">
        <v>4909</v>
      </c>
      <c r="H83" s="5">
        <v>84.5</v>
      </c>
      <c r="I83" t="s">
        <v>70</v>
      </c>
      <c r="J83" s="5">
        <v>17329.093000000001</v>
      </c>
      <c r="K83" t="s">
        <v>71</v>
      </c>
      <c r="L83" s="5">
        <v>205.07802369999999</v>
      </c>
      <c r="M83" s="5">
        <v>208.809</v>
      </c>
      <c r="N83" s="34">
        <v>-1.7867890420000001E-2</v>
      </c>
      <c r="O83" s="5">
        <v>1.22802923529</v>
      </c>
      <c r="P83" s="5">
        <v>19483.759999999998</v>
      </c>
      <c r="Q83" s="5">
        <v>4068390.4550000001</v>
      </c>
    </row>
    <row r="84" spans="1:17" x14ac:dyDescent="0.35">
      <c r="A84" s="37" t="s">
        <v>67</v>
      </c>
      <c r="B84" s="38">
        <v>43970.958055555559</v>
      </c>
      <c r="C84" s="39">
        <v>10100291</v>
      </c>
      <c r="D84" s="40" t="s">
        <v>155</v>
      </c>
      <c r="E84" s="37" t="s">
        <v>170</v>
      </c>
      <c r="F84" s="37">
        <v>27999998093</v>
      </c>
      <c r="G84" s="37">
        <v>4908</v>
      </c>
      <c r="H84" s="41">
        <v>0.16700000000000001</v>
      </c>
      <c r="I84" s="37" t="s">
        <v>70</v>
      </c>
      <c r="J84" s="41">
        <v>36.470999999999997</v>
      </c>
      <c r="K84" s="37" t="s">
        <v>71</v>
      </c>
      <c r="L84" s="41">
        <v>218.38922160000001</v>
      </c>
      <c r="M84" s="41">
        <v>213.27699999999999</v>
      </c>
      <c r="N84" s="42">
        <v>2.3969868089999999E-2</v>
      </c>
      <c r="O84" s="41">
        <v>1.1903494782646924</v>
      </c>
      <c r="P84" s="41">
        <v>19365.257000000001</v>
      </c>
      <c r="Q84" s="41">
        <v>4130161.85</v>
      </c>
    </row>
    <row r="85" spans="1:17" x14ac:dyDescent="0.35">
      <c r="A85" t="s">
        <v>67</v>
      </c>
      <c r="B85" s="32">
        <v>43967.874988425923</v>
      </c>
      <c r="C85" s="3">
        <v>10080467</v>
      </c>
      <c r="D85" s="33" t="s">
        <v>122</v>
      </c>
      <c r="E85" t="s">
        <v>171</v>
      </c>
      <c r="F85">
        <v>12200000000</v>
      </c>
      <c r="G85">
        <v>4907</v>
      </c>
      <c r="H85" s="5">
        <v>122.13</v>
      </c>
      <c r="I85" t="s">
        <v>70</v>
      </c>
      <c r="J85" s="5">
        <v>24123.258999999998</v>
      </c>
      <c r="K85" t="s">
        <v>71</v>
      </c>
      <c r="L85" s="5">
        <v>197.5211578</v>
      </c>
      <c r="M85" s="5">
        <v>199.89599999999999</v>
      </c>
      <c r="N85" s="34">
        <v>-1.1880388889999999E-2</v>
      </c>
      <c r="O85" s="5">
        <v>0.26287359804260002</v>
      </c>
      <c r="P85" s="5">
        <v>25262.028999999999</v>
      </c>
      <c r="Q85" s="5">
        <v>5049767.1270000003</v>
      </c>
    </row>
    <row r="86" spans="1:17" x14ac:dyDescent="0.35">
      <c r="A86" s="37" t="s">
        <v>67</v>
      </c>
      <c r="B86" s="38">
        <v>43966.996747685182</v>
      </c>
      <c r="C86" s="39">
        <v>10074835</v>
      </c>
      <c r="D86" s="40" t="s">
        <v>88</v>
      </c>
      <c r="E86" s="37" t="s">
        <v>172</v>
      </c>
      <c r="F86" s="37">
        <v>22748600000</v>
      </c>
      <c r="G86" s="37">
        <v>4906</v>
      </c>
      <c r="H86" s="41">
        <v>0.23899999999999999</v>
      </c>
      <c r="I86" s="37" t="s">
        <v>70</v>
      </c>
      <c r="J86" s="41">
        <v>46.33</v>
      </c>
      <c r="K86" s="37" t="s">
        <v>71</v>
      </c>
      <c r="L86" s="41">
        <v>193.84937239999999</v>
      </c>
      <c r="M86" s="41">
        <v>197.44200000000001</v>
      </c>
      <c r="N86" s="42">
        <v>-1.819586317E-2</v>
      </c>
      <c r="O86" s="41">
        <v>0.4173211149653826</v>
      </c>
      <c r="P86" s="41">
        <v>25413.859</v>
      </c>
      <c r="Q86" s="41">
        <v>5017761.8219999997</v>
      </c>
    </row>
    <row r="87" spans="1:17" x14ac:dyDescent="0.35">
      <c r="A87" t="s">
        <v>67</v>
      </c>
      <c r="B87" s="32">
        <v>43966.957083333335</v>
      </c>
      <c r="C87" s="3">
        <v>10074581</v>
      </c>
      <c r="D87" s="33" t="s">
        <v>88</v>
      </c>
      <c r="E87" t="s">
        <v>173</v>
      </c>
      <c r="F87">
        <v>25705918000</v>
      </c>
      <c r="G87">
        <v>4905</v>
      </c>
      <c r="H87" s="5">
        <v>0.128</v>
      </c>
      <c r="I87" t="s">
        <v>70</v>
      </c>
      <c r="J87" s="5">
        <v>24.86</v>
      </c>
      <c r="K87" t="s">
        <v>71</v>
      </c>
      <c r="L87" s="5">
        <v>194.21875</v>
      </c>
      <c r="M87" s="5">
        <v>196.86099999999999</v>
      </c>
      <c r="N87" s="34">
        <v>-1.342190683E-2</v>
      </c>
      <c r="O87" s="5">
        <v>0.46595217479965112</v>
      </c>
      <c r="P87" s="5">
        <v>25451.249</v>
      </c>
      <c r="Q87" s="5">
        <v>5010368.4970000004</v>
      </c>
    </row>
    <row r="88" spans="1:17" x14ac:dyDescent="0.35">
      <c r="A88" s="37" t="s">
        <v>67</v>
      </c>
      <c r="B88" s="38">
        <v>43965.868634259263</v>
      </c>
      <c r="C88" s="39">
        <v>10067621</v>
      </c>
      <c r="D88" s="40" t="s">
        <v>76</v>
      </c>
      <c r="E88" s="37" t="s">
        <v>174</v>
      </c>
      <c r="F88" s="37">
        <v>100000000000</v>
      </c>
      <c r="G88" s="37">
        <v>4904</v>
      </c>
      <c r="H88" s="41">
        <v>186.22399999999999</v>
      </c>
      <c r="I88" s="37" t="s">
        <v>70</v>
      </c>
      <c r="J88" s="41">
        <v>37675.877</v>
      </c>
      <c r="K88" s="37" t="s">
        <v>71</v>
      </c>
      <c r="L88" s="41">
        <v>202.3148305</v>
      </c>
      <c r="M88" s="41">
        <v>202.08600000000001</v>
      </c>
      <c r="N88" s="42">
        <v>1.1323423E-3</v>
      </c>
      <c r="O88" s="41">
        <v>2.6525926690000001</v>
      </c>
      <c r="P88" s="41">
        <v>25111.222000000002</v>
      </c>
      <c r="Q88" s="41">
        <v>5074632.9879999999</v>
      </c>
    </row>
    <row r="89" spans="1:17" x14ac:dyDescent="0.35">
      <c r="A89" t="s">
        <v>67</v>
      </c>
      <c r="B89" s="32">
        <v>43962.869780092595</v>
      </c>
      <c r="C89" s="3">
        <v>10048275</v>
      </c>
      <c r="D89" s="33" t="s">
        <v>78</v>
      </c>
      <c r="E89" t="s">
        <v>175</v>
      </c>
      <c r="F89">
        <v>100000000000</v>
      </c>
      <c r="G89">
        <v>4903</v>
      </c>
      <c r="H89" s="5">
        <v>131.536</v>
      </c>
      <c r="I89" t="s">
        <v>70</v>
      </c>
      <c r="J89" s="5">
        <v>24325.661</v>
      </c>
      <c r="K89" t="s">
        <v>71</v>
      </c>
      <c r="L89" s="5">
        <v>184.93538649999999</v>
      </c>
      <c r="M89" s="5">
        <v>185.57599999999999</v>
      </c>
      <c r="N89" s="34">
        <v>-3.4520276900000002E-3</v>
      </c>
      <c r="O89" s="5">
        <v>2.1606057941999999</v>
      </c>
      <c r="P89" s="5">
        <v>19556.898000000001</v>
      </c>
      <c r="Q89" s="5">
        <v>3629298.7080000001</v>
      </c>
    </row>
    <row r="90" spans="1:17" x14ac:dyDescent="0.35">
      <c r="A90" s="37" t="s">
        <v>67</v>
      </c>
      <c r="B90" s="38">
        <v>43961.675706018519</v>
      </c>
      <c r="C90" s="39">
        <v>10040545</v>
      </c>
      <c r="D90" s="40" t="s">
        <v>88</v>
      </c>
      <c r="E90" s="37" t="s">
        <v>176</v>
      </c>
      <c r="F90" s="37">
        <v>12511730000</v>
      </c>
      <c r="G90" s="37">
        <v>4902</v>
      </c>
      <c r="H90" s="41">
        <v>4.0279999999999996</v>
      </c>
      <c r="I90" s="37" t="s">
        <v>70</v>
      </c>
      <c r="J90" s="41">
        <v>746.93</v>
      </c>
      <c r="K90" s="37" t="s">
        <v>71</v>
      </c>
      <c r="L90" s="41">
        <v>185.43445879999999</v>
      </c>
      <c r="M90" s="41">
        <v>187.571</v>
      </c>
      <c r="N90" s="42">
        <v>-1.1390573229999999E-2</v>
      </c>
      <c r="O90" s="41">
        <v>0.21631281855612428</v>
      </c>
      <c r="P90" s="41">
        <v>19427.112000000001</v>
      </c>
      <c r="Q90" s="41">
        <v>3643965.6209999998</v>
      </c>
    </row>
    <row r="91" spans="1:17" x14ac:dyDescent="0.35">
      <c r="A91" t="s">
        <v>67</v>
      </c>
      <c r="B91" s="32">
        <v>43961.674930555557</v>
      </c>
      <c r="C91" s="3">
        <v>10040539</v>
      </c>
      <c r="D91" s="33" t="s">
        <v>88</v>
      </c>
      <c r="E91" t="s">
        <v>177</v>
      </c>
      <c r="F91">
        <v>12511730000</v>
      </c>
      <c r="G91">
        <v>4901</v>
      </c>
      <c r="H91" s="5">
        <v>6.4850000000000003</v>
      </c>
      <c r="I91" t="s">
        <v>70</v>
      </c>
      <c r="J91" s="5">
        <v>1203.45</v>
      </c>
      <c r="K91" t="s">
        <v>71</v>
      </c>
      <c r="L91" s="5">
        <v>185.57440249999999</v>
      </c>
      <c r="M91" s="5">
        <v>187.55600000000001</v>
      </c>
      <c r="N91" s="34">
        <v>-1.0565364650000001E-2</v>
      </c>
      <c r="O91" s="5">
        <v>0.21631281855612428</v>
      </c>
      <c r="P91" s="5">
        <v>19427.914000000001</v>
      </c>
      <c r="Q91" s="5">
        <v>3643814.8360000001</v>
      </c>
    </row>
    <row r="92" spans="1:17" x14ac:dyDescent="0.35">
      <c r="A92" s="37" t="s">
        <v>67</v>
      </c>
      <c r="B92" s="38">
        <v>43961.286874999998</v>
      </c>
      <c r="C92" s="39">
        <v>10038005</v>
      </c>
      <c r="D92" s="40" t="s">
        <v>160</v>
      </c>
      <c r="E92" s="37" t="s">
        <v>178</v>
      </c>
      <c r="F92" s="37">
        <v>20000000000</v>
      </c>
      <c r="G92" s="37">
        <v>4899</v>
      </c>
      <c r="H92" s="41">
        <v>257.25299999999999</v>
      </c>
      <c r="I92" s="37" t="s">
        <v>70</v>
      </c>
      <c r="J92" s="41">
        <v>48025.000999999997</v>
      </c>
      <c r="K92" s="37" t="s">
        <v>71</v>
      </c>
      <c r="L92" s="41">
        <v>186.68392979999999</v>
      </c>
      <c r="M92" s="41">
        <v>190.23</v>
      </c>
      <c r="N92" s="42">
        <v>-1.8640961849999999E-2</v>
      </c>
      <c r="O92" s="41">
        <v>0.68646051500000005</v>
      </c>
      <c r="P92" s="41">
        <v>19283.960999999999</v>
      </c>
      <c r="Q92" s="41">
        <v>3668382.5219999999</v>
      </c>
    </row>
    <row r="93" spans="1:17" x14ac:dyDescent="0.35">
      <c r="A93" t="s">
        <v>67</v>
      </c>
      <c r="B93" s="32">
        <v>43961.229699074072</v>
      </c>
      <c r="C93" s="3">
        <v>10037650</v>
      </c>
      <c r="D93" s="33" t="s">
        <v>179</v>
      </c>
      <c r="E93" t="s">
        <v>180</v>
      </c>
      <c r="F93">
        <v>12000000000</v>
      </c>
      <c r="G93">
        <v>4898</v>
      </c>
      <c r="H93" s="5">
        <v>11.77</v>
      </c>
      <c r="I93" t="s">
        <v>70</v>
      </c>
      <c r="J93" s="5">
        <v>2194.1729999999998</v>
      </c>
      <c r="K93" t="s">
        <v>71</v>
      </c>
      <c r="L93" s="5">
        <v>186.4208156</v>
      </c>
      <c r="M93" s="5">
        <v>190.19800000000001</v>
      </c>
      <c r="N93" s="34">
        <v>-1.9859222320000001E-2</v>
      </c>
      <c r="O93" s="5">
        <v>0.45744959719200001</v>
      </c>
      <c r="P93" s="5">
        <v>19410.831999999999</v>
      </c>
      <c r="Q93" s="5">
        <v>3691901.9270000001</v>
      </c>
    </row>
    <row r="94" spans="1:17" x14ac:dyDescent="0.35">
      <c r="A94" s="37" t="s">
        <v>67</v>
      </c>
      <c r="B94" s="38">
        <v>43961.20517361111</v>
      </c>
      <c r="C94" s="39">
        <v>10037494</v>
      </c>
      <c r="D94" s="40" t="s">
        <v>68</v>
      </c>
      <c r="E94" s="37" t="s">
        <v>181</v>
      </c>
      <c r="F94" s="37">
        <v>100000000000</v>
      </c>
      <c r="G94" s="37">
        <v>4897</v>
      </c>
      <c r="H94" s="41">
        <v>20.085999999999999</v>
      </c>
      <c r="I94" s="37" t="s">
        <v>70</v>
      </c>
      <c r="J94" s="41">
        <v>3846.52</v>
      </c>
      <c r="K94" s="37" t="s">
        <v>71</v>
      </c>
      <c r="L94" s="41">
        <v>191.50253910000001</v>
      </c>
      <c r="M94" s="41">
        <v>189.56</v>
      </c>
      <c r="N94" s="42">
        <v>1.0247621239999999E-2</v>
      </c>
      <c r="O94" s="41">
        <v>2.1984625473999997</v>
      </c>
      <c r="P94" s="41">
        <v>19443.341</v>
      </c>
      <c r="Q94" s="41">
        <v>3685686.932</v>
      </c>
    </row>
    <row r="95" spans="1:17" x14ac:dyDescent="0.35">
      <c r="A95" t="s">
        <v>67</v>
      </c>
      <c r="B95" s="32">
        <v>43961.200949074075</v>
      </c>
      <c r="C95" s="3">
        <v>10037472</v>
      </c>
      <c r="D95" s="33" t="s">
        <v>182</v>
      </c>
      <c r="E95" t="s">
        <v>183</v>
      </c>
      <c r="F95">
        <v>10000000000</v>
      </c>
      <c r="G95">
        <v>4900</v>
      </c>
      <c r="H95" s="5">
        <v>4.55</v>
      </c>
      <c r="I95" t="s">
        <v>70</v>
      </c>
      <c r="J95" s="5">
        <v>847.5</v>
      </c>
      <c r="K95" t="s">
        <v>71</v>
      </c>
      <c r="L95" s="5">
        <v>186.26373630000001</v>
      </c>
      <c r="M95" s="5">
        <v>189.649</v>
      </c>
      <c r="N95" s="34">
        <v>-1.785015337E-2</v>
      </c>
      <c r="O95" s="5">
        <v>0.33935571229</v>
      </c>
      <c r="P95" s="5">
        <v>19438.776999999998</v>
      </c>
      <c r="Q95" s="5">
        <v>3686549.0729999999</v>
      </c>
    </row>
    <row r="96" spans="1:17" x14ac:dyDescent="0.35">
      <c r="A96" s="37" t="s">
        <v>67</v>
      </c>
      <c r="B96" s="38">
        <v>43961.16369212963</v>
      </c>
      <c r="C96" s="39">
        <v>10037240</v>
      </c>
      <c r="D96" s="40" t="s">
        <v>99</v>
      </c>
      <c r="E96" s="37" t="s">
        <v>184</v>
      </c>
      <c r="F96" s="37">
        <v>100000000000</v>
      </c>
      <c r="G96" s="37">
        <v>4896</v>
      </c>
      <c r="H96" s="41">
        <v>9.0210000000000008</v>
      </c>
      <c r="I96" s="37" t="s">
        <v>70</v>
      </c>
      <c r="J96" s="41">
        <v>1680.268</v>
      </c>
      <c r="K96" s="37" t="s">
        <v>71</v>
      </c>
      <c r="L96" s="41">
        <v>186.26183349999999</v>
      </c>
      <c r="M96" s="41">
        <v>188.56399999999999</v>
      </c>
      <c r="N96" s="42">
        <v>-1.220893967E-2</v>
      </c>
      <c r="O96" s="41">
        <v>2.1984625473999997</v>
      </c>
      <c r="P96" s="41">
        <v>19468.969000000001</v>
      </c>
      <c r="Q96" s="41">
        <v>3671146.3539999998</v>
      </c>
    </row>
    <row r="97" spans="1:17" x14ac:dyDescent="0.35">
      <c r="A97" t="s">
        <v>67</v>
      </c>
      <c r="B97" s="32">
        <v>43961.163460648146</v>
      </c>
      <c r="C97" s="3">
        <v>10037238</v>
      </c>
      <c r="D97" s="33" t="s">
        <v>78</v>
      </c>
      <c r="E97" t="s">
        <v>185</v>
      </c>
      <c r="F97">
        <v>100000000000</v>
      </c>
      <c r="G97">
        <v>4895</v>
      </c>
      <c r="H97" s="5">
        <v>40.454999999999998</v>
      </c>
      <c r="I97" t="s">
        <v>70</v>
      </c>
      <c r="J97" s="5">
        <v>7652.817</v>
      </c>
      <c r="K97" t="s">
        <v>71</v>
      </c>
      <c r="L97" s="5">
        <v>189.16863180000001</v>
      </c>
      <c r="M97" s="5">
        <v>188.56399999999999</v>
      </c>
      <c r="N97" s="34">
        <v>3.2065071399999998E-3</v>
      </c>
      <c r="O97" s="5">
        <v>2.1984625473999997</v>
      </c>
      <c r="P97" s="5">
        <v>19468.969000000001</v>
      </c>
      <c r="Q97" s="5">
        <v>3671146.3539999998</v>
      </c>
    </row>
    <row r="98" spans="1:17" x14ac:dyDescent="0.35">
      <c r="A98" s="37" t="s">
        <v>67</v>
      </c>
      <c r="B98" s="38">
        <v>43958.725960648146</v>
      </c>
      <c r="C98" s="39">
        <v>10021540</v>
      </c>
      <c r="D98" s="40" t="s">
        <v>112</v>
      </c>
      <c r="E98" s="37" t="s">
        <v>186</v>
      </c>
      <c r="F98" s="37">
        <v>100000000000</v>
      </c>
      <c r="G98" s="37">
        <v>4894</v>
      </c>
      <c r="H98" s="41">
        <v>0.112</v>
      </c>
      <c r="I98" s="37" t="s">
        <v>70</v>
      </c>
      <c r="J98" s="41">
        <v>22.896999999999998</v>
      </c>
      <c r="K98" s="37" t="s">
        <v>71</v>
      </c>
      <c r="L98" s="41">
        <v>204.4375</v>
      </c>
      <c r="M98" s="41">
        <v>211.50399999999999</v>
      </c>
      <c r="N98" s="42">
        <v>-3.3410715639999998E-2</v>
      </c>
      <c r="O98" s="41">
        <v>2.466534658</v>
      </c>
      <c r="P98" s="41">
        <v>17555.337</v>
      </c>
      <c r="Q98" s="41">
        <v>3713029.9350000001</v>
      </c>
    </row>
    <row r="99" spans="1:17" x14ac:dyDescent="0.35">
      <c r="A99" t="s">
        <v>67</v>
      </c>
      <c r="B99" s="32">
        <v>43956.719675925924</v>
      </c>
      <c r="C99" s="3">
        <v>10008608</v>
      </c>
      <c r="D99" s="33" t="s">
        <v>182</v>
      </c>
      <c r="E99" t="s">
        <v>187</v>
      </c>
      <c r="F99">
        <v>3000000000</v>
      </c>
      <c r="G99">
        <v>4893</v>
      </c>
      <c r="H99" s="5">
        <v>0.41899999999999998</v>
      </c>
      <c r="I99" t="s">
        <v>70</v>
      </c>
      <c r="J99" s="5">
        <v>84.863</v>
      </c>
      <c r="K99" t="s">
        <v>71</v>
      </c>
      <c r="L99" s="5">
        <v>202.53699280000001</v>
      </c>
      <c r="M99" s="5">
        <v>204.571</v>
      </c>
      <c r="N99" s="34">
        <v>-9.9427932600000008E-3</v>
      </c>
      <c r="O99" s="5">
        <v>0.109895061381</v>
      </c>
      <c r="P99" s="5">
        <v>17771.602999999999</v>
      </c>
      <c r="Q99" s="5">
        <v>3635556.9709999999</v>
      </c>
    </row>
    <row r="100" spans="1:17" x14ac:dyDescent="0.35">
      <c r="A100" s="37" t="s">
        <v>67</v>
      </c>
      <c r="B100" s="38">
        <v>43955.333645833336</v>
      </c>
      <c r="C100" s="39">
        <v>9999611</v>
      </c>
      <c r="D100" s="40" t="s">
        <v>188</v>
      </c>
      <c r="E100" s="37" t="s">
        <v>189</v>
      </c>
      <c r="F100" s="37">
        <v>315000000000</v>
      </c>
      <c r="G100" s="37">
        <v>4892</v>
      </c>
      <c r="H100" s="41">
        <v>43.448</v>
      </c>
      <c r="I100" s="37" t="s">
        <v>70</v>
      </c>
      <c r="J100" s="41">
        <v>8701</v>
      </c>
      <c r="K100" s="37" t="s">
        <v>71</v>
      </c>
      <c r="L100" s="41">
        <v>200.2623826</v>
      </c>
      <c r="M100" s="41">
        <v>198.429</v>
      </c>
      <c r="N100" s="42">
        <v>9.2394892800000007E-3</v>
      </c>
      <c r="O100" s="41">
        <v>5.7915632344499999</v>
      </c>
      <c r="P100" s="41">
        <v>17430.616999999998</v>
      </c>
      <c r="Q100" s="41">
        <v>3458735.193</v>
      </c>
    </row>
    <row r="101" spans="1:17" x14ac:dyDescent="0.35">
      <c r="A101" t="s">
        <v>67</v>
      </c>
      <c r="B101" s="32">
        <v>43954.849120370367</v>
      </c>
      <c r="C101" s="3">
        <v>9996437</v>
      </c>
      <c r="D101" s="33" t="s">
        <v>188</v>
      </c>
      <c r="E101" t="s">
        <v>190</v>
      </c>
      <c r="F101">
        <v>225000000000</v>
      </c>
      <c r="G101">
        <v>4891</v>
      </c>
      <c r="H101" s="5">
        <v>0.105</v>
      </c>
      <c r="I101" t="s">
        <v>70</v>
      </c>
      <c r="J101" s="5">
        <v>22.6</v>
      </c>
      <c r="K101" t="s">
        <v>71</v>
      </c>
      <c r="L101" s="5">
        <v>215.2380952</v>
      </c>
      <c r="M101" s="5">
        <v>208.60499999999999</v>
      </c>
      <c r="N101" s="34">
        <v>3.1797393340000001E-2</v>
      </c>
      <c r="O101" s="5">
        <v>4.3586363808000002</v>
      </c>
      <c r="P101" s="5">
        <v>18649.367999999999</v>
      </c>
      <c r="Q101" s="5">
        <v>3890354.5279999999</v>
      </c>
    </row>
    <row r="102" spans="1:17" x14ac:dyDescent="0.35">
      <c r="A102" s="37" t="s">
        <v>67</v>
      </c>
      <c r="B102" s="38">
        <v>43954.848599537036</v>
      </c>
      <c r="C102" s="39">
        <v>9996432</v>
      </c>
      <c r="D102" s="40" t="s">
        <v>188</v>
      </c>
      <c r="E102" s="37" t="s">
        <v>191</v>
      </c>
      <c r="F102" s="37">
        <v>297000000000</v>
      </c>
      <c r="G102" s="37">
        <v>4890</v>
      </c>
      <c r="H102" s="41">
        <v>0.105</v>
      </c>
      <c r="I102" s="37" t="s">
        <v>70</v>
      </c>
      <c r="J102" s="41">
        <v>22.645</v>
      </c>
      <c r="K102" s="37" t="s">
        <v>71</v>
      </c>
      <c r="L102" s="41">
        <v>215.66666670000001</v>
      </c>
      <c r="M102" s="41">
        <v>208.60499999999999</v>
      </c>
      <c r="N102" s="42">
        <v>3.385185718E-2</v>
      </c>
      <c r="O102" s="41">
        <v>5.754144984192</v>
      </c>
      <c r="P102" s="41">
        <v>18649.367999999999</v>
      </c>
      <c r="Q102" s="41">
        <v>3890354.5279999999</v>
      </c>
    </row>
    <row r="103" spans="1:17" x14ac:dyDescent="0.35">
      <c r="A103" t="s">
        <v>67</v>
      </c>
      <c r="B103" s="32">
        <v>43954.517430555556</v>
      </c>
      <c r="C103" s="3">
        <v>9994260</v>
      </c>
      <c r="D103" s="33" t="s">
        <v>192</v>
      </c>
      <c r="E103" t="s">
        <v>193</v>
      </c>
      <c r="F103">
        <v>11000000000</v>
      </c>
      <c r="G103">
        <v>4889</v>
      </c>
      <c r="H103" s="5">
        <v>76</v>
      </c>
      <c r="I103" t="s">
        <v>70</v>
      </c>
      <c r="J103" s="5">
        <v>15401.074000000001</v>
      </c>
      <c r="K103" t="s">
        <v>71</v>
      </c>
      <c r="L103" s="5">
        <v>202.64571050000001</v>
      </c>
      <c r="M103" s="5">
        <v>207.374</v>
      </c>
      <c r="N103" s="34">
        <v>-2.280078252E-2</v>
      </c>
      <c r="O103" s="5">
        <v>0.46115718074800005</v>
      </c>
      <c r="P103" s="5">
        <v>19227.345000000001</v>
      </c>
      <c r="Q103" s="5">
        <v>3987251.1170000001</v>
      </c>
    </row>
    <row r="104" spans="1:17" x14ac:dyDescent="0.35">
      <c r="A104" s="37" t="s">
        <v>67</v>
      </c>
      <c r="B104" s="38">
        <v>43951.797106481485</v>
      </c>
      <c r="C104" s="39">
        <v>9976718</v>
      </c>
      <c r="D104" s="40" t="s">
        <v>76</v>
      </c>
      <c r="E104" s="37" t="s">
        <v>194</v>
      </c>
      <c r="F104" s="37">
        <v>100000000000</v>
      </c>
      <c r="G104" s="37">
        <v>4888</v>
      </c>
      <c r="H104" s="41">
        <v>0.16</v>
      </c>
      <c r="I104" s="37" t="s">
        <v>70</v>
      </c>
      <c r="J104" s="41">
        <v>33.143000000000001</v>
      </c>
      <c r="K104" s="37" t="s">
        <v>71</v>
      </c>
      <c r="L104" s="41">
        <v>207.14375000000001</v>
      </c>
      <c r="M104" s="41">
        <v>206.05600000000001</v>
      </c>
      <c r="N104" s="42">
        <v>5.2789047599999996E-3</v>
      </c>
      <c r="O104" s="41">
        <v>2.4080425837999999</v>
      </c>
      <c r="P104" s="41">
        <v>17890.144</v>
      </c>
      <c r="Q104" s="41">
        <v>3686372.014</v>
      </c>
    </row>
    <row r="105" spans="1:17" x14ac:dyDescent="0.35">
      <c r="A105" t="s">
        <v>67</v>
      </c>
      <c r="B105" s="32">
        <v>43951.545092592591</v>
      </c>
      <c r="C105" s="3">
        <v>9975175</v>
      </c>
      <c r="D105" s="33" t="s">
        <v>188</v>
      </c>
      <c r="E105" t="s">
        <v>195</v>
      </c>
      <c r="F105">
        <v>585000000000</v>
      </c>
      <c r="G105">
        <v>4885</v>
      </c>
      <c r="H105" s="5">
        <v>0.17599999999999999</v>
      </c>
      <c r="I105" t="s">
        <v>70</v>
      </c>
      <c r="J105" s="5">
        <v>37.298999999999999</v>
      </c>
      <c r="K105" t="s">
        <v>71</v>
      </c>
      <c r="L105" s="5">
        <v>211.92613639999999</v>
      </c>
      <c r="M105" s="5">
        <v>203.97499999999999</v>
      </c>
      <c r="N105" s="34">
        <v>3.8980935719999998E-2</v>
      </c>
      <c r="O105" s="5">
        <v>11.087261215874999</v>
      </c>
      <c r="P105" s="5">
        <v>17972.901999999998</v>
      </c>
      <c r="Q105" s="5">
        <v>3666024.9789999998</v>
      </c>
    </row>
    <row r="106" spans="1:17" x14ac:dyDescent="0.35">
      <c r="A106" s="37" t="s">
        <v>67</v>
      </c>
      <c r="B106" s="38">
        <v>43951.545092592591</v>
      </c>
      <c r="C106" s="39">
        <v>9975175</v>
      </c>
      <c r="D106" s="40" t="s">
        <v>188</v>
      </c>
      <c r="E106" s="37" t="s">
        <v>196</v>
      </c>
      <c r="F106" s="37">
        <v>585000000000</v>
      </c>
      <c r="G106" s="37">
        <v>4886</v>
      </c>
      <c r="H106" s="41">
        <v>0.15</v>
      </c>
      <c r="I106" s="37" t="s">
        <v>70</v>
      </c>
      <c r="J106" s="41">
        <v>30.513999999999999</v>
      </c>
      <c r="K106" s="37" t="s">
        <v>71</v>
      </c>
      <c r="L106" s="41">
        <v>203.4266667</v>
      </c>
      <c r="M106" s="41">
        <v>203.97499999999999</v>
      </c>
      <c r="N106" s="42">
        <v>-2.6882379400000002E-3</v>
      </c>
      <c r="O106" s="41">
        <v>11.085825801375</v>
      </c>
      <c r="P106" s="41">
        <v>17972.901999999998</v>
      </c>
      <c r="Q106" s="41">
        <v>3666024.9789999998</v>
      </c>
    </row>
    <row r="107" spans="1:17" x14ac:dyDescent="0.35">
      <c r="A107" t="s">
        <v>67</v>
      </c>
      <c r="B107" s="32">
        <v>43951.543958333335</v>
      </c>
      <c r="C107" s="3">
        <v>9975167</v>
      </c>
      <c r="D107" s="33" t="s">
        <v>78</v>
      </c>
      <c r="E107" t="s">
        <v>197</v>
      </c>
      <c r="F107">
        <v>100000000000</v>
      </c>
      <c r="G107">
        <v>4887</v>
      </c>
      <c r="H107" s="5">
        <v>0.11899999999999999</v>
      </c>
      <c r="I107" t="s">
        <v>70</v>
      </c>
      <c r="J107" s="5">
        <v>22.603000000000002</v>
      </c>
      <c r="K107" t="s">
        <v>71</v>
      </c>
      <c r="L107" s="5">
        <v>189.94117650000001</v>
      </c>
      <c r="M107" s="5">
        <v>203.78</v>
      </c>
      <c r="N107" s="34">
        <v>-6.7910607169999998E-2</v>
      </c>
      <c r="O107" s="5">
        <v>2.3905990149999998</v>
      </c>
      <c r="P107" s="5">
        <v>17981.486000000001</v>
      </c>
      <c r="Q107" s="5">
        <v>3664270.2969999998</v>
      </c>
    </row>
    <row r="108" spans="1:17" x14ac:dyDescent="0.35">
      <c r="A108" s="37" t="s">
        <v>67</v>
      </c>
      <c r="B108" s="38">
        <v>43951.501840277779</v>
      </c>
      <c r="C108" s="39">
        <v>9974894</v>
      </c>
      <c r="D108" s="40" t="s">
        <v>68</v>
      </c>
      <c r="E108" s="37" t="s">
        <v>198</v>
      </c>
      <c r="F108" s="37">
        <v>100000000000</v>
      </c>
      <c r="G108" s="37">
        <v>4884</v>
      </c>
      <c r="H108" s="41">
        <v>10.349</v>
      </c>
      <c r="I108" s="37" t="s">
        <v>70</v>
      </c>
      <c r="J108" s="41">
        <v>2122.66</v>
      </c>
      <c r="K108" s="37" t="s">
        <v>71</v>
      </c>
      <c r="L108" s="41">
        <v>205.10773990000001</v>
      </c>
      <c r="M108" s="41">
        <v>206.05500000000001</v>
      </c>
      <c r="N108" s="42">
        <v>-4.5971227200000001E-3</v>
      </c>
      <c r="O108" s="41">
        <v>2.4183894727999999</v>
      </c>
      <c r="P108" s="41">
        <v>17754.718000000001</v>
      </c>
      <c r="Q108" s="41">
        <v>3658443.5449999999</v>
      </c>
    </row>
    <row r="109" spans="1:17" x14ac:dyDescent="0.35">
      <c r="A109" t="s">
        <v>67</v>
      </c>
      <c r="B109" s="32">
        <v>43951.501608796294</v>
      </c>
      <c r="C109" s="3">
        <v>9974893</v>
      </c>
      <c r="D109" s="33" t="s">
        <v>112</v>
      </c>
      <c r="E109" t="s">
        <v>199</v>
      </c>
      <c r="F109">
        <v>100000000000</v>
      </c>
      <c r="G109">
        <v>4883</v>
      </c>
      <c r="H109" s="5">
        <v>397.678</v>
      </c>
      <c r="I109" t="s">
        <v>70</v>
      </c>
      <c r="J109" s="5">
        <v>81659.892999999996</v>
      </c>
      <c r="K109" t="s">
        <v>71</v>
      </c>
      <c r="L109" s="5">
        <v>205.3417413</v>
      </c>
      <c r="M109" s="5">
        <v>206.05500000000001</v>
      </c>
      <c r="N109" s="34">
        <v>-3.4614966500000001E-3</v>
      </c>
      <c r="O109" s="5">
        <v>2.4183894727999999</v>
      </c>
      <c r="P109" s="5">
        <v>17754.718000000001</v>
      </c>
      <c r="Q109" s="5">
        <v>3658443.5449999999</v>
      </c>
    </row>
    <row r="110" spans="1:17" x14ac:dyDescent="0.35">
      <c r="A110" s="37" t="s">
        <v>67</v>
      </c>
      <c r="B110" s="38">
        <v>43948.08084490741</v>
      </c>
      <c r="C110" s="39">
        <v>9952765</v>
      </c>
      <c r="D110" s="40" t="s">
        <v>99</v>
      </c>
      <c r="E110" s="37" t="s">
        <v>200</v>
      </c>
      <c r="F110" s="37">
        <v>100000000000</v>
      </c>
      <c r="G110" s="37">
        <v>4882</v>
      </c>
      <c r="H110" s="41">
        <v>12.414</v>
      </c>
      <c r="I110" s="37" t="s">
        <v>70</v>
      </c>
      <c r="J110" s="41">
        <v>2435.0479999999998</v>
      </c>
      <c r="K110" s="37" t="s">
        <v>71</v>
      </c>
      <c r="L110" s="41">
        <v>196.1533752</v>
      </c>
      <c r="M110" s="41">
        <v>195.20599999999999</v>
      </c>
      <c r="N110" s="42">
        <v>4.8532074899999998E-3</v>
      </c>
      <c r="O110" s="41">
        <v>2.2821729713999996</v>
      </c>
      <c r="P110" s="41">
        <v>16587.397000000001</v>
      </c>
      <c r="Q110" s="41">
        <v>3237959.6269999999</v>
      </c>
    </row>
    <row r="111" spans="1:17" x14ac:dyDescent="0.35">
      <c r="A111" t="s">
        <v>67</v>
      </c>
      <c r="B111" s="32">
        <v>43947.713993055557</v>
      </c>
      <c r="C111" s="3">
        <v>9950424</v>
      </c>
      <c r="D111" s="33" t="s">
        <v>201</v>
      </c>
      <c r="E111" t="s">
        <v>202</v>
      </c>
      <c r="F111">
        <v>2200000000</v>
      </c>
      <c r="G111">
        <v>4881</v>
      </c>
      <c r="H111" s="5">
        <v>1.069</v>
      </c>
      <c r="I111" t="s">
        <v>70</v>
      </c>
      <c r="J111" s="5">
        <v>220.35</v>
      </c>
      <c r="K111" t="s">
        <v>71</v>
      </c>
      <c r="L111" s="5">
        <v>206.12722170000001</v>
      </c>
      <c r="M111" s="5">
        <v>195.36699999999999</v>
      </c>
      <c r="N111" s="34">
        <v>5.507696644E-2</v>
      </c>
      <c r="O111" s="5">
        <v>7.628312833680001E-2</v>
      </c>
      <c r="P111" s="5">
        <v>17551.437000000002</v>
      </c>
      <c r="Q111" s="5">
        <v>3428971.99</v>
      </c>
    </row>
    <row r="112" spans="1:17" x14ac:dyDescent="0.35">
      <c r="A112" s="37" t="s">
        <v>67</v>
      </c>
      <c r="B112" s="38">
        <v>43947.043564814812</v>
      </c>
      <c r="C112" s="39">
        <v>9946125</v>
      </c>
      <c r="D112" s="40" t="s">
        <v>188</v>
      </c>
      <c r="E112" s="37" t="s">
        <v>203</v>
      </c>
      <c r="F112" s="37">
        <v>225000000000</v>
      </c>
      <c r="G112" s="37">
        <v>4880</v>
      </c>
      <c r="H112" s="41">
        <v>1.1559999999999999</v>
      </c>
      <c r="I112" s="37" t="s">
        <v>70</v>
      </c>
      <c r="J112" s="41">
        <v>226</v>
      </c>
      <c r="K112" s="37" t="s">
        <v>71</v>
      </c>
      <c r="L112" s="41">
        <v>195.5017301</v>
      </c>
      <c r="M112" s="41">
        <v>192.078</v>
      </c>
      <c r="N112" s="42">
        <v>1.7824686350000001E-2</v>
      </c>
      <c r="O112" s="41">
        <v>4.0097330916749998</v>
      </c>
      <c r="P112" s="41">
        <v>17759.91</v>
      </c>
      <c r="Q112" s="41">
        <v>3411284.83</v>
      </c>
    </row>
    <row r="113" spans="1:17" x14ac:dyDescent="0.35">
      <c r="A113" t="s">
        <v>67</v>
      </c>
      <c r="B113" s="32">
        <v>43945.117372685185</v>
      </c>
      <c r="C113" s="3">
        <v>9933696</v>
      </c>
      <c r="D113" s="33" t="s">
        <v>204</v>
      </c>
      <c r="E113" t="s">
        <v>205</v>
      </c>
      <c r="F113">
        <v>8000000000</v>
      </c>
      <c r="G113">
        <v>4879</v>
      </c>
      <c r="H113" s="5">
        <v>0.45400000000000001</v>
      </c>
      <c r="I113" t="s">
        <v>70</v>
      </c>
      <c r="J113" s="5">
        <v>90.921999999999997</v>
      </c>
      <c r="K113" t="s">
        <v>71</v>
      </c>
      <c r="L113" s="5">
        <v>200.2687225</v>
      </c>
      <c r="M113" s="5">
        <v>185.315</v>
      </c>
      <c r="N113" s="34">
        <v>8.0693535149999995E-2</v>
      </c>
      <c r="O113" s="5">
        <v>0.13636405680000002</v>
      </c>
      <c r="P113" s="5">
        <v>17896.044999999998</v>
      </c>
      <c r="Q113" s="5">
        <v>3316404.83</v>
      </c>
    </row>
    <row r="114" spans="1:17" x14ac:dyDescent="0.35">
      <c r="A114" s="37" t="s">
        <v>67</v>
      </c>
      <c r="B114" s="38">
        <v>43944.535243055558</v>
      </c>
      <c r="C114" s="39">
        <v>9929918</v>
      </c>
      <c r="D114" s="40" t="s">
        <v>204</v>
      </c>
      <c r="E114" s="37" t="s">
        <v>206</v>
      </c>
      <c r="F114" s="37">
        <v>16000000000</v>
      </c>
      <c r="G114" s="37">
        <v>4878</v>
      </c>
      <c r="H114" s="41">
        <v>0.61199999999999999</v>
      </c>
      <c r="I114" s="37" t="s">
        <v>70</v>
      </c>
      <c r="J114" s="41">
        <v>118.05500000000001</v>
      </c>
      <c r="K114" s="37" t="s">
        <v>71</v>
      </c>
      <c r="L114" s="41">
        <v>192.90032679999999</v>
      </c>
      <c r="M114" s="41">
        <v>184.27600000000001</v>
      </c>
      <c r="N114" s="42">
        <v>4.6801139579999998E-2</v>
      </c>
      <c r="O114" s="41">
        <v>0.27322196059200005</v>
      </c>
      <c r="P114" s="41">
        <v>17846.562999999998</v>
      </c>
      <c r="Q114" s="41">
        <v>3288699.6630000002</v>
      </c>
    </row>
    <row r="115" spans="1:17" x14ac:dyDescent="0.35">
      <c r="A115" t="s">
        <v>67</v>
      </c>
      <c r="B115" s="32">
        <v>43942.311111111114</v>
      </c>
      <c r="C115" s="3">
        <v>9915557</v>
      </c>
      <c r="D115" s="33" t="s">
        <v>204</v>
      </c>
      <c r="E115" t="s">
        <v>207</v>
      </c>
      <c r="F115">
        <v>9600000000</v>
      </c>
      <c r="G115">
        <v>4877</v>
      </c>
      <c r="H115" s="5">
        <v>0.95199999999999996</v>
      </c>
      <c r="I115" t="s">
        <v>70</v>
      </c>
      <c r="J115" s="5">
        <v>174.023</v>
      </c>
      <c r="K115" t="s">
        <v>71</v>
      </c>
      <c r="L115" s="5">
        <v>182.79726890000001</v>
      </c>
      <c r="M115" s="5">
        <v>167.93799999999999</v>
      </c>
      <c r="N115" s="34">
        <v>8.8480682800000002E-2</v>
      </c>
      <c r="O115" s="5">
        <v>0.16022575711680001</v>
      </c>
      <c r="P115" s="5">
        <v>18639.988000000001</v>
      </c>
      <c r="Q115" s="5">
        <v>3130370.378</v>
      </c>
    </row>
    <row r="116" spans="1:17" x14ac:dyDescent="0.35">
      <c r="A116" s="37" t="s">
        <v>67</v>
      </c>
      <c r="B116" s="38">
        <v>43941.709976851853</v>
      </c>
      <c r="C116" s="39">
        <v>9911628</v>
      </c>
      <c r="D116" s="40" t="s">
        <v>204</v>
      </c>
      <c r="E116" s="37" t="s">
        <v>208</v>
      </c>
      <c r="F116" s="37">
        <v>8000000000</v>
      </c>
      <c r="G116" s="37">
        <v>4875</v>
      </c>
      <c r="H116" s="41">
        <v>10.86</v>
      </c>
      <c r="I116" s="37" t="s">
        <v>70</v>
      </c>
      <c r="J116" s="41">
        <v>2005.7829999999999</v>
      </c>
      <c r="K116" s="37" t="s">
        <v>71</v>
      </c>
      <c r="L116" s="41">
        <v>184.69456719999999</v>
      </c>
      <c r="M116" s="41">
        <v>169.38499999999999</v>
      </c>
      <c r="N116" s="42">
        <v>9.0383252469999995E-2</v>
      </c>
      <c r="O116" s="41">
        <v>0.13323969857600002</v>
      </c>
      <c r="P116" s="41">
        <v>19115.648000000001</v>
      </c>
      <c r="Q116" s="41">
        <v>3237906.7439999999</v>
      </c>
    </row>
    <row r="117" spans="1:17" x14ac:dyDescent="0.35">
      <c r="A117" t="s">
        <v>67</v>
      </c>
      <c r="B117" s="32">
        <v>43941.709976851853</v>
      </c>
      <c r="C117" s="3">
        <v>9911628</v>
      </c>
      <c r="D117" s="33" t="s">
        <v>204</v>
      </c>
      <c r="E117" t="s">
        <v>209</v>
      </c>
      <c r="F117">
        <v>7665865920</v>
      </c>
      <c r="G117">
        <v>4876</v>
      </c>
      <c r="H117" s="5">
        <v>1.1259999999999999</v>
      </c>
      <c r="I117" t="s">
        <v>70</v>
      </c>
      <c r="J117" s="5">
        <v>207.976</v>
      </c>
      <c r="K117" t="s">
        <v>71</v>
      </c>
      <c r="L117" s="5">
        <v>184.70337480000001</v>
      </c>
      <c r="M117" s="5">
        <v>169.38499999999999</v>
      </c>
      <c r="N117" s="34">
        <v>9.0435249740000001E-2</v>
      </c>
      <c r="O117" s="5">
        <v>0.12765927925073786</v>
      </c>
      <c r="P117" s="5">
        <v>19115.648000000001</v>
      </c>
      <c r="Q117" s="5">
        <v>3237906.7439999999</v>
      </c>
    </row>
    <row r="118" spans="1:17" x14ac:dyDescent="0.35">
      <c r="A118" s="37" t="s">
        <v>67</v>
      </c>
      <c r="B118" s="38">
        <v>43941.627164351848</v>
      </c>
      <c r="C118" s="39">
        <v>9911079</v>
      </c>
      <c r="D118" s="40" t="s">
        <v>204</v>
      </c>
      <c r="E118" s="37" t="s">
        <v>210</v>
      </c>
      <c r="F118" s="37">
        <v>6400000000</v>
      </c>
      <c r="G118" s="37">
        <v>4874</v>
      </c>
      <c r="H118" s="41">
        <v>1.2529999999999999</v>
      </c>
      <c r="I118" s="37" t="s">
        <v>70</v>
      </c>
      <c r="J118" s="41">
        <v>236.12200000000001</v>
      </c>
      <c r="K118" s="37" t="s">
        <v>71</v>
      </c>
      <c r="L118" s="41">
        <v>188.4453312</v>
      </c>
      <c r="M118" s="41">
        <v>171.709</v>
      </c>
      <c r="N118" s="42">
        <v>9.7469155399999993E-2</v>
      </c>
      <c r="O118" s="41">
        <v>0.1098635167936</v>
      </c>
      <c r="P118" s="41">
        <v>18989.095000000001</v>
      </c>
      <c r="Q118" s="41">
        <v>3260591.5150000001</v>
      </c>
    </row>
    <row r="119" spans="1:17" x14ac:dyDescent="0.35">
      <c r="A119" t="s">
        <v>67</v>
      </c>
      <c r="B119" s="32">
        <v>43940.461006944446</v>
      </c>
      <c r="C119" s="3">
        <v>9903572</v>
      </c>
      <c r="D119" s="33" t="s">
        <v>204</v>
      </c>
      <c r="E119" t="s">
        <v>211</v>
      </c>
      <c r="F119">
        <v>12800000000</v>
      </c>
      <c r="G119">
        <v>4873</v>
      </c>
      <c r="H119" s="5">
        <v>0.35399999999999998</v>
      </c>
      <c r="I119" t="s">
        <v>70</v>
      </c>
      <c r="J119" s="5">
        <v>68.557000000000002</v>
      </c>
      <c r="K119" t="s">
        <v>71</v>
      </c>
      <c r="L119" s="5">
        <v>193.6638418</v>
      </c>
      <c r="M119" s="5">
        <v>177.24</v>
      </c>
      <c r="N119" s="34">
        <v>9.2664420040000001E-2</v>
      </c>
      <c r="O119" s="5">
        <v>0.223843476096</v>
      </c>
      <c r="P119" s="5">
        <v>18756.07</v>
      </c>
      <c r="Q119" s="5">
        <v>3324328.307</v>
      </c>
    </row>
    <row r="120" spans="1:17" x14ac:dyDescent="0.35">
      <c r="A120" s="37" t="s">
        <v>67</v>
      </c>
      <c r="B120" s="38">
        <v>43938.378553240742</v>
      </c>
      <c r="C120" s="39">
        <v>9890071</v>
      </c>
      <c r="D120" s="40" t="s">
        <v>204</v>
      </c>
      <c r="E120" s="37" t="s">
        <v>212</v>
      </c>
      <c r="F120" s="37">
        <v>8000000000</v>
      </c>
      <c r="G120" s="37">
        <v>4871</v>
      </c>
      <c r="H120" s="41">
        <v>0.14099999999999999</v>
      </c>
      <c r="I120" s="37" t="s">
        <v>70</v>
      </c>
      <c r="J120" s="41">
        <v>26.013000000000002</v>
      </c>
      <c r="K120" s="37" t="s">
        <v>71</v>
      </c>
      <c r="L120" s="41">
        <v>184.48936169999999</v>
      </c>
      <c r="M120" s="41">
        <v>166.88800000000001</v>
      </c>
      <c r="N120" s="42">
        <v>0.10546810856</v>
      </c>
      <c r="O120" s="41">
        <v>0.13353973344</v>
      </c>
      <c r="P120" s="41">
        <v>19727.579000000002</v>
      </c>
      <c r="Q120" s="41">
        <v>3292301.7149999999</v>
      </c>
    </row>
    <row r="121" spans="1:17" x14ac:dyDescent="0.35">
      <c r="A121" t="s">
        <v>67</v>
      </c>
      <c r="B121" s="32">
        <v>43938.378553240742</v>
      </c>
      <c r="C121" s="3">
        <v>9890071</v>
      </c>
      <c r="D121" s="33" t="s">
        <v>204</v>
      </c>
      <c r="E121" t="s">
        <v>213</v>
      </c>
      <c r="F121">
        <v>8000000000</v>
      </c>
      <c r="G121">
        <v>4872</v>
      </c>
      <c r="H121" s="5">
        <v>0.14099999999999999</v>
      </c>
      <c r="I121" t="s">
        <v>70</v>
      </c>
      <c r="J121" s="5">
        <v>26.013000000000002</v>
      </c>
      <c r="K121" t="s">
        <v>71</v>
      </c>
      <c r="L121" s="5">
        <v>184.48936169999999</v>
      </c>
      <c r="M121" s="5">
        <v>166.88800000000001</v>
      </c>
      <c r="N121" s="34">
        <v>0.10546810856</v>
      </c>
      <c r="O121" s="5">
        <v>0.13353973344</v>
      </c>
      <c r="P121" s="5">
        <v>19727.579000000002</v>
      </c>
      <c r="Q121" s="5">
        <v>3292301.7149999999</v>
      </c>
    </row>
    <row r="122" spans="1:17" x14ac:dyDescent="0.35">
      <c r="A122" s="37" t="s">
        <v>67</v>
      </c>
      <c r="B122" s="38">
        <v>43937.920069444444</v>
      </c>
      <c r="C122" s="39">
        <v>9887171</v>
      </c>
      <c r="D122" s="40" t="s">
        <v>204</v>
      </c>
      <c r="E122" s="37" t="s">
        <v>214</v>
      </c>
      <c r="F122" s="37">
        <v>8000000000</v>
      </c>
      <c r="G122" s="37">
        <v>4870</v>
      </c>
      <c r="H122" s="41">
        <v>0.14000000000000001</v>
      </c>
      <c r="I122" s="37" t="s">
        <v>70</v>
      </c>
      <c r="J122" s="41">
        <v>25.991</v>
      </c>
      <c r="K122" s="37" t="s">
        <v>71</v>
      </c>
      <c r="L122" s="41">
        <v>185.65</v>
      </c>
      <c r="M122" s="41">
        <v>169.92599999999999</v>
      </c>
      <c r="N122" s="42">
        <v>9.2534397330000004E-2</v>
      </c>
      <c r="O122" s="41">
        <v>0.13342455819999999</v>
      </c>
      <c r="P122" s="41">
        <v>19491.644</v>
      </c>
      <c r="Q122" s="41">
        <v>3312136.406</v>
      </c>
    </row>
    <row r="123" spans="1:17" x14ac:dyDescent="0.35">
      <c r="A123" t="s">
        <v>67</v>
      </c>
      <c r="B123" s="32">
        <v>43937.670034722221</v>
      </c>
      <c r="C123" s="3">
        <v>9885547</v>
      </c>
      <c r="D123" s="33" t="s">
        <v>204</v>
      </c>
      <c r="E123" t="s">
        <v>215</v>
      </c>
      <c r="F123">
        <v>8000000000</v>
      </c>
      <c r="G123">
        <v>4869</v>
      </c>
      <c r="H123" s="5">
        <v>0.125</v>
      </c>
      <c r="I123" t="s">
        <v>70</v>
      </c>
      <c r="J123" s="5">
        <v>23.344999999999999</v>
      </c>
      <c r="K123" t="s">
        <v>71</v>
      </c>
      <c r="L123" s="5">
        <v>186.76</v>
      </c>
      <c r="M123" s="5">
        <v>167.822</v>
      </c>
      <c r="N123" s="34">
        <v>0.11284575324</v>
      </c>
      <c r="O123" s="5">
        <v>0.14462891153599999</v>
      </c>
      <c r="P123" s="5">
        <v>19674.322</v>
      </c>
      <c r="Q123" s="5">
        <v>3301789.4559999998</v>
      </c>
    </row>
    <row r="124" spans="1:17" x14ac:dyDescent="0.35">
      <c r="A124" s="37" t="s">
        <v>67</v>
      </c>
      <c r="B124" s="38">
        <v>43937.50472222222</v>
      </c>
      <c r="C124" s="39">
        <v>9884481</v>
      </c>
      <c r="D124" s="40" t="s">
        <v>204</v>
      </c>
      <c r="E124" s="37" t="s">
        <v>216</v>
      </c>
      <c r="F124" s="37">
        <v>16000000000</v>
      </c>
      <c r="G124" s="37">
        <v>4868</v>
      </c>
      <c r="H124" s="41">
        <v>0.122</v>
      </c>
      <c r="I124" s="37" t="s">
        <v>70</v>
      </c>
      <c r="J124" s="41">
        <v>22.608000000000001</v>
      </c>
      <c r="K124" s="37" t="s">
        <v>71</v>
      </c>
      <c r="L124" s="41">
        <v>185.31147540000001</v>
      </c>
      <c r="M124" s="41">
        <v>168.32</v>
      </c>
      <c r="N124" s="42">
        <v>0.10094745372</v>
      </c>
      <c r="O124" s="41">
        <v>0.28925782307199999</v>
      </c>
      <c r="P124" s="41">
        <v>19624.537</v>
      </c>
      <c r="Q124" s="41">
        <v>3303201.6439999999</v>
      </c>
    </row>
    <row r="125" spans="1:17" x14ac:dyDescent="0.35">
      <c r="A125" t="s">
        <v>67</v>
      </c>
      <c r="B125" s="32">
        <v>43936.835798611108</v>
      </c>
      <c r="C125" s="3">
        <v>9880146</v>
      </c>
      <c r="D125" s="33" t="s">
        <v>204</v>
      </c>
      <c r="E125" t="s">
        <v>217</v>
      </c>
      <c r="F125">
        <v>9600000000</v>
      </c>
      <c r="G125">
        <v>4867</v>
      </c>
      <c r="H125" s="5">
        <v>0.13700000000000001</v>
      </c>
      <c r="I125" t="s">
        <v>70</v>
      </c>
      <c r="J125" s="5">
        <v>22.61</v>
      </c>
      <c r="K125" t="s">
        <v>71</v>
      </c>
      <c r="L125" s="5">
        <v>165.0364964</v>
      </c>
      <c r="M125" s="5">
        <v>148.71600000000001</v>
      </c>
      <c r="N125" s="34">
        <v>0.10974270657</v>
      </c>
      <c r="O125" s="5">
        <v>0.1447462048608</v>
      </c>
      <c r="P125" s="5">
        <v>19969.850999999999</v>
      </c>
      <c r="Q125" s="5">
        <v>2969838.6570000001</v>
      </c>
    </row>
    <row r="126" spans="1:17" x14ac:dyDescent="0.35">
      <c r="A126" s="37" t="s">
        <v>67</v>
      </c>
      <c r="B126" s="38">
        <v>43936.298715277779</v>
      </c>
      <c r="C126" s="39">
        <v>9876643</v>
      </c>
      <c r="D126" s="40" t="s">
        <v>218</v>
      </c>
      <c r="E126" s="37" t="s">
        <v>219</v>
      </c>
      <c r="F126" s="37">
        <v>3000000000</v>
      </c>
      <c r="G126" s="37">
        <v>4866</v>
      </c>
      <c r="H126" s="41">
        <v>0.107</v>
      </c>
      <c r="I126" s="37" t="s">
        <v>70</v>
      </c>
      <c r="J126" s="41">
        <v>24.148</v>
      </c>
      <c r="K126" s="37" t="s">
        <v>71</v>
      </c>
      <c r="L126" s="41">
        <v>225.682243</v>
      </c>
      <c r="M126" s="41">
        <v>155.77099999999999</v>
      </c>
      <c r="N126" s="42">
        <v>0.44880782039</v>
      </c>
      <c r="O126" s="41">
        <v>0.10353501404999998</v>
      </c>
      <c r="P126" s="41">
        <v>19384.155999999999</v>
      </c>
      <c r="Q126" s="41">
        <v>3019488.2859999998</v>
      </c>
    </row>
    <row r="127" spans="1:17" x14ac:dyDescent="0.35">
      <c r="A127" t="s">
        <v>67</v>
      </c>
      <c r="B127" s="32">
        <v>43934.342662037037</v>
      </c>
      <c r="C127" s="3">
        <v>9863916</v>
      </c>
      <c r="D127" s="33" t="s">
        <v>220</v>
      </c>
      <c r="E127" t="s">
        <v>221</v>
      </c>
      <c r="F127">
        <v>16000000000</v>
      </c>
      <c r="G127">
        <v>4865</v>
      </c>
      <c r="H127" s="5">
        <v>0.128</v>
      </c>
      <c r="I127" t="s">
        <v>70</v>
      </c>
      <c r="J127" s="5">
        <v>22.602</v>
      </c>
      <c r="K127" t="s">
        <v>71</v>
      </c>
      <c r="L127" s="5">
        <v>176.578125</v>
      </c>
      <c r="M127" s="5">
        <v>151.01599999999999</v>
      </c>
      <c r="N127" s="34">
        <v>0.16926766037999999</v>
      </c>
      <c r="O127" s="5">
        <v>0.26153795742399999</v>
      </c>
      <c r="P127" s="5">
        <v>19016.839</v>
      </c>
      <c r="Q127" s="5">
        <v>2871842.6120000002</v>
      </c>
    </row>
    <row r="128" spans="1:17" x14ac:dyDescent="0.35">
      <c r="A128" s="37" t="s">
        <v>67</v>
      </c>
      <c r="B128" s="38">
        <v>43933.877581018518</v>
      </c>
      <c r="C128" s="39">
        <v>9860940</v>
      </c>
      <c r="D128" s="40" t="s">
        <v>204</v>
      </c>
      <c r="E128" s="37" t="s">
        <v>222</v>
      </c>
      <c r="F128" s="37">
        <v>8000000000</v>
      </c>
      <c r="G128" s="37">
        <v>4864</v>
      </c>
      <c r="H128" s="41">
        <v>0.61399999999999999</v>
      </c>
      <c r="I128" s="37" t="s">
        <v>70</v>
      </c>
      <c r="J128" s="41">
        <v>101.712</v>
      </c>
      <c r="K128" s="37" t="s">
        <v>71</v>
      </c>
      <c r="L128" s="41">
        <v>165.65472310000001</v>
      </c>
      <c r="M128" s="41">
        <v>150.39400000000001</v>
      </c>
      <c r="N128" s="42">
        <v>0.10147162205</v>
      </c>
      <c r="O128" s="41">
        <v>0.12090667854400002</v>
      </c>
      <c r="P128" s="41">
        <v>19051.687000000002</v>
      </c>
      <c r="Q128" s="41">
        <v>2865257.03</v>
      </c>
    </row>
    <row r="129" spans="1:17" x14ac:dyDescent="0.35">
      <c r="A129" t="s">
        <v>67</v>
      </c>
      <c r="B129" s="32">
        <v>43932.489791666667</v>
      </c>
      <c r="C129" s="3">
        <v>9851867</v>
      </c>
      <c r="D129" s="33" t="s">
        <v>223</v>
      </c>
      <c r="E129" t="s">
        <v>224</v>
      </c>
      <c r="F129">
        <v>2300000000</v>
      </c>
      <c r="G129">
        <v>4863</v>
      </c>
      <c r="H129" s="5">
        <v>0.67500000000000004</v>
      </c>
      <c r="I129" t="s">
        <v>70</v>
      </c>
      <c r="J129" s="5">
        <v>119.511</v>
      </c>
      <c r="K129" t="s">
        <v>71</v>
      </c>
      <c r="L129" s="5">
        <v>177.05333329999999</v>
      </c>
      <c r="M129" s="5">
        <v>154.87</v>
      </c>
      <c r="N129" s="34">
        <v>0.14323841501000001</v>
      </c>
      <c r="O129" s="5">
        <v>7.1338906429700005E-2</v>
      </c>
      <c r="P129" s="5">
        <v>18717.353999999999</v>
      </c>
      <c r="Q129" s="5">
        <v>2898754.94</v>
      </c>
    </row>
    <row r="130" spans="1:17" x14ac:dyDescent="0.35">
      <c r="A130" s="37" t="s">
        <v>67</v>
      </c>
      <c r="B130" s="38">
        <v>43931.544652777775</v>
      </c>
      <c r="C130" s="39">
        <v>9845763</v>
      </c>
      <c r="D130" s="40" t="s">
        <v>204</v>
      </c>
      <c r="E130" s="37" t="s">
        <v>225</v>
      </c>
      <c r="F130" s="37">
        <v>9600000000</v>
      </c>
      <c r="G130" s="37">
        <v>4862</v>
      </c>
      <c r="H130" s="41">
        <v>0.13400000000000001</v>
      </c>
      <c r="I130" s="37" t="s">
        <v>70</v>
      </c>
      <c r="J130" s="41">
        <v>22.600999999999999</v>
      </c>
      <c r="K130" s="37" t="s">
        <v>71</v>
      </c>
      <c r="L130" s="41">
        <v>168.66417910000001</v>
      </c>
      <c r="M130" s="41">
        <v>153.34399999999999</v>
      </c>
      <c r="N130" s="42">
        <v>9.9907261479999995E-2</v>
      </c>
      <c r="O130" s="41">
        <v>0.14501404686720001</v>
      </c>
      <c r="P130" s="41">
        <v>18947.429</v>
      </c>
      <c r="Q130" s="41">
        <v>2905477.2719999999</v>
      </c>
    </row>
    <row r="131" spans="1:17" x14ac:dyDescent="0.35">
      <c r="A131" t="s">
        <v>67</v>
      </c>
      <c r="B131" s="32">
        <v>43930.384652777779</v>
      </c>
      <c r="C131" s="3">
        <v>9838205</v>
      </c>
      <c r="D131" s="33" t="s">
        <v>204</v>
      </c>
      <c r="E131" t="s">
        <v>226</v>
      </c>
      <c r="F131">
        <v>9600000000</v>
      </c>
      <c r="G131">
        <v>4860</v>
      </c>
      <c r="H131" s="5">
        <v>0.34300000000000003</v>
      </c>
      <c r="I131" t="s">
        <v>70</v>
      </c>
      <c r="J131" s="5">
        <v>63.28</v>
      </c>
      <c r="K131" t="s">
        <v>71</v>
      </c>
      <c r="L131" s="5">
        <v>184.48979589999999</v>
      </c>
      <c r="M131" s="5">
        <v>166.97499999999999</v>
      </c>
      <c r="N131" s="34">
        <v>0.10489472028000001</v>
      </c>
      <c r="O131" s="5">
        <v>0.1581373520064</v>
      </c>
      <c r="P131" s="5">
        <v>17369.938999999998</v>
      </c>
      <c r="Q131" s="5">
        <v>2900344.1669999999</v>
      </c>
    </row>
    <row r="132" spans="1:17" x14ac:dyDescent="0.35">
      <c r="A132" s="37" t="s">
        <v>67</v>
      </c>
      <c r="B132" s="38">
        <v>43930.384652777779</v>
      </c>
      <c r="C132" s="39">
        <v>9838205</v>
      </c>
      <c r="D132" s="40" t="s">
        <v>204</v>
      </c>
      <c r="E132" s="37" t="s">
        <v>227</v>
      </c>
      <c r="F132" s="37">
        <v>9600000000</v>
      </c>
      <c r="G132" s="37">
        <v>4861</v>
      </c>
      <c r="H132" s="41">
        <v>0.123</v>
      </c>
      <c r="I132" s="37" t="s">
        <v>70</v>
      </c>
      <c r="J132" s="41">
        <v>22.6</v>
      </c>
      <c r="K132" s="37" t="s">
        <v>71</v>
      </c>
      <c r="L132" s="41">
        <v>183.7398374</v>
      </c>
      <c r="M132" s="41">
        <v>166.97499999999999</v>
      </c>
      <c r="N132" s="42">
        <v>0.10040327833</v>
      </c>
      <c r="O132" s="41">
        <v>0.1581373520064</v>
      </c>
      <c r="P132" s="41">
        <v>17369.938999999998</v>
      </c>
      <c r="Q132" s="41">
        <v>2900344.1669999999</v>
      </c>
    </row>
    <row r="133" spans="1:17" x14ac:dyDescent="0.35">
      <c r="A133" t="s">
        <v>67</v>
      </c>
      <c r="B133" s="32">
        <v>43930.20888888889</v>
      </c>
      <c r="C133" s="3">
        <v>9837102</v>
      </c>
      <c r="D133" s="33" t="s">
        <v>228</v>
      </c>
      <c r="E133" t="s">
        <v>229</v>
      </c>
      <c r="F133">
        <v>100000000000</v>
      </c>
      <c r="G133">
        <v>4859</v>
      </c>
      <c r="H133" s="5">
        <v>0.40200000000000002</v>
      </c>
      <c r="I133" t="s">
        <v>70</v>
      </c>
      <c r="J133" s="5">
        <v>76.846999999999994</v>
      </c>
      <c r="K133" t="s">
        <v>71</v>
      </c>
      <c r="L133" s="5">
        <v>191.16169149999999</v>
      </c>
      <c r="M133" s="5">
        <v>169.029</v>
      </c>
      <c r="N133" s="34">
        <v>0.13094020281999999</v>
      </c>
      <c r="O133" s="5">
        <v>1.5644142109000001</v>
      </c>
      <c r="P133" s="5">
        <v>17253.883999999998</v>
      </c>
      <c r="Q133" s="5">
        <v>2916407.7829999998</v>
      </c>
    </row>
    <row r="134" spans="1:17" x14ac:dyDescent="0.35">
      <c r="A134" s="37" t="s">
        <v>67</v>
      </c>
      <c r="B134" s="38">
        <v>43929.419189814813</v>
      </c>
      <c r="C134" s="39">
        <v>9831941</v>
      </c>
      <c r="D134" s="40" t="s">
        <v>204</v>
      </c>
      <c r="E134" s="37" t="s">
        <v>230</v>
      </c>
      <c r="F134" s="37">
        <v>10880000000</v>
      </c>
      <c r="G134" s="37">
        <v>4858</v>
      </c>
      <c r="H134" s="41">
        <v>0.14499999999999999</v>
      </c>
      <c r="I134" s="37" t="s">
        <v>70</v>
      </c>
      <c r="J134" s="41">
        <v>26.08</v>
      </c>
      <c r="K134" s="37" t="s">
        <v>71</v>
      </c>
      <c r="L134" s="41">
        <v>179.86206899999999</v>
      </c>
      <c r="M134" s="41">
        <v>164.16800000000001</v>
      </c>
      <c r="N134" s="42">
        <v>9.5597613210000001E-2</v>
      </c>
      <c r="O134" s="41">
        <v>0.17860442108288002</v>
      </c>
      <c r="P134" s="41">
        <v>17490.71</v>
      </c>
      <c r="Q134" s="41">
        <v>2871413.44</v>
      </c>
    </row>
    <row r="135" spans="1:17" x14ac:dyDescent="0.35">
      <c r="A135" t="s">
        <v>67</v>
      </c>
      <c r="B135" s="32">
        <v>43927.750578703701</v>
      </c>
      <c r="C135" s="3">
        <v>9821059</v>
      </c>
      <c r="D135" s="33" t="s">
        <v>204</v>
      </c>
      <c r="E135" t="s">
        <v>231</v>
      </c>
      <c r="F135">
        <v>3200000000</v>
      </c>
      <c r="G135">
        <v>4857</v>
      </c>
      <c r="H135" s="5">
        <v>14.512</v>
      </c>
      <c r="I135" t="s">
        <v>70</v>
      </c>
      <c r="J135" s="5">
        <v>2598.431</v>
      </c>
      <c r="K135" t="s">
        <v>71</v>
      </c>
      <c r="L135" s="5">
        <v>179.05395530000001</v>
      </c>
      <c r="M135" s="5">
        <v>163.68</v>
      </c>
      <c r="N135" s="34">
        <v>9.3926902170000007E-2</v>
      </c>
      <c r="O135" s="5">
        <v>5.5827028752000005E-2</v>
      </c>
      <c r="P135" s="5">
        <v>15974.317999999999</v>
      </c>
      <c r="Q135" s="5">
        <v>2614675.6770000001</v>
      </c>
    </row>
    <row r="136" spans="1:17" x14ac:dyDescent="0.35">
      <c r="A136" s="37" t="s">
        <v>67</v>
      </c>
      <c r="B136" s="38">
        <v>43925.290208333332</v>
      </c>
      <c r="C136" s="39">
        <v>9805086</v>
      </c>
      <c r="D136" s="40" t="s">
        <v>122</v>
      </c>
      <c r="E136" s="37" t="s">
        <v>232</v>
      </c>
      <c r="F136" s="37">
        <v>5200000000</v>
      </c>
      <c r="G136" s="37">
        <v>4854</v>
      </c>
      <c r="H136" s="41">
        <v>1.5069999999999999</v>
      </c>
      <c r="I136" s="37" t="s">
        <v>70</v>
      </c>
      <c r="J136" s="41">
        <v>211.88900000000001</v>
      </c>
      <c r="K136" s="37" t="s">
        <v>71</v>
      </c>
      <c r="L136" s="41">
        <v>140.60318509999999</v>
      </c>
      <c r="M136" s="41">
        <v>141.512</v>
      </c>
      <c r="N136" s="42">
        <v>-6.4221752500000003E-3</v>
      </c>
      <c r="O136" s="41">
        <v>6.7949935143999995E-2</v>
      </c>
      <c r="P136" s="41">
        <v>14393.748</v>
      </c>
      <c r="Q136" s="41">
        <v>2036887.307</v>
      </c>
    </row>
    <row r="137" spans="1:17" x14ac:dyDescent="0.35">
      <c r="A137" t="s">
        <v>67</v>
      </c>
      <c r="B137" s="32">
        <v>43925.290208333332</v>
      </c>
      <c r="C137" s="3">
        <v>9805086</v>
      </c>
      <c r="D137" s="33" t="s">
        <v>122</v>
      </c>
      <c r="E137" t="s">
        <v>233</v>
      </c>
      <c r="F137">
        <v>5200000000</v>
      </c>
      <c r="G137">
        <v>4855</v>
      </c>
      <c r="H137" s="5">
        <v>2.6419999999999999</v>
      </c>
      <c r="I137" t="s">
        <v>70</v>
      </c>
      <c r="J137" s="5">
        <v>371.488</v>
      </c>
      <c r="K137" t="s">
        <v>71</v>
      </c>
      <c r="L137" s="5">
        <v>140.60862979999999</v>
      </c>
      <c r="M137" s="5">
        <v>141.512</v>
      </c>
      <c r="N137" s="34">
        <v>-6.3837001400000003E-3</v>
      </c>
      <c r="O137" s="5">
        <v>6.7949935143999995E-2</v>
      </c>
      <c r="P137" s="5">
        <v>14393.748</v>
      </c>
      <c r="Q137" s="5">
        <v>2036887.307</v>
      </c>
    </row>
    <row r="138" spans="1:17" x14ac:dyDescent="0.35">
      <c r="A138" s="37" t="s">
        <v>67</v>
      </c>
      <c r="B138" s="38">
        <v>43925.290208333332</v>
      </c>
      <c r="C138" s="39">
        <v>9805086</v>
      </c>
      <c r="D138" s="40" t="s">
        <v>122</v>
      </c>
      <c r="E138" s="37" t="s">
        <v>234</v>
      </c>
      <c r="F138" s="37">
        <v>5200000000</v>
      </c>
      <c r="G138" s="37">
        <v>4856</v>
      </c>
      <c r="H138" s="41">
        <v>1.5740000000000001</v>
      </c>
      <c r="I138" s="37" t="s">
        <v>70</v>
      </c>
      <c r="J138" s="41">
        <v>221.345</v>
      </c>
      <c r="K138" s="37" t="s">
        <v>71</v>
      </c>
      <c r="L138" s="41">
        <v>140.6257942</v>
      </c>
      <c r="M138" s="41">
        <v>141.512</v>
      </c>
      <c r="N138" s="42">
        <v>-6.2624077499999998E-3</v>
      </c>
      <c r="O138" s="41">
        <v>6.7949935143999995E-2</v>
      </c>
      <c r="P138" s="41">
        <v>14393.748</v>
      </c>
      <c r="Q138" s="41">
        <v>2036887.307</v>
      </c>
    </row>
    <row r="139" spans="1:17" x14ac:dyDescent="0.35">
      <c r="A139" t="s">
        <v>67</v>
      </c>
      <c r="B139" s="32">
        <v>43925.200266203705</v>
      </c>
      <c r="C139" s="3">
        <v>9804517</v>
      </c>
      <c r="D139" s="33" t="s">
        <v>78</v>
      </c>
      <c r="E139" t="s">
        <v>235</v>
      </c>
      <c r="F139">
        <v>100000000000</v>
      </c>
      <c r="G139">
        <v>4853</v>
      </c>
      <c r="H139" s="5">
        <v>2.2490000000000001</v>
      </c>
      <c r="I139" t="s">
        <v>70</v>
      </c>
      <c r="J139" s="5">
        <v>306.11700000000002</v>
      </c>
      <c r="K139" t="s">
        <v>71</v>
      </c>
      <c r="L139" s="5">
        <v>136.1124944</v>
      </c>
      <c r="M139" s="5">
        <v>140.29499999999999</v>
      </c>
      <c r="N139" s="34">
        <v>-2.981222109E-2</v>
      </c>
      <c r="O139" s="5">
        <v>1.6232807415999999</v>
      </c>
      <c r="P139" s="5">
        <v>14286.195</v>
      </c>
      <c r="Q139" s="5">
        <v>2004276.071</v>
      </c>
    </row>
    <row r="140" spans="1:17" x14ac:dyDescent="0.35">
      <c r="A140" s="37" t="s">
        <v>67</v>
      </c>
      <c r="B140" s="38">
        <v>43924.754490740743</v>
      </c>
      <c r="C140" s="39">
        <v>9801671</v>
      </c>
      <c r="D140" s="40" t="s">
        <v>204</v>
      </c>
      <c r="E140" s="37" t="s">
        <v>236</v>
      </c>
      <c r="F140" s="37">
        <v>3840000000</v>
      </c>
      <c r="G140" s="37">
        <v>4852</v>
      </c>
      <c r="H140" s="41">
        <v>0.14799999999999999</v>
      </c>
      <c r="I140" s="37" t="s">
        <v>70</v>
      </c>
      <c r="J140" s="41">
        <v>22.6</v>
      </c>
      <c r="K140" s="37" t="s">
        <v>71</v>
      </c>
      <c r="L140" s="41">
        <v>152.7027027</v>
      </c>
      <c r="M140" s="41">
        <v>139.44</v>
      </c>
      <c r="N140" s="42">
        <v>9.511404692E-2</v>
      </c>
      <c r="O140" s="41">
        <v>4.9496103962879998E-2</v>
      </c>
      <c r="P140" s="41">
        <v>14126.813</v>
      </c>
      <c r="Q140" s="41">
        <v>1969844.5630000001</v>
      </c>
    </row>
    <row r="141" spans="1:17" x14ac:dyDescent="0.35">
      <c r="A141" t="s">
        <v>67</v>
      </c>
      <c r="B141" s="32">
        <v>43922.816770833335</v>
      </c>
      <c r="C141" s="3">
        <v>9789066</v>
      </c>
      <c r="D141" s="33" t="s">
        <v>237</v>
      </c>
      <c r="E141" t="s">
        <v>238</v>
      </c>
      <c r="F141">
        <v>7000000000</v>
      </c>
      <c r="G141">
        <v>4851</v>
      </c>
      <c r="H141" s="5">
        <v>60</v>
      </c>
      <c r="I141" t="s">
        <v>70</v>
      </c>
      <c r="J141" s="5">
        <v>8267.8459999999995</v>
      </c>
      <c r="K141" t="s">
        <v>71</v>
      </c>
      <c r="L141" s="5">
        <v>137.79743329999999</v>
      </c>
      <c r="M141" s="5">
        <v>133.20500000000001</v>
      </c>
      <c r="N141" s="34">
        <v>3.4476433569999999E-2</v>
      </c>
      <c r="O141" s="5">
        <v>0.16514859760700001</v>
      </c>
      <c r="P141" s="5">
        <v>14679.153</v>
      </c>
      <c r="Q141" s="5">
        <v>1955330.341</v>
      </c>
    </row>
    <row r="142" spans="1:17" x14ac:dyDescent="0.35">
      <c r="A142" s="37" t="s">
        <v>67</v>
      </c>
      <c r="B142" s="38">
        <v>43921.880370370367</v>
      </c>
      <c r="C142" s="39">
        <v>9782923</v>
      </c>
      <c r="D142" s="40" t="s">
        <v>239</v>
      </c>
      <c r="E142" s="37" t="s">
        <v>240</v>
      </c>
      <c r="F142" s="37">
        <v>5500000000</v>
      </c>
      <c r="G142" s="37">
        <v>4850</v>
      </c>
      <c r="H142" s="41">
        <v>0.45</v>
      </c>
      <c r="I142" s="37" t="s">
        <v>70</v>
      </c>
      <c r="J142" s="41">
        <v>61.786000000000001</v>
      </c>
      <c r="K142" s="37" t="s">
        <v>71</v>
      </c>
      <c r="L142" s="41">
        <v>137.30222219999999</v>
      </c>
      <c r="M142" s="41">
        <v>129.821</v>
      </c>
      <c r="N142" s="42">
        <v>5.7627211489999997E-2</v>
      </c>
      <c r="O142" s="41">
        <v>0.1393292281205</v>
      </c>
      <c r="P142" s="41">
        <v>15208.182000000001</v>
      </c>
      <c r="Q142" s="41">
        <v>1974345.4650000001</v>
      </c>
    </row>
    <row r="143" spans="1:17" x14ac:dyDescent="0.35">
      <c r="A143" t="s">
        <v>67</v>
      </c>
      <c r="B143" s="32">
        <v>43919.755393518521</v>
      </c>
      <c r="C143" s="3">
        <v>9769136</v>
      </c>
      <c r="D143" s="33" t="s">
        <v>204</v>
      </c>
      <c r="E143" t="s">
        <v>241</v>
      </c>
      <c r="F143">
        <v>3200000000</v>
      </c>
      <c r="G143">
        <v>4849</v>
      </c>
      <c r="H143" s="5">
        <v>0.20899999999999999</v>
      </c>
      <c r="I143" t="s">
        <v>70</v>
      </c>
      <c r="J143" s="5">
        <v>28.251000000000001</v>
      </c>
      <c r="K143" t="s">
        <v>71</v>
      </c>
      <c r="L143" s="5">
        <v>135.17224880000001</v>
      </c>
      <c r="M143" s="5">
        <v>121.871</v>
      </c>
      <c r="N143" s="34">
        <v>0.10914203382</v>
      </c>
      <c r="O143" s="5">
        <v>3.8860602563200002E-2</v>
      </c>
      <c r="P143" s="5">
        <v>14429.361999999999</v>
      </c>
      <c r="Q143" s="5">
        <v>1758520.557</v>
      </c>
    </row>
    <row r="144" spans="1:17" x14ac:dyDescent="0.35">
      <c r="A144" s="37" t="s">
        <v>67</v>
      </c>
      <c r="B144" s="38">
        <v>43919.752002314817</v>
      </c>
      <c r="C144" s="39">
        <v>9769116</v>
      </c>
      <c r="D144" s="40" t="s">
        <v>204</v>
      </c>
      <c r="E144" s="37" t="s">
        <v>242</v>
      </c>
      <c r="F144" s="37">
        <v>1600000000</v>
      </c>
      <c r="G144" s="37">
        <v>4848</v>
      </c>
      <c r="H144" s="41">
        <v>1.0680000000000001</v>
      </c>
      <c r="I144" s="37" t="s">
        <v>70</v>
      </c>
      <c r="J144" s="41">
        <v>144.63999999999999</v>
      </c>
      <c r="K144" s="37" t="s">
        <v>71</v>
      </c>
      <c r="L144" s="41">
        <v>135.4307116</v>
      </c>
      <c r="M144" s="41">
        <v>121.547</v>
      </c>
      <c r="N144" s="42">
        <v>0.11422504554</v>
      </c>
      <c r="O144" s="41">
        <v>1.8138718241599999E-2</v>
      </c>
      <c r="P144" s="41">
        <v>14448.528</v>
      </c>
      <c r="Q144" s="41">
        <v>1756174.895</v>
      </c>
    </row>
    <row r="145" spans="1:17" x14ac:dyDescent="0.35">
      <c r="A145" t="s">
        <v>67</v>
      </c>
      <c r="B145" s="32">
        <v>43919.049537037034</v>
      </c>
      <c r="C145" s="3">
        <v>9764504</v>
      </c>
      <c r="D145" s="33" t="s">
        <v>204</v>
      </c>
      <c r="E145" t="s">
        <v>243</v>
      </c>
      <c r="F145">
        <v>2400000000</v>
      </c>
      <c r="G145">
        <v>4847</v>
      </c>
      <c r="H145" s="5">
        <v>4.54</v>
      </c>
      <c r="I145" t="s">
        <v>70</v>
      </c>
      <c r="J145" s="5">
        <v>638.45100000000002</v>
      </c>
      <c r="K145" t="s">
        <v>71</v>
      </c>
      <c r="L145" s="5">
        <v>140.62797359999999</v>
      </c>
      <c r="M145" s="5">
        <v>127.075</v>
      </c>
      <c r="N145" s="34">
        <v>0.10665334305</v>
      </c>
      <c r="O145" s="5">
        <v>2.8330914050400002E-2</v>
      </c>
      <c r="P145" s="5">
        <v>14056.571</v>
      </c>
      <c r="Q145" s="5">
        <v>1786237.375</v>
      </c>
    </row>
    <row r="146" spans="1:17" x14ac:dyDescent="0.35">
      <c r="A146" s="37" t="s">
        <v>67</v>
      </c>
      <c r="B146" s="38">
        <v>43918.879074074073</v>
      </c>
      <c r="C146" s="39">
        <v>9763383</v>
      </c>
      <c r="D146" s="40" t="s">
        <v>244</v>
      </c>
      <c r="E146" s="37" t="s">
        <v>245</v>
      </c>
      <c r="F146" s="37">
        <v>1452000000</v>
      </c>
      <c r="G146" s="37">
        <v>4846</v>
      </c>
      <c r="H146" s="41">
        <v>0.153</v>
      </c>
      <c r="I146" s="37" t="s">
        <v>70</v>
      </c>
      <c r="J146" s="41">
        <v>22.754999999999999</v>
      </c>
      <c r="K146" s="37" t="s">
        <v>71</v>
      </c>
      <c r="L146" s="41">
        <v>148.7254902</v>
      </c>
      <c r="M146" s="41">
        <v>127.21599999999999</v>
      </c>
      <c r="N146" s="42">
        <v>0.16907849795999999</v>
      </c>
      <c r="O146" s="41">
        <v>1.7244492428591999E-2</v>
      </c>
      <c r="P146" s="41">
        <v>14042.579</v>
      </c>
      <c r="Q146" s="41">
        <v>1786447.186</v>
      </c>
    </row>
    <row r="147" spans="1:17" x14ac:dyDescent="0.35">
      <c r="A147" t="s">
        <v>67</v>
      </c>
      <c r="B147" s="32">
        <v>43918.303553240738</v>
      </c>
      <c r="C147" s="3">
        <v>9759652</v>
      </c>
      <c r="D147" s="33" t="s">
        <v>246</v>
      </c>
      <c r="E147" t="s">
        <v>247</v>
      </c>
      <c r="F147">
        <v>4870588235</v>
      </c>
      <c r="G147">
        <v>4844</v>
      </c>
      <c r="H147" s="5">
        <v>0.214</v>
      </c>
      <c r="I147" t="s">
        <v>70</v>
      </c>
      <c r="J147" s="5">
        <v>30.510999999999999</v>
      </c>
      <c r="K147" t="s">
        <v>71</v>
      </c>
      <c r="L147" s="5">
        <v>142.57476639999999</v>
      </c>
      <c r="M147" s="5">
        <v>126.16800000000001</v>
      </c>
      <c r="N147" s="34">
        <v>0.13003904599999999</v>
      </c>
      <c r="O147" s="5">
        <v>0.1163869980812071</v>
      </c>
      <c r="P147" s="5">
        <v>14015.46</v>
      </c>
      <c r="Q147" s="5">
        <v>1768302.0290000001</v>
      </c>
    </row>
    <row r="148" spans="1:17" x14ac:dyDescent="0.35">
      <c r="A148" s="37" t="s">
        <v>67</v>
      </c>
      <c r="B148" s="38">
        <v>43918.140798611108</v>
      </c>
      <c r="C148" s="39">
        <v>9758594</v>
      </c>
      <c r="D148" s="40" t="s">
        <v>204</v>
      </c>
      <c r="E148" s="37" t="s">
        <v>248</v>
      </c>
      <c r="F148" s="37">
        <v>4224000553</v>
      </c>
      <c r="G148" s="37">
        <v>4845</v>
      </c>
      <c r="H148" s="41">
        <v>0.16300000000000001</v>
      </c>
      <c r="I148" s="37" t="s">
        <v>70</v>
      </c>
      <c r="J148" s="41">
        <v>22.603000000000002</v>
      </c>
      <c r="K148" s="37" t="s">
        <v>71</v>
      </c>
      <c r="L148" s="41">
        <v>138.66871169999999</v>
      </c>
      <c r="M148" s="41">
        <v>124.52</v>
      </c>
      <c r="N148" s="42">
        <v>0.11362601716</v>
      </c>
      <c r="O148" s="41">
        <v>5.2398596262315897E-2</v>
      </c>
      <c r="P148" s="41">
        <v>14256.96</v>
      </c>
      <c r="Q148" s="41">
        <v>1775283.0889999999</v>
      </c>
    </row>
    <row r="149" spans="1:17" x14ac:dyDescent="0.35">
      <c r="A149" t="s">
        <v>67</v>
      </c>
      <c r="B149" s="32">
        <v>43916.489293981482</v>
      </c>
      <c r="C149" s="3">
        <v>9747880</v>
      </c>
      <c r="D149" s="33" t="s">
        <v>249</v>
      </c>
      <c r="E149" t="s">
        <v>250</v>
      </c>
      <c r="F149">
        <v>5500000000</v>
      </c>
      <c r="G149">
        <v>4843</v>
      </c>
      <c r="H149" s="5">
        <v>0.67900000000000005</v>
      </c>
      <c r="I149" t="s">
        <v>70</v>
      </c>
      <c r="J149" s="5">
        <v>102.13</v>
      </c>
      <c r="K149" t="s">
        <v>71</v>
      </c>
      <c r="L149" s="5">
        <v>150.4123711</v>
      </c>
      <c r="M149" s="5">
        <v>131.86699999999999</v>
      </c>
      <c r="N149" s="34">
        <v>0.14063693823000001</v>
      </c>
      <c r="O149" s="5">
        <v>0.16177291845</v>
      </c>
      <c r="P149" s="5">
        <v>13223.784</v>
      </c>
      <c r="Q149" s="5">
        <v>1743781.513</v>
      </c>
    </row>
    <row r="150" spans="1:17" x14ac:dyDescent="0.35">
      <c r="A150" s="37" t="s">
        <v>67</v>
      </c>
      <c r="B150" s="38">
        <v>43915.643333333333</v>
      </c>
      <c r="C150" s="39">
        <v>9742324</v>
      </c>
      <c r="D150" s="40" t="s">
        <v>251</v>
      </c>
      <c r="E150" s="37" t="s">
        <v>252</v>
      </c>
      <c r="F150" s="37">
        <v>2000000000</v>
      </c>
      <c r="G150" s="37">
        <v>4842</v>
      </c>
      <c r="H150" s="41">
        <v>0.2</v>
      </c>
      <c r="I150" s="37" t="s">
        <v>70</v>
      </c>
      <c r="J150" s="41">
        <v>30.465</v>
      </c>
      <c r="K150" s="37" t="s">
        <v>71</v>
      </c>
      <c r="L150" s="41">
        <v>152.32499999999999</v>
      </c>
      <c r="M150" s="41">
        <v>133.233</v>
      </c>
      <c r="N150" s="42">
        <v>0.14329783162000001</v>
      </c>
      <c r="O150" s="41">
        <v>5.7097231281999998E-2</v>
      </c>
      <c r="P150" s="41">
        <v>12946.523999999999</v>
      </c>
      <c r="Q150" s="41">
        <v>1724898.0160000001</v>
      </c>
    </row>
    <row r="151" spans="1:17" x14ac:dyDescent="0.35">
      <c r="A151" t="s">
        <v>67</v>
      </c>
      <c r="B151" s="32">
        <v>43915.586770833332</v>
      </c>
      <c r="C151" s="3">
        <v>9741980</v>
      </c>
      <c r="D151" s="33" t="s">
        <v>122</v>
      </c>
      <c r="E151" t="s">
        <v>253</v>
      </c>
      <c r="F151">
        <v>2000000000</v>
      </c>
      <c r="G151">
        <v>4841</v>
      </c>
      <c r="H151" s="5">
        <v>0.16400000000000001</v>
      </c>
      <c r="I151" t="s">
        <v>70</v>
      </c>
      <c r="J151" s="5">
        <v>23.704999999999998</v>
      </c>
      <c r="K151" t="s">
        <v>71</v>
      </c>
      <c r="L151" s="5">
        <v>144.54268289999999</v>
      </c>
      <c r="M151" s="5">
        <v>133.673</v>
      </c>
      <c r="N151" s="34">
        <v>8.1315470789999997E-2</v>
      </c>
      <c r="O151" s="5">
        <v>2.4653234842000004E-2</v>
      </c>
      <c r="P151" s="5">
        <v>12924.938</v>
      </c>
      <c r="Q151" s="5">
        <v>1727714.8810000001</v>
      </c>
    </row>
    <row r="152" spans="1:17" x14ac:dyDescent="0.35">
      <c r="A152" s="37" t="s">
        <v>67</v>
      </c>
      <c r="B152" s="38">
        <v>43915.348692129628</v>
      </c>
      <c r="C152" s="39">
        <v>9740424</v>
      </c>
      <c r="D152" s="40" t="s">
        <v>246</v>
      </c>
      <c r="E152" s="37" t="s">
        <v>254</v>
      </c>
      <c r="F152" s="37">
        <v>3000000000</v>
      </c>
      <c r="G152" s="37">
        <v>4840</v>
      </c>
      <c r="H152" s="41">
        <v>0.18</v>
      </c>
      <c r="I152" s="37" t="s">
        <v>70</v>
      </c>
      <c r="J152" s="41">
        <v>26.297999999999998</v>
      </c>
      <c r="K152" s="37" t="s">
        <v>71</v>
      </c>
      <c r="L152" s="41">
        <v>146.1</v>
      </c>
      <c r="M152" s="41">
        <v>132.36199999999999</v>
      </c>
      <c r="N152" s="42">
        <v>0.1037911183</v>
      </c>
      <c r="O152" s="41">
        <v>7.4391308376000012E-2</v>
      </c>
      <c r="P152" s="41">
        <v>12983.855</v>
      </c>
      <c r="Q152" s="41">
        <v>1718573.284</v>
      </c>
    </row>
    <row r="153" spans="1:17" x14ac:dyDescent="0.35">
      <c r="A153" t="s">
        <v>67</v>
      </c>
      <c r="B153" s="32">
        <v>43914.332800925928</v>
      </c>
      <c r="C153" s="3">
        <v>9734053</v>
      </c>
      <c r="D153" s="33" t="s">
        <v>78</v>
      </c>
      <c r="E153" t="s">
        <v>255</v>
      </c>
      <c r="F153">
        <v>100000000000</v>
      </c>
      <c r="G153">
        <v>4838</v>
      </c>
      <c r="H153" s="5">
        <v>0.77200000000000002</v>
      </c>
      <c r="I153" t="s">
        <v>70</v>
      </c>
      <c r="J153" s="5">
        <v>101.7</v>
      </c>
      <c r="K153" t="s">
        <v>71</v>
      </c>
      <c r="L153" s="5">
        <v>131.7357513</v>
      </c>
      <c r="M153" s="5">
        <v>136.989</v>
      </c>
      <c r="N153" s="34">
        <v>-3.8347960090000001E-2</v>
      </c>
      <c r="O153" s="5">
        <v>1.5948823309999998</v>
      </c>
      <c r="P153" s="5">
        <v>12741.983</v>
      </c>
      <c r="Q153" s="5">
        <v>1745513.1769999999</v>
      </c>
    </row>
    <row r="154" spans="1:17" x14ac:dyDescent="0.35">
      <c r="A154" s="37" t="s">
        <v>67</v>
      </c>
      <c r="B154" s="38">
        <v>43914.332800925928</v>
      </c>
      <c r="C154" s="39">
        <v>9734053</v>
      </c>
      <c r="D154" s="40" t="s">
        <v>99</v>
      </c>
      <c r="E154" s="37" t="s">
        <v>256</v>
      </c>
      <c r="F154" s="37">
        <v>100000000000</v>
      </c>
      <c r="G154" s="37">
        <v>4839</v>
      </c>
      <c r="H154" s="41">
        <v>4.6559999999999997</v>
      </c>
      <c r="I154" s="37" t="s">
        <v>70</v>
      </c>
      <c r="J154" s="41">
        <v>613.59</v>
      </c>
      <c r="K154" s="37" t="s">
        <v>71</v>
      </c>
      <c r="L154" s="41">
        <v>131.78479379999999</v>
      </c>
      <c r="M154" s="41">
        <v>136.989</v>
      </c>
      <c r="N154" s="42">
        <v>-3.7989956749999998E-2</v>
      </c>
      <c r="O154" s="41">
        <v>1.5948823309999998</v>
      </c>
      <c r="P154" s="41">
        <v>12741.983</v>
      </c>
      <c r="Q154" s="41">
        <v>1745513.1769999999</v>
      </c>
    </row>
    <row r="155" spans="1:17" x14ac:dyDescent="0.35">
      <c r="A155" t="s">
        <v>67</v>
      </c>
      <c r="B155" s="32">
        <v>43913.083935185183</v>
      </c>
      <c r="C155" s="3">
        <v>9725980</v>
      </c>
      <c r="D155" s="33" t="s">
        <v>78</v>
      </c>
      <c r="E155" t="s">
        <v>257</v>
      </c>
      <c r="F155">
        <v>100000000000</v>
      </c>
      <c r="G155">
        <v>4837</v>
      </c>
      <c r="H155" s="5">
        <v>0.27600000000000002</v>
      </c>
      <c r="I155" t="s">
        <v>70</v>
      </c>
      <c r="J155" s="5">
        <v>33.9</v>
      </c>
      <c r="K155" t="s">
        <v>71</v>
      </c>
      <c r="L155" s="5">
        <v>122.826087</v>
      </c>
      <c r="M155" s="5">
        <v>120.259</v>
      </c>
      <c r="N155" s="34">
        <v>2.1346318829999999E-2</v>
      </c>
      <c r="O155" s="5">
        <v>1.4259299096</v>
      </c>
      <c r="P155" s="5">
        <v>13548.107</v>
      </c>
      <c r="Q155" s="5">
        <v>1629277.83</v>
      </c>
    </row>
    <row r="156" spans="1:17" x14ac:dyDescent="0.35">
      <c r="A156" s="37" t="s">
        <v>67</v>
      </c>
      <c r="B156" s="38">
        <v>43913.082349537035</v>
      </c>
      <c r="C156" s="39">
        <v>9725970</v>
      </c>
      <c r="D156" s="40" t="s">
        <v>258</v>
      </c>
      <c r="E156" s="37" t="s">
        <v>259</v>
      </c>
      <c r="F156" s="37">
        <v>25000000000</v>
      </c>
      <c r="G156" s="37">
        <v>4836</v>
      </c>
      <c r="H156" s="41">
        <v>89.8</v>
      </c>
      <c r="I156" s="37" t="s">
        <v>70</v>
      </c>
      <c r="J156" s="41">
        <v>11316.245000000001</v>
      </c>
      <c r="K156" s="37" t="s">
        <v>71</v>
      </c>
      <c r="L156" s="41">
        <v>126.0160913</v>
      </c>
      <c r="M156" s="41">
        <v>120.315</v>
      </c>
      <c r="N156" s="42">
        <v>4.7384709419999997E-2</v>
      </c>
      <c r="O156" s="41">
        <v>0.28261802990000001</v>
      </c>
      <c r="P156" s="41">
        <v>13544.957</v>
      </c>
      <c r="Q156" s="41">
        <v>1629655.5959999999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A6CB1-26BC-4907-A42E-D2B959AE3C35}">
  <sheetPr codeName="Sheet3"/>
  <dimension ref="B3:C12"/>
  <sheetViews>
    <sheetView workbookViewId="0">
      <selection activeCell="H22" sqref="H22"/>
    </sheetView>
  </sheetViews>
  <sheetFormatPr defaultRowHeight="14.5" x14ac:dyDescent="0.35"/>
  <cols>
    <col min="2" max="2" width="14.81640625" bestFit="1" customWidth="1"/>
  </cols>
  <sheetData>
    <row r="3" spans="2:3" x14ac:dyDescent="0.35">
      <c r="B3" t="s">
        <v>14</v>
      </c>
      <c r="C3" s="7">
        <f>10^(-9)</f>
        <v>1.0000000000000001E-9</v>
      </c>
    </row>
    <row r="4" spans="2:3" x14ac:dyDescent="0.35">
      <c r="B4" s="6" t="s">
        <v>11</v>
      </c>
      <c r="C4" s="3">
        <v>116914</v>
      </c>
    </row>
    <row r="5" spans="2:3" x14ac:dyDescent="0.35">
      <c r="B5" s="6" t="s">
        <v>12</v>
      </c>
      <c r="C5" s="3">
        <v>44154</v>
      </c>
    </row>
    <row r="6" spans="2:3" x14ac:dyDescent="0.35">
      <c r="B6" s="6" t="s">
        <v>17</v>
      </c>
      <c r="C6" s="3">
        <v>80145</v>
      </c>
    </row>
    <row r="7" spans="2:3" x14ac:dyDescent="0.35">
      <c r="B7" s="6" t="s">
        <v>18</v>
      </c>
      <c r="C7" s="3">
        <v>125700</v>
      </c>
    </row>
    <row r="8" spans="2:3" x14ac:dyDescent="0.35">
      <c r="B8" t="s">
        <v>19</v>
      </c>
      <c r="C8" s="3">
        <v>80380</v>
      </c>
    </row>
    <row r="9" spans="2:3" x14ac:dyDescent="0.35">
      <c r="B9" s="14" t="s">
        <v>13</v>
      </c>
      <c r="C9" s="17">
        <f>155/1011</f>
        <v>0.1533135509396637</v>
      </c>
    </row>
    <row r="10" spans="2:3" x14ac:dyDescent="0.35">
      <c r="B10" s="14" t="s">
        <v>27</v>
      </c>
      <c r="C10" s="18">
        <v>3.0000000000000001E-3</v>
      </c>
    </row>
    <row r="11" spans="2:3" x14ac:dyDescent="0.35">
      <c r="B11" s="14" t="s">
        <v>5</v>
      </c>
      <c r="C11" s="27">
        <v>0.4</v>
      </c>
    </row>
    <row r="12" spans="2:3" x14ac:dyDescent="0.35">
      <c r="B12" s="14" t="s">
        <v>36</v>
      </c>
      <c r="C12" s="28">
        <v>365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E2704-C9F8-45F2-B28E-FFA7154D281D}">
  <sheetPr codeName="Sheet8"/>
  <dimension ref="B1:T158"/>
  <sheetViews>
    <sheetView showGridLines="0" workbookViewId="0"/>
  </sheetViews>
  <sheetFormatPr defaultRowHeight="14.5" x14ac:dyDescent="0.35"/>
  <cols>
    <col min="1" max="1" width="3.54296875" customWidth="1"/>
    <col min="2" max="2" width="7.81640625" bestFit="1" customWidth="1"/>
    <col min="3" max="3" width="12" bestFit="1" customWidth="1"/>
    <col min="4" max="4" width="8.453125" bestFit="1" customWidth="1"/>
    <col min="5" max="5" width="8" bestFit="1" customWidth="1"/>
    <col min="6" max="6" width="9.453125" bestFit="1" customWidth="1"/>
    <col min="7" max="7" width="8" bestFit="1" customWidth="1"/>
    <col min="8" max="8" width="14.26953125" bestFit="1" customWidth="1"/>
    <col min="9" max="9" width="12" bestFit="1" customWidth="1"/>
    <col min="10" max="10" width="15.453125" bestFit="1" customWidth="1"/>
    <col min="11" max="11" width="13.54296875" bestFit="1" customWidth="1"/>
    <col min="12" max="12" width="12.453125" bestFit="1" customWidth="1"/>
    <col min="13" max="13" width="3.81640625" customWidth="1"/>
    <col min="14" max="14" width="10.54296875" bestFit="1" customWidth="1"/>
    <col min="15" max="15" width="15.26953125" bestFit="1" customWidth="1"/>
    <col min="16" max="16" width="11.26953125" bestFit="1" customWidth="1"/>
    <col min="17" max="17" width="11.453125" bestFit="1" customWidth="1"/>
    <col min="18" max="18" width="3.453125" customWidth="1"/>
    <col min="19" max="19" width="18.7265625" bestFit="1" customWidth="1"/>
    <col min="20" max="20" width="16.81640625" bestFit="1" customWidth="1"/>
  </cols>
  <sheetData>
    <row r="1" spans="2:20" x14ac:dyDescent="0.35">
      <c r="C1" s="21" t="s">
        <v>34</v>
      </c>
      <c r="D1" s="21"/>
      <c r="E1" s="21"/>
      <c r="F1" s="21"/>
      <c r="G1" s="21"/>
      <c r="H1" s="21"/>
      <c r="I1" s="21"/>
      <c r="J1" s="21"/>
      <c r="K1" s="21"/>
      <c r="L1" s="21"/>
      <c r="N1" s="21" t="s">
        <v>268</v>
      </c>
      <c r="O1" s="21"/>
      <c r="P1" s="21"/>
      <c r="Q1" s="21"/>
      <c r="S1" s="21" t="s">
        <v>271</v>
      </c>
      <c r="T1" s="21"/>
    </row>
    <row r="3" spans="2:20" s="6" customFormat="1" x14ac:dyDescent="0.35">
      <c r="B3" s="19" t="s">
        <v>269</v>
      </c>
      <c r="C3" s="19" t="s">
        <v>11</v>
      </c>
      <c r="D3" s="50" t="s">
        <v>12</v>
      </c>
      <c r="E3" s="19" t="s">
        <v>17</v>
      </c>
      <c r="F3" s="19" t="s">
        <v>18</v>
      </c>
      <c r="G3" s="19" t="s">
        <v>19</v>
      </c>
      <c r="H3" s="19" t="s">
        <v>14</v>
      </c>
      <c r="I3" s="19" t="s">
        <v>27</v>
      </c>
      <c r="J3" s="19" t="s">
        <v>13</v>
      </c>
      <c r="K3" s="19" t="s">
        <v>5</v>
      </c>
      <c r="L3" s="19" t="s">
        <v>36</v>
      </c>
      <c r="M3" s="19"/>
      <c r="N3" s="19" t="s">
        <v>6</v>
      </c>
      <c r="O3" s="19" t="s">
        <v>16</v>
      </c>
      <c r="P3" s="19" t="s">
        <v>8</v>
      </c>
      <c r="Q3" s="19" t="s">
        <v>9</v>
      </c>
      <c r="S3" s="19" t="s">
        <v>270</v>
      </c>
      <c r="T3" s="19" t="s">
        <v>23</v>
      </c>
    </row>
    <row r="4" spans="2:20" x14ac:dyDescent="0.35">
      <c r="B4">
        <v>1</v>
      </c>
      <c r="C4" s="15">
        <f>'2b. Fixed parameters'!$C$4</f>
        <v>116914</v>
      </c>
      <c r="D4" s="49">
        <f>'2b. Fixed parameters'!$C$5</f>
        <v>44154</v>
      </c>
      <c r="E4" s="15">
        <f>'2b. Fixed parameters'!$C$6</f>
        <v>80145</v>
      </c>
      <c r="F4" s="15">
        <f>'2b. Fixed parameters'!$C$7</f>
        <v>125700</v>
      </c>
      <c r="G4" s="15">
        <f>'2b. Fixed parameters'!$C$8</f>
        <v>80380</v>
      </c>
      <c r="H4" s="16">
        <f>'2b. Fixed parameters'!$C$3</f>
        <v>1.0000000000000001E-9</v>
      </c>
      <c r="I4" s="18">
        <f>'2b. Fixed parameters'!$C$10</f>
        <v>3.0000000000000001E-3</v>
      </c>
      <c r="J4" s="17">
        <f>'2b. Fixed parameters'!$C$9</f>
        <v>0.1533135509396637</v>
      </c>
      <c r="K4" s="27">
        <f>'2b. Fixed parameters'!$C$11</f>
        <v>0.4</v>
      </c>
      <c r="L4" s="28">
        <f>'2b. Fixed parameters'!$C$12</f>
        <v>365</v>
      </c>
      <c r="M4" s="14"/>
      <c r="N4" s="24">
        <f ca="1">OFFSET('4a. Calculation'!$D$5,0,$B4-1)</f>
        <v>48.15</v>
      </c>
      <c r="O4" s="24">
        <f ca="1">OFFSET('4a. Calculation'!$D$9,0,$B4-1)</f>
        <v>100</v>
      </c>
      <c r="P4" s="15">
        <f ca="1">OFFSET('4a. Calculation'!$D$10,0,$B4-1)</f>
        <v>4932247.3459999999</v>
      </c>
      <c r="Q4" s="15">
        <f ca="1">OFFSET('4a. Calculation'!$D$11,0,$B4-1)</f>
        <v>15775.829</v>
      </c>
      <c r="S4" s="51"/>
      <c r="T4" s="51"/>
    </row>
    <row r="5" spans="2:20" x14ac:dyDescent="0.35">
      <c r="B5">
        <v>2</v>
      </c>
      <c r="C5" s="15">
        <f>'2b. Fixed parameters'!$C$4</f>
        <v>116914</v>
      </c>
      <c r="D5" s="49">
        <f>'2b. Fixed parameters'!$C$5</f>
        <v>44154</v>
      </c>
      <c r="E5" s="15">
        <f>'2b. Fixed parameters'!$C$6</f>
        <v>80145</v>
      </c>
      <c r="F5" s="15">
        <f>'2b. Fixed parameters'!$C$7</f>
        <v>125700</v>
      </c>
      <c r="G5" s="15">
        <f>'2b. Fixed parameters'!$C$8</f>
        <v>80380</v>
      </c>
      <c r="H5" s="16">
        <f>'2b. Fixed parameters'!$C$3</f>
        <v>1.0000000000000001E-9</v>
      </c>
      <c r="I5" s="18">
        <f>'2b. Fixed parameters'!$C$10</f>
        <v>3.0000000000000001E-3</v>
      </c>
      <c r="J5" s="17">
        <f>'2b. Fixed parameters'!$C$9</f>
        <v>0.1533135509396637</v>
      </c>
      <c r="K5" s="27">
        <f>'2b. Fixed parameters'!$C$11</f>
        <v>0.4</v>
      </c>
      <c r="L5" s="28">
        <f>'2b. Fixed parameters'!$C$12</f>
        <v>365</v>
      </c>
      <c r="M5" s="14"/>
      <c r="N5" s="24">
        <f ca="1">OFFSET('4a. Calculation'!$D$5,0,$B5-1)</f>
        <v>452.904</v>
      </c>
      <c r="O5" s="24">
        <f ca="1">OFFSET('4a. Calculation'!$D$9,0,$B5-1)</f>
        <v>154</v>
      </c>
      <c r="P5" s="15">
        <f ca="1">OFFSET('4a. Calculation'!$D$10,0,$B5-1)</f>
        <v>3812342.2629999998</v>
      </c>
      <c r="Q5" s="15">
        <f ca="1">OFFSET('4a. Calculation'!$D$11,0,$B5-1)</f>
        <v>11879.171</v>
      </c>
      <c r="S5" s="51"/>
      <c r="T5" s="51"/>
    </row>
    <row r="6" spans="2:20" x14ac:dyDescent="0.35">
      <c r="B6">
        <v>3</v>
      </c>
      <c r="C6" s="15">
        <f>'2b. Fixed parameters'!$C$4</f>
        <v>116914</v>
      </c>
      <c r="D6" s="49">
        <f>'2b. Fixed parameters'!$C$5</f>
        <v>44154</v>
      </c>
      <c r="E6" s="15">
        <f>'2b. Fixed parameters'!$C$6</f>
        <v>80145</v>
      </c>
      <c r="F6" s="15">
        <f>'2b. Fixed parameters'!$C$7</f>
        <v>125700</v>
      </c>
      <c r="G6" s="15">
        <f>'2b. Fixed parameters'!$C$8</f>
        <v>80380</v>
      </c>
      <c r="H6" s="16">
        <f>'2b. Fixed parameters'!$C$3</f>
        <v>1.0000000000000001E-9</v>
      </c>
      <c r="I6" s="18">
        <f>'2b. Fixed parameters'!$C$10</f>
        <v>3.0000000000000001E-3</v>
      </c>
      <c r="J6" s="17">
        <f>'2b. Fixed parameters'!$C$9</f>
        <v>0.1533135509396637</v>
      </c>
      <c r="K6" s="27">
        <f>'2b. Fixed parameters'!$C$11</f>
        <v>0.4</v>
      </c>
      <c r="L6" s="28">
        <f>'2b. Fixed parameters'!$C$12</f>
        <v>365</v>
      </c>
      <c r="M6" s="14"/>
      <c r="N6" s="24">
        <f ca="1">OFFSET('4a. Calculation'!$D$5,0,$B6-1)</f>
        <v>45.311999999999998</v>
      </c>
      <c r="O6" s="24">
        <f ca="1">OFFSET('4a. Calculation'!$D$9,0,$B6-1)</f>
        <v>154</v>
      </c>
      <c r="P6" s="15">
        <f ca="1">OFFSET('4a. Calculation'!$D$10,0,$B6-1)</f>
        <v>3812342.2629999998</v>
      </c>
      <c r="Q6" s="15">
        <f ca="1">OFFSET('4a. Calculation'!$D$11,0,$B6-1)</f>
        <v>11879.171</v>
      </c>
      <c r="S6" s="51"/>
      <c r="T6" s="51"/>
    </row>
    <row r="7" spans="2:20" x14ac:dyDescent="0.35">
      <c r="B7">
        <v>4</v>
      </c>
      <c r="C7" s="15">
        <f>'2b. Fixed parameters'!$C$4</f>
        <v>116914</v>
      </c>
      <c r="D7" s="49">
        <f>'2b. Fixed parameters'!$C$5</f>
        <v>44154</v>
      </c>
      <c r="E7" s="15">
        <f>'2b. Fixed parameters'!$C$6</f>
        <v>80145</v>
      </c>
      <c r="F7" s="15">
        <f>'2b. Fixed parameters'!$C$7</f>
        <v>125700</v>
      </c>
      <c r="G7" s="15">
        <f>'2b. Fixed parameters'!$C$8</f>
        <v>80380</v>
      </c>
      <c r="H7" s="16">
        <f>'2b. Fixed parameters'!$C$3</f>
        <v>1.0000000000000001E-9</v>
      </c>
      <c r="I7" s="18">
        <f>'2b. Fixed parameters'!$C$10</f>
        <v>3.0000000000000001E-3</v>
      </c>
      <c r="J7" s="17">
        <f>'2b. Fixed parameters'!$C$9</f>
        <v>0.1533135509396637</v>
      </c>
      <c r="K7" s="27">
        <f>'2b. Fixed parameters'!$C$11</f>
        <v>0.4</v>
      </c>
      <c r="L7" s="28">
        <f>'2b. Fixed parameters'!$C$12</f>
        <v>365</v>
      </c>
      <c r="M7" s="14"/>
      <c r="N7" s="24">
        <f ca="1">OFFSET('4a. Calculation'!$D$5,0,$B7-1)</f>
        <v>2260</v>
      </c>
      <c r="O7" s="24">
        <f ca="1">OFFSET('4a. Calculation'!$D$9,0,$B7-1)</f>
        <v>88</v>
      </c>
      <c r="P7" s="15">
        <f ca="1">OFFSET('4a. Calculation'!$D$10,0,$B7-1)</f>
        <v>2352109.0299999998</v>
      </c>
      <c r="Q7" s="15">
        <f ca="1">OFFSET('4a. Calculation'!$D$11,0,$B7-1)</f>
        <v>8557.8439999999991</v>
      </c>
      <c r="S7" s="51"/>
      <c r="T7" s="51"/>
    </row>
    <row r="8" spans="2:20" x14ac:dyDescent="0.35">
      <c r="B8">
        <v>5</v>
      </c>
      <c r="C8" s="15">
        <f>'2b. Fixed parameters'!$C$4</f>
        <v>116914</v>
      </c>
      <c r="D8" s="49">
        <f>'2b. Fixed parameters'!$C$5</f>
        <v>44154</v>
      </c>
      <c r="E8" s="15">
        <f>'2b. Fixed parameters'!$C$6</f>
        <v>80145</v>
      </c>
      <c r="F8" s="15">
        <f>'2b. Fixed parameters'!$C$7</f>
        <v>125700</v>
      </c>
      <c r="G8" s="15">
        <f>'2b. Fixed parameters'!$C$8</f>
        <v>80380</v>
      </c>
      <c r="H8" s="16">
        <f>'2b. Fixed parameters'!$C$3</f>
        <v>1.0000000000000001E-9</v>
      </c>
      <c r="I8" s="18">
        <f>'2b. Fixed parameters'!$C$10</f>
        <v>3.0000000000000001E-3</v>
      </c>
      <c r="J8" s="17">
        <f>'2b. Fixed parameters'!$C$9</f>
        <v>0.1533135509396637</v>
      </c>
      <c r="K8" s="27">
        <f>'2b. Fixed parameters'!$C$11</f>
        <v>0.4</v>
      </c>
      <c r="L8" s="28">
        <f>'2b. Fixed parameters'!$C$12</f>
        <v>365</v>
      </c>
      <c r="M8" s="14"/>
      <c r="N8" s="24">
        <f ca="1">OFFSET('4a. Calculation'!$D$5,0,$B8-1)</f>
        <v>413.58</v>
      </c>
      <c r="O8" s="24">
        <f ca="1">OFFSET('4a. Calculation'!$D$9,0,$B8-1)</f>
        <v>100</v>
      </c>
      <c r="P8" s="15">
        <f ca="1">OFFSET('4a. Calculation'!$D$10,0,$B8-1)</f>
        <v>2271166.8769999999</v>
      </c>
      <c r="Q8" s="15">
        <f ca="1">OFFSET('4a. Calculation'!$D$11,0,$B8-1)</f>
        <v>8505.1380000000008</v>
      </c>
      <c r="S8" s="51"/>
      <c r="T8" s="51"/>
    </row>
    <row r="9" spans="2:20" x14ac:dyDescent="0.35">
      <c r="B9">
        <v>6</v>
      </c>
      <c r="C9" s="15">
        <f>'2b. Fixed parameters'!$C$4</f>
        <v>116914</v>
      </c>
      <c r="D9" s="49">
        <f>'2b. Fixed parameters'!$C$5</f>
        <v>44154</v>
      </c>
      <c r="E9" s="15">
        <f>'2b. Fixed parameters'!$C$6</f>
        <v>80145</v>
      </c>
      <c r="F9" s="15">
        <f>'2b. Fixed parameters'!$C$7</f>
        <v>125700</v>
      </c>
      <c r="G9" s="15">
        <f>'2b. Fixed parameters'!$C$8</f>
        <v>80380</v>
      </c>
      <c r="H9" s="16">
        <f>'2b. Fixed parameters'!$C$3</f>
        <v>1.0000000000000001E-9</v>
      </c>
      <c r="I9" s="18">
        <f>'2b. Fixed parameters'!$C$10</f>
        <v>3.0000000000000001E-3</v>
      </c>
      <c r="J9" s="17">
        <f>'2b. Fixed parameters'!$C$9</f>
        <v>0.1533135509396637</v>
      </c>
      <c r="K9" s="27">
        <f>'2b. Fixed parameters'!$C$11</f>
        <v>0.4</v>
      </c>
      <c r="L9" s="28">
        <f>'2b. Fixed parameters'!$C$12</f>
        <v>365</v>
      </c>
      <c r="M9" s="14"/>
      <c r="N9" s="24">
        <f ca="1">OFFSET('4a. Calculation'!$D$5,0,$B9-1)</f>
        <v>1067.8879999999999</v>
      </c>
      <c r="O9" s="24">
        <f ca="1">OFFSET('4a. Calculation'!$D$9,0,$B9-1)</f>
        <v>100</v>
      </c>
      <c r="P9" s="15">
        <f ca="1">OFFSET('4a. Calculation'!$D$10,0,$B9-1)</f>
        <v>1368005.531</v>
      </c>
      <c r="Q9" s="15">
        <f ca="1">OFFSET('4a. Calculation'!$D$11,0,$B9-1)</f>
        <v>5697.8040000000001</v>
      </c>
      <c r="S9" s="51"/>
      <c r="T9" s="51"/>
    </row>
    <row r="10" spans="2:20" x14ac:dyDescent="0.35">
      <c r="B10">
        <v>7</v>
      </c>
      <c r="C10" s="15">
        <f>'2b. Fixed parameters'!$C$4</f>
        <v>116914</v>
      </c>
      <c r="D10" s="49">
        <f>'2b. Fixed parameters'!$C$5</f>
        <v>44154</v>
      </c>
      <c r="E10" s="15">
        <f>'2b. Fixed parameters'!$C$6</f>
        <v>80145</v>
      </c>
      <c r="F10" s="15">
        <f>'2b. Fixed parameters'!$C$7</f>
        <v>125700</v>
      </c>
      <c r="G10" s="15">
        <f>'2b. Fixed parameters'!$C$8</f>
        <v>80380</v>
      </c>
      <c r="H10" s="16">
        <f>'2b. Fixed parameters'!$C$3</f>
        <v>1.0000000000000001E-9</v>
      </c>
      <c r="I10" s="18">
        <f>'2b. Fixed parameters'!$C$10</f>
        <v>3.0000000000000001E-3</v>
      </c>
      <c r="J10" s="17">
        <f>'2b. Fixed parameters'!$C$9</f>
        <v>0.1533135509396637</v>
      </c>
      <c r="K10" s="27">
        <f>'2b. Fixed parameters'!$C$11</f>
        <v>0.4</v>
      </c>
      <c r="L10" s="28">
        <f>'2b. Fixed parameters'!$C$12</f>
        <v>365</v>
      </c>
      <c r="M10" s="14"/>
      <c r="N10" s="24">
        <f ca="1">OFFSET('4a. Calculation'!$D$5,0,$B10-1)</f>
        <v>22.600999999999999</v>
      </c>
      <c r="O10" s="24">
        <f ca="1">OFFSET('4a. Calculation'!$D$9,0,$B10-1)</f>
        <v>78</v>
      </c>
      <c r="P10" s="15">
        <f ca="1">OFFSET('4a. Calculation'!$D$10,0,$B10-1)</f>
        <v>2247625.7919999999</v>
      </c>
      <c r="Q10" s="15">
        <f ca="1">OFFSET('4a. Calculation'!$D$11,0,$B10-1)</f>
        <v>9798.6309999999994</v>
      </c>
      <c r="S10" s="51"/>
      <c r="T10" s="51"/>
    </row>
    <row r="11" spans="2:20" x14ac:dyDescent="0.35">
      <c r="B11">
        <v>8</v>
      </c>
      <c r="C11" s="15">
        <f>'2b. Fixed parameters'!$C$4</f>
        <v>116914</v>
      </c>
      <c r="D11" s="49">
        <f>'2b. Fixed parameters'!$C$5</f>
        <v>44154</v>
      </c>
      <c r="E11" s="15">
        <f>'2b. Fixed parameters'!$C$6</f>
        <v>80145</v>
      </c>
      <c r="F11" s="15">
        <f>'2b. Fixed parameters'!$C$7</f>
        <v>125700</v>
      </c>
      <c r="G11" s="15">
        <f>'2b. Fixed parameters'!$C$8</f>
        <v>80380</v>
      </c>
      <c r="H11" s="16">
        <f>'2b. Fixed parameters'!$C$3</f>
        <v>1.0000000000000001E-9</v>
      </c>
      <c r="I11" s="18">
        <f>'2b. Fixed parameters'!$C$10</f>
        <v>3.0000000000000001E-3</v>
      </c>
      <c r="J11" s="17">
        <f>'2b. Fixed parameters'!$C$9</f>
        <v>0.1533135509396637</v>
      </c>
      <c r="K11" s="27">
        <f>'2b. Fixed parameters'!$C$11</f>
        <v>0.4</v>
      </c>
      <c r="L11" s="28">
        <f>'2b. Fixed parameters'!$C$12</f>
        <v>365</v>
      </c>
      <c r="M11" s="14"/>
      <c r="N11" s="24">
        <f ca="1">OFFSET('4a. Calculation'!$D$5,0,$B11-1)</f>
        <v>22.6</v>
      </c>
      <c r="O11" s="24">
        <f ca="1">OFFSET('4a. Calculation'!$D$9,0,$B11-1)</f>
        <v>117.00000000000001</v>
      </c>
      <c r="P11" s="15">
        <f ca="1">OFFSET('4a. Calculation'!$D$10,0,$B11-1)</f>
        <v>2241558.031</v>
      </c>
      <c r="Q11" s="15">
        <f ca="1">OFFSET('4a. Calculation'!$D$11,0,$B11-1)</f>
        <v>9825.0750000000007</v>
      </c>
      <c r="S11" s="51"/>
      <c r="T11" s="51"/>
    </row>
    <row r="12" spans="2:20" x14ac:dyDescent="0.35">
      <c r="B12">
        <v>9</v>
      </c>
      <c r="C12" s="15">
        <f>'2b. Fixed parameters'!$C$4</f>
        <v>116914</v>
      </c>
      <c r="D12" s="49">
        <f>'2b. Fixed parameters'!$C$5</f>
        <v>44154</v>
      </c>
      <c r="E12" s="15">
        <f>'2b. Fixed parameters'!$C$6</f>
        <v>80145</v>
      </c>
      <c r="F12" s="15">
        <f>'2b. Fixed parameters'!$C$7</f>
        <v>125700</v>
      </c>
      <c r="G12" s="15">
        <f>'2b. Fixed parameters'!$C$8</f>
        <v>80380</v>
      </c>
      <c r="H12" s="16">
        <f>'2b. Fixed parameters'!$C$3</f>
        <v>1.0000000000000001E-9</v>
      </c>
      <c r="I12" s="18">
        <f>'2b. Fixed parameters'!$C$10</f>
        <v>3.0000000000000001E-3</v>
      </c>
      <c r="J12" s="17">
        <f>'2b. Fixed parameters'!$C$9</f>
        <v>0.1533135509396637</v>
      </c>
      <c r="K12" s="27">
        <f>'2b. Fixed parameters'!$C$11</f>
        <v>0.4</v>
      </c>
      <c r="L12" s="28">
        <f>'2b. Fixed parameters'!$C$12</f>
        <v>365</v>
      </c>
      <c r="M12" s="14"/>
      <c r="N12" s="24">
        <f ca="1">OFFSET('4a. Calculation'!$D$5,0,$B12-1)</f>
        <v>113</v>
      </c>
      <c r="O12" s="24">
        <f ca="1">OFFSET('4a. Calculation'!$D$9,0,$B12-1)</f>
        <v>117.00000000000001</v>
      </c>
      <c r="P12" s="15">
        <f ca="1">OFFSET('4a. Calculation'!$D$10,0,$B12-1)</f>
        <v>2242125.9780000001</v>
      </c>
      <c r="Q12" s="15">
        <f ca="1">OFFSET('4a. Calculation'!$D$11,0,$B12-1)</f>
        <v>9822.5789999999997</v>
      </c>
      <c r="S12" s="51"/>
      <c r="T12" s="51"/>
    </row>
    <row r="13" spans="2:20" x14ac:dyDescent="0.35">
      <c r="B13">
        <v>10</v>
      </c>
      <c r="C13" s="15">
        <f>'2b. Fixed parameters'!$C$4</f>
        <v>116914</v>
      </c>
      <c r="D13" s="49">
        <f>'2b. Fixed parameters'!$C$5</f>
        <v>44154</v>
      </c>
      <c r="E13" s="15">
        <f>'2b. Fixed parameters'!$C$6</f>
        <v>80145</v>
      </c>
      <c r="F13" s="15">
        <f>'2b. Fixed parameters'!$C$7</f>
        <v>125700</v>
      </c>
      <c r="G13" s="15">
        <f>'2b. Fixed parameters'!$C$8</f>
        <v>80380</v>
      </c>
      <c r="H13" s="16">
        <f>'2b. Fixed parameters'!$C$3</f>
        <v>1.0000000000000001E-9</v>
      </c>
      <c r="I13" s="18">
        <f>'2b. Fixed parameters'!$C$10</f>
        <v>3.0000000000000001E-3</v>
      </c>
      <c r="J13" s="17">
        <f>'2b. Fixed parameters'!$C$9</f>
        <v>0.1533135509396637</v>
      </c>
      <c r="K13" s="27">
        <f>'2b. Fixed parameters'!$C$11</f>
        <v>0.4</v>
      </c>
      <c r="L13" s="28">
        <f>'2b. Fixed parameters'!$C$12</f>
        <v>365</v>
      </c>
      <c r="M13" s="14"/>
      <c r="N13" s="24">
        <f ca="1">OFFSET('4a. Calculation'!$D$5,0,$B13-1)</f>
        <v>22.6</v>
      </c>
      <c r="O13" s="24">
        <f ca="1">OFFSET('4a. Calculation'!$D$9,0,$B13-1)</f>
        <v>78</v>
      </c>
      <c r="P13" s="15">
        <f ca="1">OFFSET('4a. Calculation'!$D$10,0,$B13-1)</f>
        <v>2242146.7140000002</v>
      </c>
      <c r="Q13" s="15">
        <f ca="1">OFFSET('4a. Calculation'!$D$11,0,$B13-1)</f>
        <v>9822.4879999999994</v>
      </c>
      <c r="S13" s="51"/>
      <c r="T13" s="51"/>
    </row>
    <row r="14" spans="2:20" x14ac:dyDescent="0.35">
      <c r="B14">
        <v>11</v>
      </c>
      <c r="C14" s="15">
        <f>'2b. Fixed parameters'!$C$4</f>
        <v>116914</v>
      </c>
      <c r="D14" s="49">
        <f>'2b. Fixed parameters'!$C$5</f>
        <v>44154</v>
      </c>
      <c r="E14" s="15">
        <f>'2b. Fixed parameters'!$C$6</f>
        <v>80145</v>
      </c>
      <c r="F14" s="15">
        <f>'2b. Fixed parameters'!$C$7</f>
        <v>125700</v>
      </c>
      <c r="G14" s="15">
        <f>'2b. Fixed parameters'!$C$8</f>
        <v>80380</v>
      </c>
      <c r="H14" s="16">
        <f>'2b. Fixed parameters'!$C$3</f>
        <v>1.0000000000000001E-9</v>
      </c>
      <c r="I14" s="18">
        <f>'2b. Fixed parameters'!$C$10</f>
        <v>3.0000000000000001E-3</v>
      </c>
      <c r="J14" s="17">
        <f>'2b. Fixed parameters'!$C$9</f>
        <v>0.1533135509396637</v>
      </c>
      <c r="K14" s="27">
        <f>'2b. Fixed parameters'!$C$11</f>
        <v>0.4</v>
      </c>
      <c r="L14" s="28">
        <f>'2b. Fixed parameters'!$C$12</f>
        <v>365</v>
      </c>
      <c r="M14" s="14"/>
      <c r="N14" s="24">
        <f ca="1">OFFSET('4a. Calculation'!$D$5,0,$B14-1)</f>
        <v>169.5</v>
      </c>
      <c r="O14" s="24">
        <f ca="1">OFFSET('4a. Calculation'!$D$9,0,$B14-1)</f>
        <v>100</v>
      </c>
      <c r="P14" s="15">
        <f ca="1">OFFSET('4a. Calculation'!$D$10,0,$B14-1)</f>
        <v>2426477.6189999999</v>
      </c>
      <c r="Q14" s="15">
        <f ca="1">OFFSET('4a. Calculation'!$D$11,0,$B14-1)</f>
        <v>10371.715</v>
      </c>
      <c r="S14" s="51"/>
      <c r="T14" s="51"/>
    </row>
    <row r="15" spans="2:20" x14ac:dyDescent="0.35">
      <c r="B15">
        <v>12</v>
      </c>
      <c r="C15" s="15">
        <f>'2b. Fixed parameters'!$C$4</f>
        <v>116914</v>
      </c>
      <c r="D15" s="49">
        <f>'2b. Fixed parameters'!$C$5</f>
        <v>44154</v>
      </c>
      <c r="E15" s="15">
        <f>'2b. Fixed parameters'!$C$6</f>
        <v>80145</v>
      </c>
      <c r="F15" s="15">
        <f>'2b. Fixed parameters'!$C$7</f>
        <v>125700</v>
      </c>
      <c r="G15" s="15">
        <f>'2b. Fixed parameters'!$C$8</f>
        <v>80380</v>
      </c>
      <c r="H15" s="16">
        <f>'2b. Fixed parameters'!$C$3</f>
        <v>1.0000000000000001E-9</v>
      </c>
      <c r="I15" s="18">
        <f>'2b. Fixed parameters'!$C$10</f>
        <v>3.0000000000000001E-3</v>
      </c>
      <c r="J15" s="17">
        <f>'2b. Fixed parameters'!$C$9</f>
        <v>0.1533135509396637</v>
      </c>
      <c r="K15" s="27">
        <f>'2b. Fixed parameters'!$C$11</f>
        <v>0.4</v>
      </c>
      <c r="L15" s="28">
        <f>'2b. Fixed parameters'!$C$12</f>
        <v>365</v>
      </c>
      <c r="M15" s="14"/>
      <c r="N15" s="24">
        <f ca="1">OFFSET('4a. Calculation'!$D$5,0,$B15-1)</f>
        <v>27.266999999999999</v>
      </c>
      <c r="O15" s="24">
        <f ca="1">OFFSET('4a. Calculation'!$D$9,0,$B15-1)</f>
        <v>100</v>
      </c>
      <c r="P15" s="15">
        <f ca="1">OFFSET('4a. Calculation'!$D$10,0,$B15-1)</f>
        <v>2428173.9040000001</v>
      </c>
      <c r="Q15" s="15">
        <f ca="1">OFFSET('4a. Calculation'!$D$11,0,$B15-1)</f>
        <v>10280.507</v>
      </c>
      <c r="S15" s="51"/>
      <c r="T15" s="51"/>
    </row>
    <row r="16" spans="2:20" x14ac:dyDescent="0.35">
      <c r="B16">
        <v>13</v>
      </c>
      <c r="C16" s="15">
        <f>'2b. Fixed parameters'!$C$4</f>
        <v>116914</v>
      </c>
      <c r="D16" s="49">
        <f>'2b. Fixed parameters'!$C$5</f>
        <v>44154</v>
      </c>
      <c r="E16" s="15">
        <f>'2b. Fixed parameters'!$C$6</f>
        <v>80145</v>
      </c>
      <c r="F16" s="15">
        <f>'2b. Fixed parameters'!$C$7</f>
        <v>125700</v>
      </c>
      <c r="G16" s="15">
        <f>'2b. Fixed parameters'!$C$8</f>
        <v>80380</v>
      </c>
      <c r="H16" s="16">
        <f>'2b. Fixed parameters'!$C$3</f>
        <v>1.0000000000000001E-9</v>
      </c>
      <c r="I16" s="18">
        <f>'2b. Fixed parameters'!$C$10</f>
        <v>3.0000000000000001E-3</v>
      </c>
      <c r="J16" s="17">
        <f>'2b. Fixed parameters'!$C$9</f>
        <v>0.1533135509396637</v>
      </c>
      <c r="K16" s="27">
        <f>'2b. Fixed parameters'!$C$11</f>
        <v>0.4</v>
      </c>
      <c r="L16" s="28">
        <f>'2b. Fixed parameters'!$C$12</f>
        <v>365</v>
      </c>
      <c r="M16" s="14"/>
      <c r="N16" s="24">
        <f ca="1">OFFSET('4a. Calculation'!$D$5,0,$B16-1)</f>
        <v>89.27</v>
      </c>
      <c r="O16" s="24">
        <f ca="1">OFFSET('4a. Calculation'!$D$9,0,$B16-1)</f>
        <v>50</v>
      </c>
      <c r="P16" s="15">
        <f ca="1">OFFSET('4a. Calculation'!$D$10,0,$B16-1)</f>
        <v>2671598.6970000002</v>
      </c>
      <c r="Q16" s="15">
        <f ca="1">OFFSET('4a. Calculation'!$D$11,0,$B16-1)</f>
        <v>11600.16</v>
      </c>
      <c r="S16" s="51"/>
      <c r="T16" s="51"/>
    </row>
    <row r="17" spans="2:20" x14ac:dyDescent="0.35">
      <c r="B17">
        <v>14</v>
      </c>
      <c r="C17" s="15">
        <f>'2b. Fixed parameters'!$C$4</f>
        <v>116914</v>
      </c>
      <c r="D17" s="49">
        <f>'2b. Fixed parameters'!$C$5</f>
        <v>44154</v>
      </c>
      <c r="E17" s="15">
        <f>'2b. Fixed parameters'!$C$6</f>
        <v>80145</v>
      </c>
      <c r="F17" s="15">
        <f>'2b. Fixed parameters'!$C$7</f>
        <v>125700</v>
      </c>
      <c r="G17" s="15">
        <f>'2b. Fixed parameters'!$C$8</f>
        <v>80380</v>
      </c>
      <c r="H17" s="16">
        <f>'2b. Fixed parameters'!$C$3</f>
        <v>1.0000000000000001E-9</v>
      </c>
      <c r="I17" s="18">
        <f>'2b. Fixed parameters'!$C$10</f>
        <v>3.0000000000000001E-3</v>
      </c>
      <c r="J17" s="17">
        <f>'2b. Fixed parameters'!$C$9</f>
        <v>0.1533135509396637</v>
      </c>
      <c r="K17" s="27">
        <f>'2b. Fixed parameters'!$C$11</f>
        <v>0.4</v>
      </c>
      <c r="L17" s="28">
        <f>'2b. Fixed parameters'!$C$12</f>
        <v>365</v>
      </c>
      <c r="M17" s="14"/>
      <c r="N17" s="24">
        <f ca="1">OFFSET('4a. Calculation'!$D$5,0,$B17-1)</f>
        <v>30.533000000000001</v>
      </c>
      <c r="O17" s="24">
        <f ca="1">OFFSET('4a. Calculation'!$D$9,0,$B17-1)</f>
        <v>31.000000000000004</v>
      </c>
      <c r="P17" s="15">
        <f ca="1">OFFSET('4a. Calculation'!$D$10,0,$B17-1)</f>
        <v>2962712.7620000001</v>
      </c>
      <c r="Q17" s="15">
        <f ca="1">OFFSET('4a. Calculation'!$D$11,0,$B17-1)</f>
        <v>12577.147999999999</v>
      </c>
      <c r="S17" s="51"/>
      <c r="T17" s="51"/>
    </row>
    <row r="18" spans="2:20" x14ac:dyDescent="0.35">
      <c r="B18">
        <v>15</v>
      </c>
      <c r="C18" s="15">
        <f>'2b. Fixed parameters'!$C$4</f>
        <v>116914</v>
      </c>
      <c r="D18" s="49">
        <f>'2b. Fixed parameters'!$C$5</f>
        <v>44154</v>
      </c>
      <c r="E18" s="15">
        <f>'2b. Fixed parameters'!$C$6</f>
        <v>80145</v>
      </c>
      <c r="F18" s="15">
        <f>'2b. Fixed parameters'!$C$7</f>
        <v>125700</v>
      </c>
      <c r="G18" s="15">
        <f>'2b. Fixed parameters'!$C$8</f>
        <v>80380</v>
      </c>
      <c r="H18" s="16">
        <f>'2b. Fixed parameters'!$C$3</f>
        <v>1.0000000000000001E-9</v>
      </c>
      <c r="I18" s="18">
        <f>'2b. Fixed parameters'!$C$10</f>
        <v>3.0000000000000001E-3</v>
      </c>
      <c r="J18" s="17">
        <f>'2b. Fixed parameters'!$C$9</f>
        <v>0.1533135509396637</v>
      </c>
      <c r="K18" s="27">
        <f>'2b. Fixed parameters'!$C$11</f>
        <v>0.4</v>
      </c>
      <c r="L18" s="28">
        <f>'2b. Fixed parameters'!$C$12</f>
        <v>365</v>
      </c>
      <c r="M18" s="14"/>
      <c r="N18" s="24">
        <f ca="1">OFFSET('4a. Calculation'!$D$5,0,$B18-1)</f>
        <v>22.6</v>
      </c>
      <c r="O18" s="24">
        <f ca="1">OFFSET('4a. Calculation'!$D$9,0,$B18-1)</f>
        <v>26.160890000000002</v>
      </c>
      <c r="P18" s="15">
        <f ca="1">OFFSET('4a. Calculation'!$D$10,0,$B18-1)</f>
        <v>3032351.9840000002</v>
      </c>
      <c r="Q18" s="15">
        <f ca="1">OFFSET('4a. Calculation'!$D$11,0,$B18-1)</f>
        <v>13625.231</v>
      </c>
      <c r="S18" s="51"/>
      <c r="T18" s="51"/>
    </row>
    <row r="19" spans="2:20" x14ac:dyDescent="0.35">
      <c r="B19">
        <v>16</v>
      </c>
      <c r="C19" s="15">
        <f>'2b. Fixed parameters'!$C$4</f>
        <v>116914</v>
      </c>
      <c r="D19" s="49">
        <f>'2b. Fixed parameters'!$C$5</f>
        <v>44154</v>
      </c>
      <c r="E19" s="15">
        <f>'2b. Fixed parameters'!$C$6</f>
        <v>80145</v>
      </c>
      <c r="F19" s="15">
        <f>'2b. Fixed parameters'!$C$7</f>
        <v>125700</v>
      </c>
      <c r="G19" s="15">
        <f>'2b. Fixed parameters'!$C$8</f>
        <v>80380</v>
      </c>
      <c r="H19" s="16">
        <f>'2b. Fixed parameters'!$C$3</f>
        <v>1.0000000000000001E-9</v>
      </c>
      <c r="I19" s="18">
        <f>'2b. Fixed parameters'!$C$10</f>
        <v>3.0000000000000001E-3</v>
      </c>
      <c r="J19" s="17">
        <f>'2b. Fixed parameters'!$C$9</f>
        <v>0.1533135509396637</v>
      </c>
      <c r="K19" s="27">
        <f>'2b. Fixed parameters'!$C$11</f>
        <v>0.4</v>
      </c>
      <c r="L19" s="28">
        <f>'2b. Fixed parameters'!$C$12</f>
        <v>365</v>
      </c>
      <c r="M19" s="14"/>
      <c r="N19" s="24">
        <f ca="1">OFFSET('4a. Calculation'!$D$5,0,$B19-1)</f>
        <v>22.600999999999999</v>
      </c>
      <c r="O19" s="24">
        <f ca="1">OFFSET('4a. Calculation'!$D$9,0,$B19-1)</f>
        <v>31.848040000000001</v>
      </c>
      <c r="P19" s="15">
        <f ca="1">OFFSET('4a. Calculation'!$D$10,0,$B19-1)</f>
        <v>3452845.93</v>
      </c>
      <c r="Q19" s="15">
        <f ca="1">OFFSET('4a. Calculation'!$D$11,0,$B19-1)</f>
        <v>15531.218999999999</v>
      </c>
      <c r="S19" s="51"/>
      <c r="T19" s="51"/>
    </row>
    <row r="20" spans="2:20" x14ac:dyDescent="0.35">
      <c r="B20">
        <v>17</v>
      </c>
      <c r="C20" s="15">
        <f>'2b. Fixed parameters'!$C$4</f>
        <v>116914</v>
      </c>
      <c r="D20" s="49">
        <f>'2b. Fixed parameters'!$C$5</f>
        <v>44154</v>
      </c>
      <c r="E20" s="15">
        <f>'2b. Fixed parameters'!$C$6</f>
        <v>80145</v>
      </c>
      <c r="F20" s="15">
        <f>'2b. Fixed parameters'!$C$7</f>
        <v>125700</v>
      </c>
      <c r="G20" s="15">
        <f>'2b. Fixed parameters'!$C$8</f>
        <v>80380</v>
      </c>
      <c r="H20" s="16">
        <f>'2b. Fixed parameters'!$C$3</f>
        <v>1.0000000000000001E-9</v>
      </c>
      <c r="I20" s="18">
        <f>'2b. Fixed parameters'!$C$10</f>
        <v>3.0000000000000001E-3</v>
      </c>
      <c r="J20" s="17">
        <f>'2b. Fixed parameters'!$C$9</f>
        <v>0.1533135509396637</v>
      </c>
      <c r="K20" s="27">
        <f>'2b. Fixed parameters'!$C$11</f>
        <v>0.4</v>
      </c>
      <c r="L20" s="28">
        <f>'2b. Fixed parameters'!$C$12</f>
        <v>365</v>
      </c>
      <c r="M20" s="14"/>
      <c r="N20" s="24">
        <f ca="1">OFFSET('4a. Calculation'!$D$5,0,$B20-1)</f>
        <v>3395.652</v>
      </c>
      <c r="O20" s="24">
        <f ca="1">OFFSET('4a. Calculation'!$D$9,0,$B20-1)</f>
        <v>100</v>
      </c>
      <c r="P20" s="15">
        <f ca="1">OFFSET('4a. Calculation'!$D$10,0,$B20-1)</f>
        <v>3436603.4350000001</v>
      </c>
      <c r="Q20" s="15">
        <f ca="1">OFFSET('4a. Calculation'!$D$11,0,$B20-1)</f>
        <v>15403.343999999999</v>
      </c>
      <c r="S20" s="51"/>
      <c r="T20" s="51"/>
    </row>
    <row r="21" spans="2:20" x14ac:dyDescent="0.35">
      <c r="B21">
        <v>18</v>
      </c>
      <c r="C21" s="15">
        <f>'2b. Fixed parameters'!$C$4</f>
        <v>116914</v>
      </c>
      <c r="D21" s="49">
        <f>'2b. Fixed parameters'!$C$5</f>
        <v>44154</v>
      </c>
      <c r="E21" s="15">
        <f>'2b. Fixed parameters'!$C$6</f>
        <v>80145</v>
      </c>
      <c r="F21" s="15">
        <f>'2b. Fixed parameters'!$C$7</f>
        <v>125700</v>
      </c>
      <c r="G21" s="15">
        <f>'2b. Fixed parameters'!$C$8</f>
        <v>80380</v>
      </c>
      <c r="H21" s="16">
        <f>'2b. Fixed parameters'!$C$3</f>
        <v>1.0000000000000001E-9</v>
      </c>
      <c r="I21" s="18">
        <f>'2b. Fixed parameters'!$C$10</f>
        <v>3.0000000000000001E-3</v>
      </c>
      <c r="J21" s="17">
        <f>'2b. Fixed parameters'!$C$9</f>
        <v>0.1533135509396637</v>
      </c>
      <c r="K21" s="27">
        <f>'2b. Fixed parameters'!$C$11</f>
        <v>0.4</v>
      </c>
      <c r="L21" s="28">
        <f>'2b. Fixed parameters'!$C$12</f>
        <v>365</v>
      </c>
      <c r="M21" s="14"/>
      <c r="N21" s="24">
        <f ca="1">OFFSET('4a. Calculation'!$D$5,0,$B21-1)</f>
        <v>33.9</v>
      </c>
      <c r="O21" s="24">
        <f ca="1">OFFSET('4a. Calculation'!$D$9,0,$B21-1)</f>
        <v>48.909490000000005</v>
      </c>
      <c r="P21" s="15">
        <f ca="1">OFFSET('4a. Calculation'!$D$10,0,$B21-1)</f>
        <v>2690686.4539999999</v>
      </c>
      <c r="Q21" s="15">
        <f ca="1">OFFSET('4a. Calculation'!$D$11,0,$B21-1)</f>
        <v>12015.339</v>
      </c>
      <c r="S21" s="51"/>
      <c r="T21" s="51"/>
    </row>
    <row r="22" spans="2:20" x14ac:dyDescent="0.35">
      <c r="B22">
        <v>19</v>
      </c>
      <c r="C22" s="15">
        <f>'2b. Fixed parameters'!$C$4</f>
        <v>116914</v>
      </c>
      <c r="D22" s="49">
        <f>'2b. Fixed parameters'!$C$5</f>
        <v>44154</v>
      </c>
      <c r="E22" s="15">
        <f>'2b. Fixed parameters'!$C$6</f>
        <v>80145</v>
      </c>
      <c r="F22" s="15">
        <f>'2b. Fixed parameters'!$C$7</f>
        <v>125700</v>
      </c>
      <c r="G22" s="15">
        <f>'2b. Fixed parameters'!$C$8</f>
        <v>80380</v>
      </c>
      <c r="H22" s="16">
        <f>'2b. Fixed parameters'!$C$3</f>
        <v>1.0000000000000001E-9</v>
      </c>
      <c r="I22" s="18">
        <f>'2b. Fixed parameters'!$C$10</f>
        <v>3.0000000000000001E-3</v>
      </c>
      <c r="J22" s="17">
        <f>'2b. Fixed parameters'!$C$9</f>
        <v>0.1533135509396637</v>
      </c>
      <c r="K22" s="27">
        <f>'2b. Fixed parameters'!$C$11</f>
        <v>0.4</v>
      </c>
      <c r="L22" s="28">
        <f>'2b. Fixed parameters'!$C$12</f>
        <v>365</v>
      </c>
      <c r="M22" s="14"/>
      <c r="N22" s="24">
        <f ca="1">OFFSET('4a. Calculation'!$D$5,0,$B22-1)</f>
        <v>22.603000000000002</v>
      </c>
      <c r="O22" s="24">
        <f ca="1">OFFSET('4a. Calculation'!$D$9,0,$B22-1)</f>
        <v>43.222340000000003</v>
      </c>
      <c r="P22" s="15">
        <f ca="1">OFFSET('4a. Calculation'!$D$10,0,$B22-1)</f>
        <v>1798704.912</v>
      </c>
      <c r="Q22" s="15">
        <f ca="1">OFFSET('4a. Calculation'!$D$11,0,$B22-1)</f>
        <v>7995.393</v>
      </c>
      <c r="S22" s="51"/>
      <c r="T22" s="51"/>
    </row>
    <row r="23" spans="2:20" x14ac:dyDescent="0.35">
      <c r="B23">
        <v>20</v>
      </c>
      <c r="C23" s="15">
        <f>'2b. Fixed parameters'!$C$4</f>
        <v>116914</v>
      </c>
      <c r="D23" s="49">
        <f>'2b. Fixed parameters'!$C$5</f>
        <v>44154</v>
      </c>
      <c r="E23" s="15">
        <f>'2b. Fixed parameters'!$C$6</f>
        <v>80145</v>
      </c>
      <c r="F23" s="15">
        <f>'2b. Fixed parameters'!$C$7</f>
        <v>125700</v>
      </c>
      <c r="G23" s="15">
        <f>'2b. Fixed parameters'!$C$8</f>
        <v>80380</v>
      </c>
      <c r="H23" s="16">
        <f>'2b. Fixed parameters'!$C$3</f>
        <v>1.0000000000000001E-9</v>
      </c>
      <c r="I23" s="18">
        <f>'2b. Fixed parameters'!$C$10</f>
        <v>3.0000000000000001E-3</v>
      </c>
      <c r="J23" s="17">
        <f>'2b. Fixed parameters'!$C$9</f>
        <v>0.1533135509396637</v>
      </c>
      <c r="K23" s="27">
        <f>'2b. Fixed parameters'!$C$11</f>
        <v>0.4</v>
      </c>
      <c r="L23" s="28">
        <f>'2b. Fixed parameters'!$C$12</f>
        <v>365</v>
      </c>
      <c r="M23" s="14"/>
      <c r="N23" s="24">
        <f ca="1">OFFSET('4a. Calculation'!$D$5,0,$B23-1)</f>
        <v>82983.686000000002</v>
      </c>
      <c r="O23" s="24">
        <f ca="1">OFFSET('4a. Calculation'!$D$9,0,$B23-1)</f>
        <v>33</v>
      </c>
      <c r="P23" s="15">
        <f ca="1">OFFSET('4a. Calculation'!$D$10,0,$B23-1)</f>
        <v>1791383.223</v>
      </c>
      <c r="Q23" s="15">
        <f ca="1">OFFSET('4a. Calculation'!$D$11,0,$B23-1)</f>
        <v>8228.4349999999995</v>
      </c>
      <c r="S23" s="51"/>
      <c r="T23" s="51"/>
    </row>
    <row r="24" spans="2:20" x14ac:dyDescent="0.35">
      <c r="B24">
        <v>21</v>
      </c>
      <c r="C24" s="15">
        <f>'2b. Fixed parameters'!$C$4</f>
        <v>116914</v>
      </c>
      <c r="D24" s="49">
        <f>'2b. Fixed parameters'!$C$5</f>
        <v>44154</v>
      </c>
      <c r="E24" s="15">
        <f>'2b. Fixed parameters'!$C$6</f>
        <v>80145</v>
      </c>
      <c r="F24" s="15">
        <f>'2b. Fixed parameters'!$C$7</f>
        <v>125700</v>
      </c>
      <c r="G24" s="15">
        <f>'2b. Fixed parameters'!$C$8</f>
        <v>80380</v>
      </c>
      <c r="H24" s="16">
        <f>'2b. Fixed parameters'!$C$3</f>
        <v>1.0000000000000001E-9</v>
      </c>
      <c r="I24" s="18">
        <f>'2b. Fixed parameters'!$C$10</f>
        <v>3.0000000000000001E-3</v>
      </c>
      <c r="J24" s="17">
        <f>'2b. Fixed parameters'!$C$9</f>
        <v>0.1533135509396637</v>
      </c>
      <c r="K24" s="27">
        <f>'2b. Fixed parameters'!$C$11</f>
        <v>0.4</v>
      </c>
      <c r="L24" s="28">
        <f>'2b. Fixed parameters'!$C$12</f>
        <v>365</v>
      </c>
      <c r="M24" s="14"/>
      <c r="N24" s="24">
        <f ca="1">OFFSET('4a. Calculation'!$D$5,0,$B24-1)</f>
        <v>82983.686000000002</v>
      </c>
      <c r="O24" s="24">
        <f ca="1">OFFSET('4a. Calculation'!$D$9,0,$B24-1)</f>
        <v>50</v>
      </c>
      <c r="P24" s="15">
        <f ca="1">OFFSET('4a. Calculation'!$D$10,0,$B24-1)</f>
        <v>1791383.223</v>
      </c>
      <c r="Q24" s="15">
        <f ca="1">OFFSET('4a. Calculation'!$D$11,0,$B24-1)</f>
        <v>8228.4349999999995</v>
      </c>
      <c r="S24" s="51"/>
      <c r="T24" s="51"/>
    </row>
    <row r="25" spans="2:20" x14ac:dyDescent="0.35">
      <c r="B25">
        <v>22</v>
      </c>
      <c r="C25" s="15">
        <f>'2b. Fixed parameters'!$C$4</f>
        <v>116914</v>
      </c>
      <c r="D25" s="49">
        <f>'2b. Fixed parameters'!$C$5</f>
        <v>44154</v>
      </c>
      <c r="E25" s="15">
        <f>'2b. Fixed parameters'!$C$6</f>
        <v>80145</v>
      </c>
      <c r="F25" s="15">
        <f>'2b. Fixed parameters'!$C$7</f>
        <v>125700</v>
      </c>
      <c r="G25" s="15">
        <f>'2b. Fixed parameters'!$C$8</f>
        <v>80380</v>
      </c>
      <c r="H25" s="16">
        <f>'2b. Fixed parameters'!$C$3</f>
        <v>1.0000000000000001E-9</v>
      </c>
      <c r="I25" s="18">
        <f>'2b. Fixed parameters'!$C$10</f>
        <v>3.0000000000000001E-3</v>
      </c>
      <c r="J25" s="17">
        <f>'2b. Fixed parameters'!$C$9</f>
        <v>0.1533135509396637</v>
      </c>
      <c r="K25" s="27">
        <f>'2b. Fixed parameters'!$C$11</f>
        <v>0.4</v>
      </c>
      <c r="L25" s="28">
        <f>'2b. Fixed parameters'!$C$12</f>
        <v>365</v>
      </c>
      <c r="M25" s="14"/>
      <c r="N25" s="24">
        <f ca="1">OFFSET('4a. Calculation'!$D$5,0,$B25-1)</f>
        <v>82983.686000000002</v>
      </c>
      <c r="O25" s="24">
        <f ca="1">OFFSET('4a. Calculation'!$D$9,0,$B25-1)</f>
        <v>50</v>
      </c>
      <c r="P25" s="15">
        <f ca="1">OFFSET('4a. Calculation'!$D$10,0,$B25-1)</f>
        <v>1791383.223</v>
      </c>
      <c r="Q25" s="15">
        <f ca="1">OFFSET('4a. Calculation'!$D$11,0,$B25-1)</f>
        <v>8228.4349999999995</v>
      </c>
      <c r="S25" s="51"/>
      <c r="T25" s="51"/>
    </row>
    <row r="26" spans="2:20" x14ac:dyDescent="0.35">
      <c r="B26">
        <v>23</v>
      </c>
      <c r="C26" s="15">
        <f>'2b. Fixed parameters'!$C$4</f>
        <v>116914</v>
      </c>
      <c r="D26" s="49">
        <f>'2b. Fixed parameters'!$C$5</f>
        <v>44154</v>
      </c>
      <c r="E26" s="15">
        <f>'2b. Fixed parameters'!$C$6</f>
        <v>80145</v>
      </c>
      <c r="F26" s="15">
        <f>'2b. Fixed parameters'!$C$7</f>
        <v>125700</v>
      </c>
      <c r="G26" s="15">
        <f>'2b. Fixed parameters'!$C$8</f>
        <v>80380</v>
      </c>
      <c r="H26" s="16">
        <f>'2b. Fixed parameters'!$C$3</f>
        <v>1.0000000000000001E-9</v>
      </c>
      <c r="I26" s="18">
        <f>'2b. Fixed parameters'!$C$10</f>
        <v>3.0000000000000001E-3</v>
      </c>
      <c r="J26" s="17">
        <f>'2b. Fixed parameters'!$C$9</f>
        <v>0.1533135509396637</v>
      </c>
      <c r="K26" s="27">
        <f>'2b. Fixed parameters'!$C$11</f>
        <v>0.4</v>
      </c>
      <c r="L26" s="28">
        <f>'2b. Fixed parameters'!$C$12</f>
        <v>365</v>
      </c>
      <c r="M26" s="14"/>
      <c r="N26" s="24">
        <f ca="1">OFFSET('4a. Calculation'!$D$5,0,$B26-1)</f>
        <v>121.255</v>
      </c>
      <c r="O26" s="24">
        <f ca="1">OFFSET('4a. Calculation'!$D$9,0,$B26-1)</f>
        <v>100</v>
      </c>
      <c r="P26" s="15">
        <f ca="1">OFFSET('4a. Calculation'!$D$10,0,$B26-1)</f>
        <v>1791383.223</v>
      </c>
      <c r="Q26" s="15">
        <f ca="1">OFFSET('4a. Calculation'!$D$11,0,$B26-1)</f>
        <v>8228.4349999999995</v>
      </c>
      <c r="S26" s="51"/>
      <c r="T26" s="51"/>
    </row>
    <row r="27" spans="2:20" x14ac:dyDescent="0.35">
      <c r="B27">
        <v>24</v>
      </c>
      <c r="C27" s="15">
        <f>'2b. Fixed parameters'!$C$4</f>
        <v>116914</v>
      </c>
      <c r="D27" s="49">
        <f>'2b. Fixed parameters'!$C$5</f>
        <v>44154</v>
      </c>
      <c r="E27" s="15">
        <f>'2b. Fixed parameters'!$C$6</f>
        <v>80145</v>
      </c>
      <c r="F27" s="15">
        <f>'2b. Fixed parameters'!$C$7</f>
        <v>125700</v>
      </c>
      <c r="G27" s="15">
        <f>'2b. Fixed parameters'!$C$8</f>
        <v>80380</v>
      </c>
      <c r="H27" s="16">
        <f>'2b. Fixed parameters'!$C$3</f>
        <v>1.0000000000000001E-9</v>
      </c>
      <c r="I27" s="18">
        <f>'2b. Fixed parameters'!$C$10</f>
        <v>3.0000000000000001E-3</v>
      </c>
      <c r="J27" s="17">
        <f>'2b. Fixed parameters'!$C$9</f>
        <v>0.1533135509396637</v>
      </c>
      <c r="K27" s="27">
        <f>'2b. Fixed parameters'!$C$11</f>
        <v>0.4</v>
      </c>
      <c r="L27" s="28">
        <f>'2b. Fixed parameters'!$C$12</f>
        <v>365</v>
      </c>
      <c r="M27" s="14"/>
      <c r="N27" s="24">
        <f ca="1">OFFSET('4a. Calculation'!$D$5,0,$B27-1)</f>
        <v>82983.686000000002</v>
      </c>
      <c r="O27" s="24">
        <f ca="1">OFFSET('4a. Calculation'!$D$9,0,$B27-1)</f>
        <v>50</v>
      </c>
      <c r="P27" s="15">
        <f ca="1">OFFSET('4a. Calculation'!$D$10,0,$B27-1)</f>
        <v>1792161.845</v>
      </c>
      <c r="Q27" s="15">
        <f ca="1">OFFSET('4a. Calculation'!$D$11,0,$B27-1)</f>
        <v>8224.8420000000006</v>
      </c>
      <c r="S27" s="51"/>
      <c r="T27" s="51"/>
    </row>
    <row r="28" spans="2:20" x14ac:dyDescent="0.35">
      <c r="B28">
        <v>25</v>
      </c>
      <c r="C28" s="15">
        <f>'2b. Fixed parameters'!$C$4</f>
        <v>116914</v>
      </c>
      <c r="D28" s="49">
        <f>'2b. Fixed parameters'!$C$5</f>
        <v>44154</v>
      </c>
      <c r="E28" s="15">
        <f>'2b. Fixed parameters'!$C$6</f>
        <v>80145</v>
      </c>
      <c r="F28" s="15">
        <f>'2b. Fixed parameters'!$C$7</f>
        <v>125700</v>
      </c>
      <c r="G28" s="15">
        <f>'2b. Fixed parameters'!$C$8</f>
        <v>80380</v>
      </c>
      <c r="H28" s="16">
        <f>'2b. Fixed parameters'!$C$3</f>
        <v>1.0000000000000001E-9</v>
      </c>
      <c r="I28" s="18">
        <f>'2b. Fixed parameters'!$C$10</f>
        <v>3.0000000000000001E-3</v>
      </c>
      <c r="J28" s="17">
        <f>'2b. Fixed parameters'!$C$9</f>
        <v>0.1533135509396637</v>
      </c>
      <c r="K28" s="27">
        <f>'2b. Fixed parameters'!$C$11</f>
        <v>0.4</v>
      </c>
      <c r="L28" s="28">
        <f>'2b. Fixed parameters'!$C$12</f>
        <v>365</v>
      </c>
      <c r="M28" s="14"/>
      <c r="N28" s="24">
        <f ca="1">OFFSET('4a. Calculation'!$D$5,0,$B28-1)</f>
        <v>82983.686000000002</v>
      </c>
      <c r="O28" s="24">
        <f ca="1">OFFSET('4a. Calculation'!$D$9,0,$B28-1)</f>
        <v>36</v>
      </c>
      <c r="P28" s="15">
        <f ca="1">OFFSET('4a. Calculation'!$D$10,0,$B28-1)</f>
        <v>1792161.845</v>
      </c>
      <c r="Q28" s="15">
        <f ca="1">OFFSET('4a. Calculation'!$D$11,0,$B28-1)</f>
        <v>8224.8420000000006</v>
      </c>
      <c r="S28" s="51"/>
      <c r="T28" s="51"/>
    </row>
    <row r="29" spans="2:20" x14ac:dyDescent="0.35">
      <c r="B29">
        <v>26</v>
      </c>
      <c r="C29" s="15">
        <f>'2b. Fixed parameters'!$C$4</f>
        <v>116914</v>
      </c>
      <c r="D29" s="49">
        <f>'2b. Fixed parameters'!$C$5</f>
        <v>44154</v>
      </c>
      <c r="E29" s="15">
        <f>'2b. Fixed parameters'!$C$6</f>
        <v>80145</v>
      </c>
      <c r="F29" s="15">
        <f>'2b. Fixed parameters'!$C$7</f>
        <v>125700</v>
      </c>
      <c r="G29" s="15">
        <f>'2b. Fixed parameters'!$C$8</f>
        <v>80380</v>
      </c>
      <c r="H29" s="16">
        <f>'2b. Fixed parameters'!$C$3</f>
        <v>1.0000000000000001E-9</v>
      </c>
      <c r="I29" s="18">
        <f>'2b. Fixed parameters'!$C$10</f>
        <v>3.0000000000000001E-3</v>
      </c>
      <c r="J29" s="17">
        <f>'2b. Fixed parameters'!$C$9</f>
        <v>0.1533135509396637</v>
      </c>
      <c r="K29" s="27">
        <f>'2b. Fixed parameters'!$C$11</f>
        <v>0.4</v>
      </c>
      <c r="L29" s="28">
        <f>'2b. Fixed parameters'!$C$12</f>
        <v>365</v>
      </c>
      <c r="M29" s="14"/>
      <c r="N29" s="24">
        <f ca="1">OFFSET('4a. Calculation'!$D$5,0,$B29-1)</f>
        <v>82983.686000000002</v>
      </c>
      <c r="O29" s="24">
        <f ca="1">OFFSET('4a. Calculation'!$D$9,0,$B29-1)</f>
        <v>50</v>
      </c>
      <c r="P29" s="15">
        <f ca="1">OFFSET('4a. Calculation'!$D$10,0,$B29-1)</f>
        <v>1792161.845</v>
      </c>
      <c r="Q29" s="15">
        <f ca="1">OFFSET('4a. Calculation'!$D$11,0,$B29-1)</f>
        <v>8224.8420000000006</v>
      </c>
      <c r="S29" s="51"/>
      <c r="T29" s="51"/>
    </row>
    <row r="30" spans="2:20" x14ac:dyDescent="0.35">
      <c r="B30">
        <v>27</v>
      </c>
      <c r="C30" s="15">
        <f>'2b. Fixed parameters'!$C$4</f>
        <v>116914</v>
      </c>
      <c r="D30" s="49">
        <f>'2b. Fixed parameters'!$C$5</f>
        <v>44154</v>
      </c>
      <c r="E30" s="15">
        <f>'2b. Fixed parameters'!$C$6</f>
        <v>80145</v>
      </c>
      <c r="F30" s="15">
        <f>'2b. Fixed parameters'!$C$7</f>
        <v>125700</v>
      </c>
      <c r="G30" s="15">
        <f>'2b. Fixed parameters'!$C$8</f>
        <v>80380</v>
      </c>
      <c r="H30" s="16">
        <f>'2b. Fixed parameters'!$C$3</f>
        <v>1.0000000000000001E-9</v>
      </c>
      <c r="I30" s="18">
        <f>'2b. Fixed parameters'!$C$10</f>
        <v>3.0000000000000001E-3</v>
      </c>
      <c r="J30" s="17">
        <f>'2b. Fixed parameters'!$C$9</f>
        <v>0.1533135509396637</v>
      </c>
      <c r="K30" s="27">
        <f>'2b. Fixed parameters'!$C$11</f>
        <v>0.4</v>
      </c>
      <c r="L30" s="28">
        <f>'2b. Fixed parameters'!$C$12</f>
        <v>365</v>
      </c>
      <c r="M30" s="14"/>
      <c r="N30" s="24">
        <f ca="1">OFFSET('4a. Calculation'!$D$5,0,$B30-1)</f>
        <v>78752.933000000005</v>
      </c>
      <c r="O30" s="24">
        <f ca="1">OFFSET('4a. Calculation'!$D$9,0,$B30-1)</f>
        <v>33</v>
      </c>
      <c r="P30" s="15">
        <f ca="1">OFFSET('4a. Calculation'!$D$10,0,$B30-1)</f>
        <v>1792161.845</v>
      </c>
      <c r="Q30" s="15">
        <f ca="1">OFFSET('4a. Calculation'!$D$11,0,$B30-1)</f>
        <v>8224.8420000000006</v>
      </c>
      <c r="S30" s="51"/>
      <c r="T30" s="51"/>
    </row>
    <row r="31" spans="2:20" x14ac:dyDescent="0.35">
      <c r="B31">
        <v>28</v>
      </c>
      <c r="C31" s="15">
        <f>'2b. Fixed parameters'!$C$4</f>
        <v>116914</v>
      </c>
      <c r="D31" s="49">
        <f>'2b. Fixed parameters'!$C$5</f>
        <v>44154</v>
      </c>
      <c r="E31" s="15">
        <f>'2b. Fixed parameters'!$C$6</f>
        <v>80145</v>
      </c>
      <c r="F31" s="15">
        <f>'2b. Fixed parameters'!$C$7</f>
        <v>125700</v>
      </c>
      <c r="G31" s="15">
        <f>'2b. Fixed parameters'!$C$8</f>
        <v>80380</v>
      </c>
      <c r="H31" s="16">
        <f>'2b. Fixed parameters'!$C$3</f>
        <v>1.0000000000000001E-9</v>
      </c>
      <c r="I31" s="18">
        <f>'2b. Fixed parameters'!$C$10</f>
        <v>3.0000000000000001E-3</v>
      </c>
      <c r="J31" s="17">
        <f>'2b. Fixed parameters'!$C$9</f>
        <v>0.1533135509396637</v>
      </c>
      <c r="K31" s="27">
        <f>'2b. Fixed parameters'!$C$11</f>
        <v>0.4</v>
      </c>
      <c r="L31" s="28">
        <f>'2b. Fixed parameters'!$C$12</f>
        <v>365</v>
      </c>
      <c r="M31" s="14"/>
      <c r="N31" s="24">
        <f ca="1">OFFSET('4a. Calculation'!$D$5,0,$B31-1)</f>
        <v>82983.686000000002</v>
      </c>
      <c r="O31" s="24">
        <f ca="1">OFFSET('4a. Calculation'!$D$9,0,$B31-1)</f>
        <v>33</v>
      </c>
      <c r="P31" s="15">
        <f ca="1">OFFSET('4a. Calculation'!$D$10,0,$B31-1)</f>
        <v>1792161.845</v>
      </c>
      <c r="Q31" s="15">
        <f ca="1">OFFSET('4a. Calculation'!$D$11,0,$B31-1)</f>
        <v>8224.8420000000006</v>
      </c>
      <c r="S31" s="51"/>
      <c r="T31" s="51"/>
    </row>
    <row r="32" spans="2:20" x14ac:dyDescent="0.35">
      <c r="B32">
        <v>29</v>
      </c>
      <c r="C32" s="15">
        <f>'2b. Fixed parameters'!$C$4</f>
        <v>116914</v>
      </c>
      <c r="D32" s="49">
        <f>'2b. Fixed parameters'!$C$5</f>
        <v>44154</v>
      </c>
      <c r="E32" s="15">
        <f>'2b. Fixed parameters'!$C$6</f>
        <v>80145</v>
      </c>
      <c r="F32" s="15">
        <f>'2b. Fixed parameters'!$C$7</f>
        <v>125700</v>
      </c>
      <c r="G32" s="15">
        <f>'2b. Fixed parameters'!$C$8</f>
        <v>80380</v>
      </c>
      <c r="H32" s="16">
        <f>'2b. Fixed parameters'!$C$3</f>
        <v>1.0000000000000001E-9</v>
      </c>
      <c r="I32" s="18">
        <f>'2b. Fixed parameters'!$C$10</f>
        <v>3.0000000000000001E-3</v>
      </c>
      <c r="J32" s="17">
        <f>'2b. Fixed parameters'!$C$9</f>
        <v>0.1533135509396637</v>
      </c>
      <c r="K32" s="27">
        <f>'2b. Fixed parameters'!$C$11</f>
        <v>0.4</v>
      </c>
      <c r="L32" s="28">
        <f>'2b. Fixed parameters'!$C$12</f>
        <v>365</v>
      </c>
      <c r="M32" s="14"/>
      <c r="N32" s="24">
        <f ca="1">OFFSET('4a. Calculation'!$D$5,0,$B32-1)</f>
        <v>82983.686000000002</v>
      </c>
      <c r="O32" s="24">
        <f ca="1">OFFSET('4a. Calculation'!$D$9,0,$B32-1)</f>
        <v>100</v>
      </c>
      <c r="P32" s="15">
        <f ca="1">OFFSET('4a. Calculation'!$D$10,0,$B32-1)</f>
        <v>1791462.084</v>
      </c>
      <c r="Q32" s="15">
        <f ca="1">OFFSET('4a. Calculation'!$D$11,0,$B32-1)</f>
        <v>8230.8160000000007</v>
      </c>
      <c r="S32" s="51"/>
      <c r="T32" s="51"/>
    </row>
    <row r="33" spans="2:20" x14ac:dyDescent="0.35">
      <c r="B33">
        <v>30</v>
      </c>
      <c r="C33" s="15">
        <f>'2b. Fixed parameters'!$C$4</f>
        <v>116914</v>
      </c>
      <c r="D33" s="49">
        <f>'2b. Fixed parameters'!$C$5</f>
        <v>44154</v>
      </c>
      <c r="E33" s="15">
        <f>'2b. Fixed parameters'!$C$6</f>
        <v>80145</v>
      </c>
      <c r="F33" s="15">
        <f>'2b. Fixed parameters'!$C$7</f>
        <v>125700</v>
      </c>
      <c r="G33" s="15">
        <f>'2b. Fixed parameters'!$C$8</f>
        <v>80380</v>
      </c>
      <c r="H33" s="16">
        <f>'2b. Fixed parameters'!$C$3</f>
        <v>1.0000000000000001E-9</v>
      </c>
      <c r="I33" s="18">
        <f>'2b. Fixed parameters'!$C$10</f>
        <v>3.0000000000000001E-3</v>
      </c>
      <c r="J33" s="17">
        <f>'2b. Fixed parameters'!$C$9</f>
        <v>0.1533135509396637</v>
      </c>
      <c r="K33" s="27">
        <f>'2b. Fixed parameters'!$C$11</f>
        <v>0.4</v>
      </c>
      <c r="L33" s="28">
        <f>'2b. Fixed parameters'!$C$12</f>
        <v>365</v>
      </c>
      <c r="M33" s="14"/>
      <c r="N33" s="24">
        <f ca="1">OFFSET('4a. Calculation'!$D$5,0,$B33-1)</f>
        <v>82983.686000000002</v>
      </c>
      <c r="O33" s="24">
        <f ca="1">OFFSET('4a. Calculation'!$D$9,0,$B33-1)</f>
        <v>100</v>
      </c>
      <c r="P33" s="15">
        <f ca="1">OFFSET('4a. Calculation'!$D$10,0,$B33-1)</f>
        <v>1791462.084</v>
      </c>
      <c r="Q33" s="15">
        <f ca="1">OFFSET('4a. Calculation'!$D$11,0,$B33-1)</f>
        <v>8230.8160000000007</v>
      </c>
      <c r="S33" s="51"/>
      <c r="T33" s="51"/>
    </row>
    <row r="34" spans="2:20" x14ac:dyDescent="0.35">
      <c r="B34">
        <v>31</v>
      </c>
      <c r="C34" s="15">
        <f>'2b. Fixed parameters'!$C$4</f>
        <v>116914</v>
      </c>
      <c r="D34" s="49">
        <f>'2b. Fixed parameters'!$C$5</f>
        <v>44154</v>
      </c>
      <c r="E34" s="15">
        <f>'2b. Fixed parameters'!$C$6</f>
        <v>80145</v>
      </c>
      <c r="F34" s="15">
        <f>'2b. Fixed parameters'!$C$7</f>
        <v>125700</v>
      </c>
      <c r="G34" s="15">
        <f>'2b. Fixed parameters'!$C$8</f>
        <v>80380</v>
      </c>
      <c r="H34" s="16">
        <f>'2b. Fixed parameters'!$C$3</f>
        <v>1.0000000000000001E-9</v>
      </c>
      <c r="I34" s="18">
        <f>'2b. Fixed parameters'!$C$10</f>
        <v>3.0000000000000001E-3</v>
      </c>
      <c r="J34" s="17">
        <f>'2b. Fixed parameters'!$C$9</f>
        <v>0.1533135509396637</v>
      </c>
      <c r="K34" s="27">
        <f>'2b. Fixed parameters'!$C$11</f>
        <v>0.4</v>
      </c>
      <c r="L34" s="28">
        <f>'2b. Fixed parameters'!$C$12</f>
        <v>365</v>
      </c>
      <c r="M34" s="14"/>
      <c r="N34" s="24">
        <f ca="1">OFFSET('4a. Calculation'!$D$5,0,$B34-1)</f>
        <v>82983.686000000002</v>
      </c>
      <c r="O34" s="24">
        <f ca="1">OFFSET('4a. Calculation'!$D$9,0,$B34-1)</f>
        <v>100</v>
      </c>
      <c r="P34" s="15">
        <f ca="1">OFFSET('4a. Calculation'!$D$10,0,$B34-1)</f>
        <v>1791462.084</v>
      </c>
      <c r="Q34" s="15">
        <f ca="1">OFFSET('4a. Calculation'!$D$11,0,$B34-1)</f>
        <v>8230.8160000000007</v>
      </c>
      <c r="S34" s="51"/>
      <c r="T34" s="51"/>
    </row>
    <row r="35" spans="2:20" x14ac:dyDescent="0.35">
      <c r="B35">
        <v>32</v>
      </c>
      <c r="C35" s="15">
        <f>'2b. Fixed parameters'!$C$4</f>
        <v>116914</v>
      </c>
      <c r="D35" s="49">
        <f>'2b. Fixed parameters'!$C$5</f>
        <v>44154</v>
      </c>
      <c r="E35" s="15">
        <f>'2b. Fixed parameters'!$C$6</f>
        <v>80145</v>
      </c>
      <c r="F35" s="15">
        <f>'2b. Fixed parameters'!$C$7</f>
        <v>125700</v>
      </c>
      <c r="G35" s="15">
        <f>'2b. Fixed parameters'!$C$8</f>
        <v>80380</v>
      </c>
      <c r="H35" s="16">
        <f>'2b. Fixed parameters'!$C$3</f>
        <v>1.0000000000000001E-9</v>
      </c>
      <c r="I35" s="18">
        <f>'2b. Fixed parameters'!$C$10</f>
        <v>3.0000000000000001E-3</v>
      </c>
      <c r="J35" s="17">
        <f>'2b. Fixed parameters'!$C$9</f>
        <v>0.1533135509396637</v>
      </c>
      <c r="K35" s="27">
        <f>'2b. Fixed parameters'!$C$11</f>
        <v>0.4</v>
      </c>
      <c r="L35" s="28">
        <f>'2b. Fixed parameters'!$C$12</f>
        <v>365</v>
      </c>
      <c r="M35" s="14"/>
      <c r="N35" s="24">
        <f ca="1">OFFSET('4a. Calculation'!$D$5,0,$B35-1)</f>
        <v>22.6</v>
      </c>
      <c r="O35" s="24">
        <f ca="1">OFFSET('4a. Calculation'!$D$9,0,$B35-1)</f>
        <v>35</v>
      </c>
      <c r="P35" s="15">
        <f ca="1">OFFSET('4a. Calculation'!$D$10,0,$B35-1)</f>
        <v>1795592.108</v>
      </c>
      <c r="Q35" s="15">
        <f ca="1">OFFSET('4a. Calculation'!$D$11,0,$B35-1)</f>
        <v>8208.2459999999992</v>
      </c>
      <c r="S35" s="51"/>
      <c r="T35" s="51"/>
    </row>
    <row r="36" spans="2:20" x14ac:dyDescent="0.35">
      <c r="B36">
        <v>33</v>
      </c>
      <c r="C36" s="15">
        <f>'2b. Fixed parameters'!$C$4</f>
        <v>116914</v>
      </c>
      <c r="D36" s="49">
        <f>'2b. Fixed parameters'!$C$5</f>
        <v>44154</v>
      </c>
      <c r="E36" s="15">
        <f>'2b. Fixed parameters'!$C$6</f>
        <v>80145</v>
      </c>
      <c r="F36" s="15">
        <f>'2b. Fixed parameters'!$C$7</f>
        <v>125700</v>
      </c>
      <c r="G36" s="15">
        <f>'2b. Fixed parameters'!$C$8</f>
        <v>80380</v>
      </c>
      <c r="H36" s="16">
        <f>'2b. Fixed parameters'!$C$3</f>
        <v>1.0000000000000001E-9</v>
      </c>
      <c r="I36" s="18">
        <f>'2b. Fixed parameters'!$C$10</f>
        <v>3.0000000000000001E-3</v>
      </c>
      <c r="J36" s="17">
        <f>'2b. Fixed parameters'!$C$9</f>
        <v>0.1533135509396637</v>
      </c>
      <c r="K36" s="27">
        <f>'2b. Fixed parameters'!$C$11</f>
        <v>0.4</v>
      </c>
      <c r="L36" s="28">
        <f>'2b. Fixed parameters'!$C$12</f>
        <v>365</v>
      </c>
      <c r="M36" s="14"/>
      <c r="N36" s="24">
        <f ca="1">OFFSET('4a. Calculation'!$D$5,0,$B36-1)</f>
        <v>124.3</v>
      </c>
      <c r="O36" s="24">
        <f ca="1">OFFSET('4a. Calculation'!$D$9,0,$B36-1)</f>
        <v>100</v>
      </c>
      <c r="P36" s="15">
        <f ca="1">OFFSET('4a. Calculation'!$D$10,0,$B36-1)</f>
        <v>1797864.331</v>
      </c>
      <c r="Q36" s="15">
        <f ca="1">OFFSET('4a. Calculation'!$D$11,0,$B36-1)</f>
        <v>8197.8130000000001</v>
      </c>
      <c r="S36" s="51"/>
      <c r="T36" s="51"/>
    </row>
    <row r="37" spans="2:20" x14ac:dyDescent="0.35">
      <c r="B37">
        <v>34</v>
      </c>
      <c r="C37" s="15">
        <f>'2b. Fixed parameters'!$C$4</f>
        <v>116914</v>
      </c>
      <c r="D37" s="49">
        <f>'2b. Fixed parameters'!$C$5</f>
        <v>44154</v>
      </c>
      <c r="E37" s="15">
        <f>'2b. Fixed parameters'!$C$6</f>
        <v>80145</v>
      </c>
      <c r="F37" s="15">
        <f>'2b. Fixed parameters'!$C$7</f>
        <v>125700</v>
      </c>
      <c r="G37" s="15">
        <f>'2b. Fixed parameters'!$C$8</f>
        <v>80380</v>
      </c>
      <c r="H37" s="16">
        <f>'2b. Fixed parameters'!$C$3</f>
        <v>1.0000000000000001E-9</v>
      </c>
      <c r="I37" s="18">
        <f>'2b. Fixed parameters'!$C$10</f>
        <v>3.0000000000000001E-3</v>
      </c>
      <c r="J37" s="17">
        <f>'2b. Fixed parameters'!$C$9</f>
        <v>0.1533135509396637</v>
      </c>
      <c r="K37" s="27">
        <f>'2b. Fixed parameters'!$C$11</f>
        <v>0.4</v>
      </c>
      <c r="L37" s="28">
        <f>'2b. Fixed parameters'!$C$12</f>
        <v>365</v>
      </c>
      <c r="M37" s="14"/>
      <c r="N37" s="24">
        <f ca="1">OFFSET('4a. Calculation'!$D$5,0,$B37-1)</f>
        <v>124.3</v>
      </c>
      <c r="O37" s="24">
        <f ca="1">OFFSET('4a. Calculation'!$D$9,0,$B37-1)</f>
        <v>100</v>
      </c>
      <c r="P37" s="15">
        <f ca="1">OFFSET('4a. Calculation'!$D$10,0,$B37-1)</f>
        <v>1797864.331</v>
      </c>
      <c r="Q37" s="15">
        <f ca="1">OFFSET('4a. Calculation'!$D$11,0,$B37-1)</f>
        <v>8197.8130000000001</v>
      </c>
      <c r="S37" s="51"/>
      <c r="T37" s="51"/>
    </row>
    <row r="38" spans="2:20" x14ac:dyDescent="0.35">
      <c r="B38">
        <v>35</v>
      </c>
      <c r="C38" s="15">
        <f>'2b. Fixed parameters'!$C$4</f>
        <v>116914</v>
      </c>
      <c r="D38" s="49">
        <f>'2b. Fixed parameters'!$C$5</f>
        <v>44154</v>
      </c>
      <c r="E38" s="15">
        <f>'2b. Fixed parameters'!$C$6</f>
        <v>80145</v>
      </c>
      <c r="F38" s="15">
        <f>'2b. Fixed parameters'!$C$7</f>
        <v>125700</v>
      </c>
      <c r="G38" s="15">
        <f>'2b. Fixed parameters'!$C$8</f>
        <v>80380</v>
      </c>
      <c r="H38" s="16">
        <f>'2b. Fixed parameters'!$C$3</f>
        <v>1.0000000000000001E-9</v>
      </c>
      <c r="I38" s="18">
        <f>'2b. Fixed parameters'!$C$10</f>
        <v>3.0000000000000001E-3</v>
      </c>
      <c r="J38" s="17">
        <f>'2b. Fixed parameters'!$C$9</f>
        <v>0.1533135509396637</v>
      </c>
      <c r="K38" s="27">
        <f>'2b. Fixed parameters'!$C$11</f>
        <v>0.4</v>
      </c>
      <c r="L38" s="28">
        <f>'2b. Fixed parameters'!$C$12</f>
        <v>365</v>
      </c>
      <c r="M38" s="14"/>
      <c r="N38" s="24">
        <f ca="1">OFFSET('4a. Calculation'!$D$5,0,$B38-1)</f>
        <v>169.5</v>
      </c>
      <c r="O38" s="24">
        <f ca="1">OFFSET('4a. Calculation'!$D$9,0,$B38-1)</f>
        <v>37</v>
      </c>
      <c r="P38" s="15">
        <f ca="1">OFFSET('4a. Calculation'!$D$10,0,$B38-1)</f>
        <v>1802166.0279999999</v>
      </c>
      <c r="Q38" s="15">
        <f ca="1">OFFSET('4a. Calculation'!$D$11,0,$B38-1)</f>
        <v>8079.5240000000003</v>
      </c>
      <c r="S38" s="51"/>
      <c r="T38" s="51"/>
    </row>
    <row r="39" spans="2:20" x14ac:dyDescent="0.35">
      <c r="B39">
        <v>36</v>
      </c>
      <c r="C39" s="15">
        <f>'2b. Fixed parameters'!$C$4</f>
        <v>116914</v>
      </c>
      <c r="D39" s="49">
        <f>'2b. Fixed parameters'!$C$5</f>
        <v>44154</v>
      </c>
      <c r="E39" s="15">
        <f>'2b. Fixed parameters'!$C$6</f>
        <v>80145</v>
      </c>
      <c r="F39" s="15">
        <f>'2b. Fixed parameters'!$C$7</f>
        <v>125700</v>
      </c>
      <c r="G39" s="15">
        <f>'2b. Fixed parameters'!$C$8</f>
        <v>80380</v>
      </c>
      <c r="H39" s="16">
        <f>'2b. Fixed parameters'!$C$3</f>
        <v>1.0000000000000001E-9</v>
      </c>
      <c r="I39" s="18">
        <f>'2b. Fixed parameters'!$C$10</f>
        <v>3.0000000000000001E-3</v>
      </c>
      <c r="J39" s="17">
        <f>'2b. Fixed parameters'!$C$9</f>
        <v>0.1533135509396637</v>
      </c>
      <c r="K39" s="27">
        <f>'2b. Fixed parameters'!$C$11</f>
        <v>0.4</v>
      </c>
      <c r="L39" s="28">
        <f>'2b. Fixed parameters'!$C$12</f>
        <v>365</v>
      </c>
      <c r="M39" s="14"/>
      <c r="N39" s="24">
        <f ca="1">OFFSET('4a. Calculation'!$D$5,0,$B39-1)</f>
        <v>67.802000000000007</v>
      </c>
      <c r="O39" s="24">
        <f ca="1">OFFSET('4a. Calculation'!$D$9,0,$B39-1)</f>
        <v>37</v>
      </c>
      <c r="P39" s="15">
        <f ca="1">OFFSET('4a. Calculation'!$D$10,0,$B39-1)</f>
        <v>1802166.0279999999</v>
      </c>
      <c r="Q39" s="15">
        <f ca="1">OFFSET('4a. Calculation'!$D$11,0,$B39-1)</f>
        <v>8079.5240000000003</v>
      </c>
      <c r="S39" s="51"/>
      <c r="T39" s="51"/>
    </row>
    <row r="40" spans="2:20" x14ac:dyDescent="0.35">
      <c r="B40">
        <v>37</v>
      </c>
      <c r="C40" s="15">
        <f>'2b. Fixed parameters'!$C$4</f>
        <v>116914</v>
      </c>
      <c r="D40" s="49">
        <f>'2b. Fixed parameters'!$C$5</f>
        <v>44154</v>
      </c>
      <c r="E40" s="15">
        <f>'2b. Fixed parameters'!$C$6</f>
        <v>80145</v>
      </c>
      <c r="F40" s="15">
        <f>'2b. Fixed parameters'!$C$7</f>
        <v>125700</v>
      </c>
      <c r="G40" s="15">
        <f>'2b. Fixed parameters'!$C$8</f>
        <v>80380</v>
      </c>
      <c r="H40" s="16">
        <f>'2b. Fixed parameters'!$C$3</f>
        <v>1.0000000000000001E-9</v>
      </c>
      <c r="I40" s="18">
        <f>'2b. Fixed parameters'!$C$10</f>
        <v>3.0000000000000001E-3</v>
      </c>
      <c r="J40" s="17">
        <f>'2b. Fixed parameters'!$C$9</f>
        <v>0.1533135509396637</v>
      </c>
      <c r="K40" s="27">
        <f>'2b. Fixed parameters'!$C$11</f>
        <v>0.4</v>
      </c>
      <c r="L40" s="28">
        <f>'2b. Fixed parameters'!$C$12</f>
        <v>365</v>
      </c>
      <c r="M40" s="14"/>
      <c r="N40" s="24">
        <f ca="1">OFFSET('4a. Calculation'!$D$5,0,$B40-1)</f>
        <v>200.01</v>
      </c>
      <c r="O40" s="24">
        <f ca="1">OFFSET('4a. Calculation'!$D$9,0,$B40-1)</f>
        <v>42.084910000000001</v>
      </c>
      <c r="P40" s="15">
        <f ca="1">OFFSET('4a. Calculation'!$D$10,0,$B40-1)</f>
        <v>1643063.9809999999</v>
      </c>
      <c r="Q40" s="15">
        <f ca="1">OFFSET('4a. Calculation'!$D$11,0,$B40-1)</f>
        <v>7119.4960000000001</v>
      </c>
      <c r="S40" s="51"/>
      <c r="T40" s="51"/>
    </row>
    <row r="41" spans="2:20" x14ac:dyDescent="0.35">
      <c r="B41">
        <v>38</v>
      </c>
      <c r="C41" s="15">
        <f>'2b. Fixed parameters'!$C$4</f>
        <v>116914</v>
      </c>
      <c r="D41" s="49">
        <f>'2b. Fixed parameters'!$C$5</f>
        <v>44154</v>
      </c>
      <c r="E41" s="15">
        <f>'2b. Fixed parameters'!$C$6</f>
        <v>80145</v>
      </c>
      <c r="F41" s="15">
        <f>'2b. Fixed parameters'!$C$7</f>
        <v>125700</v>
      </c>
      <c r="G41" s="15">
        <f>'2b. Fixed parameters'!$C$8</f>
        <v>80380</v>
      </c>
      <c r="H41" s="16">
        <f>'2b. Fixed parameters'!$C$3</f>
        <v>1.0000000000000001E-9</v>
      </c>
      <c r="I41" s="18">
        <f>'2b. Fixed parameters'!$C$10</f>
        <v>3.0000000000000001E-3</v>
      </c>
      <c r="J41" s="17">
        <f>'2b. Fixed parameters'!$C$9</f>
        <v>0.1533135509396637</v>
      </c>
      <c r="K41" s="27">
        <f>'2b. Fixed parameters'!$C$11</f>
        <v>0.4</v>
      </c>
      <c r="L41" s="28">
        <f>'2b. Fixed parameters'!$C$12</f>
        <v>365</v>
      </c>
      <c r="M41" s="14"/>
      <c r="N41" s="24">
        <f ca="1">OFFSET('4a. Calculation'!$D$5,0,$B41-1)</f>
        <v>73.873999999999995</v>
      </c>
      <c r="O41" s="24">
        <f ca="1">OFFSET('4a. Calculation'!$D$9,0,$B41-1)</f>
        <v>30.000000000000004</v>
      </c>
      <c r="P41" s="15">
        <f ca="1">OFFSET('4a. Calculation'!$D$10,0,$B41-1)</f>
        <v>1676499.3389999999</v>
      </c>
      <c r="Q41" s="15">
        <f ca="1">OFFSET('4a. Calculation'!$D$11,0,$B41-1)</f>
        <v>7247.0550000000003</v>
      </c>
      <c r="S41" s="51"/>
      <c r="T41" s="51"/>
    </row>
    <row r="42" spans="2:20" x14ac:dyDescent="0.35">
      <c r="B42">
        <v>39</v>
      </c>
      <c r="C42" s="15">
        <f>'2b. Fixed parameters'!$C$4</f>
        <v>116914</v>
      </c>
      <c r="D42" s="49">
        <f>'2b. Fixed parameters'!$C$5</f>
        <v>44154</v>
      </c>
      <c r="E42" s="15">
        <f>'2b. Fixed parameters'!$C$6</f>
        <v>80145</v>
      </c>
      <c r="F42" s="15">
        <f>'2b. Fixed parameters'!$C$7</f>
        <v>125700</v>
      </c>
      <c r="G42" s="15">
        <f>'2b. Fixed parameters'!$C$8</f>
        <v>80380</v>
      </c>
      <c r="H42" s="16">
        <f>'2b. Fixed parameters'!$C$3</f>
        <v>1.0000000000000001E-9</v>
      </c>
      <c r="I42" s="18">
        <f>'2b. Fixed parameters'!$C$10</f>
        <v>3.0000000000000001E-3</v>
      </c>
      <c r="J42" s="17">
        <f>'2b. Fixed parameters'!$C$9</f>
        <v>0.1533135509396637</v>
      </c>
      <c r="K42" s="27">
        <f>'2b. Fixed parameters'!$C$11</f>
        <v>0.4</v>
      </c>
      <c r="L42" s="28">
        <f>'2b. Fixed parameters'!$C$12</f>
        <v>365</v>
      </c>
      <c r="M42" s="14"/>
      <c r="N42" s="24">
        <f ca="1">OFFSET('4a. Calculation'!$D$5,0,$B42-1)</f>
        <v>22.6</v>
      </c>
      <c r="O42" s="24">
        <f ca="1">OFFSET('4a. Calculation'!$D$9,0,$B42-1)</f>
        <v>100</v>
      </c>
      <c r="P42" s="15">
        <f ca="1">OFFSET('4a. Calculation'!$D$10,0,$B42-1)</f>
        <v>1627255.328</v>
      </c>
      <c r="Q42" s="15">
        <f ca="1">OFFSET('4a. Calculation'!$D$11,0,$B42-1)</f>
        <v>7021.3419999999996</v>
      </c>
      <c r="S42" s="51"/>
      <c r="T42" s="51"/>
    </row>
    <row r="43" spans="2:20" x14ac:dyDescent="0.35">
      <c r="B43">
        <v>40</v>
      </c>
      <c r="C43" s="15">
        <f>'2b. Fixed parameters'!$C$4</f>
        <v>116914</v>
      </c>
      <c r="D43" s="49">
        <f>'2b. Fixed parameters'!$C$5</f>
        <v>44154</v>
      </c>
      <c r="E43" s="15">
        <f>'2b. Fixed parameters'!$C$6</f>
        <v>80145</v>
      </c>
      <c r="F43" s="15">
        <f>'2b. Fixed parameters'!$C$7</f>
        <v>125700</v>
      </c>
      <c r="G43" s="15">
        <f>'2b. Fixed parameters'!$C$8</f>
        <v>80380</v>
      </c>
      <c r="H43" s="16">
        <f>'2b. Fixed parameters'!$C$3</f>
        <v>1.0000000000000001E-9</v>
      </c>
      <c r="I43" s="18">
        <f>'2b. Fixed parameters'!$C$10</f>
        <v>3.0000000000000001E-3</v>
      </c>
      <c r="J43" s="17">
        <f>'2b. Fixed parameters'!$C$9</f>
        <v>0.1533135509396637</v>
      </c>
      <c r="K43" s="27">
        <f>'2b. Fixed parameters'!$C$11</f>
        <v>0.4</v>
      </c>
      <c r="L43" s="28">
        <f>'2b. Fixed parameters'!$C$12</f>
        <v>365</v>
      </c>
      <c r="M43" s="14"/>
      <c r="N43" s="24">
        <f ca="1">OFFSET('4a. Calculation'!$D$5,0,$B43-1)</f>
        <v>23592.705000000002</v>
      </c>
      <c r="O43" s="24">
        <f ca="1">OFFSET('4a. Calculation'!$D$9,0,$B43-1)</f>
        <v>36.200000000000003</v>
      </c>
      <c r="P43" s="15">
        <f ca="1">OFFSET('4a. Calculation'!$D$10,0,$B43-1)</f>
        <v>1632146.496</v>
      </c>
      <c r="Q43" s="15">
        <f ca="1">OFFSET('4a. Calculation'!$D$11,0,$B43-1)</f>
        <v>7000.08</v>
      </c>
      <c r="S43" s="51"/>
      <c r="T43" s="51"/>
    </row>
    <row r="44" spans="2:20" x14ac:dyDescent="0.35">
      <c r="B44">
        <v>41</v>
      </c>
      <c r="C44" s="15">
        <f>'2b. Fixed parameters'!$C$4</f>
        <v>116914</v>
      </c>
      <c r="D44" s="49">
        <f>'2b. Fixed parameters'!$C$5</f>
        <v>44154</v>
      </c>
      <c r="E44" s="15">
        <f>'2b. Fixed parameters'!$C$6</f>
        <v>80145</v>
      </c>
      <c r="F44" s="15">
        <f>'2b. Fixed parameters'!$C$7</f>
        <v>125700</v>
      </c>
      <c r="G44" s="15">
        <f>'2b. Fixed parameters'!$C$8</f>
        <v>80380</v>
      </c>
      <c r="H44" s="16">
        <f>'2b. Fixed parameters'!$C$3</f>
        <v>1.0000000000000001E-9</v>
      </c>
      <c r="I44" s="18">
        <f>'2b. Fixed parameters'!$C$10</f>
        <v>3.0000000000000001E-3</v>
      </c>
      <c r="J44" s="17">
        <f>'2b. Fixed parameters'!$C$9</f>
        <v>0.1533135509396637</v>
      </c>
      <c r="K44" s="27">
        <f>'2b. Fixed parameters'!$C$11</f>
        <v>0.4</v>
      </c>
      <c r="L44" s="28">
        <f>'2b. Fixed parameters'!$C$12</f>
        <v>365</v>
      </c>
      <c r="M44" s="14"/>
      <c r="N44" s="24">
        <f ca="1">OFFSET('4a. Calculation'!$D$5,0,$B44-1)</f>
        <v>23.47</v>
      </c>
      <c r="O44" s="24">
        <f ca="1">OFFSET('4a. Calculation'!$D$9,0,$B44-1)</f>
        <v>40.947480000000006</v>
      </c>
      <c r="P44" s="15">
        <f ca="1">OFFSET('4a. Calculation'!$D$10,0,$B44-1)</f>
        <v>1630931.2109999999</v>
      </c>
      <c r="Q44" s="15">
        <f ca="1">OFFSET('4a. Calculation'!$D$11,0,$B44-1)</f>
        <v>7005.1970000000001</v>
      </c>
      <c r="S44" s="51"/>
      <c r="T44" s="51"/>
    </row>
    <row r="45" spans="2:20" x14ac:dyDescent="0.35">
      <c r="B45">
        <v>42</v>
      </c>
      <c r="C45" s="15">
        <f>'2b. Fixed parameters'!$C$4</f>
        <v>116914</v>
      </c>
      <c r="D45" s="49">
        <f>'2b. Fixed parameters'!$C$5</f>
        <v>44154</v>
      </c>
      <c r="E45" s="15">
        <f>'2b. Fixed parameters'!$C$6</f>
        <v>80145</v>
      </c>
      <c r="F45" s="15">
        <f>'2b. Fixed parameters'!$C$7</f>
        <v>125700</v>
      </c>
      <c r="G45" s="15">
        <f>'2b. Fixed parameters'!$C$8</f>
        <v>80380</v>
      </c>
      <c r="H45" s="16">
        <f>'2b. Fixed parameters'!$C$3</f>
        <v>1.0000000000000001E-9</v>
      </c>
      <c r="I45" s="18">
        <f>'2b. Fixed parameters'!$C$10</f>
        <v>3.0000000000000001E-3</v>
      </c>
      <c r="J45" s="17">
        <f>'2b. Fixed parameters'!$C$9</f>
        <v>0.1533135509396637</v>
      </c>
      <c r="K45" s="27">
        <f>'2b. Fixed parameters'!$C$11</f>
        <v>0.4</v>
      </c>
      <c r="L45" s="28">
        <f>'2b. Fixed parameters'!$C$12</f>
        <v>365</v>
      </c>
      <c r="M45" s="14"/>
      <c r="N45" s="24">
        <f ca="1">OFFSET('4a. Calculation'!$D$5,0,$B45-1)</f>
        <v>71.19</v>
      </c>
      <c r="O45" s="24">
        <f ca="1">OFFSET('4a. Calculation'!$D$9,0,$B45-1)</f>
        <v>100</v>
      </c>
      <c r="P45" s="15">
        <f ca="1">OFFSET('4a. Calculation'!$D$10,0,$B45-1)</f>
        <v>1653161.5490000001</v>
      </c>
      <c r="Q45" s="15">
        <f ca="1">OFFSET('4a. Calculation'!$D$11,0,$B45-1)</f>
        <v>7056.9369999999999</v>
      </c>
      <c r="S45" s="51"/>
      <c r="T45" s="51"/>
    </row>
    <row r="46" spans="2:20" x14ac:dyDescent="0.35">
      <c r="B46">
        <v>43</v>
      </c>
      <c r="C46" s="15">
        <f>'2b. Fixed parameters'!$C$4</f>
        <v>116914</v>
      </c>
      <c r="D46" s="49">
        <f>'2b. Fixed parameters'!$C$5</f>
        <v>44154</v>
      </c>
      <c r="E46" s="15">
        <f>'2b. Fixed parameters'!$C$6</f>
        <v>80145</v>
      </c>
      <c r="F46" s="15">
        <f>'2b. Fixed parameters'!$C$7</f>
        <v>125700</v>
      </c>
      <c r="G46" s="15">
        <f>'2b. Fixed parameters'!$C$8</f>
        <v>80380</v>
      </c>
      <c r="H46" s="16">
        <f>'2b. Fixed parameters'!$C$3</f>
        <v>1.0000000000000001E-9</v>
      </c>
      <c r="I46" s="18">
        <f>'2b. Fixed parameters'!$C$10</f>
        <v>3.0000000000000001E-3</v>
      </c>
      <c r="J46" s="17">
        <f>'2b. Fixed parameters'!$C$9</f>
        <v>0.1533135509396637</v>
      </c>
      <c r="K46" s="27">
        <f>'2b. Fixed parameters'!$C$11</f>
        <v>0.4</v>
      </c>
      <c r="L46" s="28">
        <f>'2b. Fixed parameters'!$C$12</f>
        <v>365</v>
      </c>
      <c r="M46" s="14"/>
      <c r="N46" s="24">
        <f ca="1">OFFSET('4a. Calculation'!$D$5,0,$B46-1)</f>
        <v>36.396999999999998</v>
      </c>
      <c r="O46" s="24">
        <f ca="1">OFFSET('4a. Calculation'!$D$9,0,$B46-1)</f>
        <v>100</v>
      </c>
      <c r="P46" s="15">
        <f ca="1">OFFSET('4a. Calculation'!$D$10,0,$B46-1)</f>
        <v>1647931.942</v>
      </c>
      <c r="Q46" s="15">
        <f ca="1">OFFSET('4a. Calculation'!$D$11,0,$B46-1)</f>
        <v>7078.0069999999996</v>
      </c>
      <c r="S46" s="51"/>
      <c r="T46" s="51"/>
    </row>
    <row r="47" spans="2:20" x14ac:dyDescent="0.35">
      <c r="B47">
        <v>44</v>
      </c>
      <c r="C47" s="15">
        <f>'2b. Fixed parameters'!$C$4</f>
        <v>116914</v>
      </c>
      <c r="D47" s="49">
        <f>'2b. Fixed parameters'!$C$5</f>
        <v>44154</v>
      </c>
      <c r="E47" s="15">
        <f>'2b. Fixed parameters'!$C$6</f>
        <v>80145</v>
      </c>
      <c r="F47" s="15">
        <f>'2b. Fixed parameters'!$C$7</f>
        <v>125700</v>
      </c>
      <c r="G47" s="15">
        <f>'2b. Fixed parameters'!$C$8</f>
        <v>80380</v>
      </c>
      <c r="H47" s="16">
        <f>'2b. Fixed parameters'!$C$3</f>
        <v>1.0000000000000001E-9</v>
      </c>
      <c r="I47" s="18">
        <f>'2b. Fixed parameters'!$C$10</f>
        <v>3.0000000000000001E-3</v>
      </c>
      <c r="J47" s="17">
        <f>'2b. Fixed parameters'!$C$9</f>
        <v>0.1533135509396637</v>
      </c>
      <c r="K47" s="27">
        <f>'2b. Fixed parameters'!$C$11</f>
        <v>0.4</v>
      </c>
      <c r="L47" s="28">
        <f>'2b. Fixed parameters'!$C$12</f>
        <v>365</v>
      </c>
      <c r="M47" s="14"/>
      <c r="N47" s="24">
        <f ca="1">OFFSET('4a. Calculation'!$D$5,0,$B47-1)</f>
        <v>27.492999999999999</v>
      </c>
      <c r="O47" s="24">
        <f ca="1">OFFSET('4a. Calculation'!$D$9,0,$B47-1)</f>
        <v>100</v>
      </c>
      <c r="P47" s="15">
        <f ca="1">OFFSET('4a. Calculation'!$D$10,0,$B47-1)</f>
        <v>1647931.942</v>
      </c>
      <c r="Q47" s="15">
        <f ca="1">OFFSET('4a. Calculation'!$D$11,0,$B47-1)</f>
        <v>7078.0069999999996</v>
      </c>
      <c r="S47" s="51"/>
      <c r="T47" s="51"/>
    </row>
    <row r="48" spans="2:20" x14ac:dyDescent="0.35">
      <c r="B48">
        <v>45</v>
      </c>
      <c r="C48" s="15">
        <f>'2b. Fixed parameters'!$C$4</f>
        <v>116914</v>
      </c>
      <c r="D48" s="49">
        <f>'2b. Fixed parameters'!$C$5</f>
        <v>44154</v>
      </c>
      <c r="E48" s="15">
        <f>'2b. Fixed parameters'!$C$6</f>
        <v>80145</v>
      </c>
      <c r="F48" s="15">
        <f>'2b. Fixed parameters'!$C$7</f>
        <v>125700</v>
      </c>
      <c r="G48" s="15">
        <f>'2b. Fixed parameters'!$C$8</f>
        <v>80380</v>
      </c>
      <c r="H48" s="16">
        <f>'2b. Fixed parameters'!$C$3</f>
        <v>1.0000000000000001E-9</v>
      </c>
      <c r="I48" s="18">
        <f>'2b. Fixed parameters'!$C$10</f>
        <v>3.0000000000000001E-3</v>
      </c>
      <c r="J48" s="17">
        <f>'2b. Fixed parameters'!$C$9</f>
        <v>0.1533135509396637</v>
      </c>
      <c r="K48" s="27">
        <f>'2b. Fixed parameters'!$C$11</f>
        <v>0.4</v>
      </c>
      <c r="L48" s="28">
        <f>'2b. Fixed parameters'!$C$12</f>
        <v>365</v>
      </c>
      <c r="M48" s="14"/>
      <c r="N48" s="24">
        <f ca="1">OFFSET('4a. Calculation'!$D$5,0,$B48-1)</f>
        <v>90.4</v>
      </c>
      <c r="O48" s="24">
        <f ca="1">OFFSET('4a. Calculation'!$D$9,0,$B48-1)</f>
        <v>100</v>
      </c>
      <c r="P48" s="15">
        <f ca="1">OFFSET('4a. Calculation'!$D$10,0,$B48-1)</f>
        <v>1647931.942</v>
      </c>
      <c r="Q48" s="15">
        <f ca="1">OFFSET('4a. Calculation'!$D$11,0,$B48-1)</f>
        <v>7078.0069999999996</v>
      </c>
      <c r="S48" s="51"/>
      <c r="T48" s="51"/>
    </row>
    <row r="49" spans="2:20" x14ac:dyDescent="0.35">
      <c r="B49">
        <v>46</v>
      </c>
      <c r="C49" s="15">
        <f>'2b. Fixed parameters'!$C$4</f>
        <v>116914</v>
      </c>
      <c r="D49" s="49">
        <f>'2b. Fixed parameters'!$C$5</f>
        <v>44154</v>
      </c>
      <c r="E49" s="15">
        <f>'2b. Fixed parameters'!$C$6</f>
        <v>80145</v>
      </c>
      <c r="F49" s="15">
        <f>'2b. Fixed parameters'!$C$7</f>
        <v>125700</v>
      </c>
      <c r="G49" s="15">
        <f>'2b. Fixed parameters'!$C$8</f>
        <v>80380</v>
      </c>
      <c r="H49" s="16">
        <f>'2b. Fixed parameters'!$C$3</f>
        <v>1.0000000000000001E-9</v>
      </c>
      <c r="I49" s="18">
        <f>'2b. Fixed parameters'!$C$10</f>
        <v>3.0000000000000001E-3</v>
      </c>
      <c r="J49" s="17">
        <f>'2b. Fixed parameters'!$C$9</f>
        <v>0.1533135509396637</v>
      </c>
      <c r="K49" s="27">
        <f>'2b. Fixed parameters'!$C$11</f>
        <v>0.4</v>
      </c>
      <c r="L49" s="28">
        <f>'2b. Fixed parameters'!$C$12</f>
        <v>365</v>
      </c>
      <c r="M49" s="14"/>
      <c r="N49" s="24">
        <f ca="1">OFFSET('4a. Calculation'!$D$5,0,$B49-1)</f>
        <v>31.016999999999999</v>
      </c>
      <c r="O49" s="24">
        <f ca="1">OFFSET('4a. Calculation'!$D$9,0,$B49-1)</f>
        <v>32.985469999999999</v>
      </c>
      <c r="P49" s="15">
        <f ca="1">OFFSET('4a. Calculation'!$D$10,0,$B49-1)</f>
        <v>1660241.0549999999</v>
      </c>
      <c r="Q49" s="15">
        <f ca="1">OFFSET('4a. Calculation'!$D$11,0,$B49-1)</f>
        <v>7138.6869999999999</v>
      </c>
      <c r="S49" s="51"/>
      <c r="T49" s="51"/>
    </row>
    <row r="50" spans="2:20" x14ac:dyDescent="0.35">
      <c r="B50">
        <v>47</v>
      </c>
      <c r="C50" s="15">
        <f>'2b. Fixed parameters'!$C$4</f>
        <v>116914</v>
      </c>
      <c r="D50" s="49">
        <f>'2b. Fixed parameters'!$C$5</f>
        <v>44154</v>
      </c>
      <c r="E50" s="15">
        <f>'2b. Fixed parameters'!$C$6</f>
        <v>80145</v>
      </c>
      <c r="F50" s="15">
        <f>'2b. Fixed parameters'!$C$7</f>
        <v>125700</v>
      </c>
      <c r="G50" s="15">
        <f>'2b. Fixed parameters'!$C$8</f>
        <v>80380</v>
      </c>
      <c r="H50" s="16">
        <f>'2b. Fixed parameters'!$C$3</f>
        <v>1.0000000000000001E-9</v>
      </c>
      <c r="I50" s="18">
        <f>'2b. Fixed parameters'!$C$10</f>
        <v>3.0000000000000001E-3</v>
      </c>
      <c r="J50" s="17">
        <f>'2b. Fixed parameters'!$C$9</f>
        <v>0.1533135509396637</v>
      </c>
      <c r="K50" s="27">
        <f>'2b. Fixed parameters'!$C$11</f>
        <v>0.4</v>
      </c>
      <c r="L50" s="28">
        <f>'2b. Fixed parameters'!$C$12</f>
        <v>365</v>
      </c>
      <c r="M50" s="14"/>
      <c r="N50" s="24">
        <f ca="1">OFFSET('4a. Calculation'!$D$5,0,$B50-1)</f>
        <v>174.74299999999999</v>
      </c>
      <c r="O50" s="24">
        <f ca="1">OFFSET('4a. Calculation'!$D$9,0,$B50-1)</f>
        <v>100</v>
      </c>
      <c r="P50" s="15">
        <f ca="1">OFFSET('4a. Calculation'!$D$10,0,$B50-1)</f>
        <v>1865492.675</v>
      </c>
      <c r="Q50" s="15">
        <f ca="1">OFFSET('4a. Calculation'!$D$11,0,$B50-1)</f>
        <v>8144.0169999999998</v>
      </c>
      <c r="S50" s="51"/>
      <c r="T50" s="51"/>
    </row>
    <row r="51" spans="2:20" x14ac:dyDescent="0.35">
      <c r="B51">
        <v>48</v>
      </c>
      <c r="C51" s="15">
        <f>'2b. Fixed parameters'!$C$4</f>
        <v>116914</v>
      </c>
      <c r="D51" s="49">
        <f>'2b. Fixed parameters'!$C$5</f>
        <v>44154</v>
      </c>
      <c r="E51" s="15">
        <f>'2b. Fixed parameters'!$C$6</f>
        <v>80145</v>
      </c>
      <c r="F51" s="15">
        <f>'2b. Fixed parameters'!$C$7</f>
        <v>125700</v>
      </c>
      <c r="G51" s="15">
        <f>'2b. Fixed parameters'!$C$8</f>
        <v>80380</v>
      </c>
      <c r="H51" s="16">
        <f>'2b. Fixed parameters'!$C$3</f>
        <v>1.0000000000000001E-9</v>
      </c>
      <c r="I51" s="18">
        <f>'2b. Fixed parameters'!$C$10</f>
        <v>3.0000000000000001E-3</v>
      </c>
      <c r="J51" s="17">
        <f>'2b. Fixed parameters'!$C$9</f>
        <v>0.1533135509396637</v>
      </c>
      <c r="K51" s="27">
        <f>'2b. Fixed parameters'!$C$11</f>
        <v>0.4</v>
      </c>
      <c r="L51" s="28">
        <f>'2b. Fixed parameters'!$C$12</f>
        <v>365</v>
      </c>
      <c r="M51" s="14"/>
      <c r="N51" s="24">
        <f ca="1">OFFSET('4a. Calculation'!$D$5,0,$B51-1)</f>
        <v>171.76</v>
      </c>
      <c r="O51" s="24">
        <f ca="1">OFFSET('4a. Calculation'!$D$9,0,$B51-1)</f>
        <v>16.037763000000002</v>
      </c>
      <c r="P51" s="15">
        <f ca="1">OFFSET('4a. Calculation'!$D$10,0,$B51-1)</f>
        <v>2630835.0619999999</v>
      </c>
      <c r="Q51" s="15">
        <f ca="1">OFFSET('4a. Calculation'!$D$11,0,$B51-1)</f>
        <v>11699.605</v>
      </c>
      <c r="S51" s="51"/>
      <c r="T51" s="51"/>
    </row>
    <row r="52" spans="2:20" x14ac:dyDescent="0.35">
      <c r="B52">
        <v>49</v>
      </c>
      <c r="C52" s="15">
        <f>'2b. Fixed parameters'!$C$4</f>
        <v>116914</v>
      </c>
      <c r="D52" s="49">
        <f>'2b. Fixed parameters'!$C$5</f>
        <v>44154</v>
      </c>
      <c r="E52" s="15">
        <f>'2b. Fixed parameters'!$C$6</f>
        <v>80145</v>
      </c>
      <c r="F52" s="15">
        <f>'2b. Fixed parameters'!$C$7</f>
        <v>125700</v>
      </c>
      <c r="G52" s="15">
        <f>'2b. Fixed parameters'!$C$8</f>
        <v>80380</v>
      </c>
      <c r="H52" s="16">
        <f>'2b. Fixed parameters'!$C$3</f>
        <v>1.0000000000000001E-9</v>
      </c>
      <c r="I52" s="18">
        <f>'2b. Fixed parameters'!$C$10</f>
        <v>3.0000000000000001E-3</v>
      </c>
      <c r="J52" s="17">
        <f>'2b. Fixed parameters'!$C$9</f>
        <v>0.1533135509396637</v>
      </c>
      <c r="K52" s="27">
        <f>'2b. Fixed parameters'!$C$11</f>
        <v>0.4</v>
      </c>
      <c r="L52" s="28">
        <f>'2b. Fixed parameters'!$C$12</f>
        <v>365</v>
      </c>
      <c r="M52" s="14"/>
      <c r="N52" s="24">
        <f ca="1">OFFSET('4a. Calculation'!$D$5,0,$B52-1)</f>
        <v>22.6</v>
      </c>
      <c r="O52" s="24">
        <f ca="1">OFFSET('4a. Calculation'!$D$9,0,$B52-1)</f>
        <v>25.02346</v>
      </c>
      <c r="P52" s="15">
        <f ca="1">OFFSET('4a. Calculation'!$D$10,0,$B52-1)</f>
        <v>3794786.5529999998</v>
      </c>
      <c r="Q52" s="15">
        <f ca="1">OFFSET('4a. Calculation'!$D$11,0,$B52-1)</f>
        <v>16683.296999999999</v>
      </c>
      <c r="S52" s="51"/>
      <c r="T52" s="51"/>
    </row>
    <row r="53" spans="2:20" x14ac:dyDescent="0.35">
      <c r="B53">
        <v>50</v>
      </c>
      <c r="C53" s="15">
        <f>'2b. Fixed parameters'!$C$4</f>
        <v>116914</v>
      </c>
      <c r="D53" s="49">
        <f>'2b. Fixed parameters'!$C$5</f>
        <v>44154</v>
      </c>
      <c r="E53" s="15">
        <f>'2b. Fixed parameters'!$C$6</f>
        <v>80145</v>
      </c>
      <c r="F53" s="15">
        <f>'2b. Fixed parameters'!$C$7</f>
        <v>125700</v>
      </c>
      <c r="G53" s="15">
        <f>'2b. Fixed parameters'!$C$8</f>
        <v>80380</v>
      </c>
      <c r="H53" s="16">
        <f>'2b. Fixed parameters'!$C$3</f>
        <v>1.0000000000000001E-9</v>
      </c>
      <c r="I53" s="18">
        <f>'2b. Fixed parameters'!$C$10</f>
        <v>3.0000000000000001E-3</v>
      </c>
      <c r="J53" s="17">
        <f>'2b. Fixed parameters'!$C$9</f>
        <v>0.1533135509396637</v>
      </c>
      <c r="K53" s="27">
        <f>'2b. Fixed parameters'!$C$11</f>
        <v>0.4</v>
      </c>
      <c r="L53" s="28">
        <f>'2b. Fixed parameters'!$C$12</f>
        <v>365</v>
      </c>
      <c r="M53" s="14"/>
      <c r="N53" s="24">
        <f ca="1">OFFSET('4a. Calculation'!$D$5,0,$B53-1)</f>
        <v>348.608</v>
      </c>
      <c r="O53" s="24">
        <f ca="1">OFFSET('4a. Calculation'!$D$9,0,$B53-1)</f>
        <v>38.672620000000002</v>
      </c>
      <c r="P53" s="15">
        <f ca="1">OFFSET('4a. Calculation'!$D$10,0,$B53-1)</f>
        <v>3860873.034</v>
      </c>
      <c r="Q53" s="15">
        <f ca="1">OFFSET('4a. Calculation'!$D$11,0,$B53-1)</f>
        <v>16798.169000000002</v>
      </c>
      <c r="S53" s="51"/>
      <c r="T53" s="51"/>
    </row>
    <row r="54" spans="2:20" x14ac:dyDescent="0.35">
      <c r="B54">
        <v>51</v>
      </c>
      <c r="C54" s="15">
        <f>'2b. Fixed parameters'!$C$4</f>
        <v>116914</v>
      </c>
      <c r="D54" s="49">
        <f>'2b. Fixed parameters'!$C$5</f>
        <v>44154</v>
      </c>
      <c r="E54" s="15">
        <f>'2b. Fixed parameters'!$C$6</f>
        <v>80145</v>
      </c>
      <c r="F54" s="15">
        <f>'2b. Fixed parameters'!$C$7</f>
        <v>125700</v>
      </c>
      <c r="G54" s="15">
        <f>'2b. Fixed parameters'!$C$8</f>
        <v>80380</v>
      </c>
      <c r="H54" s="16">
        <f>'2b. Fixed parameters'!$C$3</f>
        <v>1.0000000000000001E-9</v>
      </c>
      <c r="I54" s="18">
        <f>'2b. Fixed parameters'!$C$10</f>
        <v>3.0000000000000001E-3</v>
      </c>
      <c r="J54" s="17">
        <f>'2b. Fixed parameters'!$C$9</f>
        <v>0.1533135509396637</v>
      </c>
      <c r="K54" s="27">
        <f>'2b. Fixed parameters'!$C$11</f>
        <v>0.4</v>
      </c>
      <c r="L54" s="28">
        <f>'2b. Fixed parameters'!$C$12</f>
        <v>365</v>
      </c>
      <c r="M54" s="14"/>
      <c r="N54" s="24">
        <f ca="1">OFFSET('4a. Calculation'!$D$5,0,$B54-1)</f>
        <v>151.64500000000001</v>
      </c>
      <c r="O54" s="24">
        <f ca="1">OFFSET('4a. Calculation'!$D$9,0,$B54-1)</f>
        <v>30.000000000000004</v>
      </c>
      <c r="P54" s="15">
        <f ca="1">OFFSET('4a. Calculation'!$D$10,0,$B54-1)</f>
        <v>3848091.01</v>
      </c>
      <c r="Q54" s="15">
        <f ca="1">OFFSET('4a. Calculation'!$D$11,0,$B54-1)</f>
        <v>16851.780999999999</v>
      </c>
      <c r="S54" s="51"/>
      <c r="T54" s="51"/>
    </row>
    <row r="55" spans="2:20" x14ac:dyDescent="0.35">
      <c r="B55">
        <v>52</v>
      </c>
      <c r="C55" s="15">
        <f>'2b. Fixed parameters'!$C$4</f>
        <v>116914</v>
      </c>
      <c r="D55" s="49">
        <f>'2b. Fixed parameters'!$C$5</f>
        <v>44154</v>
      </c>
      <c r="E55" s="15">
        <f>'2b. Fixed parameters'!$C$6</f>
        <v>80145</v>
      </c>
      <c r="F55" s="15">
        <f>'2b. Fixed parameters'!$C$7</f>
        <v>125700</v>
      </c>
      <c r="G55" s="15">
        <f>'2b. Fixed parameters'!$C$8</f>
        <v>80380</v>
      </c>
      <c r="H55" s="16">
        <f>'2b. Fixed parameters'!$C$3</f>
        <v>1.0000000000000001E-9</v>
      </c>
      <c r="I55" s="18">
        <f>'2b. Fixed parameters'!$C$10</f>
        <v>3.0000000000000001E-3</v>
      </c>
      <c r="J55" s="17">
        <f>'2b. Fixed parameters'!$C$9</f>
        <v>0.1533135509396637</v>
      </c>
      <c r="K55" s="27">
        <f>'2b. Fixed parameters'!$C$11</f>
        <v>0.4</v>
      </c>
      <c r="L55" s="28">
        <f>'2b. Fixed parameters'!$C$12</f>
        <v>365</v>
      </c>
      <c r="M55" s="14"/>
      <c r="N55" s="24">
        <f ca="1">OFFSET('4a. Calculation'!$D$5,0,$B55-1)</f>
        <v>41.72</v>
      </c>
      <c r="O55" s="24">
        <f ca="1">OFFSET('4a. Calculation'!$D$9,0,$B55-1)</f>
        <v>100</v>
      </c>
      <c r="P55" s="15">
        <f ca="1">OFFSET('4a. Calculation'!$D$10,0,$B55-1)</f>
        <v>3854104.2740000002</v>
      </c>
      <c r="Q55" s="15">
        <f ca="1">OFFSET('4a. Calculation'!$D$11,0,$B55-1)</f>
        <v>16780.691999999999</v>
      </c>
      <c r="S55" s="51"/>
      <c r="T55" s="51"/>
    </row>
    <row r="56" spans="2:20" x14ac:dyDescent="0.35">
      <c r="B56">
        <v>53</v>
      </c>
      <c r="C56" s="15">
        <f>'2b. Fixed parameters'!$C$4</f>
        <v>116914</v>
      </c>
      <c r="D56" s="49">
        <f>'2b. Fixed parameters'!$C$5</f>
        <v>44154</v>
      </c>
      <c r="E56" s="15">
        <f>'2b. Fixed parameters'!$C$6</f>
        <v>80145</v>
      </c>
      <c r="F56" s="15">
        <f>'2b. Fixed parameters'!$C$7</f>
        <v>125700</v>
      </c>
      <c r="G56" s="15">
        <f>'2b. Fixed parameters'!$C$8</f>
        <v>80380</v>
      </c>
      <c r="H56" s="16">
        <f>'2b. Fixed parameters'!$C$3</f>
        <v>1.0000000000000001E-9</v>
      </c>
      <c r="I56" s="18">
        <f>'2b. Fixed parameters'!$C$10</f>
        <v>3.0000000000000001E-3</v>
      </c>
      <c r="J56" s="17">
        <f>'2b. Fixed parameters'!$C$9</f>
        <v>0.1533135509396637</v>
      </c>
      <c r="K56" s="27">
        <f>'2b. Fixed parameters'!$C$11</f>
        <v>0.4</v>
      </c>
      <c r="L56" s="28">
        <f>'2b. Fixed parameters'!$C$12</f>
        <v>365</v>
      </c>
      <c r="M56" s="14"/>
      <c r="N56" s="24">
        <f ca="1">OFFSET('4a. Calculation'!$D$5,0,$B56-1)</f>
        <v>22.669</v>
      </c>
      <c r="O56" s="24">
        <f ca="1">OFFSET('4a. Calculation'!$D$9,0,$B56-1)</f>
        <v>46.634630000000001</v>
      </c>
      <c r="P56" s="15">
        <f ca="1">OFFSET('4a. Calculation'!$D$10,0,$B56-1)</f>
        <v>3854613.5780000002</v>
      </c>
      <c r="Q56" s="15">
        <f ca="1">OFFSET('4a. Calculation'!$D$11,0,$B56-1)</f>
        <v>16732.025000000001</v>
      </c>
      <c r="S56" s="51"/>
      <c r="T56" s="51"/>
    </row>
    <row r="57" spans="2:20" x14ac:dyDescent="0.35">
      <c r="B57">
        <v>54</v>
      </c>
      <c r="C57" s="15">
        <f>'2b. Fixed parameters'!$C$4</f>
        <v>116914</v>
      </c>
      <c r="D57" s="49">
        <f>'2b. Fixed parameters'!$C$5</f>
        <v>44154</v>
      </c>
      <c r="E57" s="15">
        <f>'2b. Fixed parameters'!$C$6</f>
        <v>80145</v>
      </c>
      <c r="F57" s="15">
        <f>'2b. Fixed parameters'!$C$7</f>
        <v>125700</v>
      </c>
      <c r="G57" s="15">
        <f>'2b. Fixed parameters'!$C$8</f>
        <v>80380</v>
      </c>
      <c r="H57" s="16">
        <f>'2b. Fixed parameters'!$C$3</f>
        <v>1.0000000000000001E-9</v>
      </c>
      <c r="I57" s="18">
        <f>'2b. Fixed parameters'!$C$10</f>
        <v>3.0000000000000001E-3</v>
      </c>
      <c r="J57" s="17">
        <f>'2b. Fixed parameters'!$C$9</f>
        <v>0.1533135509396637</v>
      </c>
      <c r="K57" s="27">
        <f>'2b. Fixed parameters'!$C$11</f>
        <v>0.4</v>
      </c>
      <c r="L57" s="28">
        <f>'2b. Fixed parameters'!$C$12</f>
        <v>365</v>
      </c>
      <c r="M57" s="14"/>
      <c r="N57" s="24">
        <f ca="1">OFFSET('4a. Calculation'!$D$5,0,$B57-1)</f>
        <v>26.204999999999998</v>
      </c>
      <c r="O57" s="24">
        <f ca="1">OFFSET('4a. Calculation'!$D$9,0,$B57-1)</f>
        <v>34.122900000000001</v>
      </c>
      <c r="P57" s="15">
        <f ca="1">OFFSET('4a. Calculation'!$D$10,0,$B57-1)</f>
        <v>3838760.9160000002</v>
      </c>
      <c r="Q57" s="15">
        <f ca="1">OFFSET('4a. Calculation'!$D$11,0,$B57-1)</f>
        <v>16738.620999999999</v>
      </c>
      <c r="S57" s="51"/>
      <c r="T57" s="51"/>
    </row>
    <row r="58" spans="2:20" x14ac:dyDescent="0.35">
      <c r="B58">
        <v>55</v>
      </c>
      <c r="C58" s="15">
        <f>'2b. Fixed parameters'!$C$4</f>
        <v>116914</v>
      </c>
      <c r="D58" s="49">
        <f>'2b. Fixed parameters'!$C$5</f>
        <v>44154</v>
      </c>
      <c r="E58" s="15">
        <f>'2b. Fixed parameters'!$C$6</f>
        <v>80145</v>
      </c>
      <c r="F58" s="15">
        <f>'2b. Fixed parameters'!$C$7</f>
        <v>125700</v>
      </c>
      <c r="G58" s="15">
        <f>'2b. Fixed parameters'!$C$8</f>
        <v>80380</v>
      </c>
      <c r="H58" s="16">
        <f>'2b. Fixed parameters'!$C$3</f>
        <v>1.0000000000000001E-9</v>
      </c>
      <c r="I58" s="18">
        <f>'2b. Fixed parameters'!$C$10</f>
        <v>3.0000000000000001E-3</v>
      </c>
      <c r="J58" s="17">
        <f>'2b. Fixed parameters'!$C$9</f>
        <v>0.1533135509396637</v>
      </c>
      <c r="K58" s="27">
        <f>'2b. Fixed parameters'!$C$11</f>
        <v>0.4</v>
      </c>
      <c r="L58" s="28">
        <f>'2b. Fixed parameters'!$C$12</f>
        <v>365</v>
      </c>
      <c r="M58" s="14"/>
      <c r="N58" s="24">
        <f ca="1">OFFSET('4a. Calculation'!$D$5,0,$B58-1)</f>
        <v>531.38199999999995</v>
      </c>
      <c r="O58" s="24">
        <f ca="1">OFFSET('4a. Calculation'!$D$9,0,$B58-1)</f>
        <v>30.710610000000003</v>
      </c>
      <c r="P58" s="15">
        <f ca="1">OFFSET('4a. Calculation'!$D$10,0,$B58-1)</f>
        <v>3865503.4879999999</v>
      </c>
      <c r="Q58" s="15">
        <f ca="1">OFFSET('4a. Calculation'!$D$11,0,$B58-1)</f>
        <v>16640.678</v>
      </c>
      <c r="S58" s="51"/>
      <c r="T58" s="51"/>
    </row>
    <row r="59" spans="2:20" x14ac:dyDescent="0.35">
      <c r="B59">
        <v>56</v>
      </c>
      <c r="C59" s="15">
        <f>'2b. Fixed parameters'!$C$4</f>
        <v>116914</v>
      </c>
      <c r="D59" s="49">
        <f>'2b. Fixed parameters'!$C$5</f>
        <v>44154</v>
      </c>
      <c r="E59" s="15">
        <f>'2b. Fixed parameters'!$C$6</f>
        <v>80145</v>
      </c>
      <c r="F59" s="15">
        <f>'2b. Fixed parameters'!$C$7</f>
        <v>125700</v>
      </c>
      <c r="G59" s="15">
        <f>'2b. Fixed parameters'!$C$8</f>
        <v>80380</v>
      </c>
      <c r="H59" s="16">
        <f>'2b. Fixed parameters'!$C$3</f>
        <v>1.0000000000000001E-9</v>
      </c>
      <c r="I59" s="18">
        <f>'2b. Fixed parameters'!$C$10</f>
        <v>3.0000000000000001E-3</v>
      </c>
      <c r="J59" s="17">
        <f>'2b. Fixed parameters'!$C$9</f>
        <v>0.1533135509396637</v>
      </c>
      <c r="K59" s="27">
        <f>'2b. Fixed parameters'!$C$11</f>
        <v>0.4</v>
      </c>
      <c r="L59" s="28">
        <f>'2b. Fixed parameters'!$C$12</f>
        <v>365</v>
      </c>
      <c r="M59" s="14"/>
      <c r="N59" s="24">
        <f ca="1">OFFSET('4a. Calculation'!$D$5,0,$B59-1)</f>
        <v>3535.386</v>
      </c>
      <c r="O59" s="24">
        <f ca="1">OFFSET('4a. Calculation'!$D$9,0,$B59-1)</f>
        <v>26.200000000000003</v>
      </c>
      <c r="P59" s="15">
        <f ca="1">OFFSET('4a. Calculation'!$D$10,0,$B59-1)</f>
        <v>3872236.841</v>
      </c>
      <c r="Q59" s="15">
        <f ca="1">OFFSET('4a. Calculation'!$D$11,0,$B59-1)</f>
        <v>16611.416000000001</v>
      </c>
      <c r="S59" s="51"/>
      <c r="T59" s="51"/>
    </row>
    <row r="60" spans="2:20" x14ac:dyDescent="0.35">
      <c r="B60">
        <v>57</v>
      </c>
      <c r="C60" s="15">
        <f>'2b. Fixed parameters'!$C$4</f>
        <v>116914</v>
      </c>
      <c r="D60" s="49">
        <f>'2b. Fixed parameters'!$C$5</f>
        <v>44154</v>
      </c>
      <c r="E60" s="15">
        <f>'2b. Fixed parameters'!$C$6</f>
        <v>80145</v>
      </c>
      <c r="F60" s="15">
        <f>'2b. Fixed parameters'!$C$7</f>
        <v>125700</v>
      </c>
      <c r="G60" s="15">
        <f>'2b. Fixed parameters'!$C$8</f>
        <v>80380</v>
      </c>
      <c r="H60" s="16">
        <f>'2b. Fixed parameters'!$C$3</f>
        <v>1.0000000000000001E-9</v>
      </c>
      <c r="I60" s="18">
        <f>'2b. Fixed parameters'!$C$10</f>
        <v>3.0000000000000001E-3</v>
      </c>
      <c r="J60" s="17">
        <f>'2b. Fixed parameters'!$C$9</f>
        <v>0.1533135509396637</v>
      </c>
      <c r="K60" s="27">
        <f>'2b. Fixed parameters'!$C$11</f>
        <v>0.4</v>
      </c>
      <c r="L60" s="28">
        <f>'2b. Fixed parameters'!$C$12</f>
        <v>365</v>
      </c>
      <c r="M60" s="14"/>
      <c r="N60" s="24">
        <f ca="1">OFFSET('4a. Calculation'!$D$5,0,$B60-1)</f>
        <v>50.85</v>
      </c>
      <c r="O60" s="24">
        <f ca="1">OFFSET('4a. Calculation'!$D$9,0,$B60-1)</f>
        <v>42.084910000000001</v>
      </c>
      <c r="P60" s="15">
        <f ca="1">OFFSET('4a. Calculation'!$D$10,0,$B60-1)</f>
        <v>2808729.09</v>
      </c>
      <c r="Q60" s="15">
        <f ca="1">OFFSET('4a. Calculation'!$D$11,0,$B60-1)</f>
        <v>12694.17</v>
      </c>
      <c r="S60" s="51"/>
      <c r="T60" s="51"/>
    </row>
    <row r="61" spans="2:20" x14ac:dyDescent="0.35">
      <c r="B61">
        <v>58</v>
      </c>
      <c r="C61" s="15">
        <f>'2b. Fixed parameters'!$C$4</f>
        <v>116914</v>
      </c>
      <c r="D61" s="49">
        <f>'2b. Fixed parameters'!$C$5</f>
        <v>44154</v>
      </c>
      <c r="E61" s="15">
        <f>'2b. Fixed parameters'!$C$6</f>
        <v>80145</v>
      </c>
      <c r="F61" s="15">
        <f>'2b. Fixed parameters'!$C$7</f>
        <v>125700</v>
      </c>
      <c r="G61" s="15">
        <f>'2b. Fixed parameters'!$C$8</f>
        <v>80380</v>
      </c>
      <c r="H61" s="16">
        <f>'2b. Fixed parameters'!$C$3</f>
        <v>1.0000000000000001E-9</v>
      </c>
      <c r="I61" s="18">
        <f>'2b. Fixed parameters'!$C$10</f>
        <v>3.0000000000000001E-3</v>
      </c>
      <c r="J61" s="17">
        <f>'2b. Fixed parameters'!$C$9</f>
        <v>0.1533135509396637</v>
      </c>
      <c r="K61" s="27">
        <f>'2b. Fixed parameters'!$C$11</f>
        <v>0.4</v>
      </c>
      <c r="L61" s="28">
        <f>'2b. Fixed parameters'!$C$12</f>
        <v>365</v>
      </c>
      <c r="M61" s="14"/>
      <c r="N61" s="24">
        <f ca="1">OFFSET('4a. Calculation'!$D$5,0,$B61-1)</f>
        <v>80.055999999999997</v>
      </c>
      <c r="O61" s="24">
        <f ca="1">OFFSET('4a. Calculation'!$D$9,0,$B61-1)</f>
        <v>42.084910000000001</v>
      </c>
      <c r="P61" s="15">
        <f ca="1">OFFSET('4a. Calculation'!$D$10,0,$B61-1)</f>
        <v>2808729.09</v>
      </c>
      <c r="Q61" s="15">
        <f ca="1">OFFSET('4a. Calculation'!$D$11,0,$B61-1)</f>
        <v>12694.17</v>
      </c>
      <c r="S61" s="51"/>
      <c r="T61" s="51"/>
    </row>
    <row r="62" spans="2:20" x14ac:dyDescent="0.35">
      <c r="B62">
        <v>59</v>
      </c>
      <c r="C62" s="15">
        <f>'2b. Fixed parameters'!$C$4</f>
        <v>116914</v>
      </c>
      <c r="D62" s="49">
        <f>'2b. Fixed parameters'!$C$5</f>
        <v>44154</v>
      </c>
      <c r="E62" s="15">
        <f>'2b. Fixed parameters'!$C$6</f>
        <v>80145</v>
      </c>
      <c r="F62" s="15">
        <f>'2b. Fixed parameters'!$C$7</f>
        <v>125700</v>
      </c>
      <c r="G62" s="15">
        <f>'2b. Fixed parameters'!$C$8</f>
        <v>80380</v>
      </c>
      <c r="H62" s="16">
        <f>'2b. Fixed parameters'!$C$3</f>
        <v>1.0000000000000001E-9</v>
      </c>
      <c r="I62" s="18">
        <f>'2b. Fixed parameters'!$C$10</f>
        <v>3.0000000000000001E-3</v>
      </c>
      <c r="J62" s="17">
        <f>'2b. Fixed parameters'!$C$9</f>
        <v>0.1533135509396637</v>
      </c>
      <c r="K62" s="27">
        <f>'2b. Fixed parameters'!$C$11</f>
        <v>0.4</v>
      </c>
      <c r="L62" s="28">
        <f>'2b. Fixed parameters'!$C$12</f>
        <v>365</v>
      </c>
      <c r="M62" s="14"/>
      <c r="N62" s="24">
        <f ca="1">OFFSET('4a. Calculation'!$D$5,0,$B62-1)</f>
        <v>6780</v>
      </c>
      <c r="O62" s="24">
        <f ca="1">OFFSET('4a. Calculation'!$D$9,0,$B62-1)</f>
        <v>28</v>
      </c>
      <c r="P62" s="15">
        <f ca="1">OFFSET('4a. Calculation'!$D$10,0,$B62-1)</f>
        <v>2776340.7</v>
      </c>
      <c r="Q62" s="15">
        <f ca="1">OFFSET('4a. Calculation'!$D$11,0,$B62-1)</f>
        <v>12061.275</v>
      </c>
      <c r="S62" s="51"/>
      <c r="T62" s="51"/>
    </row>
    <row r="63" spans="2:20" x14ac:dyDescent="0.35">
      <c r="B63">
        <v>60</v>
      </c>
      <c r="C63" s="15">
        <f>'2b. Fixed parameters'!$C$4</f>
        <v>116914</v>
      </c>
      <c r="D63" s="49">
        <f>'2b. Fixed parameters'!$C$5</f>
        <v>44154</v>
      </c>
      <c r="E63" s="15">
        <f>'2b. Fixed parameters'!$C$6</f>
        <v>80145</v>
      </c>
      <c r="F63" s="15">
        <f>'2b. Fixed parameters'!$C$7</f>
        <v>125700</v>
      </c>
      <c r="G63" s="15">
        <f>'2b. Fixed parameters'!$C$8</f>
        <v>80380</v>
      </c>
      <c r="H63" s="16">
        <f>'2b. Fixed parameters'!$C$3</f>
        <v>1.0000000000000001E-9</v>
      </c>
      <c r="I63" s="18">
        <f>'2b. Fixed parameters'!$C$10</f>
        <v>3.0000000000000001E-3</v>
      </c>
      <c r="J63" s="17">
        <f>'2b. Fixed parameters'!$C$9</f>
        <v>0.1533135509396637</v>
      </c>
      <c r="K63" s="27">
        <f>'2b. Fixed parameters'!$C$11</f>
        <v>0.4</v>
      </c>
      <c r="L63" s="28">
        <f>'2b. Fixed parameters'!$C$12</f>
        <v>365</v>
      </c>
      <c r="M63" s="14"/>
      <c r="N63" s="24">
        <f ca="1">OFFSET('4a. Calculation'!$D$5,0,$B63-1)</f>
        <v>72.84</v>
      </c>
      <c r="O63" s="24">
        <f ca="1">OFFSET('4a. Calculation'!$D$9,0,$B63-1)</f>
        <v>100</v>
      </c>
      <c r="P63" s="15">
        <f ca="1">OFFSET('4a. Calculation'!$D$10,0,$B63-1)</f>
        <v>2781713.3169999998</v>
      </c>
      <c r="Q63" s="15">
        <f ca="1">OFFSET('4a. Calculation'!$D$11,0,$B63-1)</f>
        <v>12037.235000000001</v>
      </c>
      <c r="S63" s="51"/>
      <c r="T63" s="51"/>
    </row>
    <row r="64" spans="2:20" x14ac:dyDescent="0.35">
      <c r="B64">
        <v>61</v>
      </c>
      <c r="C64" s="15">
        <f>'2b. Fixed parameters'!$C$4</f>
        <v>116914</v>
      </c>
      <c r="D64" s="49">
        <f>'2b. Fixed parameters'!$C$5</f>
        <v>44154</v>
      </c>
      <c r="E64" s="15">
        <f>'2b. Fixed parameters'!$C$6</f>
        <v>80145</v>
      </c>
      <c r="F64" s="15">
        <f>'2b. Fixed parameters'!$C$7</f>
        <v>125700</v>
      </c>
      <c r="G64" s="15">
        <f>'2b. Fixed parameters'!$C$8</f>
        <v>80380</v>
      </c>
      <c r="H64" s="16">
        <f>'2b. Fixed parameters'!$C$3</f>
        <v>1.0000000000000001E-9</v>
      </c>
      <c r="I64" s="18">
        <f>'2b. Fixed parameters'!$C$10</f>
        <v>3.0000000000000001E-3</v>
      </c>
      <c r="J64" s="17">
        <f>'2b. Fixed parameters'!$C$9</f>
        <v>0.1533135509396637</v>
      </c>
      <c r="K64" s="27">
        <f>'2b. Fixed parameters'!$C$11</f>
        <v>0.4</v>
      </c>
      <c r="L64" s="28">
        <f>'2b. Fixed parameters'!$C$12</f>
        <v>365</v>
      </c>
      <c r="M64" s="14"/>
      <c r="N64" s="24">
        <f ca="1">OFFSET('4a. Calculation'!$D$5,0,$B64-1)</f>
        <v>36.159999999999997</v>
      </c>
      <c r="O64" s="24">
        <f ca="1">OFFSET('4a. Calculation'!$D$9,0,$B64-1)</f>
        <v>100</v>
      </c>
      <c r="P64" s="15">
        <f ca="1">OFFSET('4a. Calculation'!$D$10,0,$B64-1)</f>
        <v>2781363.3169999998</v>
      </c>
      <c r="Q64" s="15">
        <f ca="1">OFFSET('4a. Calculation'!$D$11,0,$B64-1)</f>
        <v>12038.746999999999</v>
      </c>
      <c r="S64" s="51"/>
      <c r="T64" s="51"/>
    </row>
    <row r="65" spans="2:20" x14ac:dyDescent="0.35">
      <c r="B65">
        <v>62</v>
      </c>
      <c r="C65" s="15">
        <f>'2b. Fixed parameters'!$C$4</f>
        <v>116914</v>
      </c>
      <c r="D65" s="49">
        <f>'2b. Fixed parameters'!$C$5</f>
        <v>44154</v>
      </c>
      <c r="E65" s="15">
        <f>'2b. Fixed parameters'!$C$6</f>
        <v>80145</v>
      </c>
      <c r="F65" s="15">
        <f>'2b. Fixed parameters'!$C$7</f>
        <v>125700</v>
      </c>
      <c r="G65" s="15">
        <f>'2b. Fixed parameters'!$C$8</f>
        <v>80380</v>
      </c>
      <c r="H65" s="16">
        <f>'2b. Fixed parameters'!$C$3</f>
        <v>1.0000000000000001E-9</v>
      </c>
      <c r="I65" s="18">
        <f>'2b. Fixed parameters'!$C$10</f>
        <v>3.0000000000000001E-3</v>
      </c>
      <c r="J65" s="17">
        <f>'2b. Fixed parameters'!$C$9</f>
        <v>0.1533135509396637</v>
      </c>
      <c r="K65" s="27">
        <f>'2b. Fixed parameters'!$C$11</f>
        <v>0.4</v>
      </c>
      <c r="L65" s="28">
        <f>'2b. Fixed parameters'!$C$12</f>
        <v>365</v>
      </c>
      <c r="M65" s="14"/>
      <c r="N65" s="24">
        <f ca="1">OFFSET('4a. Calculation'!$D$5,0,$B65-1)</f>
        <v>38.381</v>
      </c>
      <c r="O65" s="24">
        <f ca="1">OFFSET('4a. Calculation'!$D$9,0,$B65-1)</f>
        <v>100</v>
      </c>
      <c r="P65" s="15">
        <f ca="1">OFFSET('4a. Calculation'!$D$10,0,$B65-1)</f>
        <v>2781363.3169999998</v>
      </c>
      <c r="Q65" s="15">
        <f ca="1">OFFSET('4a. Calculation'!$D$11,0,$B65-1)</f>
        <v>12038.746999999999</v>
      </c>
      <c r="S65" s="51"/>
      <c r="T65" s="51"/>
    </row>
    <row r="66" spans="2:20" x14ac:dyDescent="0.35">
      <c r="B66">
        <v>63</v>
      </c>
      <c r="C66" s="15">
        <f>'2b. Fixed parameters'!$C$4</f>
        <v>116914</v>
      </c>
      <c r="D66" s="49">
        <f>'2b. Fixed parameters'!$C$5</f>
        <v>44154</v>
      </c>
      <c r="E66" s="15">
        <f>'2b. Fixed parameters'!$C$6</f>
        <v>80145</v>
      </c>
      <c r="F66" s="15">
        <f>'2b. Fixed parameters'!$C$7</f>
        <v>125700</v>
      </c>
      <c r="G66" s="15">
        <f>'2b. Fixed parameters'!$C$8</f>
        <v>80380</v>
      </c>
      <c r="H66" s="16">
        <f>'2b. Fixed parameters'!$C$3</f>
        <v>1.0000000000000001E-9</v>
      </c>
      <c r="I66" s="18">
        <f>'2b. Fixed parameters'!$C$10</f>
        <v>3.0000000000000001E-3</v>
      </c>
      <c r="J66" s="17">
        <f>'2b. Fixed parameters'!$C$9</f>
        <v>0.1533135509396637</v>
      </c>
      <c r="K66" s="27">
        <f>'2b. Fixed parameters'!$C$11</f>
        <v>0.4</v>
      </c>
      <c r="L66" s="28">
        <f>'2b. Fixed parameters'!$C$12</f>
        <v>365</v>
      </c>
      <c r="M66" s="14"/>
      <c r="N66" s="24">
        <f ca="1">OFFSET('4a. Calculation'!$D$5,0,$B66-1)</f>
        <v>184.91300000000001</v>
      </c>
      <c r="O66" s="24">
        <f ca="1">OFFSET('4a. Calculation'!$D$9,0,$B66-1)</f>
        <v>39.810050000000004</v>
      </c>
      <c r="P66" s="15">
        <f ca="1">OFFSET('4a. Calculation'!$D$10,0,$B66-1)</f>
        <v>2788330.8420000002</v>
      </c>
      <c r="Q66" s="15">
        <f ca="1">OFFSET('4a. Calculation'!$D$11,0,$B66-1)</f>
        <v>12008.035</v>
      </c>
      <c r="S66" s="51"/>
      <c r="T66" s="51"/>
    </row>
    <row r="67" spans="2:20" x14ac:dyDescent="0.35">
      <c r="B67">
        <v>64</v>
      </c>
      <c r="C67" s="15">
        <f>'2b. Fixed parameters'!$C$4</f>
        <v>116914</v>
      </c>
      <c r="D67" s="49">
        <f>'2b. Fixed parameters'!$C$5</f>
        <v>44154</v>
      </c>
      <c r="E67" s="15">
        <f>'2b. Fixed parameters'!$C$6</f>
        <v>80145</v>
      </c>
      <c r="F67" s="15">
        <f>'2b. Fixed parameters'!$C$7</f>
        <v>125700</v>
      </c>
      <c r="G67" s="15">
        <f>'2b. Fixed parameters'!$C$8</f>
        <v>80380</v>
      </c>
      <c r="H67" s="16">
        <f>'2b. Fixed parameters'!$C$3</f>
        <v>1.0000000000000001E-9</v>
      </c>
      <c r="I67" s="18">
        <f>'2b. Fixed parameters'!$C$10</f>
        <v>3.0000000000000001E-3</v>
      </c>
      <c r="J67" s="17">
        <f>'2b. Fixed parameters'!$C$9</f>
        <v>0.1533135509396637</v>
      </c>
      <c r="K67" s="27">
        <f>'2b. Fixed parameters'!$C$11</f>
        <v>0.4</v>
      </c>
      <c r="L67" s="28">
        <f>'2b. Fixed parameters'!$C$12</f>
        <v>365</v>
      </c>
      <c r="M67" s="14"/>
      <c r="N67" s="24">
        <f ca="1">OFFSET('4a. Calculation'!$D$5,0,$B67-1)</f>
        <v>1649.8</v>
      </c>
      <c r="O67" s="24">
        <f ca="1">OFFSET('4a. Calculation'!$D$9,0,$B67-1)</f>
        <v>53</v>
      </c>
      <c r="P67" s="15">
        <f ca="1">OFFSET('4a. Calculation'!$D$10,0,$B67-1)</f>
        <v>2791655.4240000001</v>
      </c>
      <c r="Q67" s="15">
        <f ca="1">OFFSET('4a. Calculation'!$D$11,0,$B67-1)</f>
        <v>11992.474</v>
      </c>
      <c r="S67" s="51"/>
      <c r="T67" s="51"/>
    </row>
    <row r="68" spans="2:20" x14ac:dyDescent="0.35">
      <c r="B68">
        <v>65</v>
      </c>
      <c r="C68" s="15">
        <f>'2b. Fixed parameters'!$C$4</f>
        <v>116914</v>
      </c>
      <c r="D68" s="49">
        <f>'2b. Fixed parameters'!$C$5</f>
        <v>44154</v>
      </c>
      <c r="E68" s="15">
        <f>'2b. Fixed parameters'!$C$6</f>
        <v>80145</v>
      </c>
      <c r="F68" s="15">
        <f>'2b. Fixed parameters'!$C$7</f>
        <v>125700</v>
      </c>
      <c r="G68" s="15">
        <f>'2b. Fixed parameters'!$C$8</f>
        <v>80380</v>
      </c>
      <c r="H68" s="16">
        <f>'2b. Fixed parameters'!$C$3</f>
        <v>1.0000000000000001E-9</v>
      </c>
      <c r="I68" s="18">
        <f>'2b. Fixed parameters'!$C$10</f>
        <v>3.0000000000000001E-3</v>
      </c>
      <c r="J68" s="17">
        <f>'2b. Fixed parameters'!$C$9</f>
        <v>0.1533135509396637</v>
      </c>
      <c r="K68" s="27">
        <f>'2b. Fixed parameters'!$C$11</f>
        <v>0.4</v>
      </c>
      <c r="L68" s="28">
        <f>'2b. Fixed parameters'!$C$12</f>
        <v>365</v>
      </c>
      <c r="M68" s="14"/>
      <c r="N68" s="24">
        <f ca="1">OFFSET('4a. Calculation'!$D$5,0,$B68-1)</f>
        <v>33.9</v>
      </c>
      <c r="O68" s="24">
        <f ca="1">OFFSET('4a. Calculation'!$D$9,0,$B68-1)</f>
        <v>100</v>
      </c>
      <c r="P68" s="15">
        <f ca="1">OFFSET('4a. Calculation'!$D$10,0,$B68-1)</f>
        <v>2915379.0490000001</v>
      </c>
      <c r="Q68" s="15">
        <f ca="1">OFFSET('4a. Calculation'!$D$11,0,$B68-1)</f>
        <v>12060.22</v>
      </c>
      <c r="S68" s="51"/>
      <c r="T68" s="51"/>
    </row>
    <row r="69" spans="2:20" x14ac:dyDescent="0.35">
      <c r="B69">
        <v>66</v>
      </c>
      <c r="C69" s="15">
        <f>'2b. Fixed parameters'!$C$4</f>
        <v>116914</v>
      </c>
      <c r="D69" s="49">
        <f>'2b. Fixed parameters'!$C$5</f>
        <v>44154</v>
      </c>
      <c r="E69" s="15">
        <f>'2b. Fixed parameters'!$C$6</f>
        <v>80145</v>
      </c>
      <c r="F69" s="15">
        <f>'2b. Fixed parameters'!$C$7</f>
        <v>125700</v>
      </c>
      <c r="G69" s="15">
        <f>'2b. Fixed parameters'!$C$8</f>
        <v>80380</v>
      </c>
      <c r="H69" s="16">
        <f>'2b. Fixed parameters'!$C$3</f>
        <v>1.0000000000000001E-9</v>
      </c>
      <c r="I69" s="18">
        <f>'2b. Fixed parameters'!$C$10</f>
        <v>3.0000000000000001E-3</v>
      </c>
      <c r="J69" s="17">
        <f>'2b. Fixed parameters'!$C$9</f>
        <v>0.1533135509396637</v>
      </c>
      <c r="K69" s="27">
        <f>'2b. Fixed parameters'!$C$11</f>
        <v>0.4</v>
      </c>
      <c r="L69" s="28">
        <f>'2b. Fixed parameters'!$C$12</f>
        <v>365</v>
      </c>
      <c r="M69" s="14"/>
      <c r="N69" s="24">
        <f ca="1">OFFSET('4a. Calculation'!$D$5,0,$B69-1)</f>
        <v>22.6</v>
      </c>
      <c r="O69" s="24">
        <f ca="1">OFFSET('4a. Calculation'!$D$9,0,$B69-1)</f>
        <v>100</v>
      </c>
      <c r="P69" s="15">
        <f ca="1">OFFSET('4a. Calculation'!$D$10,0,$B69-1)</f>
        <v>2918593.07</v>
      </c>
      <c r="Q69" s="15">
        <f ca="1">OFFSET('4a. Calculation'!$D$11,0,$B69-1)</f>
        <v>12052.001</v>
      </c>
      <c r="S69" s="51"/>
      <c r="T69" s="51"/>
    </row>
    <row r="70" spans="2:20" x14ac:dyDescent="0.35">
      <c r="B70">
        <v>67</v>
      </c>
      <c r="C70" s="15">
        <f>'2b. Fixed parameters'!$C$4</f>
        <v>116914</v>
      </c>
      <c r="D70" s="49">
        <f>'2b. Fixed parameters'!$C$5</f>
        <v>44154</v>
      </c>
      <c r="E70" s="15">
        <f>'2b. Fixed parameters'!$C$6</f>
        <v>80145</v>
      </c>
      <c r="F70" s="15">
        <f>'2b. Fixed parameters'!$C$7</f>
        <v>125700</v>
      </c>
      <c r="G70" s="15">
        <f>'2b. Fixed parameters'!$C$8</f>
        <v>80380</v>
      </c>
      <c r="H70" s="16">
        <f>'2b. Fixed parameters'!$C$3</f>
        <v>1.0000000000000001E-9</v>
      </c>
      <c r="I70" s="18">
        <f>'2b. Fixed parameters'!$C$10</f>
        <v>3.0000000000000001E-3</v>
      </c>
      <c r="J70" s="17">
        <f>'2b. Fixed parameters'!$C$9</f>
        <v>0.1533135509396637</v>
      </c>
      <c r="K70" s="27">
        <f>'2b. Fixed parameters'!$C$11</f>
        <v>0.4</v>
      </c>
      <c r="L70" s="28">
        <f>'2b. Fixed parameters'!$C$12</f>
        <v>365</v>
      </c>
      <c r="M70" s="14"/>
      <c r="N70" s="24">
        <f ca="1">OFFSET('4a. Calculation'!$D$5,0,$B70-1)</f>
        <v>24.86</v>
      </c>
      <c r="O70" s="24">
        <f ca="1">OFFSET('4a. Calculation'!$D$9,0,$B70-1)</f>
        <v>32.985469999999999</v>
      </c>
      <c r="P70" s="15">
        <f ca="1">OFFSET('4a. Calculation'!$D$10,0,$B70-1)</f>
        <v>2918593.07</v>
      </c>
      <c r="Q70" s="15">
        <f ca="1">OFFSET('4a. Calculation'!$D$11,0,$B70-1)</f>
        <v>12052.001</v>
      </c>
      <c r="S70" s="51"/>
      <c r="T70" s="51"/>
    </row>
    <row r="71" spans="2:20" x14ac:dyDescent="0.35">
      <c r="B71">
        <v>68</v>
      </c>
      <c r="C71" s="15">
        <f>'2b. Fixed parameters'!$C$4</f>
        <v>116914</v>
      </c>
      <c r="D71" s="49">
        <f>'2b. Fixed parameters'!$C$5</f>
        <v>44154</v>
      </c>
      <c r="E71" s="15">
        <f>'2b. Fixed parameters'!$C$6</f>
        <v>80145</v>
      </c>
      <c r="F71" s="15">
        <f>'2b. Fixed parameters'!$C$7</f>
        <v>125700</v>
      </c>
      <c r="G71" s="15">
        <f>'2b. Fixed parameters'!$C$8</f>
        <v>80380</v>
      </c>
      <c r="H71" s="16">
        <f>'2b. Fixed parameters'!$C$3</f>
        <v>1.0000000000000001E-9</v>
      </c>
      <c r="I71" s="18">
        <f>'2b. Fixed parameters'!$C$10</f>
        <v>3.0000000000000001E-3</v>
      </c>
      <c r="J71" s="17">
        <f>'2b. Fixed parameters'!$C$9</f>
        <v>0.1533135509396637</v>
      </c>
      <c r="K71" s="27">
        <f>'2b. Fixed parameters'!$C$11</f>
        <v>0.4</v>
      </c>
      <c r="L71" s="28">
        <f>'2b. Fixed parameters'!$C$12</f>
        <v>365</v>
      </c>
      <c r="M71" s="14"/>
      <c r="N71" s="24">
        <f ca="1">OFFSET('4a. Calculation'!$D$5,0,$B71-1)</f>
        <v>141.25</v>
      </c>
      <c r="O71" s="24">
        <f ca="1">OFFSET('4a. Calculation'!$D$9,0,$B71-1)</f>
        <v>32.985469999999999</v>
      </c>
      <c r="P71" s="15">
        <f ca="1">OFFSET('4a. Calculation'!$D$10,0,$B71-1)</f>
        <v>2918593.07</v>
      </c>
      <c r="Q71" s="15">
        <f ca="1">OFFSET('4a. Calculation'!$D$11,0,$B71-1)</f>
        <v>12052.001</v>
      </c>
      <c r="S71" s="51"/>
      <c r="T71" s="51"/>
    </row>
    <row r="72" spans="2:20" x14ac:dyDescent="0.35">
      <c r="B72">
        <v>69</v>
      </c>
      <c r="C72" s="15">
        <f>'2b. Fixed parameters'!$C$4</f>
        <v>116914</v>
      </c>
      <c r="D72" s="49">
        <f>'2b. Fixed parameters'!$C$5</f>
        <v>44154</v>
      </c>
      <c r="E72" s="15">
        <f>'2b. Fixed parameters'!$C$6</f>
        <v>80145</v>
      </c>
      <c r="F72" s="15">
        <f>'2b. Fixed parameters'!$C$7</f>
        <v>125700</v>
      </c>
      <c r="G72" s="15">
        <f>'2b. Fixed parameters'!$C$8</f>
        <v>80380</v>
      </c>
      <c r="H72" s="16">
        <f>'2b. Fixed parameters'!$C$3</f>
        <v>1.0000000000000001E-9</v>
      </c>
      <c r="I72" s="18">
        <f>'2b. Fixed parameters'!$C$10</f>
        <v>3.0000000000000001E-3</v>
      </c>
      <c r="J72" s="17">
        <f>'2b. Fixed parameters'!$C$9</f>
        <v>0.1533135509396637</v>
      </c>
      <c r="K72" s="27">
        <f>'2b. Fixed parameters'!$C$11</f>
        <v>0.4</v>
      </c>
      <c r="L72" s="28">
        <f>'2b. Fixed parameters'!$C$12</f>
        <v>365</v>
      </c>
      <c r="M72" s="14"/>
      <c r="N72" s="24">
        <f ca="1">OFFSET('4a. Calculation'!$D$5,0,$B72-1)</f>
        <v>36.262</v>
      </c>
      <c r="O72" s="24">
        <f ca="1">OFFSET('4a. Calculation'!$D$9,0,$B72-1)</f>
        <v>34.122900000000001</v>
      </c>
      <c r="P72" s="15">
        <f ca="1">OFFSET('4a. Calculation'!$D$10,0,$B72-1)</f>
        <v>2892317.932</v>
      </c>
      <c r="Q72" s="15">
        <f ca="1">OFFSET('4a. Calculation'!$D$11,0,$B72-1)</f>
        <v>12160.111999999999</v>
      </c>
      <c r="S72" s="51"/>
      <c r="T72" s="51"/>
    </row>
    <row r="73" spans="2:20" x14ac:dyDescent="0.35">
      <c r="B73">
        <v>70</v>
      </c>
      <c r="C73" s="15">
        <f>'2b. Fixed parameters'!$C$4</f>
        <v>116914</v>
      </c>
      <c r="D73" s="49">
        <f>'2b. Fixed parameters'!$C$5</f>
        <v>44154</v>
      </c>
      <c r="E73" s="15">
        <f>'2b. Fixed parameters'!$C$6</f>
        <v>80145</v>
      </c>
      <c r="F73" s="15">
        <f>'2b. Fixed parameters'!$C$7</f>
        <v>125700</v>
      </c>
      <c r="G73" s="15">
        <f>'2b. Fixed parameters'!$C$8</f>
        <v>80380</v>
      </c>
      <c r="H73" s="16">
        <f>'2b. Fixed parameters'!$C$3</f>
        <v>1.0000000000000001E-9</v>
      </c>
      <c r="I73" s="18">
        <f>'2b. Fixed parameters'!$C$10</f>
        <v>3.0000000000000001E-3</v>
      </c>
      <c r="J73" s="17">
        <f>'2b. Fixed parameters'!$C$9</f>
        <v>0.1533135509396637</v>
      </c>
      <c r="K73" s="27">
        <f>'2b. Fixed parameters'!$C$11</f>
        <v>0.4</v>
      </c>
      <c r="L73" s="28">
        <f>'2b. Fixed parameters'!$C$12</f>
        <v>365</v>
      </c>
      <c r="M73" s="14"/>
      <c r="N73" s="24">
        <f ca="1">OFFSET('4a. Calculation'!$D$5,0,$B73-1)</f>
        <v>22.966000000000001</v>
      </c>
      <c r="O73" s="24">
        <f ca="1">OFFSET('4a. Calculation'!$D$9,0,$B73-1)</f>
        <v>36</v>
      </c>
      <c r="P73" s="15">
        <f ca="1">OFFSET('4a. Calculation'!$D$10,0,$B73-1)</f>
        <v>2950251.4649999999</v>
      </c>
      <c r="Q73" s="15">
        <f ca="1">OFFSET('4a. Calculation'!$D$11,0,$B73-1)</f>
        <v>12098.517</v>
      </c>
      <c r="S73" s="51"/>
      <c r="T73" s="51"/>
    </row>
    <row r="74" spans="2:20" x14ac:dyDescent="0.35">
      <c r="B74">
        <v>71</v>
      </c>
      <c r="C74" s="15">
        <f>'2b. Fixed parameters'!$C$4</f>
        <v>116914</v>
      </c>
      <c r="D74" s="49">
        <f>'2b. Fixed parameters'!$C$5</f>
        <v>44154</v>
      </c>
      <c r="E74" s="15">
        <f>'2b. Fixed parameters'!$C$6</f>
        <v>80145</v>
      </c>
      <c r="F74" s="15">
        <f>'2b. Fixed parameters'!$C$7</f>
        <v>125700</v>
      </c>
      <c r="G74" s="15">
        <f>'2b. Fixed parameters'!$C$8</f>
        <v>80380</v>
      </c>
      <c r="H74" s="16">
        <f>'2b. Fixed parameters'!$C$3</f>
        <v>1.0000000000000001E-9</v>
      </c>
      <c r="I74" s="18">
        <f>'2b. Fixed parameters'!$C$10</f>
        <v>3.0000000000000001E-3</v>
      </c>
      <c r="J74" s="17">
        <f>'2b. Fixed parameters'!$C$9</f>
        <v>0.1533135509396637</v>
      </c>
      <c r="K74" s="27">
        <f>'2b. Fixed parameters'!$C$11</f>
        <v>0.4</v>
      </c>
      <c r="L74" s="28">
        <f>'2b. Fixed parameters'!$C$12</f>
        <v>365</v>
      </c>
      <c r="M74" s="14"/>
      <c r="N74" s="24">
        <f ca="1">OFFSET('4a. Calculation'!$D$5,0,$B74-1)</f>
        <v>89.986000000000004</v>
      </c>
      <c r="O74" s="24">
        <f ca="1">OFFSET('4a. Calculation'!$D$9,0,$B74-1)</f>
        <v>22.7486</v>
      </c>
      <c r="P74" s="15">
        <f ca="1">OFFSET('4a. Calculation'!$D$10,0,$B74-1)</f>
        <v>2961989.7769999998</v>
      </c>
      <c r="Q74" s="15">
        <f ca="1">OFFSET('4a. Calculation'!$D$11,0,$B74-1)</f>
        <v>12310.084000000001</v>
      </c>
      <c r="S74" s="51"/>
      <c r="T74" s="51"/>
    </row>
    <row r="75" spans="2:20" x14ac:dyDescent="0.35">
      <c r="B75">
        <v>72</v>
      </c>
      <c r="C75" s="15">
        <f>'2b. Fixed parameters'!$C$4</f>
        <v>116914</v>
      </c>
      <c r="D75" s="49">
        <f>'2b. Fixed parameters'!$C$5</f>
        <v>44154</v>
      </c>
      <c r="E75" s="15">
        <f>'2b. Fixed parameters'!$C$6</f>
        <v>80145</v>
      </c>
      <c r="F75" s="15">
        <f>'2b. Fixed parameters'!$C$7</f>
        <v>125700</v>
      </c>
      <c r="G75" s="15">
        <f>'2b. Fixed parameters'!$C$8</f>
        <v>80380</v>
      </c>
      <c r="H75" s="16">
        <f>'2b. Fixed parameters'!$C$3</f>
        <v>1.0000000000000001E-9</v>
      </c>
      <c r="I75" s="18">
        <f>'2b. Fixed parameters'!$C$10</f>
        <v>3.0000000000000001E-3</v>
      </c>
      <c r="J75" s="17">
        <f>'2b. Fixed parameters'!$C$9</f>
        <v>0.1533135509396637</v>
      </c>
      <c r="K75" s="27">
        <f>'2b. Fixed parameters'!$C$11</f>
        <v>0.4</v>
      </c>
      <c r="L75" s="28">
        <f>'2b. Fixed parameters'!$C$12</f>
        <v>365</v>
      </c>
      <c r="M75" s="14"/>
      <c r="N75" s="24">
        <f ca="1">OFFSET('4a. Calculation'!$D$5,0,$B75-1)</f>
        <v>1356</v>
      </c>
      <c r="O75" s="24">
        <f ca="1">OFFSET('4a. Calculation'!$D$9,0,$B75-1)</f>
        <v>25.02346</v>
      </c>
      <c r="P75" s="15">
        <f ca="1">OFFSET('4a. Calculation'!$D$10,0,$B75-1)</f>
        <v>2943536.18</v>
      </c>
      <c r="Q75" s="15">
        <f ca="1">OFFSET('4a. Calculation'!$D$11,0,$B75-1)</f>
        <v>12387.295</v>
      </c>
      <c r="S75" s="51"/>
      <c r="T75" s="51"/>
    </row>
    <row r="76" spans="2:20" x14ac:dyDescent="0.35">
      <c r="B76">
        <v>73</v>
      </c>
      <c r="C76" s="15">
        <f>'2b. Fixed parameters'!$C$4</f>
        <v>116914</v>
      </c>
      <c r="D76" s="49">
        <f>'2b. Fixed parameters'!$C$5</f>
        <v>44154</v>
      </c>
      <c r="E76" s="15">
        <f>'2b. Fixed parameters'!$C$6</f>
        <v>80145</v>
      </c>
      <c r="F76" s="15">
        <f>'2b. Fixed parameters'!$C$7</f>
        <v>125700</v>
      </c>
      <c r="G76" s="15">
        <f>'2b. Fixed parameters'!$C$8</f>
        <v>80380</v>
      </c>
      <c r="H76" s="16">
        <f>'2b. Fixed parameters'!$C$3</f>
        <v>1.0000000000000001E-9</v>
      </c>
      <c r="I76" s="18">
        <f>'2b. Fixed parameters'!$C$10</f>
        <v>3.0000000000000001E-3</v>
      </c>
      <c r="J76" s="17">
        <f>'2b. Fixed parameters'!$C$9</f>
        <v>0.1533135509396637</v>
      </c>
      <c r="K76" s="27">
        <f>'2b. Fixed parameters'!$C$11</f>
        <v>0.4</v>
      </c>
      <c r="L76" s="28">
        <f>'2b. Fixed parameters'!$C$12</f>
        <v>365</v>
      </c>
      <c r="M76" s="14"/>
      <c r="N76" s="24">
        <f ca="1">OFFSET('4a. Calculation'!$D$5,0,$B76-1)</f>
        <v>23.73</v>
      </c>
      <c r="O76" s="24">
        <f ca="1">OFFSET('4a. Calculation'!$D$9,0,$B76-1)</f>
        <v>21.156198</v>
      </c>
      <c r="P76" s="15">
        <f ca="1">OFFSET('4a. Calculation'!$D$10,0,$B76-1)</f>
        <v>2912139.324</v>
      </c>
      <c r="Q76" s="15">
        <f ca="1">OFFSET('4a. Calculation'!$D$11,0,$B76-1)</f>
        <v>12473.537</v>
      </c>
      <c r="S76" s="51"/>
      <c r="T76" s="51"/>
    </row>
    <row r="77" spans="2:20" x14ac:dyDescent="0.35">
      <c r="B77">
        <v>74</v>
      </c>
      <c r="C77" s="15">
        <f>'2b. Fixed parameters'!$C$4</f>
        <v>116914</v>
      </c>
      <c r="D77" s="49">
        <f>'2b. Fixed parameters'!$C$5</f>
        <v>44154</v>
      </c>
      <c r="E77" s="15">
        <f>'2b. Fixed parameters'!$C$6</f>
        <v>80145</v>
      </c>
      <c r="F77" s="15">
        <f>'2b. Fixed parameters'!$C$7</f>
        <v>125700</v>
      </c>
      <c r="G77" s="15">
        <f>'2b. Fixed parameters'!$C$8</f>
        <v>80380</v>
      </c>
      <c r="H77" s="16">
        <f>'2b. Fixed parameters'!$C$3</f>
        <v>1.0000000000000001E-9</v>
      </c>
      <c r="I77" s="18">
        <f>'2b. Fixed parameters'!$C$10</f>
        <v>3.0000000000000001E-3</v>
      </c>
      <c r="J77" s="17">
        <f>'2b. Fixed parameters'!$C$9</f>
        <v>0.1533135509396637</v>
      </c>
      <c r="K77" s="27">
        <f>'2b. Fixed parameters'!$C$11</f>
        <v>0.4</v>
      </c>
      <c r="L77" s="28">
        <f>'2b. Fixed parameters'!$C$12</f>
        <v>365</v>
      </c>
      <c r="M77" s="14"/>
      <c r="N77" s="24">
        <f ca="1">OFFSET('4a. Calculation'!$D$5,0,$B77-1)</f>
        <v>20735.5</v>
      </c>
      <c r="O77" s="24">
        <f ca="1">OFFSET('4a. Calculation'!$D$9,0,$B77-1)</f>
        <v>18</v>
      </c>
      <c r="P77" s="15">
        <f ca="1">OFFSET('4a. Calculation'!$D$10,0,$B77-1)</f>
        <v>2922125.6609999998</v>
      </c>
      <c r="Q77" s="15">
        <f ca="1">OFFSET('4a. Calculation'!$D$11,0,$B77-1)</f>
        <v>12414.69</v>
      </c>
      <c r="S77" s="51"/>
      <c r="T77" s="51"/>
    </row>
    <row r="78" spans="2:20" x14ac:dyDescent="0.35">
      <c r="B78">
        <v>75</v>
      </c>
      <c r="C78" s="15">
        <f>'2b. Fixed parameters'!$C$4</f>
        <v>116914</v>
      </c>
      <c r="D78" s="49">
        <f>'2b. Fixed parameters'!$C$5</f>
        <v>44154</v>
      </c>
      <c r="E78" s="15">
        <f>'2b. Fixed parameters'!$C$6</f>
        <v>80145</v>
      </c>
      <c r="F78" s="15">
        <f>'2b. Fixed parameters'!$C$7</f>
        <v>125700</v>
      </c>
      <c r="G78" s="15">
        <f>'2b. Fixed parameters'!$C$8</f>
        <v>80380</v>
      </c>
      <c r="H78" s="16">
        <f>'2b. Fixed parameters'!$C$3</f>
        <v>1.0000000000000001E-9</v>
      </c>
      <c r="I78" s="18">
        <f>'2b. Fixed parameters'!$C$10</f>
        <v>3.0000000000000001E-3</v>
      </c>
      <c r="J78" s="17">
        <f>'2b. Fixed parameters'!$C$9</f>
        <v>0.1533135509396637</v>
      </c>
      <c r="K78" s="27">
        <f>'2b. Fixed parameters'!$C$11</f>
        <v>0.4</v>
      </c>
      <c r="L78" s="28">
        <f>'2b. Fixed parameters'!$C$12</f>
        <v>365</v>
      </c>
      <c r="M78" s="14"/>
      <c r="N78" s="24">
        <f ca="1">OFFSET('4a. Calculation'!$D$5,0,$B78-1)</f>
        <v>24.318000000000001</v>
      </c>
      <c r="O78" s="24">
        <f ca="1">OFFSET('4a. Calculation'!$D$9,0,$B78-1)</f>
        <v>40.947480000000006</v>
      </c>
      <c r="P78" s="15">
        <f ca="1">OFFSET('4a. Calculation'!$D$10,0,$B78-1)</f>
        <v>2855467.895</v>
      </c>
      <c r="Q78" s="15">
        <f ca="1">OFFSET('4a. Calculation'!$D$11,0,$B78-1)</f>
        <v>12833.897999999999</v>
      </c>
      <c r="S78" s="51"/>
      <c r="T78" s="51"/>
    </row>
    <row r="79" spans="2:20" x14ac:dyDescent="0.35">
      <c r="B79">
        <v>76</v>
      </c>
      <c r="C79" s="15">
        <f>'2b. Fixed parameters'!$C$4</f>
        <v>116914</v>
      </c>
      <c r="D79" s="49">
        <f>'2b. Fixed parameters'!$C$5</f>
        <v>44154</v>
      </c>
      <c r="E79" s="15">
        <f>'2b. Fixed parameters'!$C$6</f>
        <v>80145</v>
      </c>
      <c r="F79" s="15">
        <f>'2b. Fixed parameters'!$C$7</f>
        <v>125700</v>
      </c>
      <c r="G79" s="15">
        <f>'2b. Fixed parameters'!$C$8</f>
        <v>80380</v>
      </c>
      <c r="H79" s="16">
        <f>'2b. Fixed parameters'!$C$3</f>
        <v>1.0000000000000001E-9</v>
      </c>
      <c r="I79" s="18">
        <f>'2b. Fixed parameters'!$C$10</f>
        <v>3.0000000000000001E-3</v>
      </c>
      <c r="J79" s="17">
        <f>'2b. Fixed parameters'!$C$9</f>
        <v>0.1533135509396637</v>
      </c>
      <c r="K79" s="27">
        <f>'2b. Fixed parameters'!$C$11</f>
        <v>0.4</v>
      </c>
      <c r="L79" s="28">
        <f>'2b. Fixed parameters'!$C$12</f>
        <v>365</v>
      </c>
      <c r="M79" s="14"/>
      <c r="N79" s="24">
        <f ca="1">OFFSET('4a. Calculation'!$D$5,0,$B79-1)</f>
        <v>22.6</v>
      </c>
      <c r="O79" s="24">
        <f ca="1">OFFSET('4a. Calculation'!$D$9,0,$B79-1)</f>
        <v>28.435750000000002</v>
      </c>
      <c r="P79" s="15">
        <f ca="1">OFFSET('4a. Calculation'!$D$10,0,$B79-1)</f>
        <v>2726343.5819999999</v>
      </c>
      <c r="Q79" s="15">
        <f ca="1">OFFSET('4a. Calculation'!$D$11,0,$B79-1)</f>
        <v>13614.907999999999</v>
      </c>
      <c r="S79" s="51"/>
      <c r="T79" s="51"/>
    </row>
    <row r="80" spans="2:20" x14ac:dyDescent="0.35">
      <c r="B80">
        <v>77</v>
      </c>
      <c r="C80" s="15">
        <f>'2b. Fixed parameters'!$C$4</f>
        <v>116914</v>
      </c>
      <c r="D80" s="49">
        <f>'2b. Fixed parameters'!$C$5</f>
        <v>44154</v>
      </c>
      <c r="E80" s="15">
        <f>'2b. Fixed parameters'!$C$6</f>
        <v>80145</v>
      </c>
      <c r="F80" s="15">
        <f>'2b. Fixed parameters'!$C$7</f>
        <v>125700</v>
      </c>
      <c r="G80" s="15">
        <f>'2b. Fixed parameters'!$C$8</f>
        <v>80380</v>
      </c>
      <c r="H80" s="16">
        <f>'2b. Fixed parameters'!$C$3</f>
        <v>1.0000000000000001E-9</v>
      </c>
      <c r="I80" s="18">
        <f>'2b. Fixed parameters'!$C$10</f>
        <v>3.0000000000000001E-3</v>
      </c>
      <c r="J80" s="17">
        <f>'2b. Fixed parameters'!$C$9</f>
        <v>0.1533135509396637</v>
      </c>
      <c r="K80" s="27">
        <f>'2b. Fixed parameters'!$C$11</f>
        <v>0.4</v>
      </c>
      <c r="L80" s="28">
        <f>'2b. Fixed parameters'!$C$12</f>
        <v>365</v>
      </c>
      <c r="M80" s="14"/>
      <c r="N80" s="24">
        <f ca="1">OFFSET('4a. Calculation'!$D$5,0,$B80-1)</f>
        <v>22.603000000000002</v>
      </c>
      <c r="O80" s="24">
        <f ca="1">OFFSET('4a. Calculation'!$D$9,0,$B80-1)</f>
        <v>37.53519</v>
      </c>
      <c r="P80" s="15">
        <f ca="1">OFFSET('4a. Calculation'!$D$10,0,$B80-1)</f>
        <v>2731417.1290000002</v>
      </c>
      <c r="Q80" s="15">
        <f ca="1">OFFSET('4a. Calculation'!$D$11,0,$B80-1)</f>
        <v>13495.512000000001</v>
      </c>
      <c r="S80" s="51"/>
      <c r="T80" s="51"/>
    </row>
    <row r="81" spans="2:20" x14ac:dyDescent="0.35">
      <c r="B81">
        <v>78</v>
      </c>
      <c r="C81" s="15">
        <f>'2b. Fixed parameters'!$C$4</f>
        <v>116914</v>
      </c>
      <c r="D81" s="49">
        <f>'2b. Fixed parameters'!$C$5</f>
        <v>44154</v>
      </c>
      <c r="E81" s="15">
        <f>'2b. Fixed parameters'!$C$6</f>
        <v>80145</v>
      </c>
      <c r="F81" s="15">
        <f>'2b. Fixed parameters'!$C$7</f>
        <v>125700</v>
      </c>
      <c r="G81" s="15">
        <f>'2b. Fixed parameters'!$C$8</f>
        <v>80380</v>
      </c>
      <c r="H81" s="16">
        <f>'2b. Fixed parameters'!$C$3</f>
        <v>1.0000000000000001E-9</v>
      </c>
      <c r="I81" s="18">
        <f>'2b. Fixed parameters'!$C$10</f>
        <v>3.0000000000000001E-3</v>
      </c>
      <c r="J81" s="17">
        <f>'2b. Fixed parameters'!$C$9</f>
        <v>0.1533135509396637</v>
      </c>
      <c r="K81" s="27">
        <f>'2b. Fixed parameters'!$C$11</f>
        <v>0.4</v>
      </c>
      <c r="L81" s="28">
        <f>'2b. Fixed parameters'!$C$12</f>
        <v>365</v>
      </c>
      <c r="M81" s="14"/>
      <c r="N81" s="24">
        <f ca="1">OFFSET('4a. Calculation'!$D$5,0,$B81-1)</f>
        <v>27.323</v>
      </c>
      <c r="O81" s="24">
        <f ca="1">OFFSET('4a. Calculation'!$D$9,0,$B81-1)</f>
        <v>26.160890000000002</v>
      </c>
      <c r="P81" s="15">
        <f ca="1">OFFSET('4a. Calculation'!$D$10,0,$B81-1)</f>
        <v>2783439.264</v>
      </c>
      <c r="Q81" s="15">
        <f ca="1">OFFSET('4a. Calculation'!$D$11,0,$B81-1)</f>
        <v>13266.116</v>
      </c>
      <c r="S81" s="51"/>
      <c r="T81" s="51"/>
    </row>
    <row r="82" spans="2:20" x14ac:dyDescent="0.35">
      <c r="B82">
        <v>79</v>
      </c>
      <c r="C82" s="15">
        <f>'2b. Fixed parameters'!$C$4</f>
        <v>116914</v>
      </c>
      <c r="D82" s="49">
        <f>'2b. Fixed parameters'!$C$5</f>
        <v>44154</v>
      </c>
      <c r="E82" s="15">
        <f>'2b. Fixed parameters'!$C$6</f>
        <v>80145</v>
      </c>
      <c r="F82" s="15">
        <f>'2b. Fixed parameters'!$C$7</f>
        <v>125700</v>
      </c>
      <c r="G82" s="15">
        <f>'2b. Fixed parameters'!$C$8</f>
        <v>80380</v>
      </c>
      <c r="H82" s="16">
        <f>'2b. Fixed parameters'!$C$3</f>
        <v>1.0000000000000001E-9</v>
      </c>
      <c r="I82" s="18">
        <f>'2b. Fixed parameters'!$C$10</f>
        <v>3.0000000000000001E-3</v>
      </c>
      <c r="J82" s="17">
        <f>'2b. Fixed parameters'!$C$9</f>
        <v>0.1533135509396637</v>
      </c>
      <c r="K82" s="27">
        <f>'2b. Fixed parameters'!$C$11</f>
        <v>0.4</v>
      </c>
      <c r="L82" s="28">
        <f>'2b. Fixed parameters'!$C$12</f>
        <v>365</v>
      </c>
      <c r="M82" s="14"/>
      <c r="N82" s="24">
        <f ca="1">OFFSET('4a. Calculation'!$D$5,0,$B82-1)</f>
        <v>375.54899999999998</v>
      </c>
      <c r="O82" s="24">
        <f ca="1">OFFSET('4a. Calculation'!$D$9,0,$B82-1)</f>
        <v>100</v>
      </c>
      <c r="P82" s="15">
        <f ca="1">OFFSET('4a. Calculation'!$D$10,0,$B82-1)</f>
        <v>2757552.5389999999</v>
      </c>
      <c r="Q82" s="15">
        <f ca="1">OFFSET('4a. Calculation'!$D$11,0,$B82-1)</f>
        <v>13374.688</v>
      </c>
      <c r="S82" s="51"/>
      <c r="T82" s="51"/>
    </row>
    <row r="83" spans="2:20" x14ac:dyDescent="0.35">
      <c r="B83">
        <v>80</v>
      </c>
      <c r="C83" s="15">
        <f>'2b. Fixed parameters'!$C$4</f>
        <v>116914</v>
      </c>
      <c r="D83" s="49">
        <f>'2b. Fixed parameters'!$C$5</f>
        <v>44154</v>
      </c>
      <c r="E83" s="15">
        <f>'2b. Fixed parameters'!$C$6</f>
        <v>80145</v>
      </c>
      <c r="F83" s="15">
        <f>'2b. Fixed parameters'!$C$7</f>
        <v>125700</v>
      </c>
      <c r="G83" s="15">
        <f>'2b. Fixed parameters'!$C$8</f>
        <v>80380</v>
      </c>
      <c r="H83" s="16">
        <f>'2b. Fixed parameters'!$C$3</f>
        <v>1.0000000000000001E-9</v>
      </c>
      <c r="I83" s="18">
        <f>'2b. Fixed parameters'!$C$10</f>
        <v>3.0000000000000001E-3</v>
      </c>
      <c r="J83" s="17">
        <f>'2b. Fixed parameters'!$C$9</f>
        <v>0.1533135509396637</v>
      </c>
      <c r="K83" s="27">
        <f>'2b. Fixed parameters'!$C$11</f>
        <v>0.4</v>
      </c>
      <c r="L83" s="28">
        <f>'2b. Fixed parameters'!$C$12</f>
        <v>365</v>
      </c>
      <c r="M83" s="14"/>
      <c r="N83" s="24">
        <f ca="1">OFFSET('4a. Calculation'!$D$5,0,$B83-1)</f>
        <v>49070.25</v>
      </c>
      <c r="O83" s="24">
        <f ca="1">OFFSET('4a. Calculation'!$D$9,0,$B83-1)</f>
        <v>100</v>
      </c>
      <c r="P83" s="15">
        <f ca="1">OFFSET('4a. Calculation'!$D$10,0,$B83-1)</f>
        <v>3955604.071</v>
      </c>
      <c r="Q83" s="15">
        <f ca="1">OFFSET('4a. Calculation'!$D$11,0,$B83-1)</f>
        <v>20032.071</v>
      </c>
      <c r="S83" s="51"/>
      <c r="T83" s="51"/>
    </row>
    <row r="84" spans="2:20" x14ac:dyDescent="0.35">
      <c r="B84">
        <v>81</v>
      </c>
      <c r="C84" s="15">
        <f>'2b. Fixed parameters'!$C$4</f>
        <v>116914</v>
      </c>
      <c r="D84" s="49">
        <f>'2b. Fixed parameters'!$C$5</f>
        <v>44154</v>
      </c>
      <c r="E84" s="15">
        <f>'2b. Fixed parameters'!$C$6</f>
        <v>80145</v>
      </c>
      <c r="F84" s="15">
        <f>'2b. Fixed parameters'!$C$7</f>
        <v>125700</v>
      </c>
      <c r="G84" s="15">
        <f>'2b. Fixed parameters'!$C$8</f>
        <v>80380</v>
      </c>
      <c r="H84" s="16">
        <f>'2b. Fixed parameters'!$C$3</f>
        <v>1.0000000000000001E-9</v>
      </c>
      <c r="I84" s="18">
        <f>'2b. Fixed parameters'!$C$10</f>
        <v>3.0000000000000001E-3</v>
      </c>
      <c r="J84" s="17">
        <f>'2b. Fixed parameters'!$C$9</f>
        <v>0.1533135509396637</v>
      </c>
      <c r="K84" s="27">
        <f>'2b. Fixed parameters'!$C$11</f>
        <v>0.4</v>
      </c>
      <c r="L84" s="28">
        <f>'2b. Fixed parameters'!$C$12</f>
        <v>365</v>
      </c>
      <c r="M84" s="14"/>
      <c r="N84" s="24">
        <f ca="1">OFFSET('4a. Calculation'!$D$5,0,$B84-1)</f>
        <v>15146.282999999999</v>
      </c>
      <c r="O84" s="24">
        <f ca="1">OFFSET('4a. Calculation'!$D$9,0,$B84-1)</f>
        <v>30.000000000000004</v>
      </c>
      <c r="P84" s="15">
        <f ca="1">OFFSET('4a. Calculation'!$D$10,0,$B84-1)</f>
        <v>3973018.6209999998</v>
      </c>
      <c r="Q84" s="15">
        <f ca="1">OFFSET('4a. Calculation'!$D$11,0,$B84-1)</f>
        <v>19943.175999999999</v>
      </c>
      <c r="S84" s="51"/>
      <c r="T84" s="51"/>
    </row>
    <row r="85" spans="2:20" x14ac:dyDescent="0.35">
      <c r="B85">
        <v>82</v>
      </c>
      <c r="C85" s="15">
        <f>'2b. Fixed parameters'!$C$4</f>
        <v>116914</v>
      </c>
      <c r="D85" s="49">
        <f>'2b. Fixed parameters'!$C$5</f>
        <v>44154</v>
      </c>
      <c r="E85" s="15">
        <f>'2b. Fixed parameters'!$C$6</f>
        <v>80145</v>
      </c>
      <c r="F85" s="15">
        <f>'2b. Fixed parameters'!$C$7</f>
        <v>125700</v>
      </c>
      <c r="G85" s="15">
        <f>'2b. Fixed parameters'!$C$8</f>
        <v>80380</v>
      </c>
      <c r="H85" s="16">
        <f>'2b. Fixed parameters'!$C$3</f>
        <v>1.0000000000000001E-9</v>
      </c>
      <c r="I85" s="18">
        <f>'2b. Fixed parameters'!$C$10</f>
        <v>3.0000000000000001E-3</v>
      </c>
      <c r="J85" s="17">
        <f>'2b. Fixed parameters'!$C$9</f>
        <v>0.1533135509396637</v>
      </c>
      <c r="K85" s="27">
        <f>'2b. Fixed parameters'!$C$11</f>
        <v>0.4</v>
      </c>
      <c r="L85" s="28">
        <f>'2b. Fixed parameters'!$C$12</f>
        <v>365</v>
      </c>
      <c r="M85" s="14"/>
      <c r="N85" s="24">
        <f ca="1">OFFSET('4a. Calculation'!$D$5,0,$B85-1)</f>
        <v>17329.093000000001</v>
      </c>
      <c r="O85" s="24">
        <f ca="1">OFFSET('4a. Calculation'!$D$9,0,$B85-1)</f>
        <v>30.000000000000004</v>
      </c>
      <c r="P85" s="15">
        <f ca="1">OFFSET('4a. Calculation'!$D$10,0,$B85-1)</f>
        <v>4068390.4550000001</v>
      </c>
      <c r="Q85" s="15">
        <f ca="1">OFFSET('4a. Calculation'!$D$11,0,$B85-1)</f>
        <v>19483.759999999998</v>
      </c>
      <c r="S85" s="51"/>
      <c r="T85" s="51"/>
    </row>
    <row r="86" spans="2:20" x14ac:dyDescent="0.35">
      <c r="B86">
        <v>83</v>
      </c>
      <c r="C86" s="15">
        <f>'2b. Fixed parameters'!$C$4</f>
        <v>116914</v>
      </c>
      <c r="D86" s="49">
        <f>'2b. Fixed parameters'!$C$5</f>
        <v>44154</v>
      </c>
      <c r="E86" s="15">
        <f>'2b. Fixed parameters'!$C$6</f>
        <v>80145</v>
      </c>
      <c r="F86" s="15">
        <f>'2b. Fixed parameters'!$C$7</f>
        <v>125700</v>
      </c>
      <c r="G86" s="15">
        <f>'2b. Fixed parameters'!$C$8</f>
        <v>80380</v>
      </c>
      <c r="H86" s="16">
        <f>'2b. Fixed parameters'!$C$3</f>
        <v>1.0000000000000001E-9</v>
      </c>
      <c r="I86" s="18">
        <f>'2b. Fixed parameters'!$C$10</f>
        <v>3.0000000000000001E-3</v>
      </c>
      <c r="J86" s="17">
        <f>'2b. Fixed parameters'!$C$9</f>
        <v>0.1533135509396637</v>
      </c>
      <c r="K86" s="27">
        <f>'2b. Fixed parameters'!$C$11</f>
        <v>0.4</v>
      </c>
      <c r="L86" s="28">
        <f>'2b. Fixed parameters'!$C$12</f>
        <v>365</v>
      </c>
      <c r="M86" s="14"/>
      <c r="N86" s="24">
        <f ca="1">OFFSET('4a. Calculation'!$D$5,0,$B86-1)</f>
        <v>36.470999999999997</v>
      </c>
      <c r="O86" s="24">
        <f ca="1">OFFSET('4a. Calculation'!$D$9,0,$B86-1)</f>
        <v>27.999998093000002</v>
      </c>
      <c r="P86" s="15">
        <f ca="1">OFFSET('4a. Calculation'!$D$10,0,$B86-1)</f>
        <v>4130161.85</v>
      </c>
      <c r="Q86" s="15">
        <f ca="1">OFFSET('4a. Calculation'!$D$11,0,$B86-1)</f>
        <v>19365.257000000001</v>
      </c>
      <c r="S86" s="51"/>
      <c r="T86" s="51"/>
    </row>
    <row r="87" spans="2:20" x14ac:dyDescent="0.35">
      <c r="B87">
        <v>84</v>
      </c>
      <c r="C87" s="15">
        <f>'2b. Fixed parameters'!$C$4</f>
        <v>116914</v>
      </c>
      <c r="D87" s="49">
        <f>'2b. Fixed parameters'!$C$5</f>
        <v>44154</v>
      </c>
      <c r="E87" s="15">
        <f>'2b. Fixed parameters'!$C$6</f>
        <v>80145</v>
      </c>
      <c r="F87" s="15">
        <f>'2b. Fixed parameters'!$C$7</f>
        <v>125700</v>
      </c>
      <c r="G87" s="15">
        <f>'2b. Fixed parameters'!$C$8</f>
        <v>80380</v>
      </c>
      <c r="H87" s="16">
        <f>'2b. Fixed parameters'!$C$3</f>
        <v>1.0000000000000001E-9</v>
      </c>
      <c r="I87" s="18">
        <f>'2b. Fixed parameters'!$C$10</f>
        <v>3.0000000000000001E-3</v>
      </c>
      <c r="J87" s="17">
        <f>'2b. Fixed parameters'!$C$9</f>
        <v>0.1533135509396637</v>
      </c>
      <c r="K87" s="27">
        <f>'2b. Fixed parameters'!$C$11</f>
        <v>0.4</v>
      </c>
      <c r="L87" s="28">
        <f>'2b. Fixed parameters'!$C$12</f>
        <v>365</v>
      </c>
      <c r="M87" s="14"/>
      <c r="N87" s="24">
        <f ca="1">OFFSET('4a. Calculation'!$D$5,0,$B87-1)</f>
        <v>24123.258999999998</v>
      </c>
      <c r="O87" s="24">
        <f ca="1">OFFSET('4a. Calculation'!$D$9,0,$B87-1)</f>
        <v>12.200000000000001</v>
      </c>
      <c r="P87" s="15">
        <f ca="1">OFFSET('4a. Calculation'!$D$10,0,$B87-1)</f>
        <v>5049767.1270000003</v>
      </c>
      <c r="Q87" s="15">
        <f ca="1">OFFSET('4a. Calculation'!$D$11,0,$B87-1)</f>
        <v>25262.028999999999</v>
      </c>
      <c r="S87" s="51"/>
      <c r="T87" s="51"/>
    </row>
    <row r="88" spans="2:20" x14ac:dyDescent="0.35">
      <c r="B88">
        <v>85</v>
      </c>
      <c r="C88" s="15">
        <f>'2b. Fixed parameters'!$C$4</f>
        <v>116914</v>
      </c>
      <c r="D88" s="49">
        <f>'2b. Fixed parameters'!$C$5</f>
        <v>44154</v>
      </c>
      <c r="E88" s="15">
        <f>'2b. Fixed parameters'!$C$6</f>
        <v>80145</v>
      </c>
      <c r="F88" s="15">
        <f>'2b. Fixed parameters'!$C$7</f>
        <v>125700</v>
      </c>
      <c r="G88" s="15">
        <f>'2b. Fixed parameters'!$C$8</f>
        <v>80380</v>
      </c>
      <c r="H88" s="16">
        <f>'2b. Fixed parameters'!$C$3</f>
        <v>1.0000000000000001E-9</v>
      </c>
      <c r="I88" s="18">
        <f>'2b. Fixed parameters'!$C$10</f>
        <v>3.0000000000000001E-3</v>
      </c>
      <c r="J88" s="17">
        <f>'2b. Fixed parameters'!$C$9</f>
        <v>0.1533135509396637</v>
      </c>
      <c r="K88" s="27">
        <f>'2b. Fixed parameters'!$C$11</f>
        <v>0.4</v>
      </c>
      <c r="L88" s="28">
        <f>'2b. Fixed parameters'!$C$12</f>
        <v>365</v>
      </c>
      <c r="M88" s="14"/>
      <c r="N88" s="24">
        <f ca="1">OFFSET('4a. Calculation'!$D$5,0,$B88-1)</f>
        <v>46.33</v>
      </c>
      <c r="O88" s="24">
        <f ca="1">OFFSET('4a. Calculation'!$D$9,0,$B88-1)</f>
        <v>22.7486</v>
      </c>
      <c r="P88" s="15">
        <f ca="1">OFFSET('4a. Calculation'!$D$10,0,$B88-1)</f>
        <v>5017761.8219999997</v>
      </c>
      <c r="Q88" s="15">
        <f ca="1">OFFSET('4a. Calculation'!$D$11,0,$B88-1)</f>
        <v>25413.859</v>
      </c>
      <c r="S88" s="51"/>
      <c r="T88" s="51"/>
    </row>
    <row r="89" spans="2:20" x14ac:dyDescent="0.35">
      <c r="B89">
        <v>86</v>
      </c>
      <c r="C89" s="15">
        <f>'2b. Fixed parameters'!$C$4</f>
        <v>116914</v>
      </c>
      <c r="D89" s="49">
        <f>'2b. Fixed parameters'!$C$5</f>
        <v>44154</v>
      </c>
      <c r="E89" s="15">
        <f>'2b. Fixed parameters'!$C$6</f>
        <v>80145</v>
      </c>
      <c r="F89" s="15">
        <f>'2b. Fixed parameters'!$C$7</f>
        <v>125700</v>
      </c>
      <c r="G89" s="15">
        <f>'2b. Fixed parameters'!$C$8</f>
        <v>80380</v>
      </c>
      <c r="H89" s="16">
        <f>'2b. Fixed parameters'!$C$3</f>
        <v>1.0000000000000001E-9</v>
      </c>
      <c r="I89" s="18">
        <f>'2b. Fixed parameters'!$C$10</f>
        <v>3.0000000000000001E-3</v>
      </c>
      <c r="J89" s="17">
        <f>'2b. Fixed parameters'!$C$9</f>
        <v>0.1533135509396637</v>
      </c>
      <c r="K89" s="27">
        <f>'2b. Fixed parameters'!$C$11</f>
        <v>0.4</v>
      </c>
      <c r="L89" s="28">
        <f>'2b. Fixed parameters'!$C$12</f>
        <v>365</v>
      </c>
      <c r="M89" s="14"/>
      <c r="N89" s="24">
        <f ca="1">OFFSET('4a. Calculation'!$D$5,0,$B89-1)</f>
        <v>24.86</v>
      </c>
      <c r="O89" s="24">
        <f ca="1">OFFSET('4a. Calculation'!$D$9,0,$B89-1)</f>
        <v>25.705918</v>
      </c>
      <c r="P89" s="15">
        <f ca="1">OFFSET('4a. Calculation'!$D$10,0,$B89-1)</f>
        <v>5010368.4970000004</v>
      </c>
      <c r="Q89" s="15">
        <f ca="1">OFFSET('4a. Calculation'!$D$11,0,$B89-1)</f>
        <v>25451.249</v>
      </c>
      <c r="S89" s="51"/>
      <c r="T89" s="51"/>
    </row>
    <row r="90" spans="2:20" x14ac:dyDescent="0.35">
      <c r="B90">
        <v>87</v>
      </c>
      <c r="C90" s="15">
        <f>'2b. Fixed parameters'!$C$4</f>
        <v>116914</v>
      </c>
      <c r="D90" s="49">
        <f>'2b. Fixed parameters'!$C$5</f>
        <v>44154</v>
      </c>
      <c r="E90" s="15">
        <f>'2b. Fixed parameters'!$C$6</f>
        <v>80145</v>
      </c>
      <c r="F90" s="15">
        <f>'2b. Fixed parameters'!$C$7</f>
        <v>125700</v>
      </c>
      <c r="G90" s="15">
        <f>'2b. Fixed parameters'!$C$8</f>
        <v>80380</v>
      </c>
      <c r="H90" s="16">
        <f>'2b. Fixed parameters'!$C$3</f>
        <v>1.0000000000000001E-9</v>
      </c>
      <c r="I90" s="18">
        <f>'2b. Fixed parameters'!$C$10</f>
        <v>3.0000000000000001E-3</v>
      </c>
      <c r="J90" s="17">
        <f>'2b. Fixed parameters'!$C$9</f>
        <v>0.1533135509396637</v>
      </c>
      <c r="K90" s="27">
        <f>'2b. Fixed parameters'!$C$11</f>
        <v>0.4</v>
      </c>
      <c r="L90" s="28">
        <f>'2b. Fixed parameters'!$C$12</f>
        <v>365</v>
      </c>
      <c r="M90" s="14"/>
      <c r="N90" s="24">
        <f ca="1">OFFSET('4a. Calculation'!$D$5,0,$B90-1)</f>
        <v>37675.877</v>
      </c>
      <c r="O90" s="24">
        <f ca="1">OFFSET('4a. Calculation'!$D$9,0,$B90-1)</f>
        <v>100</v>
      </c>
      <c r="P90" s="15">
        <f ca="1">OFFSET('4a. Calculation'!$D$10,0,$B90-1)</f>
        <v>5074632.9879999999</v>
      </c>
      <c r="Q90" s="15">
        <f ca="1">OFFSET('4a. Calculation'!$D$11,0,$B90-1)</f>
        <v>25111.222000000002</v>
      </c>
      <c r="S90" s="51"/>
      <c r="T90" s="51"/>
    </row>
    <row r="91" spans="2:20" x14ac:dyDescent="0.35">
      <c r="B91">
        <v>88</v>
      </c>
      <c r="C91" s="15">
        <f>'2b. Fixed parameters'!$C$4</f>
        <v>116914</v>
      </c>
      <c r="D91" s="49">
        <f>'2b. Fixed parameters'!$C$5</f>
        <v>44154</v>
      </c>
      <c r="E91" s="15">
        <f>'2b. Fixed parameters'!$C$6</f>
        <v>80145</v>
      </c>
      <c r="F91" s="15">
        <f>'2b. Fixed parameters'!$C$7</f>
        <v>125700</v>
      </c>
      <c r="G91" s="15">
        <f>'2b. Fixed parameters'!$C$8</f>
        <v>80380</v>
      </c>
      <c r="H91" s="16">
        <f>'2b. Fixed parameters'!$C$3</f>
        <v>1.0000000000000001E-9</v>
      </c>
      <c r="I91" s="18">
        <f>'2b. Fixed parameters'!$C$10</f>
        <v>3.0000000000000001E-3</v>
      </c>
      <c r="J91" s="17">
        <f>'2b. Fixed parameters'!$C$9</f>
        <v>0.1533135509396637</v>
      </c>
      <c r="K91" s="27">
        <f>'2b. Fixed parameters'!$C$11</f>
        <v>0.4</v>
      </c>
      <c r="L91" s="28">
        <f>'2b. Fixed parameters'!$C$12</f>
        <v>365</v>
      </c>
      <c r="M91" s="14"/>
      <c r="N91" s="24">
        <f ca="1">OFFSET('4a. Calculation'!$D$5,0,$B91-1)</f>
        <v>24325.661</v>
      </c>
      <c r="O91" s="24">
        <f ca="1">OFFSET('4a. Calculation'!$D$9,0,$B91-1)</f>
        <v>100</v>
      </c>
      <c r="P91" s="15">
        <f ca="1">OFFSET('4a. Calculation'!$D$10,0,$B91-1)</f>
        <v>3629298.7080000001</v>
      </c>
      <c r="Q91" s="15">
        <f ca="1">OFFSET('4a. Calculation'!$D$11,0,$B91-1)</f>
        <v>19556.898000000001</v>
      </c>
      <c r="S91" s="51"/>
      <c r="T91" s="51"/>
    </row>
    <row r="92" spans="2:20" x14ac:dyDescent="0.35">
      <c r="B92">
        <v>89</v>
      </c>
      <c r="C92" s="15">
        <f>'2b. Fixed parameters'!$C$4</f>
        <v>116914</v>
      </c>
      <c r="D92" s="49">
        <f>'2b. Fixed parameters'!$C$5</f>
        <v>44154</v>
      </c>
      <c r="E92" s="15">
        <f>'2b. Fixed parameters'!$C$6</f>
        <v>80145</v>
      </c>
      <c r="F92" s="15">
        <f>'2b. Fixed parameters'!$C$7</f>
        <v>125700</v>
      </c>
      <c r="G92" s="15">
        <f>'2b. Fixed parameters'!$C$8</f>
        <v>80380</v>
      </c>
      <c r="H92" s="16">
        <f>'2b. Fixed parameters'!$C$3</f>
        <v>1.0000000000000001E-9</v>
      </c>
      <c r="I92" s="18">
        <f>'2b. Fixed parameters'!$C$10</f>
        <v>3.0000000000000001E-3</v>
      </c>
      <c r="J92" s="17">
        <f>'2b. Fixed parameters'!$C$9</f>
        <v>0.1533135509396637</v>
      </c>
      <c r="K92" s="27">
        <f>'2b. Fixed parameters'!$C$11</f>
        <v>0.4</v>
      </c>
      <c r="L92" s="28">
        <f>'2b. Fixed parameters'!$C$12</f>
        <v>365</v>
      </c>
      <c r="M92" s="14"/>
      <c r="N92" s="24">
        <f ca="1">OFFSET('4a. Calculation'!$D$5,0,$B92-1)</f>
        <v>746.93</v>
      </c>
      <c r="O92" s="24">
        <f ca="1">OFFSET('4a. Calculation'!$D$9,0,$B92-1)</f>
        <v>12.51173</v>
      </c>
      <c r="P92" s="15">
        <f ca="1">OFFSET('4a. Calculation'!$D$10,0,$B92-1)</f>
        <v>3643965.6209999998</v>
      </c>
      <c r="Q92" s="15">
        <f ca="1">OFFSET('4a. Calculation'!$D$11,0,$B92-1)</f>
        <v>19427.112000000001</v>
      </c>
      <c r="S92" s="51"/>
      <c r="T92" s="51"/>
    </row>
    <row r="93" spans="2:20" x14ac:dyDescent="0.35">
      <c r="B93">
        <v>90</v>
      </c>
      <c r="C93" s="15">
        <f>'2b. Fixed parameters'!$C$4</f>
        <v>116914</v>
      </c>
      <c r="D93" s="49">
        <f>'2b. Fixed parameters'!$C$5</f>
        <v>44154</v>
      </c>
      <c r="E93" s="15">
        <f>'2b. Fixed parameters'!$C$6</f>
        <v>80145</v>
      </c>
      <c r="F93" s="15">
        <f>'2b. Fixed parameters'!$C$7</f>
        <v>125700</v>
      </c>
      <c r="G93" s="15">
        <f>'2b. Fixed parameters'!$C$8</f>
        <v>80380</v>
      </c>
      <c r="H93" s="16">
        <f>'2b. Fixed parameters'!$C$3</f>
        <v>1.0000000000000001E-9</v>
      </c>
      <c r="I93" s="18">
        <f>'2b. Fixed parameters'!$C$10</f>
        <v>3.0000000000000001E-3</v>
      </c>
      <c r="J93" s="17">
        <f>'2b. Fixed parameters'!$C$9</f>
        <v>0.1533135509396637</v>
      </c>
      <c r="K93" s="27">
        <f>'2b. Fixed parameters'!$C$11</f>
        <v>0.4</v>
      </c>
      <c r="L93" s="28">
        <f>'2b. Fixed parameters'!$C$12</f>
        <v>365</v>
      </c>
      <c r="M93" s="14"/>
      <c r="N93" s="24">
        <f ca="1">OFFSET('4a. Calculation'!$D$5,0,$B93-1)</f>
        <v>1203.45</v>
      </c>
      <c r="O93" s="24">
        <f ca="1">OFFSET('4a. Calculation'!$D$9,0,$B93-1)</f>
        <v>12.51173</v>
      </c>
      <c r="P93" s="15">
        <f ca="1">OFFSET('4a. Calculation'!$D$10,0,$B93-1)</f>
        <v>3643814.8360000001</v>
      </c>
      <c r="Q93" s="15">
        <f ca="1">OFFSET('4a. Calculation'!$D$11,0,$B93-1)</f>
        <v>19427.914000000001</v>
      </c>
      <c r="S93" s="51"/>
      <c r="T93" s="51"/>
    </row>
    <row r="94" spans="2:20" x14ac:dyDescent="0.35">
      <c r="B94">
        <v>91</v>
      </c>
      <c r="C94" s="15">
        <f>'2b. Fixed parameters'!$C$4</f>
        <v>116914</v>
      </c>
      <c r="D94" s="49">
        <f>'2b. Fixed parameters'!$C$5</f>
        <v>44154</v>
      </c>
      <c r="E94" s="15">
        <f>'2b. Fixed parameters'!$C$6</f>
        <v>80145</v>
      </c>
      <c r="F94" s="15">
        <f>'2b. Fixed parameters'!$C$7</f>
        <v>125700</v>
      </c>
      <c r="G94" s="15">
        <f>'2b. Fixed parameters'!$C$8</f>
        <v>80380</v>
      </c>
      <c r="H94" s="16">
        <f>'2b. Fixed parameters'!$C$3</f>
        <v>1.0000000000000001E-9</v>
      </c>
      <c r="I94" s="18">
        <f>'2b. Fixed parameters'!$C$10</f>
        <v>3.0000000000000001E-3</v>
      </c>
      <c r="J94" s="17">
        <f>'2b. Fixed parameters'!$C$9</f>
        <v>0.1533135509396637</v>
      </c>
      <c r="K94" s="27">
        <f>'2b. Fixed parameters'!$C$11</f>
        <v>0.4</v>
      </c>
      <c r="L94" s="28">
        <f>'2b. Fixed parameters'!$C$12</f>
        <v>365</v>
      </c>
      <c r="M94" s="14"/>
      <c r="N94" s="24">
        <f ca="1">OFFSET('4a. Calculation'!$D$5,0,$B94-1)</f>
        <v>48025.000999999997</v>
      </c>
      <c r="O94" s="24">
        <f ca="1">OFFSET('4a. Calculation'!$D$9,0,$B94-1)</f>
        <v>20</v>
      </c>
      <c r="P94" s="15">
        <f ca="1">OFFSET('4a. Calculation'!$D$10,0,$B94-1)</f>
        <v>3668382.5219999999</v>
      </c>
      <c r="Q94" s="15">
        <f ca="1">OFFSET('4a. Calculation'!$D$11,0,$B94-1)</f>
        <v>19283.960999999999</v>
      </c>
      <c r="S94" s="51"/>
      <c r="T94" s="51"/>
    </row>
    <row r="95" spans="2:20" x14ac:dyDescent="0.35">
      <c r="B95">
        <v>92</v>
      </c>
      <c r="C95" s="15">
        <f>'2b. Fixed parameters'!$C$4</f>
        <v>116914</v>
      </c>
      <c r="D95" s="49">
        <f>'2b. Fixed parameters'!$C$5</f>
        <v>44154</v>
      </c>
      <c r="E95" s="15">
        <f>'2b. Fixed parameters'!$C$6</f>
        <v>80145</v>
      </c>
      <c r="F95" s="15">
        <f>'2b. Fixed parameters'!$C$7</f>
        <v>125700</v>
      </c>
      <c r="G95" s="15">
        <f>'2b. Fixed parameters'!$C$8</f>
        <v>80380</v>
      </c>
      <c r="H95" s="16">
        <f>'2b. Fixed parameters'!$C$3</f>
        <v>1.0000000000000001E-9</v>
      </c>
      <c r="I95" s="18">
        <f>'2b. Fixed parameters'!$C$10</f>
        <v>3.0000000000000001E-3</v>
      </c>
      <c r="J95" s="17">
        <f>'2b. Fixed parameters'!$C$9</f>
        <v>0.1533135509396637</v>
      </c>
      <c r="K95" s="27">
        <f>'2b. Fixed parameters'!$C$11</f>
        <v>0.4</v>
      </c>
      <c r="L95" s="28">
        <f>'2b. Fixed parameters'!$C$12</f>
        <v>365</v>
      </c>
      <c r="M95" s="14"/>
      <c r="N95" s="24">
        <f ca="1">OFFSET('4a. Calculation'!$D$5,0,$B95-1)</f>
        <v>2194.1729999999998</v>
      </c>
      <c r="O95" s="24">
        <f ca="1">OFFSET('4a. Calculation'!$D$9,0,$B95-1)</f>
        <v>12</v>
      </c>
      <c r="P95" s="15">
        <f ca="1">OFFSET('4a. Calculation'!$D$10,0,$B95-1)</f>
        <v>3691901.9270000001</v>
      </c>
      <c r="Q95" s="15">
        <f ca="1">OFFSET('4a. Calculation'!$D$11,0,$B95-1)</f>
        <v>19410.831999999999</v>
      </c>
      <c r="S95" s="51"/>
      <c r="T95" s="51"/>
    </row>
    <row r="96" spans="2:20" x14ac:dyDescent="0.35">
      <c r="B96">
        <v>93</v>
      </c>
      <c r="C96" s="15">
        <f>'2b. Fixed parameters'!$C$4</f>
        <v>116914</v>
      </c>
      <c r="D96" s="49">
        <f>'2b. Fixed parameters'!$C$5</f>
        <v>44154</v>
      </c>
      <c r="E96" s="15">
        <f>'2b. Fixed parameters'!$C$6</f>
        <v>80145</v>
      </c>
      <c r="F96" s="15">
        <f>'2b. Fixed parameters'!$C$7</f>
        <v>125700</v>
      </c>
      <c r="G96" s="15">
        <f>'2b. Fixed parameters'!$C$8</f>
        <v>80380</v>
      </c>
      <c r="H96" s="16">
        <f>'2b. Fixed parameters'!$C$3</f>
        <v>1.0000000000000001E-9</v>
      </c>
      <c r="I96" s="18">
        <f>'2b. Fixed parameters'!$C$10</f>
        <v>3.0000000000000001E-3</v>
      </c>
      <c r="J96" s="17">
        <f>'2b. Fixed parameters'!$C$9</f>
        <v>0.1533135509396637</v>
      </c>
      <c r="K96" s="27">
        <f>'2b. Fixed parameters'!$C$11</f>
        <v>0.4</v>
      </c>
      <c r="L96" s="28">
        <f>'2b. Fixed parameters'!$C$12</f>
        <v>365</v>
      </c>
      <c r="M96" s="14"/>
      <c r="N96" s="24">
        <f ca="1">OFFSET('4a. Calculation'!$D$5,0,$B96-1)</f>
        <v>3846.52</v>
      </c>
      <c r="O96" s="24">
        <f ca="1">OFFSET('4a. Calculation'!$D$9,0,$B96-1)</f>
        <v>100</v>
      </c>
      <c r="P96" s="15">
        <f ca="1">OFFSET('4a. Calculation'!$D$10,0,$B96-1)</f>
        <v>3685686.932</v>
      </c>
      <c r="Q96" s="15">
        <f ca="1">OFFSET('4a. Calculation'!$D$11,0,$B96-1)</f>
        <v>19443.341</v>
      </c>
      <c r="S96" s="51"/>
      <c r="T96" s="51"/>
    </row>
    <row r="97" spans="2:20" x14ac:dyDescent="0.35">
      <c r="B97">
        <v>94</v>
      </c>
      <c r="C97" s="15">
        <f>'2b. Fixed parameters'!$C$4</f>
        <v>116914</v>
      </c>
      <c r="D97" s="49">
        <f>'2b. Fixed parameters'!$C$5</f>
        <v>44154</v>
      </c>
      <c r="E97" s="15">
        <f>'2b. Fixed parameters'!$C$6</f>
        <v>80145</v>
      </c>
      <c r="F97" s="15">
        <f>'2b. Fixed parameters'!$C$7</f>
        <v>125700</v>
      </c>
      <c r="G97" s="15">
        <f>'2b. Fixed parameters'!$C$8</f>
        <v>80380</v>
      </c>
      <c r="H97" s="16">
        <f>'2b. Fixed parameters'!$C$3</f>
        <v>1.0000000000000001E-9</v>
      </c>
      <c r="I97" s="18">
        <f>'2b. Fixed parameters'!$C$10</f>
        <v>3.0000000000000001E-3</v>
      </c>
      <c r="J97" s="17">
        <f>'2b. Fixed parameters'!$C$9</f>
        <v>0.1533135509396637</v>
      </c>
      <c r="K97" s="27">
        <f>'2b. Fixed parameters'!$C$11</f>
        <v>0.4</v>
      </c>
      <c r="L97" s="28">
        <f>'2b. Fixed parameters'!$C$12</f>
        <v>365</v>
      </c>
      <c r="M97" s="14"/>
      <c r="N97" s="24">
        <f ca="1">OFFSET('4a. Calculation'!$D$5,0,$B97-1)</f>
        <v>847.5</v>
      </c>
      <c r="O97" s="24">
        <f ca="1">OFFSET('4a. Calculation'!$D$9,0,$B97-1)</f>
        <v>10</v>
      </c>
      <c r="P97" s="15">
        <f ca="1">OFFSET('4a. Calculation'!$D$10,0,$B97-1)</f>
        <v>3686549.0729999999</v>
      </c>
      <c r="Q97" s="15">
        <f ca="1">OFFSET('4a. Calculation'!$D$11,0,$B97-1)</f>
        <v>19438.776999999998</v>
      </c>
      <c r="S97" s="51"/>
      <c r="T97" s="51"/>
    </row>
    <row r="98" spans="2:20" x14ac:dyDescent="0.35">
      <c r="B98">
        <v>95</v>
      </c>
      <c r="C98" s="15">
        <f>'2b. Fixed parameters'!$C$4</f>
        <v>116914</v>
      </c>
      <c r="D98" s="49">
        <f>'2b. Fixed parameters'!$C$5</f>
        <v>44154</v>
      </c>
      <c r="E98" s="15">
        <f>'2b. Fixed parameters'!$C$6</f>
        <v>80145</v>
      </c>
      <c r="F98" s="15">
        <f>'2b. Fixed parameters'!$C$7</f>
        <v>125700</v>
      </c>
      <c r="G98" s="15">
        <f>'2b. Fixed parameters'!$C$8</f>
        <v>80380</v>
      </c>
      <c r="H98" s="16">
        <f>'2b. Fixed parameters'!$C$3</f>
        <v>1.0000000000000001E-9</v>
      </c>
      <c r="I98" s="18">
        <f>'2b. Fixed parameters'!$C$10</f>
        <v>3.0000000000000001E-3</v>
      </c>
      <c r="J98" s="17">
        <f>'2b. Fixed parameters'!$C$9</f>
        <v>0.1533135509396637</v>
      </c>
      <c r="K98" s="27">
        <f>'2b. Fixed parameters'!$C$11</f>
        <v>0.4</v>
      </c>
      <c r="L98" s="28">
        <f>'2b. Fixed parameters'!$C$12</f>
        <v>365</v>
      </c>
      <c r="M98" s="14"/>
      <c r="N98" s="24">
        <f ca="1">OFFSET('4a. Calculation'!$D$5,0,$B98-1)</f>
        <v>1680.268</v>
      </c>
      <c r="O98" s="24">
        <f ca="1">OFFSET('4a. Calculation'!$D$9,0,$B98-1)</f>
        <v>100</v>
      </c>
      <c r="P98" s="15">
        <f ca="1">OFFSET('4a. Calculation'!$D$10,0,$B98-1)</f>
        <v>3671146.3539999998</v>
      </c>
      <c r="Q98" s="15">
        <f ca="1">OFFSET('4a. Calculation'!$D$11,0,$B98-1)</f>
        <v>19468.969000000001</v>
      </c>
      <c r="S98" s="51"/>
      <c r="T98" s="51"/>
    </row>
    <row r="99" spans="2:20" x14ac:dyDescent="0.35">
      <c r="B99">
        <v>96</v>
      </c>
      <c r="C99" s="15">
        <f>'2b. Fixed parameters'!$C$4</f>
        <v>116914</v>
      </c>
      <c r="D99" s="49">
        <f>'2b. Fixed parameters'!$C$5</f>
        <v>44154</v>
      </c>
      <c r="E99" s="15">
        <f>'2b. Fixed parameters'!$C$6</f>
        <v>80145</v>
      </c>
      <c r="F99" s="15">
        <f>'2b. Fixed parameters'!$C$7</f>
        <v>125700</v>
      </c>
      <c r="G99" s="15">
        <f>'2b. Fixed parameters'!$C$8</f>
        <v>80380</v>
      </c>
      <c r="H99" s="16">
        <f>'2b. Fixed parameters'!$C$3</f>
        <v>1.0000000000000001E-9</v>
      </c>
      <c r="I99" s="18">
        <f>'2b. Fixed parameters'!$C$10</f>
        <v>3.0000000000000001E-3</v>
      </c>
      <c r="J99" s="17">
        <f>'2b. Fixed parameters'!$C$9</f>
        <v>0.1533135509396637</v>
      </c>
      <c r="K99" s="27">
        <f>'2b. Fixed parameters'!$C$11</f>
        <v>0.4</v>
      </c>
      <c r="L99" s="28">
        <f>'2b. Fixed parameters'!$C$12</f>
        <v>365</v>
      </c>
      <c r="M99" s="14"/>
      <c r="N99" s="24">
        <f ca="1">OFFSET('4a. Calculation'!$D$5,0,$B99-1)</f>
        <v>7652.817</v>
      </c>
      <c r="O99" s="24">
        <f ca="1">OFFSET('4a. Calculation'!$D$9,0,$B99-1)</f>
        <v>100</v>
      </c>
      <c r="P99" s="15">
        <f ca="1">OFFSET('4a. Calculation'!$D$10,0,$B99-1)</f>
        <v>3671146.3539999998</v>
      </c>
      <c r="Q99" s="15">
        <f ca="1">OFFSET('4a. Calculation'!$D$11,0,$B99-1)</f>
        <v>19468.969000000001</v>
      </c>
      <c r="S99" s="51"/>
      <c r="T99" s="51"/>
    </row>
    <row r="100" spans="2:20" x14ac:dyDescent="0.35">
      <c r="B100">
        <v>97</v>
      </c>
      <c r="C100" s="15">
        <f>'2b. Fixed parameters'!$C$4</f>
        <v>116914</v>
      </c>
      <c r="D100" s="49">
        <f>'2b. Fixed parameters'!$C$5</f>
        <v>44154</v>
      </c>
      <c r="E100" s="15">
        <f>'2b. Fixed parameters'!$C$6</f>
        <v>80145</v>
      </c>
      <c r="F100" s="15">
        <f>'2b. Fixed parameters'!$C$7</f>
        <v>125700</v>
      </c>
      <c r="G100" s="15">
        <f>'2b. Fixed parameters'!$C$8</f>
        <v>80380</v>
      </c>
      <c r="H100" s="16">
        <f>'2b. Fixed parameters'!$C$3</f>
        <v>1.0000000000000001E-9</v>
      </c>
      <c r="I100" s="18">
        <f>'2b. Fixed parameters'!$C$10</f>
        <v>3.0000000000000001E-3</v>
      </c>
      <c r="J100" s="17">
        <f>'2b. Fixed parameters'!$C$9</f>
        <v>0.1533135509396637</v>
      </c>
      <c r="K100" s="27">
        <f>'2b. Fixed parameters'!$C$11</f>
        <v>0.4</v>
      </c>
      <c r="L100" s="28">
        <f>'2b. Fixed parameters'!$C$12</f>
        <v>365</v>
      </c>
      <c r="M100" s="14"/>
      <c r="N100" s="24">
        <f ca="1">OFFSET('4a. Calculation'!$D$5,0,$B100-1)</f>
        <v>22.896999999999998</v>
      </c>
      <c r="O100" s="24">
        <f ca="1">OFFSET('4a. Calculation'!$D$9,0,$B100-1)</f>
        <v>100</v>
      </c>
      <c r="P100" s="15">
        <f ca="1">OFFSET('4a. Calculation'!$D$10,0,$B100-1)</f>
        <v>3713029.9350000001</v>
      </c>
      <c r="Q100" s="15">
        <f ca="1">OFFSET('4a. Calculation'!$D$11,0,$B100-1)</f>
        <v>17555.337</v>
      </c>
      <c r="S100" s="51"/>
      <c r="T100" s="51"/>
    </row>
    <row r="101" spans="2:20" x14ac:dyDescent="0.35">
      <c r="B101">
        <v>98</v>
      </c>
      <c r="C101" s="15">
        <f>'2b. Fixed parameters'!$C$4</f>
        <v>116914</v>
      </c>
      <c r="D101" s="49">
        <f>'2b. Fixed parameters'!$C$5</f>
        <v>44154</v>
      </c>
      <c r="E101" s="15">
        <f>'2b. Fixed parameters'!$C$6</f>
        <v>80145</v>
      </c>
      <c r="F101" s="15">
        <f>'2b. Fixed parameters'!$C$7</f>
        <v>125700</v>
      </c>
      <c r="G101" s="15">
        <f>'2b. Fixed parameters'!$C$8</f>
        <v>80380</v>
      </c>
      <c r="H101" s="16">
        <f>'2b. Fixed parameters'!$C$3</f>
        <v>1.0000000000000001E-9</v>
      </c>
      <c r="I101" s="18">
        <f>'2b. Fixed parameters'!$C$10</f>
        <v>3.0000000000000001E-3</v>
      </c>
      <c r="J101" s="17">
        <f>'2b. Fixed parameters'!$C$9</f>
        <v>0.1533135509396637</v>
      </c>
      <c r="K101" s="27">
        <f>'2b. Fixed parameters'!$C$11</f>
        <v>0.4</v>
      </c>
      <c r="L101" s="28">
        <f>'2b. Fixed parameters'!$C$12</f>
        <v>365</v>
      </c>
      <c r="M101" s="14"/>
      <c r="N101" s="24">
        <f ca="1">OFFSET('4a. Calculation'!$D$5,0,$B101-1)</f>
        <v>84.863</v>
      </c>
      <c r="O101" s="24">
        <f ca="1">OFFSET('4a. Calculation'!$D$9,0,$B101-1)</f>
        <v>3</v>
      </c>
      <c r="P101" s="15">
        <f ca="1">OFFSET('4a. Calculation'!$D$10,0,$B101-1)</f>
        <v>3635556.9709999999</v>
      </c>
      <c r="Q101" s="15">
        <f ca="1">OFFSET('4a. Calculation'!$D$11,0,$B101-1)</f>
        <v>17771.602999999999</v>
      </c>
      <c r="S101" s="51"/>
      <c r="T101" s="51"/>
    </row>
    <row r="102" spans="2:20" x14ac:dyDescent="0.35">
      <c r="B102">
        <v>99</v>
      </c>
      <c r="C102" s="15">
        <f>'2b. Fixed parameters'!$C$4</f>
        <v>116914</v>
      </c>
      <c r="D102" s="49">
        <f>'2b. Fixed parameters'!$C$5</f>
        <v>44154</v>
      </c>
      <c r="E102" s="15">
        <f>'2b. Fixed parameters'!$C$6</f>
        <v>80145</v>
      </c>
      <c r="F102" s="15">
        <f>'2b. Fixed parameters'!$C$7</f>
        <v>125700</v>
      </c>
      <c r="G102" s="15">
        <f>'2b. Fixed parameters'!$C$8</f>
        <v>80380</v>
      </c>
      <c r="H102" s="16">
        <f>'2b. Fixed parameters'!$C$3</f>
        <v>1.0000000000000001E-9</v>
      </c>
      <c r="I102" s="18">
        <f>'2b. Fixed parameters'!$C$10</f>
        <v>3.0000000000000001E-3</v>
      </c>
      <c r="J102" s="17">
        <f>'2b. Fixed parameters'!$C$9</f>
        <v>0.1533135509396637</v>
      </c>
      <c r="K102" s="27">
        <f>'2b. Fixed parameters'!$C$11</f>
        <v>0.4</v>
      </c>
      <c r="L102" s="28">
        <f>'2b. Fixed parameters'!$C$12</f>
        <v>365</v>
      </c>
      <c r="M102" s="14"/>
      <c r="N102" s="24">
        <f ca="1">OFFSET('4a. Calculation'!$D$5,0,$B102-1)</f>
        <v>8701</v>
      </c>
      <c r="O102" s="24">
        <f ca="1">OFFSET('4a. Calculation'!$D$9,0,$B102-1)</f>
        <v>315</v>
      </c>
      <c r="P102" s="15">
        <f ca="1">OFFSET('4a. Calculation'!$D$10,0,$B102-1)</f>
        <v>3458735.193</v>
      </c>
      <c r="Q102" s="15">
        <f ca="1">OFFSET('4a. Calculation'!$D$11,0,$B102-1)</f>
        <v>17430.616999999998</v>
      </c>
      <c r="S102" s="51"/>
      <c r="T102" s="51"/>
    </row>
    <row r="103" spans="2:20" x14ac:dyDescent="0.35">
      <c r="B103">
        <v>100</v>
      </c>
      <c r="C103" s="15">
        <f>'2b. Fixed parameters'!$C$4</f>
        <v>116914</v>
      </c>
      <c r="D103" s="49">
        <f>'2b. Fixed parameters'!$C$5</f>
        <v>44154</v>
      </c>
      <c r="E103" s="15">
        <f>'2b. Fixed parameters'!$C$6</f>
        <v>80145</v>
      </c>
      <c r="F103" s="15">
        <f>'2b. Fixed parameters'!$C$7</f>
        <v>125700</v>
      </c>
      <c r="G103" s="15">
        <f>'2b. Fixed parameters'!$C$8</f>
        <v>80380</v>
      </c>
      <c r="H103" s="16">
        <f>'2b. Fixed parameters'!$C$3</f>
        <v>1.0000000000000001E-9</v>
      </c>
      <c r="I103" s="18">
        <f>'2b. Fixed parameters'!$C$10</f>
        <v>3.0000000000000001E-3</v>
      </c>
      <c r="J103" s="17">
        <f>'2b. Fixed parameters'!$C$9</f>
        <v>0.1533135509396637</v>
      </c>
      <c r="K103" s="27">
        <f>'2b. Fixed parameters'!$C$11</f>
        <v>0.4</v>
      </c>
      <c r="L103" s="28">
        <f>'2b. Fixed parameters'!$C$12</f>
        <v>365</v>
      </c>
      <c r="M103" s="14"/>
      <c r="N103" s="24">
        <f ca="1">OFFSET('4a. Calculation'!$D$5,0,$B103-1)</f>
        <v>22.6</v>
      </c>
      <c r="O103" s="24">
        <f ca="1">OFFSET('4a. Calculation'!$D$9,0,$B103-1)</f>
        <v>225</v>
      </c>
      <c r="P103" s="15">
        <f ca="1">OFFSET('4a. Calculation'!$D$10,0,$B103-1)</f>
        <v>3890354.5279999999</v>
      </c>
      <c r="Q103" s="15">
        <f ca="1">OFFSET('4a. Calculation'!$D$11,0,$B103-1)</f>
        <v>18649.367999999999</v>
      </c>
      <c r="S103" s="51"/>
      <c r="T103" s="51"/>
    </row>
    <row r="104" spans="2:20" x14ac:dyDescent="0.35">
      <c r="B104">
        <v>101</v>
      </c>
      <c r="C104" s="15">
        <f>'2b. Fixed parameters'!$C$4</f>
        <v>116914</v>
      </c>
      <c r="D104" s="49">
        <f>'2b. Fixed parameters'!$C$5</f>
        <v>44154</v>
      </c>
      <c r="E104" s="15">
        <f>'2b. Fixed parameters'!$C$6</f>
        <v>80145</v>
      </c>
      <c r="F104" s="15">
        <f>'2b. Fixed parameters'!$C$7</f>
        <v>125700</v>
      </c>
      <c r="G104" s="15">
        <f>'2b. Fixed parameters'!$C$8</f>
        <v>80380</v>
      </c>
      <c r="H104" s="16">
        <f>'2b. Fixed parameters'!$C$3</f>
        <v>1.0000000000000001E-9</v>
      </c>
      <c r="I104" s="18">
        <f>'2b. Fixed parameters'!$C$10</f>
        <v>3.0000000000000001E-3</v>
      </c>
      <c r="J104" s="17">
        <f>'2b. Fixed parameters'!$C$9</f>
        <v>0.1533135509396637</v>
      </c>
      <c r="K104" s="27">
        <f>'2b. Fixed parameters'!$C$11</f>
        <v>0.4</v>
      </c>
      <c r="L104" s="28">
        <f>'2b. Fixed parameters'!$C$12</f>
        <v>365</v>
      </c>
      <c r="M104" s="14"/>
      <c r="N104" s="24">
        <f ca="1">OFFSET('4a. Calculation'!$D$5,0,$B104-1)</f>
        <v>22.645</v>
      </c>
      <c r="O104" s="24">
        <f ca="1">OFFSET('4a. Calculation'!$D$9,0,$B104-1)</f>
        <v>297</v>
      </c>
      <c r="P104" s="15">
        <f ca="1">OFFSET('4a. Calculation'!$D$10,0,$B104-1)</f>
        <v>3890354.5279999999</v>
      </c>
      <c r="Q104" s="15">
        <f ca="1">OFFSET('4a. Calculation'!$D$11,0,$B104-1)</f>
        <v>18649.367999999999</v>
      </c>
      <c r="S104" s="51"/>
      <c r="T104" s="51"/>
    </row>
    <row r="105" spans="2:20" x14ac:dyDescent="0.35">
      <c r="B105">
        <v>102</v>
      </c>
      <c r="C105" s="15">
        <f>'2b. Fixed parameters'!$C$4</f>
        <v>116914</v>
      </c>
      <c r="D105" s="49">
        <f>'2b. Fixed parameters'!$C$5</f>
        <v>44154</v>
      </c>
      <c r="E105" s="15">
        <f>'2b. Fixed parameters'!$C$6</f>
        <v>80145</v>
      </c>
      <c r="F105" s="15">
        <f>'2b. Fixed parameters'!$C$7</f>
        <v>125700</v>
      </c>
      <c r="G105" s="15">
        <f>'2b. Fixed parameters'!$C$8</f>
        <v>80380</v>
      </c>
      <c r="H105" s="16">
        <f>'2b. Fixed parameters'!$C$3</f>
        <v>1.0000000000000001E-9</v>
      </c>
      <c r="I105" s="18">
        <f>'2b. Fixed parameters'!$C$10</f>
        <v>3.0000000000000001E-3</v>
      </c>
      <c r="J105" s="17">
        <f>'2b. Fixed parameters'!$C$9</f>
        <v>0.1533135509396637</v>
      </c>
      <c r="K105" s="27">
        <f>'2b. Fixed parameters'!$C$11</f>
        <v>0.4</v>
      </c>
      <c r="L105" s="28">
        <f>'2b. Fixed parameters'!$C$12</f>
        <v>365</v>
      </c>
      <c r="M105" s="14"/>
      <c r="N105" s="24">
        <f ca="1">OFFSET('4a. Calculation'!$D$5,0,$B105-1)</f>
        <v>15401.074000000001</v>
      </c>
      <c r="O105" s="24">
        <f ca="1">OFFSET('4a. Calculation'!$D$9,0,$B105-1)</f>
        <v>11</v>
      </c>
      <c r="P105" s="15">
        <f ca="1">OFFSET('4a. Calculation'!$D$10,0,$B105-1)</f>
        <v>3987251.1170000001</v>
      </c>
      <c r="Q105" s="15">
        <f ca="1">OFFSET('4a. Calculation'!$D$11,0,$B105-1)</f>
        <v>19227.345000000001</v>
      </c>
      <c r="S105" s="51"/>
      <c r="T105" s="51"/>
    </row>
    <row r="106" spans="2:20" x14ac:dyDescent="0.35">
      <c r="B106">
        <v>103</v>
      </c>
      <c r="C106" s="15">
        <f>'2b. Fixed parameters'!$C$4</f>
        <v>116914</v>
      </c>
      <c r="D106" s="49">
        <f>'2b. Fixed parameters'!$C$5</f>
        <v>44154</v>
      </c>
      <c r="E106" s="15">
        <f>'2b. Fixed parameters'!$C$6</f>
        <v>80145</v>
      </c>
      <c r="F106" s="15">
        <f>'2b. Fixed parameters'!$C$7</f>
        <v>125700</v>
      </c>
      <c r="G106" s="15">
        <f>'2b. Fixed parameters'!$C$8</f>
        <v>80380</v>
      </c>
      <c r="H106" s="16">
        <f>'2b. Fixed parameters'!$C$3</f>
        <v>1.0000000000000001E-9</v>
      </c>
      <c r="I106" s="18">
        <f>'2b. Fixed parameters'!$C$10</f>
        <v>3.0000000000000001E-3</v>
      </c>
      <c r="J106" s="17">
        <f>'2b. Fixed parameters'!$C$9</f>
        <v>0.1533135509396637</v>
      </c>
      <c r="K106" s="27">
        <f>'2b. Fixed parameters'!$C$11</f>
        <v>0.4</v>
      </c>
      <c r="L106" s="28">
        <f>'2b. Fixed parameters'!$C$12</f>
        <v>365</v>
      </c>
      <c r="M106" s="14"/>
      <c r="N106" s="24">
        <f ca="1">OFFSET('4a. Calculation'!$D$5,0,$B106-1)</f>
        <v>33.143000000000001</v>
      </c>
      <c r="O106" s="24">
        <f ca="1">OFFSET('4a. Calculation'!$D$9,0,$B106-1)</f>
        <v>100</v>
      </c>
      <c r="P106" s="15">
        <f ca="1">OFFSET('4a. Calculation'!$D$10,0,$B106-1)</f>
        <v>3686372.014</v>
      </c>
      <c r="Q106" s="15">
        <f ca="1">OFFSET('4a. Calculation'!$D$11,0,$B106-1)</f>
        <v>17890.144</v>
      </c>
      <c r="S106" s="51"/>
      <c r="T106" s="51"/>
    </row>
    <row r="107" spans="2:20" x14ac:dyDescent="0.35">
      <c r="B107">
        <v>104</v>
      </c>
      <c r="C107" s="15">
        <f>'2b. Fixed parameters'!$C$4</f>
        <v>116914</v>
      </c>
      <c r="D107" s="49">
        <f>'2b. Fixed parameters'!$C$5</f>
        <v>44154</v>
      </c>
      <c r="E107" s="15">
        <f>'2b. Fixed parameters'!$C$6</f>
        <v>80145</v>
      </c>
      <c r="F107" s="15">
        <f>'2b. Fixed parameters'!$C$7</f>
        <v>125700</v>
      </c>
      <c r="G107" s="15">
        <f>'2b. Fixed parameters'!$C$8</f>
        <v>80380</v>
      </c>
      <c r="H107" s="16">
        <f>'2b. Fixed parameters'!$C$3</f>
        <v>1.0000000000000001E-9</v>
      </c>
      <c r="I107" s="18">
        <f>'2b. Fixed parameters'!$C$10</f>
        <v>3.0000000000000001E-3</v>
      </c>
      <c r="J107" s="17">
        <f>'2b. Fixed parameters'!$C$9</f>
        <v>0.1533135509396637</v>
      </c>
      <c r="K107" s="27">
        <f>'2b. Fixed parameters'!$C$11</f>
        <v>0.4</v>
      </c>
      <c r="L107" s="28">
        <f>'2b. Fixed parameters'!$C$12</f>
        <v>365</v>
      </c>
      <c r="M107" s="14"/>
      <c r="N107" s="24">
        <f ca="1">OFFSET('4a. Calculation'!$D$5,0,$B107-1)</f>
        <v>37.298999999999999</v>
      </c>
      <c r="O107" s="24">
        <f ca="1">OFFSET('4a. Calculation'!$D$9,0,$B107-1)</f>
        <v>585</v>
      </c>
      <c r="P107" s="15">
        <f ca="1">OFFSET('4a. Calculation'!$D$10,0,$B107-1)</f>
        <v>3666024.9789999998</v>
      </c>
      <c r="Q107" s="15">
        <f ca="1">OFFSET('4a. Calculation'!$D$11,0,$B107-1)</f>
        <v>17972.901999999998</v>
      </c>
      <c r="S107" s="51"/>
      <c r="T107" s="51"/>
    </row>
    <row r="108" spans="2:20" x14ac:dyDescent="0.35">
      <c r="B108">
        <v>105</v>
      </c>
      <c r="C108" s="15">
        <f>'2b. Fixed parameters'!$C$4</f>
        <v>116914</v>
      </c>
      <c r="D108" s="49">
        <f>'2b. Fixed parameters'!$C$5</f>
        <v>44154</v>
      </c>
      <c r="E108" s="15">
        <f>'2b. Fixed parameters'!$C$6</f>
        <v>80145</v>
      </c>
      <c r="F108" s="15">
        <f>'2b. Fixed parameters'!$C$7</f>
        <v>125700</v>
      </c>
      <c r="G108" s="15">
        <f>'2b. Fixed parameters'!$C$8</f>
        <v>80380</v>
      </c>
      <c r="H108" s="16">
        <f>'2b. Fixed parameters'!$C$3</f>
        <v>1.0000000000000001E-9</v>
      </c>
      <c r="I108" s="18">
        <f>'2b. Fixed parameters'!$C$10</f>
        <v>3.0000000000000001E-3</v>
      </c>
      <c r="J108" s="17">
        <f>'2b. Fixed parameters'!$C$9</f>
        <v>0.1533135509396637</v>
      </c>
      <c r="K108" s="27">
        <f>'2b. Fixed parameters'!$C$11</f>
        <v>0.4</v>
      </c>
      <c r="L108" s="28">
        <f>'2b. Fixed parameters'!$C$12</f>
        <v>365</v>
      </c>
      <c r="M108" s="14"/>
      <c r="N108" s="24">
        <f ca="1">OFFSET('4a. Calculation'!$D$5,0,$B108-1)</f>
        <v>30.513999999999999</v>
      </c>
      <c r="O108" s="24">
        <f ca="1">OFFSET('4a. Calculation'!$D$9,0,$B108-1)</f>
        <v>585</v>
      </c>
      <c r="P108" s="15">
        <f ca="1">OFFSET('4a. Calculation'!$D$10,0,$B108-1)</f>
        <v>3666024.9789999998</v>
      </c>
      <c r="Q108" s="15">
        <f ca="1">OFFSET('4a. Calculation'!$D$11,0,$B108-1)</f>
        <v>17972.901999999998</v>
      </c>
      <c r="S108" s="51"/>
      <c r="T108" s="51"/>
    </row>
    <row r="109" spans="2:20" x14ac:dyDescent="0.35">
      <c r="B109">
        <v>106</v>
      </c>
      <c r="C109" s="15">
        <f>'2b. Fixed parameters'!$C$4</f>
        <v>116914</v>
      </c>
      <c r="D109" s="49">
        <f>'2b. Fixed parameters'!$C$5</f>
        <v>44154</v>
      </c>
      <c r="E109" s="15">
        <f>'2b. Fixed parameters'!$C$6</f>
        <v>80145</v>
      </c>
      <c r="F109" s="15">
        <f>'2b. Fixed parameters'!$C$7</f>
        <v>125700</v>
      </c>
      <c r="G109" s="15">
        <f>'2b. Fixed parameters'!$C$8</f>
        <v>80380</v>
      </c>
      <c r="H109" s="16">
        <f>'2b. Fixed parameters'!$C$3</f>
        <v>1.0000000000000001E-9</v>
      </c>
      <c r="I109" s="18">
        <f>'2b. Fixed parameters'!$C$10</f>
        <v>3.0000000000000001E-3</v>
      </c>
      <c r="J109" s="17">
        <f>'2b. Fixed parameters'!$C$9</f>
        <v>0.1533135509396637</v>
      </c>
      <c r="K109" s="27">
        <f>'2b. Fixed parameters'!$C$11</f>
        <v>0.4</v>
      </c>
      <c r="L109" s="28">
        <f>'2b. Fixed parameters'!$C$12</f>
        <v>365</v>
      </c>
      <c r="M109" s="14"/>
      <c r="N109" s="24">
        <f ca="1">OFFSET('4a. Calculation'!$D$5,0,$B109-1)</f>
        <v>22.603000000000002</v>
      </c>
      <c r="O109" s="24">
        <f ca="1">OFFSET('4a. Calculation'!$D$9,0,$B109-1)</f>
        <v>100</v>
      </c>
      <c r="P109" s="15">
        <f ca="1">OFFSET('4a. Calculation'!$D$10,0,$B109-1)</f>
        <v>3664270.2969999998</v>
      </c>
      <c r="Q109" s="15">
        <f ca="1">OFFSET('4a. Calculation'!$D$11,0,$B109-1)</f>
        <v>17981.486000000001</v>
      </c>
      <c r="S109" s="51"/>
      <c r="T109" s="51"/>
    </row>
    <row r="110" spans="2:20" x14ac:dyDescent="0.35">
      <c r="B110">
        <v>107</v>
      </c>
      <c r="C110" s="15">
        <f>'2b. Fixed parameters'!$C$4</f>
        <v>116914</v>
      </c>
      <c r="D110" s="49">
        <f>'2b. Fixed parameters'!$C$5</f>
        <v>44154</v>
      </c>
      <c r="E110" s="15">
        <f>'2b. Fixed parameters'!$C$6</f>
        <v>80145</v>
      </c>
      <c r="F110" s="15">
        <f>'2b. Fixed parameters'!$C$7</f>
        <v>125700</v>
      </c>
      <c r="G110" s="15">
        <f>'2b. Fixed parameters'!$C$8</f>
        <v>80380</v>
      </c>
      <c r="H110" s="16">
        <f>'2b. Fixed parameters'!$C$3</f>
        <v>1.0000000000000001E-9</v>
      </c>
      <c r="I110" s="18">
        <f>'2b. Fixed parameters'!$C$10</f>
        <v>3.0000000000000001E-3</v>
      </c>
      <c r="J110" s="17">
        <f>'2b. Fixed parameters'!$C$9</f>
        <v>0.1533135509396637</v>
      </c>
      <c r="K110" s="27">
        <f>'2b. Fixed parameters'!$C$11</f>
        <v>0.4</v>
      </c>
      <c r="L110" s="28">
        <f>'2b. Fixed parameters'!$C$12</f>
        <v>365</v>
      </c>
      <c r="M110" s="14"/>
      <c r="N110" s="24">
        <f ca="1">OFFSET('4a. Calculation'!$D$5,0,$B110-1)</f>
        <v>2122.66</v>
      </c>
      <c r="O110" s="24">
        <f ca="1">OFFSET('4a. Calculation'!$D$9,0,$B110-1)</f>
        <v>100</v>
      </c>
      <c r="P110" s="15">
        <f ca="1">OFFSET('4a. Calculation'!$D$10,0,$B110-1)</f>
        <v>3658443.5449999999</v>
      </c>
      <c r="Q110" s="15">
        <f ca="1">OFFSET('4a. Calculation'!$D$11,0,$B110-1)</f>
        <v>17754.718000000001</v>
      </c>
      <c r="S110" s="51"/>
      <c r="T110" s="51"/>
    </row>
    <row r="111" spans="2:20" x14ac:dyDescent="0.35">
      <c r="B111">
        <v>108</v>
      </c>
      <c r="C111" s="15">
        <f>'2b. Fixed parameters'!$C$4</f>
        <v>116914</v>
      </c>
      <c r="D111" s="49">
        <f>'2b. Fixed parameters'!$C$5</f>
        <v>44154</v>
      </c>
      <c r="E111" s="15">
        <f>'2b. Fixed parameters'!$C$6</f>
        <v>80145</v>
      </c>
      <c r="F111" s="15">
        <f>'2b. Fixed parameters'!$C$7</f>
        <v>125700</v>
      </c>
      <c r="G111" s="15">
        <f>'2b. Fixed parameters'!$C$8</f>
        <v>80380</v>
      </c>
      <c r="H111" s="16">
        <f>'2b. Fixed parameters'!$C$3</f>
        <v>1.0000000000000001E-9</v>
      </c>
      <c r="I111" s="18">
        <f>'2b. Fixed parameters'!$C$10</f>
        <v>3.0000000000000001E-3</v>
      </c>
      <c r="J111" s="17">
        <f>'2b. Fixed parameters'!$C$9</f>
        <v>0.1533135509396637</v>
      </c>
      <c r="K111" s="27">
        <f>'2b. Fixed parameters'!$C$11</f>
        <v>0.4</v>
      </c>
      <c r="L111" s="28">
        <f>'2b. Fixed parameters'!$C$12</f>
        <v>365</v>
      </c>
      <c r="M111" s="14"/>
      <c r="N111" s="24">
        <f ca="1">OFFSET('4a. Calculation'!$D$5,0,$B111-1)</f>
        <v>81659.892999999996</v>
      </c>
      <c r="O111" s="24">
        <f ca="1">OFFSET('4a. Calculation'!$D$9,0,$B111-1)</f>
        <v>100</v>
      </c>
      <c r="P111" s="15">
        <f ca="1">OFFSET('4a. Calculation'!$D$10,0,$B111-1)</f>
        <v>3658443.5449999999</v>
      </c>
      <c r="Q111" s="15">
        <f ca="1">OFFSET('4a. Calculation'!$D$11,0,$B111-1)</f>
        <v>17754.718000000001</v>
      </c>
      <c r="S111" s="51"/>
      <c r="T111" s="51"/>
    </row>
    <row r="112" spans="2:20" x14ac:dyDescent="0.35">
      <c r="B112">
        <v>109</v>
      </c>
      <c r="C112" s="15">
        <f>'2b. Fixed parameters'!$C$4</f>
        <v>116914</v>
      </c>
      <c r="D112" s="49">
        <f>'2b. Fixed parameters'!$C$5</f>
        <v>44154</v>
      </c>
      <c r="E112" s="15">
        <f>'2b. Fixed parameters'!$C$6</f>
        <v>80145</v>
      </c>
      <c r="F112" s="15">
        <f>'2b. Fixed parameters'!$C$7</f>
        <v>125700</v>
      </c>
      <c r="G112" s="15">
        <f>'2b. Fixed parameters'!$C$8</f>
        <v>80380</v>
      </c>
      <c r="H112" s="16">
        <f>'2b. Fixed parameters'!$C$3</f>
        <v>1.0000000000000001E-9</v>
      </c>
      <c r="I112" s="18">
        <f>'2b. Fixed parameters'!$C$10</f>
        <v>3.0000000000000001E-3</v>
      </c>
      <c r="J112" s="17">
        <f>'2b. Fixed parameters'!$C$9</f>
        <v>0.1533135509396637</v>
      </c>
      <c r="K112" s="27">
        <f>'2b. Fixed parameters'!$C$11</f>
        <v>0.4</v>
      </c>
      <c r="L112" s="28">
        <f>'2b. Fixed parameters'!$C$12</f>
        <v>365</v>
      </c>
      <c r="M112" s="14"/>
      <c r="N112" s="24">
        <f ca="1">OFFSET('4a. Calculation'!$D$5,0,$B112-1)</f>
        <v>2435.0479999999998</v>
      </c>
      <c r="O112" s="24">
        <f ca="1">OFFSET('4a. Calculation'!$D$9,0,$B112-1)</f>
        <v>100</v>
      </c>
      <c r="P112" s="15">
        <f ca="1">OFFSET('4a. Calculation'!$D$10,0,$B112-1)</f>
        <v>3237959.6269999999</v>
      </c>
      <c r="Q112" s="15">
        <f ca="1">OFFSET('4a. Calculation'!$D$11,0,$B112-1)</f>
        <v>16587.397000000001</v>
      </c>
      <c r="S112" s="51"/>
      <c r="T112" s="51"/>
    </row>
    <row r="113" spans="2:20" x14ac:dyDescent="0.35">
      <c r="B113">
        <v>110</v>
      </c>
      <c r="C113" s="15">
        <f>'2b. Fixed parameters'!$C$4</f>
        <v>116914</v>
      </c>
      <c r="D113" s="49">
        <f>'2b. Fixed parameters'!$C$5</f>
        <v>44154</v>
      </c>
      <c r="E113" s="15">
        <f>'2b. Fixed parameters'!$C$6</f>
        <v>80145</v>
      </c>
      <c r="F113" s="15">
        <f>'2b. Fixed parameters'!$C$7</f>
        <v>125700</v>
      </c>
      <c r="G113" s="15">
        <f>'2b. Fixed parameters'!$C$8</f>
        <v>80380</v>
      </c>
      <c r="H113" s="16">
        <f>'2b. Fixed parameters'!$C$3</f>
        <v>1.0000000000000001E-9</v>
      </c>
      <c r="I113" s="18">
        <f>'2b. Fixed parameters'!$C$10</f>
        <v>3.0000000000000001E-3</v>
      </c>
      <c r="J113" s="17">
        <f>'2b. Fixed parameters'!$C$9</f>
        <v>0.1533135509396637</v>
      </c>
      <c r="K113" s="27">
        <f>'2b. Fixed parameters'!$C$11</f>
        <v>0.4</v>
      </c>
      <c r="L113" s="28">
        <f>'2b. Fixed parameters'!$C$12</f>
        <v>365</v>
      </c>
      <c r="M113" s="14"/>
      <c r="N113" s="24">
        <f ca="1">OFFSET('4a. Calculation'!$D$5,0,$B113-1)</f>
        <v>220.35</v>
      </c>
      <c r="O113" s="24">
        <f ca="1">OFFSET('4a. Calculation'!$D$9,0,$B113-1)</f>
        <v>2.2000000000000002</v>
      </c>
      <c r="P113" s="15">
        <f ca="1">OFFSET('4a. Calculation'!$D$10,0,$B113-1)</f>
        <v>3428971.99</v>
      </c>
      <c r="Q113" s="15">
        <f ca="1">OFFSET('4a. Calculation'!$D$11,0,$B113-1)</f>
        <v>17551.437000000002</v>
      </c>
      <c r="S113" s="51"/>
      <c r="T113" s="51"/>
    </row>
    <row r="114" spans="2:20" x14ac:dyDescent="0.35">
      <c r="B114">
        <v>111</v>
      </c>
      <c r="C114" s="15">
        <f>'2b. Fixed parameters'!$C$4</f>
        <v>116914</v>
      </c>
      <c r="D114" s="49">
        <f>'2b. Fixed parameters'!$C$5</f>
        <v>44154</v>
      </c>
      <c r="E114" s="15">
        <f>'2b. Fixed parameters'!$C$6</f>
        <v>80145</v>
      </c>
      <c r="F114" s="15">
        <f>'2b. Fixed parameters'!$C$7</f>
        <v>125700</v>
      </c>
      <c r="G114" s="15">
        <f>'2b. Fixed parameters'!$C$8</f>
        <v>80380</v>
      </c>
      <c r="H114" s="16">
        <f>'2b. Fixed parameters'!$C$3</f>
        <v>1.0000000000000001E-9</v>
      </c>
      <c r="I114" s="18">
        <f>'2b. Fixed parameters'!$C$10</f>
        <v>3.0000000000000001E-3</v>
      </c>
      <c r="J114" s="17">
        <f>'2b. Fixed parameters'!$C$9</f>
        <v>0.1533135509396637</v>
      </c>
      <c r="K114" s="27">
        <f>'2b. Fixed parameters'!$C$11</f>
        <v>0.4</v>
      </c>
      <c r="L114" s="28">
        <f>'2b. Fixed parameters'!$C$12</f>
        <v>365</v>
      </c>
      <c r="M114" s="14"/>
      <c r="N114" s="24">
        <f ca="1">OFFSET('4a. Calculation'!$D$5,0,$B114-1)</f>
        <v>226</v>
      </c>
      <c r="O114" s="24">
        <f ca="1">OFFSET('4a. Calculation'!$D$9,0,$B114-1)</f>
        <v>225</v>
      </c>
      <c r="P114" s="15">
        <f ca="1">OFFSET('4a. Calculation'!$D$10,0,$B114-1)</f>
        <v>3411284.83</v>
      </c>
      <c r="Q114" s="15">
        <f ca="1">OFFSET('4a. Calculation'!$D$11,0,$B114-1)</f>
        <v>17759.91</v>
      </c>
      <c r="S114" s="51"/>
      <c r="T114" s="51"/>
    </row>
    <row r="115" spans="2:20" x14ac:dyDescent="0.35">
      <c r="B115">
        <v>112</v>
      </c>
      <c r="C115" s="15">
        <f>'2b. Fixed parameters'!$C$4</f>
        <v>116914</v>
      </c>
      <c r="D115" s="49">
        <f>'2b. Fixed parameters'!$C$5</f>
        <v>44154</v>
      </c>
      <c r="E115" s="15">
        <f>'2b. Fixed parameters'!$C$6</f>
        <v>80145</v>
      </c>
      <c r="F115" s="15">
        <f>'2b. Fixed parameters'!$C$7</f>
        <v>125700</v>
      </c>
      <c r="G115" s="15">
        <f>'2b. Fixed parameters'!$C$8</f>
        <v>80380</v>
      </c>
      <c r="H115" s="16">
        <f>'2b. Fixed parameters'!$C$3</f>
        <v>1.0000000000000001E-9</v>
      </c>
      <c r="I115" s="18">
        <f>'2b. Fixed parameters'!$C$10</f>
        <v>3.0000000000000001E-3</v>
      </c>
      <c r="J115" s="17">
        <f>'2b. Fixed parameters'!$C$9</f>
        <v>0.1533135509396637</v>
      </c>
      <c r="K115" s="27">
        <f>'2b. Fixed parameters'!$C$11</f>
        <v>0.4</v>
      </c>
      <c r="L115" s="28">
        <f>'2b. Fixed parameters'!$C$12</f>
        <v>365</v>
      </c>
      <c r="M115" s="14"/>
      <c r="N115" s="24">
        <f ca="1">OFFSET('4a. Calculation'!$D$5,0,$B115-1)</f>
        <v>90.921999999999997</v>
      </c>
      <c r="O115" s="24">
        <f ca="1">OFFSET('4a. Calculation'!$D$9,0,$B115-1)</f>
        <v>8</v>
      </c>
      <c r="P115" s="15">
        <f ca="1">OFFSET('4a. Calculation'!$D$10,0,$B115-1)</f>
        <v>3316404.83</v>
      </c>
      <c r="Q115" s="15">
        <f ca="1">OFFSET('4a. Calculation'!$D$11,0,$B115-1)</f>
        <v>17896.044999999998</v>
      </c>
      <c r="S115" s="51"/>
      <c r="T115" s="51"/>
    </row>
    <row r="116" spans="2:20" x14ac:dyDescent="0.35">
      <c r="B116">
        <v>113</v>
      </c>
      <c r="C116" s="15">
        <f>'2b. Fixed parameters'!$C$4</f>
        <v>116914</v>
      </c>
      <c r="D116" s="49">
        <f>'2b. Fixed parameters'!$C$5</f>
        <v>44154</v>
      </c>
      <c r="E116" s="15">
        <f>'2b. Fixed parameters'!$C$6</f>
        <v>80145</v>
      </c>
      <c r="F116" s="15">
        <f>'2b. Fixed parameters'!$C$7</f>
        <v>125700</v>
      </c>
      <c r="G116" s="15">
        <f>'2b. Fixed parameters'!$C$8</f>
        <v>80380</v>
      </c>
      <c r="H116" s="16">
        <f>'2b. Fixed parameters'!$C$3</f>
        <v>1.0000000000000001E-9</v>
      </c>
      <c r="I116" s="18">
        <f>'2b. Fixed parameters'!$C$10</f>
        <v>3.0000000000000001E-3</v>
      </c>
      <c r="J116" s="17">
        <f>'2b. Fixed parameters'!$C$9</f>
        <v>0.1533135509396637</v>
      </c>
      <c r="K116" s="27">
        <f>'2b. Fixed parameters'!$C$11</f>
        <v>0.4</v>
      </c>
      <c r="L116" s="28">
        <f>'2b. Fixed parameters'!$C$12</f>
        <v>365</v>
      </c>
      <c r="M116" s="14"/>
      <c r="N116" s="24">
        <f ca="1">OFFSET('4a. Calculation'!$D$5,0,$B116-1)</f>
        <v>118.05500000000001</v>
      </c>
      <c r="O116" s="24">
        <f ca="1">OFFSET('4a. Calculation'!$D$9,0,$B116-1)</f>
        <v>16</v>
      </c>
      <c r="P116" s="15">
        <f ca="1">OFFSET('4a. Calculation'!$D$10,0,$B116-1)</f>
        <v>3288699.6630000002</v>
      </c>
      <c r="Q116" s="15">
        <f ca="1">OFFSET('4a. Calculation'!$D$11,0,$B116-1)</f>
        <v>17846.562999999998</v>
      </c>
      <c r="S116" s="51"/>
      <c r="T116" s="51"/>
    </row>
    <row r="117" spans="2:20" x14ac:dyDescent="0.35">
      <c r="B117">
        <v>114</v>
      </c>
      <c r="C117" s="15">
        <f>'2b. Fixed parameters'!$C$4</f>
        <v>116914</v>
      </c>
      <c r="D117" s="49">
        <f>'2b. Fixed parameters'!$C$5</f>
        <v>44154</v>
      </c>
      <c r="E117" s="15">
        <f>'2b. Fixed parameters'!$C$6</f>
        <v>80145</v>
      </c>
      <c r="F117" s="15">
        <f>'2b. Fixed parameters'!$C$7</f>
        <v>125700</v>
      </c>
      <c r="G117" s="15">
        <f>'2b. Fixed parameters'!$C$8</f>
        <v>80380</v>
      </c>
      <c r="H117" s="16">
        <f>'2b. Fixed parameters'!$C$3</f>
        <v>1.0000000000000001E-9</v>
      </c>
      <c r="I117" s="18">
        <f>'2b. Fixed parameters'!$C$10</f>
        <v>3.0000000000000001E-3</v>
      </c>
      <c r="J117" s="17">
        <f>'2b. Fixed parameters'!$C$9</f>
        <v>0.1533135509396637</v>
      </c>
      <c r="K117" s="27">
        <f>'2b. Fixed parameters'!$C$11</f>
        <v>0.4</v>
      </c>
      <c r="L117" s="28">
        <f>'2b. Fixed parameters'!$C$12</f>
        <v>365</v>
      </c>
      <c r="M117" s="14"/>
      <c r="N117" s="24">
        <f ca="1">OFFSET('4a. Calculation'!$D$5,0,$B117-1)</f>
        <v>174.023</v>
      </c>
      <c r="O117" s="24">
        <f ca="1">OFFSET('4a. Calculation'!$D$9,0,$B117-1)</f>
        <v>9.6000000000000014</v>
      </c>
      <c r="P117" s="15">
        <f ca="1">OFFSET('4a. Calculation'!$D$10,0,$B117-1)</f>
        <v>3130370.378</v>
      </c>
      <c r="Q117" s="15">
        <f ca="1">OFFSET('4a. Calculation'!$D$11,0,$B117-1)</f>
        <v>18639.988000000001</v>
      </c>
      <c r="S117" s="51"/>
      <c r="T117" s="51"/>
    </row>
    <row r="118" spans="2:20" x14ac:dyDescent="0.35">
      <c r="B118">
        <v>115</v>
      </c>
      <c r="C118" s="15">
        <f>'2b. Fixed parameters'!$C$4</f>
        <v>116914</v>
      </c>
      <c r="D118" s="49">
        <f>'2b. Fixed parameters'!$C$5</f>
        <v>44154</v>
      </c>
      <c r="E118" s="15">
        <f>'2b. Fixed parameters'!$C$6</f>
        <v>80145</v>
      </c>
      <c r="F118" s="15">
        <f>'2b. Fixed parameters'!$C$7</f>
        <v>125700</v>
      </c>
      <c r="G118" s="15">
        <f>'2b. Fixed parameters'!$C$8</f>
        <v>80380</v>
      </c>
      <c r="H118" s="16">
        <f>'2b. Fixed parameters'!$C$3</f>
        <v>1.0000000000000001E-9</v>
      </c>
      <c r="I118" s="18">
        <f>'2b. Fixed parameters'!$C$10</f>
        <v>3.0000000000000001E-3</v>
      </c>
      <c r="J118" s="17">
        <f>'2b. Fixed parameters'!$C$9</f>
        <v>0.1533135509396637</v>
      </c>
      <c r="K118" s="27">
        <f>'2b. Fixed parameters'!$C$11</f>
        <v>0.4</v>
      </c>
      <c r="L118" s="28">
        <f>'2b. Fixed parameters'!$C$12</f>
        <v>365</v>
      </c>
      <c r="M118" s="14"/>
      <c r="N118" s="24">
        <f ca="1">OFFSET('4a. Calculation'!$D$5,0,$B118-1)</f>
        <v>2005.7829999999999</v>
      </c>
      <c r="O118" s="24">
        <f ca="1">OFFSET('4a. Calculation'!$D$9,0,$B118-1)</f>
        <v>8</v>
      </c>
      <c r="P118" s="15">
        <f ca="1">OFFSET('4a. Calculation'!$D$10,0,$B118-1)</f>
        <v>3237906.7439999999</v>
      </c>
      <c r="Q118" s="15">
        <f ca="1">OFFSET('4a. Calculation'!$D$11,0,$B118-1)</f>
        <v>19115.648000000001</v>
      </c>
      <c r="S118" s="51"/>
      <c r="T118" s="51"/>
    </row>
    <row r="119" spans="2:20" x14ac:dyDescent="0.35">
      <c r="B119">
        <v>116</v>
      </c>
      <c r="C119" s="15">
        <f>'2b. Fixed parameters'!$C$4</f>
        <v>116914</v>
      </c>
      <c r="D119" s="49">
        <f>'2b. Fixed parameters'!$C$5</f>
        <v>44154</v>
      </c>
      <c r="E119" s="15">
        <f>'2b. Fixed parameters'!$C$6</f>
        <v>80145</v>
      </c>
      <c r="F119" s="15">
        <f>'2b. Fixed parameters'!$C$7</f>
        <v>125700</v>
      </c>
      <c r="G119" s="15">
        <f>'2b. Fixed parameters'!$C$8</f>
        <v>80380</v>
      </c>
      <c r="H119" s="16">
        <f>'2b. Fixed parameters'!$C$3</f>
        <v>1.0000000000000001E-9</v>
      </c>
      <c r="I119" s="18">
        <f>'2b. Fixed parameters'!$C$10</f>
        <v>3.0000000000000001E-3</v>
      </c>
      <c r="J119" s="17">
        <f>'2b. Fixed parameters'!$C$9</f>
        <v>0.1533135509396637</v>
      </c>
      <c r="K119" s="27">
        <f>'2b. Fixed parameters'!$C$11</f>
        <v>0.4</v>
      </c>
      <c r="L119" s="28">
        <f>'2b. Fixed parameters'!$C$12</f>
        <v>365</v>
      </c>
      <c r="M119" s="14"/>
      <c r="N119" s="24">
        <f ca="1">OFFSET('4a. Calculation'!$D$5,0,$B119-1)</f>
        <v>207.976</v>
      </c>
      <c r="O119" s="24">
        <f ca="1">OFFSET('4a. Calculation'!$D$9,0,$B119-1)</f>
        <v>7.6658659200000008</v>
      </c>
      <c r="P119" s="15">
        <f ca="1">OFFSET('4a. Calculation'!$D$10,0,$B119-1)</f>
        <v>3237906.7439999999</v>
      </c>
      <c r="Q119" s="15">
        <f ca="1">OFFSET('4a. Calculation'!$D$11,0,$B119-1)</f>
        <v>19115.648000000001</v>
      </c>
      <c r="S119" s="51"/>
      <c r="T119" s="51"/>
    </row>
    <row r="120" spans="2:20" x14ac:dyDescent="0.35">
      <c r="B120">
        <v>117</v>
      </c>
      <c r="C120" s="15">
        <f>'2b. Fixed parameters'!$C$4</f>
        <v>116914</v>
      </c>
      <c r="D120" s="49">
        <f>'2b. Fixed parameters'!$C$5</f>
        <v>44154</v>
      </c>
      <c r="E120" s="15">
        <f>'2b. Fixed parameters'!$C$6</f>
        <v>80145</v>
      </c>
      <c r="F120" s="15">
        <f>'2b. Fixed parameters'!$C$7</f>
        <v>125700</v>
      </c>
      <c r="G120" s="15">
        <f>'2b. Fixed parameters'!$C$8</f>
        <v>80380</v>
      </c>
      <c r="H120" s="16">
        <f>'2b. Fixed parameters'!$C$3</f>
        <v>1.0000000000000001E-9</v>
      </c>
      <c r="I120" s="18">
        <f>'2b. Fixed parameters'!$C$10</f>
        <v>3.0000000000000001E-3</v>
      </c>
      <c r="J120" s="17">
        <f>'2b. Fixed parameters'!$C$9</f>
        <v>0.1533135509396637</v>
      </c>
      <c r="K120" s="27">
        <f>'2b. Fixed parameters'!$C$11</f>
        <v>0.4</v>
      </c>
      <c r="L120" s="28">
        <f>'2b. Fixed parameters'!$C$12</f>
        <v>365</v>
      </c>
      <c r="M120" s="14"/>
      <c r="N120" s="24">
        <f ca="1">OFFSET('4a. Calculation'!$D$5,0,$B120-1)</f>
        <v>236.12200000000001</v>
      </c>
      <c r="O120" s="24">
        <f ca="1">OFFSET('4a. Calculation'!$D$9,0,$B120-1)</f>
        <v>6.4</v>
      </c>
      <c r="P120" s="15">
        <f ca="1">OFFSET('4a. Calculation'!$D$10,0,$B120-1)</f>
        <v>3260591.5150000001</v>
      </c>
      <c r="Q120" s="15">
        <f ca="1">OFFSET('4a. Calculation'!$D$11,0,$B120-1)</f>
        <v>18989.095000000001</v>
      </c>
      <c r="S120" s="51"/>
      <c r="T120" s="51"/>
    </row>
    <row r="121" spans="2:20" x14ac:dyDescent="0.35">
      <c r="B121">
        <v>118</v>
      </c>
      <c r="C121" s="15">
        <f>'2b. Fixed parameters'!$C$4</f>
        <v>116914</v>
      </c>
      <c r="D121" s="49">
        <f>'2b. Fixed parameters'!$C$5</f>
        <v>44154</v>
      </c>
      <c r="E121" s="15">
        <f>'2b. Fixed parameters'!$C$6</f>
        <v>80145</v>
      </c>
      <c r="F121" s="15">
        <f>'2b. Fixed parameters'!$C$7</f>
        <v>125700</v>
      </c>
      <c r="G121" s="15">
        <f>'2b. Fixed parameters'!$C$8</f>
        <v>80380</v>
      </c>
      <c r="H121" s="16">
        <f>'2b. Fixed parameters'!$C$3</f>
        <v>1.0000000000000001E-9</v>
      </c>
      <c r="I121" s="18">
        <f>'2b. Fixed parameters'!$C$10</f>
        <v>3.0000000000000001E-3</v>
      </c>
      <c r="J121" s="17">
        <f>'2b. Fixed parameters'!$C$9</f>
        <v>0.1533135509396637</v>
      </c>
      <c r="K121" s="27">
        <f>'2b. Fixed parameters'!$C$11</f>
        <v>0.4</v>
      </c>
      <c r="L121" s="28">
        <f>'2b. Fixed parameters'!$C$12</f>
        <v>365</v>
      </c>
      <c r="M121" s="14"/>
      <c r="N121" s="24">
        <f ca="1">OFFSET('4a. Calculation'!$D$5,0,$B121-1)</f>
        <v>68.557000000000002</v>
      </c>
      <c r="O121" s="24">
        <f ca="1">OFFSET('4a. Calculation'!$D$9,0,$B121-1)</f>
        <v>12.8</v>
      </c>
      <c r="P121" s="15">
        <f ca="1">OFFSET('4a. Calculation'!$D$10,0,$B121-1)</f>
        <v>3324328.307</v>
      </c>
      <c r="Q121" s="15">
        <f ca="1">OFFSET('4a. Calculation'!$D$11,0,$B121-1)</f>
        <v>18756.07</v>
      </c>
      <c r="S121" s="51"/>
      <c r="T121" s="51"/>
    </row>
    <row r="122" spans="2:20" x14ac:dyDescent="0.35">
      <c r="B122">
        <v>119</v>
      </c>
      <c r="C122" s="15">
        <f>'2b. Fixed parameters'!$C$4</f>
        <v>116914</v>
      </c>
      <c r="D122" s="49">
        <f>'2b. Fixed parameters'!$C$5</f>
        <v>44154</v>
      </c>
      <c r="E122" s="15">
        <f>'2b. Fixed parameters'!$C$6</f>
        <v>80145</v>
      </c>
      <c r="F122" s="15">
        <f>'2b. Fixed parameters'!$C$7</f>
        <v>125700</v>
      </c>
      <c r="G122" s="15">
        <f>'2b. Fixed parameters'!$C$8</f>
        <v>80380</v>
      </c>
      <c r="H122" s="16">
        <f>'2b. Fixed parameters'!$C$3</f>
        <v>1.0000000000000001E-9</v>
      </c>
      <c r="I122" s="18">
        <f>'2b. Fixed parameters'!$C$10</f>
        <v>3.0000000000000001E-3</v>
      </c>
      <c r="J122" s="17">
        <f>'2b. Fixed parameters'!$C$9</f>
        <v>0.1533135509396637</v>
      </c>
      <c r="K122" s="27">
        <f>'2b. Fixed parameters'!$C$11</f>
        <v>0.4</v>
      </c>
      <c r="L122" s="28">
        <f>'2b. Fixed parameters'!$C$12</f>
        <v>365</v>
      </c>
      <c r="M122" s="14"/>
      <c r="N122" s="24">
        <f ca="1">OFFSET('4a. Calculation'!$D$5,0,$B122-1)</f>
        <v>26.013000000000002</v>
      </c>
      <c r="O122" s="24">
        <f ca="1">OFFSET('4a. Calculation'!$D$9,0,$B122-1)</f>
        <v>8</v>
      </c>
      <c r="P122" s="15">
        <f ca="1">OFFSET('4a. Calculation'!$D$10,0,$B122-1)</f>
        <v>3292301.7149999999</v>
      </c>
      <c r="Q122" s="15">
        <f ca="1">OFFSET('4a. Calculation'!$D$11,0,$B122-1)</f>
        <v>19727.579000000002</v>
      </c>
      <c r="S122" s="51"/>
      <c r="T122" s="51"/>
    </row>
    <row r="123" spans="2:20" x14ac:dyDescent="0.35">
      <c r="B123">
        <v>120</v>
      </c>
      <c r="C123" s="15">
        <f>'2b. Fixed parameters'!$C$4</f>
        <v>116914</v>
      </c>
      <c r="D123" s="49">
        <f>'2b. Fixed parameters'!$C$5</f>
        <v>44154</v>
      </c>
      <c r="E123" s="15">
        <f>'2b. Fixed parameters'!$C$6</f>
        <v>80145</v>
      </c>
      <c r="F123" s="15">
        <f>'2b. Fixed parameters'!$C$7</f>
        <v>125700</v>
      </c>
      <c r="G123" s="15">
        <f>'2b. Fixed parameters'!$C$8</f>
        <v>80380</v>
      </c>
      <c r="H123" s="16">
        <f>'2b. Fixed parameters'!$C$3</f>
        <v>1.0000000000000001E-9</v>
      </c>
      <c r="I123" s="18">
        <f>'2b. Fixed parameters'!$C$10</f>
        <v>3.0000000000000001E-3</v>
      </c>
      <c r="J123" s="17">
        <f>'2b. Fixed parameters'!$C$9</f>
        <v>0.1533135509396637</v>
      </c>
      <c r="K123" s="27">
        <f>'2b. Fixed parameters'!$C$11</f>
        <v>0.4</v>
      </c>
      <c r="L123" s="28">
        <f>'2b. Fixed parameters'!$C$12</f>
        <v>365</v>
      </c>
      <c r="M123" s="14"/>
      <c r="N123" s="24">
        <f ca="1">OFFSET('4a. Calculation'!$D$5,0,$B123-1)</f>
        <v>26.013000000000002</v>
      </c>
      <c r="O123" s="24">
        <f ca="1">OFFSET('4a. Calculation'!$D$9,0,$B123-1)</f>
        <v>8</v>
      </c>
      <c r="P123" s="15">
        <f ca="1">OFFSET('4a. Calculation'!$D$10,0,$B123-1)</f>
        <v>3292301.7149999999</v>
      </c>
      <c r="Q123" s="15">
        <f ca="1">OFFSET('4a. Calculation'!$D$11,0,$B123-1)</f>
        <v>19727.579000000002</v>
      </c>
      <c r="S123" s="51"/>
      <c r="T123" s="51"/>
    </row>
    <row r="124" spans="2:20" x14ac:dyDescent="0.35">
      <c r="B124">
        <v>121</v>
      </c>
      <c r="C124" s="15">
        <f>'2b. Fixed parameters'!$C$4</f>
        <v>116914</v>
      </c>
      <c r="D124" s="49">
        <f>'2b. Fixed parameters'!$C$5</f>
        <v>44154</v>
      </c>
      <c r="E124" s="15">
        <f>'2b. Fixed parameters'!$C$6</f>
        <v>80145</v>
      </c>
      <c r="F124" s="15">
        <f>'2b. Fixed parameters'!$C$7</f>
        <v>125700</v>
      </c>
      <c r="G124" s="15">
        <f>'2b. Fixed parameters'!$C$8</f>
        <v>80380</v>
      </c>
      <c r="H124" s="16">
        <f>'2b. Fixed parameters'!$C$3</f>
        <v>1.0000000000000001E-9</v>
      </c>
      <c r="I124" s="18">
        <f>'2b. Fixed parameters'!$C$10</f>
        <v>3.0000000000000001E-3</v>
      </c>
      <c r="J124" s="17">
        <f>'2b. Fixed parameters'!$C$9</f>
        <v>0.1533135509396637</v>
      </c>
      <c r="K124" s="27">
        <f>'2b. Fixed parameters'!$C$11</f>
        <v>0.4</v>
      </c>
      <c r="L124" s="28">
        <f>'2b. Fixed parameters'!$C$12</f>
        <v>365</v>
      </c>
      <c r="M124" s="14"/>
      <c r="N124" s="24">
        <f ca="1">OFFSET('4a. Calculation'!$D$5,0,$B124-1)</f>
        <v>25.991</v>
      </c>
      <c r="O124" s="24">
        <f ca="1">OFFSET('4a. Calculation'!$D$9,0,$B124-1)</f>
        <v>8</v>
      </c>
      <c r="P124" s="15">
        <f ca="1">OFFSET('4a. Calculation'!$D$10,0,$B124-1)</f>
        <v>3312136.406</v>
      </c>
      <c r="Q124" s="15">
        <f ca="1">OFFSET('4a. Calculation'!$D$11,0,$B124-1)</f>
        <v>19491.644</v>
      </c>
      <c r="S124" s="51"/>
      <c r="T124" s="51"/>
    </row>
    <row r="125" spans="2:20" x14ac:dyDescent="0.35">
      <c r="B125">
        <v>122</v>
      </c>
      <c r="C125" s="15">
        <f>'2b. Fixed parameters'!$C$4</f>
        <v>116914</v>
      </c>
      <c r="D125" s="49">
        <f>'2b. Fixed parameters'!$C$5</f>
        <v>44154</v>
      </c>
      <c r="E125" s="15">
        <f>'2b. Fixed parameters'!$C$6</f>
        <v>80145</v>
      </c>
      <c r="F125" s="15">
        <f>'2b. Fixed parameters'!$C$7</f>
        <v>125700</v>
      </c>
      <c r="G125" s="15">
        <f>'2b. Fixed parameters'!$C$8</f>
        <v>80380</v>
      </c>
      <c r="H125" s="16">
        <f>'2b. Fixed parameters'!$C$3</f>
        <v>1.0000000000000001E-9</v>
      </c>
      <c r="I125" s="18">
        <f>'2b. Fixed parameters'!$C$10</f>
        <v>3.0000000000000001E-3</v>
      </c>
      <c r="J125" s="17">
        <f>'2b. Fixed parameters'!$C$9</f>
        <v>0.1533135509396637</v>
      </c>
      <c r="K125" s="27">
        <f>'2b. Fixed parameters'!$C$11</f>
        <v>0.4</v>
      </c>
      <c r="L125" s="28">
        <f>'2b. Fixed parameters'!$C$12</f>
        <v>365</v>
      </c>
      <c r="M125" s="14"/>
      <c r="N125" s="24">
        <f ca="1">OFFSET('4a. Calculation'!$D$5,0,$B125-1)</f>
        <v>23.344999999999999</v>
      </c>
      <c r="O125" s="24">
        <f ca="1">OFFSET('4a. Calculation'!$D$9,0,$B125-1)</f>
        <v>8</v>
      </c>
      <c r="P125" s="15">
        <f ca="1">OFFSET('4a. Calculation'!$D$10,0,$B125-1)</f>
        <v>3301789.4559999998</v>
      </c>
      <c r="Q125" s="15">
        <f ca="1">OFFSET('4a. Calculation'!$D$11,0,$B125-1)</f>
        <v>19674.322</v>
      </c>
      <c r="S125" s="51"/>
      <c r="T125" s="51"/>
    </row>
    <row r="126" spans="2:20" x14ac:dyDescent="0.35">
      <c r="B126">
        <v>123</v>
      </c>
      <c r="C126" s="15">
        <f>'2b. Fixed parameters'!$C$4</f>
        <v>116914</v>
      </c>
      <c r="D126" s="49">
        <f>'2b. Fixed parameters'!$C$5</f>
        <v>44154</v>
      </c>
      <c r="E126" s="15">
        <f>'2b. Fixed parameters'!$C$6</f>
        <v>80145</v>
      </c>
      <c r="F126" s="15">
        <f>'2b. Fixed parameters'!$C$7</f>
        <v>125700</v>
      </c>
      <c r="G126" s="15">
        <f>'2b. Fixed parameters'!$C$8</f>
        <v>80380</v>
      </c>
      <c r="H126" s="16">
        <f>'2b. Fixed parameters'!$C$3</f>
        <v>1.0000000000000001E-9</v>
      </c>
      <c r="I126" s="18">
        <f>'2b. Fixed parameters'!$C$10</f>
        <v>3.0000000000000001E-3</v>
      </c>
      <c r="J126" s="17">
        <f>'2b. Fixed parameters'!$C$9</f>
        <v>0.1533135509396637</v>
      </c>
      <c r="K126" s="27">
        <f>'2b. Fixed parameters'!$C$11</f>
        <v>0.4</v>
      </c>
      <c r="L126" s="28">
        <f>'2b. Fixed parameters'!$C$12</f>
        <v>365</v>
      </c>
      <c r="M126" s="14"/>
      <c r="N126" s="24">
        <f ca="1">OFFSET('4a. Calculation'!$D$5,0,$B126-1)</f>
        <v>22.608000000000001</v>
      </c>
      <c r="O126" s="24">
        <f ca="1">OFFSET('4a. Calculation'!$D$9,0,$B126-1)</f>
        <v>16</v>
      </c>
      <c r="P126" s="15">
        <f ca="1">OFFSET('4a. Calculation'!$D$10,0,$B126-1)</f>
        <v>3303201.6439999999</v>
      </c>
      <c r="Q126" s="15">
        <f ca="1">OFFSET('4a. Calculation'!$D$11,0,$B126-1)</f>
        <v>19624.537</v>
      </c>
      <c r="S126" s="51"/>
      <c r="T126" s="51"/>
    </row>
    <row r="127" spans="2:20" x14ac:dyDescent="0.35">
      <c r="B127">
        <v>124</v>
      </c>
      <c r="C127" s="15">
        <f>'2b. Fixed parameters'!$C$4</f>
        <v>116914</v>
      </c>
      <c r="D127" s="49">
        <f>'2b. Fixed parameters'!$C$5</f>
        <v>44154</v>
      </c>
      <c r="E127" s="15">
        <f>'2b. Fixed parameters'!$C$6</f>
        <v>80145</v>
      </c>
      <c r="F127" s="15">
        <f>'2b. Fixed parameters'!$C$7</f>
        <v>125700</v>
      </c>
      <c r="G127" s="15">
        <f>'2b. Fixed parameters'!$C$8</f>
        <v>80380</v>
      </c>
      <c r="H127" s="16">
        <f>'2b. Fixed parameters'!$C$3</f>
        <v>1.0000000000000001E-9</v>
      </c>
      <c r="I127" s="18">
        <f>'2b. Fixed parameters'!$C$10</f>
        <v>3.0000000000000001E-3</v>
      </c>
      <c r="J127" s="17">
        <f>'2b. Fixed parameters'!$C$9</f>
        <v>0.1533135509396637</v>
      </c>
      <c r="K127" s="27">
        <f>'2b. Fixed parameters'!$C$11</f>
        <v>0.4</v>
      </c>
      <c r="L127" s="28">
        <f>'2b. Fixed parameters'!$C$12</f>
        <v>365</v>
      </c>
      <c r="M127" s="14"/>
      <c r="N127" s="24">
        <f ca="1">OFFSET('4a. Calculation'!$D$5,0,$B127-1)</f>
        <v>22.61</v>
      </c>
      <c r="O127" s="24">
        <f ca="1">OFFSET('4a. Calculation'!$D$9,0,$B127-1)</f>
        <v>9.6000000000000014</v>
      </c>
      <c r="P127" s="15">
        <f ca="1">OFFSET('4a. Calculation'!$D$10,0,$B127-1)</f>
        <v>2969838.6570000001</v>
      </c>
      <c r="Q127" s="15">
        <f ca="1">OFFSET('4a. Calculation'!$D$11,0,$B127-1)</f>
        <v>19969.850999999999</v>
      </c>
      <c r="S127" s="51"/>
      <c r="T127" s="51"/>
    </row>
    <row r="128" spans="2:20" x14ac:dyDescent="0.35">
      <c r="B128">
        <v>125</v>
      </c>
      <c r="C128" s="15">
        <f>'2b. Fixed parameters'!$C$4</f>
        <v>116914</v>
      </c>
      <c r="D128" s="49">
        <f>'2b. Fixed parameters'!$C$5</f>
        <v>44154</v>
      </c>
      <c r="E128" s="15">
        <f>'2b. Fixed parameters'!$C$6</f>
        <v>80145</v>
      </c>
      <c r="F128" s="15">
        <f>'2b. Fixed parameters'!$C$7</f>
        <v>125700</v>
      </c>
      <c r="G128" s="15">
        <f>'2b. Fixed parameters'!$C$8</f>
        <v>80380</v>
      </c>
      <c r="H128" s="16">
        <f>'2b. Fixed parameters'!$C$3</f>
        <v>1.0000000000000001E-9</v>
      </c>
      <c r="I128" s="18">
        <f>'2b. Fixed parameters'!$C$10</f>
        <v>3.0000000000000001E-3</v>
      </c>
      <c r="J128" s="17">
        <f>'2b. Fixed parameters'!$C$9</f>
        <v>0.1533135509396637</v>
      </c>
      <c r="K128" s="27">
        <f>'2b. Fixed parameters'!$C$11</f>
        <v>0.4</v>
      </c>
      <c r="L128" s="28">
        <f>'2b. Fixed parameters'!$C$12</f>
        <v>365</v>
      </c>
      <c r="M128" s="14"/>
      <c r="N128" s="24">
        <f ca="1">OFFSET('4a. Calculation'!$D$5,0,$B128-1)</f>
        <v>24.148</v>
      </c>
      <c r="O128" s="24">
        <f ca="1">OFFSET('4a. Calculation'!$D$9,0,$B128-1)</f>
        <v>3</v>
      </c>
      <c r="P128" s="15">
        <f ca="1">OFFSET('4a. Calculation'!$D$10,0,$B128-1)</f>
        <v>3019488.2859999998</v>
      </c>
      <c r="Q128" s="15">
        <f ca="1">OFFSET('4a. Calculation'!$D$11,0,$B128-1)</f>
        <v>19384.155999999999</v>
      </c>
      <c r="S128" s="51"/>
      <c r="T128" s="51"/>
    </row>
    <row r="129" spans="2:20" x14ac:dyDescent="0.35">
      <c r="B129">
        <v>126</v>
      </c>
      <c r="C129" s="15">
        <f>'2b. Fixed parameters'!$C$4</f>
        <v>116914</v>
      </c>
      <c r="D129" s="49">
        <f>'2b. Fixed parameters'!$C$5</f>
        <v>44154</v>
      </c>
      <c r="E129" s="15">
        <f>'2b. Fixed parameters'!$C$6</f>
        <v>80145</v>
      </c>
      <c r="F129" s="15">
        <f>'2b. Fixed parameters'!$C$7</f>
        <v>125700</v>
      </c>
      <c r="G129" s="15">
        <f>'2b. Fixed parameters'!$C$8</f>
        <v>80380</v>
      </c>
      <c r="H129" s="16">
        <f>'2b. Fixed parameters'!$C$3</f>
        <v>1.0000000000000001E-9</v>
      </c>
      <c r="I129" s="18">
        <f>'2b. Fixed parameters'!$C$10</f>
        <v>3.0000000000000001E-3</v>
      </c>
      <c r="J129" s="17">
        <f>'2b. Fixed parameters'!$C$9</f>
        <v>0.1533135509396637</v>
      </c>
      <c r="K129" s="27">
        <f>'2b. Fixed parameters'!$C$11</f>
        <v>0.4</v>
      </c>
      <c r="L129" s="28">
        <f>'2b. Fixed parameters'!$C$12</f>
        <v>365</v>
      </c>
      <c r="M129" s="14"/>
      <c r="N129" s="24">
        <f ca="1">OFFSET('4a. Calculation'!$D$5,0,$B129-1)</f>
        <v>22.602</v>
      </c>
      <c r="O129" s="24">
        <f ca="1">OFFSET('4a. Calculation'!$D$9,0,$B129-1)</f>
        <v>16</v>
      </c>
      <c r="P129" s="15">
        <f ca="1">OFFSET('4a. Calculation'!$D$10,0,$B129-1)</f>
        <v>2871842.6120000002</v>
      </c>
      <c r="Q129" s="15">
        <f ca="1">OFFSET('4a. Calculation'!$D$11,0,$B129-1)</f>
        <v>19016.839</v>
      </c>
      <c r="S129" s="51"/>
      <c r="T129" s="51"/>
    </row>
    <row r="130" spans="2:20" x14ac:dyDescent="0.35">
      <c r="B130">
        <v>127</v>
      </c>
      <c r="C130" s="15">
        <f>'2b. Fixed parameters'!$C$4</f>
        <v>116914</v>
      </c>
      <c r="D130" s="49">
        <f>'2b. Fixed parameters'!$C$5</f>
        <v>44154</v>
      </c>
      <c r="E130" s="15">
        <f>'2b. Fixed parameters'!$C$6</f>
        <v>80145</v>
      </c>
      <c r="F130" s="15">
        <f>'2b. Fixed parameters'!$C$7</f>
        <v>125700</v>
      </c>
      <c r="G130" s="15">
        <f>'2b. Fixed parameters'!$C$8</f>
        <v>80380</v>
      </c>
      <c r="H130" s="16">
        <f>'2b. Fixed parameters'!$C$3</f>
        <v>1.0000000000000001E-9</v>
      </c>
      <c r="I130" s="18">
        <f>'2b. Fixed parameters'!$C$10</f>
        <v>3.0000000000000001E-3</v>
      </c>
      <c r="J130" s="17">
        <f>'2b. Fixed parameters'!$C$9</f>
        <v>0.1533135509396637</v>
      </c>
      <c r="K130" s="27">
        <f>'2b. Fixed parameters'!$C$11</f>
        <v>0.4</v>
      </c>
      <c r="L130" s="28">
        <f>'2b. Fixed parameters'!$C$12</f>
        <v>365</v>
      </c>
      <c r="M130" s="14"/>
      <c r="N130" s="24">
        <f ca="1">OFFSET('4a. Calculation'!$D$5,0,$B130-1)</f>
        <v>101.712</v>
      </c>
      <c r="O130" s="24">
        <f ca="1">OFFSET('4a. Calculation'!$D$9,0,$B130-1)</f>
        <v>8</v>
      </c>
      <c r="P130" s="15">
        <f ca="1">OFFSET('4a. Calculation'!$D$10,0,$B130-1)</f>
        <v>2865257.03</v>
      </c>
      <c r="Q130" s="15">
        <f ca="1">OFFSET('4a. Calculation'!$D$11,0,$B130-1)</f>
        <v>19051.687000000002</v>
      </c>
      <c r="S130" s="51"/>
      <c r="T130" s="51"/>
    </row>
    <row r="131" spans="2:20" x14ac:dyDescent="0.35">
      <c r="B131">
        <v>128</v>
      </c>
      <c r="C131" s="15">
        <f>'2b. Fixed parameters'!$C$4</f>
        <v>116914</v>
      </c>
      <c r="D131" s="49">
        <f>'2b. Fixed parameters'!$C$5</f>
        <v>44154</v>
      </c>
      <c r="E131" s="15">
        <f>'2b. Fixed parameters'!$C$6</f>
        <v>80145</v>
      </c>
      <c r="F131" s="15">
        <f>'2b. Fixed parameters'!$C$7</f>
        <v>125700</v>
      </c>
      <c r="G131" s="15">
        <f>'2b. Fixed parameters'!$C$8</f>
        <v>80380</v>
      </c>
      <c r="H131" s="16">
        <f>'2b. Fixed parameters'!$C$3</f>
        <v>1.0000000000000001E-9</v>
      </c>
      <c r="I131" s="18">
        <f>'2b. Fixed parameters'!$C$10</f>
        <v>3.0000000000000001E-3</v>
      </c>
      <c r="J131" s="17">
        <f>'2b. Fixed parameters'!$C$9</f>
        <v>0.1533135509396637</v>
      </c>
      <c r="K131" s="27">
        <f>'2b. Fixed parameters'!$C$11</f>
        <v>0.4</v>
      </c>
      <c r="L131" s="28">
        <f>'2b. Fixed parameters'!$C$12</f>
        <v>365</v>
      </c>
      <c r="M131" s="14"/>
      <c r="N131" s="24">
        <f ca="1">OFFSET('4a. Calculation'!$D$5,0,$B131-1)</f>
        <v>119.511</v>
      </c>
      <c r="O131" s="24">
        <f ca="1">OFFSET('4a. Calculation'!$D$9,0,$B131-1)</f>
        <v>2.3000000000000003</v>
      </c>
      <c r="P131" s="15">
        <f ca="1">OFFSET('4a. Calculation'!$D$10,0,$B131-1)</f>
        <v>2898754.94</v>
      </c>
      <c r="Q131" s="15">
        <f ca="1">OFFSET('4a. Calculation'!$D$11,0,$B131-1)</f>
        <v>18717.353999999999</v>
      </c>
      <c r="S131" s="51"/>
      <c r="T131" s="51"/>
    </row>
    <row r="132" spans="2:20" x14ac:dyDescent="0.35">
      <c r="B132">
        <v>129</v>
      </c>
      <c r="C132" s="15">
        <f>'2b. Fixed parameters'!$C$4</f>
        <v>116914</v>
      </c>
      <c r="D132" s="49">
        <f>'2b. Fixed parameters'!$C$5</f>
        <v>44154</v>
      </c>
      <c r="E132" s="15">
        <f>'2b. Fixed parameters'!$C$6</f>
        <v>80145</v>
      </c>
      <c r="F132" s="15">
        <f>'2b. Fixed parameters'!$C$7</f>
        <v>125700</v>
      </c>
      <c r="G132" s="15">
        <f>'2b. Fixed parameters'!$C$8</f>
        <v>80380</v>
      </c>
      <c r="H132" s="16">
        <f>'2b. Fixed parameters'!$C$3</f>
        <v>1.0000000000000001E-9</v>
      </c>
      <c r="I132" s="18">
        <f>'2b. Fixed parameters'!$C$10</f>
        <v>3.0000000000000001E-3</v>
      </c>
      <c r="J132" s="17">
        <f>'2b. Fixed parameters'!$C$9</f>
        <v>0.1533135509396637</v>
      </c>
      <c r="K132" s="27">
        <f>'2b. Fixed parameters'!$C$11</f>
        <v>0.4</v>
      </c>
      <c r="L132" s="28">
        <f>'2b. Fixed parameters'!$C$12</f>
        <v>365</v>
      </c>
      <c r="M132" s="14"/>
      <c r="N132" s="24">
        <f ca="1">OFFSET('4a. Calculation'!$D$5,0,$B132-1)</f>
        <v>22.600999999999999</v>
      </c>
      <c r="O132" s="24">
        <f ca="1">OFFSET('4a. Calculation'!$D$9,0,$B132-1)</f>
        <v>9.6000000000000014</v>
      </c>
      <c r="P132" s="15">
        <f ca="1">OFFSET('4a. Calculation'!$D$10,0,$B132-1)</f>
        <v>2905477.2719999999</v>
      </c>
      <c r="Q132" s="15">
        <f ca="1">OFFSET('4a. Calculation'!$D$11,0,$B132-1)</f>
        <v>18947.429</v>
      </c>
      <c r="S132" s="51"/>
      <c r="T132" s="51"/>
    </row>
    <row r="133" spans="2:20" x14ac:dyDescent="0.35">
      <c r="B133">
        <v>130</v>
      </c>
      <c r="C133" s="15">
        <f>'2b. Fixed parameters'!$C$4</f>
        <v>116914</v>
      </c>
      <c r="D133" s="49">
        <f>'2b. Fixed parameters'!$C$5</f>
        <v>44154</v>
      </c>
      <c r="E133" s="15">
        <f>'2b. Fixed parameters'!$C$6</f>
        <v>80145</v>
      </c>
      <c r="F133" s="15">
        <f>'2b. Fixed parameters'!$C$7</f>
        <v>125700</v>
      </c>
      <c r="G133" s="15">
        <f>'2b. Fixed parameters'!$C$8</f>
        <v>80380</v>
      </c>
      <c r="H133" s="16">
        <f>'2b. Fixed parameters'!$C$3</f>
        <v>1.0000000000000001E-9</v>
      </c>
      <c r="I133" s="18">
        <f>'2b. Fixed parameters'!$C$10</f>
        <v>3.0000000000000001E-3</v>
      </c>
      <c r="J133" s="17">
        <f>'2b. Fixed parameters'!$C$9</f>
        <v>0.1533135509396637</v>
      </c>
      <c r="K133" s="27">
        <f>'2b. Fixed parameters'!$C$11</f>
        <v>0.4</v>
      </c>
      <c r="L133" s="28">
        <f>'2b. Fixed parameters'!$C$12</f>
        <v>365</v>
      </c>
      <c r="M133" s="14"/>
      <c r="N133" s="24">
        <f ca="1">OFFSET('4a. Calculation'!$D$5,0,$B133-1)</f>
        <v>63.28</v>
      </c>
      <c r="O133" s="24">
        <f ca="1">OFFSET('4a. Calculation'!$D$9,0,$B133-1)</f>
        <v>9.6000000000000014</v>
      </c>
      <c r="P133" s="15">
        <f ca="1">OFFSET('4a. Calculation'!$D$10,0,$B133-1)</f>
        <v>2900344.1669999999</v>
      </c>
      <c r="Q133" s="15">
        <f ca="1">OFFSET('4a. Calculation'!$D$11,0,$B133-1)</f>
        <v>17369.938999999998</v>
      </c>
      <c r="S133" s="51"/>
      <c r="T133" s="51"/>
    </row>
    <row r="134" spans="2:20" x14ac:dyDescent="0.35">
      <c r="B134">
        <v>131</v>
      </c>
      <c r="C134" s="15">
        <f>'2b. Fixed parameters'!$C$4</f>
        <v>116914</v>
      </c>
      <c r="D134" s="49">
        <f>'2b. Fixed parameters'!$C$5</f>
        <v>44154</v>
      </c>
      <c r="E134" s="15">
        <f>'2b. Fixed parameters'!$C$6</f>
        <v>80145</v>
      </c>
      <c r="F134" s="15">
        <f>'2b. Fixed parameters'!$C$7</f>
        <v>125700</v>
      </c>
      <c r="G134" s="15">
        <f>'2b. Fixed parameters'!$C$8</f>
        <v>80380</v>
      </c>
      <c r="H134" s="16">
        <f>'2b. Fixed parameters'!$C$3</f>
        <v>1.0000000000000001E-9</v>
      </c>
      <c r="I134" s="18">
        <f>'2b. Fixed parameters'!$C$10</f>
        <v>3.0000000000000001E-3</v>
      </c>
      <c r="J134" s="17">
        <f>'2b. Fixed parameters'!$C$9</f>
        <v>0.1533135509396637</v>
      </c>
      <c r="K134" s="27">
        <f>'2b. Fixed parameters'!$C$11</f>
        <v>0.4</v>
      </c>
      <c r="L134" s="28">
        <f>'2b. Fixed parameters'!$C$12</f>
        <v>365</v>
      </c>
      <c r="M134" s="14"/>
      <c r="N134" s="24">
        <f ca="1">OFFSET('4a. Calculation'!$D$5,0,$B134-1)</f>
        <v>22.6</v>
      </c>
      <c r="O134" s="24">
        <f ca="1">OFFSET('4a. Calculation'!$D$9,0,$B134-1)</f>
        <v>9.6000000000000014</v>
      </c>
      <c r="P134" s="15">
        <f ca="1">OFFSET('4a. Calculation'!$D$10,0,$B134-1)</f>
        <v>2900344.1669999999</v>
      </c>
      <c r="Q134" s="15">
        <f ca="1">OFFSET('4a. Calculation'!$D$11,0,$B134-1)</f>
        <v>17369.938999999998</v>
      </c>
      <c r="S134" s="51"/>
      <c r="T134" s="51"/>
    </row>
    <row r="135" spans="2:20" x14ac:dyDescent="0.35">
      <c r="B135">
        <v>132</v>
      </c>
      <c r="C135" s="15">
        <f>'2b. Fixed parameters'!$C$4</f>
        <v>116914</v>
      </c>
      <c r="D135" s="49">
        <f>'2b. Fixed parameters'!$C$5</f>
        <v>44154</v>
      </c>
      <c r="E135" s="15">
        <f>'2b. Fixed parameters'!$C$6</f>
        <v>80145</v>
      </c>
      <c r="F135" s="15">
        <f>'2b. Fixed parameters'!$C$7</f>
        <v>125700</v>
      </c>
      <c r="G135" s="15">
        <f>'2b. Fixed parameters'!$C$8</f>
        <v>80380</v>
      </c>
      <c r="H135" s="16">
        <f>'2b. Fixed parameters'!$C$3</f>
        <v>1.0000000000000001E-9</v>
      </c>
      <c r="I135" s="18">
        <f>'2b. Fixed parameters'!$C$10</f>
        <v>3.0000000000000001E-3</v>
      </c>
      <c r="J135" s="17">
        <f>'2b. Fixed parameters'!$C$9</f>
        <v>0.1533135509396637</v>
      </c>
      <c r="K135" s="27">
        <f>'2b. Fixed parameters'!$C$11</f>
        <v>0.4</v>
      </c>
      <c r="L135" s="28">
        <f>'2b. Fixed parameters'!$C$12</f>
        <v>365</v>
      </c>
      <c r="M135" s="14"/>
      <c r="N135" s="24">
        <f ca="1">OFFSET('4a. Calculation'!$D$5,0,$B135-1)</f>
        <v>76.846999999999994</v>
      </c>
      <c r="O135" s="24">
        <f ca="1">OFFSET('4a. Calculation'!$D$9,0,$B135-1)</f>
        <v>100</v>
      </c>
      <c r="P135" s="15">
        <f ca="1">OFFSET('4a. Calculation'!$D$10,0,$B135-1)</f>
        <v>2916407.7829999998</v>
      </c>
      <c r="Q135" s="15">
        <f ca="1">OFFSET('4a. Calculation'!$D$11,0,$B135-1)</f>
        <v>17253.883999999998</v>
      </c>
      <c r="S135" s="51"/>
      <c r="T135" s="51"/>
    </row>
    <row r="136" spans="2:20" x14ac:dyDescent="0.35">
      <c r="B136">
        <v>133</v>
      </c>
      <c r="C136" s="15">
        <f>'2b. Fixed parameters'!$C$4</f>
        <v>116914</v>
      </c>
      <c r="D136" s="49">
        <f>'2b. Fixed parameters'!$C$5</f>
        <v>44154</v>
      </c>
      <c r="E136" s="15">
        <f>'2b. Fixed parameters'!$C$6</f>
        <v>80145</v>
      </c>
      <c r="F136" s="15">
        <f>'2b. Fixed parameters'!$C$7</f>
        <v>125700</v>
      </c>
      <c r="G136" s="15">
        <f>'2b. Fixed parameters'!$C$8</f>
        <v>80380</v>
      </c>
      <c r="H136" s="16">
        <f>'2b. Fixed parameters'!$C$3</f>
        <v>1.0000000000000001E-9</v>
      </c>
      <c r="I136" s="18">
        <f>'2b. Fixed parameters'!$C$10</f>
        <v>3.0000000000000001E-3</v>
      </c>
      <c r="J136" s="17">
        <f>'2b. Fixed parameters'!$C$9</f>
        <v>0.1533135509396637</v>
      </c>
      <c r="K136" s="27">
        <f>'2b. Fixed parameters'!$C$11</f>
        <v>0.4</v>
      </c>
      <c r="L136" s="28">
        <f>'2b. Fixed parameters'!$C$12</f>
        <v>365</v>
      </c>
      <c r="M136" s="14"/>
      <c r="N136" s="24">
        <f ca="1">OFFSET('4a. Calculation'!$D$5,0,$B136-1)</f>
        <v>26.08</v>
      </c>
      <c r="O136" s="24">
        <f ca="1">OFFSET('4a. Calculation'!$D$9,0,$B136-1)</f>
        <v>10.88</v>
      </c>
      <c r="P136" s="15">
        <f ca="1">OFFSET('4a. Calculation'!$D$10,0,$B136-1)</f>
        <v>2871413.44</v>
      </c>
      <c r="Q136" s="15">
        <f ca="1">OFFSET('4a. Calculation'!$D$11,0,$B136-1)</f>
        <v>17490.71</v>
      </c>
      <c r="S136" s="51"/>
      <c r="T136" s="51"/>
    </row>
    <row r="137" spans="2:20" x14ac:dyDescent="0.35">
      <c r="B137">
        <v>134</v>
      </c>
      <c r="C137" s="15">
        <f>'2b. Fixed parameters'!$C$4</f>
        <v>116914</v>
      </c>
      <c r="D137" s="49">
        <f>'2b. Fixed parameters'!$C$5</f>
        <v>44154</v>
      </c>
      <c r="E137" s="15">
        <f>'2b. Fixed parameters'!$C$6</f>
        <v>80145</v>
      </c>
      <c r="F137" s="15">
        <f>'2b. Fixed parameters'!$C$7</f>
        <v>125700</v>
      </c>
      <c r="G137" s="15">
        <f>'2b. Fixed parameters'!$C$8</f>
        <v>80380</v>
      </c>
      <c r="H137" s="16">
        <f>'2b. Fixed parameters'!$C$3</f>
        <v>1.0000000000000001E-9</v>
      </c>
      <c r="I137" s="18">
        <f>'2b. Fixed parameters'!$C$10</f>
        <v>3.0000000000000001E-3</v>
      </c>
      <c r="J137" s="17">
        <f>'2b. Fixed parameters'!$C$9</f>
        <v>0.1533135509396637</v>
      </c>
      <c r="K137" s="27">
        <f>'2b. Fixed parameters'!$C$11</f>
        <v>0.4</v>
      </c>
      <c r="L137" s="28">
        <f>'2b. Fixed parameters'!$C$12</f>
        <v>365</v>
      </c>
      <c r="M137" s="14"/>
      <c r="N137" s="24">
        <f ca="1">OFFSET('4a. Calculation'!$D$5,0,$B137-1)</f>
        <v>2598.431</v>
      </c>
      <c r="O137" s="24">
        <f ca="1">OFFSET('4a. Calculation'!$D$9,0,$B137-1)</f>
        <v>3.2</v>
      </c>
      <c r="P137" s="15">
        <f ca="1">OFFSET('4a. Calculation'!$D$10,0,$B137-1)</f>
        <v>2614675.6770000001</v>
      </c>
      <c r="Q137" s="15">
        <f ca="1">OFFSET('4a. Calculation'!$D$11,0,$B137-1)</f>
        <v>15974.317999999999</v>
      </c>
      <c r="S137" s="51"/>
      <c r="T137" s="51"/>
    </row>
    <row r="138" spans="2:20" x14ac:dyDescent="0.35">
      <c r="B138">
        <v>135</v>
      </c>
      <c r="C138" s="15">
        <f>'2b. Fixed parameters'!$C$4</f>
        <v>116914</v>
      </c>
      <c r="D138" s="49">
        <f>'2b. Fixed parameters'!$C$5</f>
        <v>44154</v>
      </c>
      <c r="E138" s="15">
        <f>'2b. Fixed parameters'!$C$6</f>
        <v>80145</v>
      </c>
      <c r="F138" s="15">
        <f>'2b. Fixed parameters'!$C$7</f>
        <v>125700</v>
      </c>
      <c r="G138" s="15">
        <f>'2b. Fixed parameters'!$C$8</f>
        <v>80380</v>
      </c>
      <c r="H138" s="16">
        <f>'2b. Fixed parameters'!$C$3</f>
        <v>1.0000000000000001E-9</v>
      </c>
      <c r="I138" s="18">
        <f>'2b. Fixed parameters'!$C$10</f>
        <v>3.0000000000000001E-3</v>
      </c>
      <c r="J138" s="17">
        <f>'2b. Fixed parameters'!$C$9</f>
        <v>0.1533135509396637</v>
      </c>
      <c r="K138" s="27">
        <f>'2b. Fixed parameters'!$C$11</f>
        <v>0.4</v>
      </c>
      <c r="L138" s="28">
        <f>'2b. Fixed parameters'!$C$12</f>
        <v>365</v>
      </c>
      <c r="M138" s="14"/>
      <c r="N138" s="24">
        <f ca="1">OFFSET('4a. Calculation'!$D$5,0,$B138-1)</f>
        <v>211.88900000000001</v>
      </c>
      <c r="O138" s="24">
        <f ca="1">OFFSET('4a. Calculation'!$D$9,0,$B138-1)</f>
        <v>5.2</v>
      </c>
      <c r="P138" s="15">
        <f ca="1">OFFSET('4a. Calculation'!$D$10,0,$B138-1)</f>
        <v>2036887.307</v>
      </c>
      <c r="Q138" s="15">
        <f ca="1">OFFSET('4a. Calculation'!$D$11,0,$B138-1)</f>
        <v>14393.748</v>
      </c>
      <c r="S138" s="51"/>
      <c r="T138" s="51"/>
    </row>
    <row r="139" spans="2:20" x14ac:dyDescent="0.35">
      <c r="B139">
        <v>136</v>
      </c>
      <c r="C139" s="15">
        <f>'2b. Fixed parameters'!$C$4</f>
        <v>116914</v>
      </c>
      <c r="D139" s="49">
        <f>'2b. Fixed parameters'!$C$5</f>
        <v>44154</v>
      </c>
      <c r="E139" s="15">
        <f>'2b. Fixed parameters'!$C$6</f>
        <v>80145</v>
      </c>
      <c r="F139" s="15">
        <f>'2b. Fixed parameters'!$C$7</f>
        <v>125700</v>
      </c>
      <c r="G139" s="15">
        <f>'2b. Fixed parameters'!$C$8</f>
        <v>80380</v>
      </c>
      <c r="H139" s="16">
        <f>'2b. Fixed parameters'!$C$3</f>
        <v>1.0000000000000001E-9</v>
      </c>
      <c r="I139" s="18">
        <f>'2b. Fixed parameters'!$C$10</f>
        <v>3.0000000000000001E-3</v>
      </c>
      <c r="J139" s="17">
        <f>'2b. Fixed parameters'!$C$9</f>
        <v>0.1533135509396637</v>
      </c>
      <c r="K139" s="27">
        <f>'2b. Fixed parameters'!$C$11</f>
        <v>0.4</v>
      </c>
      <c r="L139" s="28">
        <f>'2b. Fixed parameters'!$C$12</f>
        <v>365</v>
      </c>
      <c r="M139" s="14"/>
      <c r="N139" s="24">
        <f ca="1">OFFSET('4a. Calculation'!$D$5,0,$B139-1)</f>
        <v>371.488</v>
      </c>
      <c r="O139" s="24">
        <f ca="1">OFFSET('4a. Calculation'!$D$9,0,$B139-1)</f>
        <v>5.2</v>
      </c>
      <c r="P139" s="15">
        <f ca="1">OFFSET('4a. Calculation'!$D$10,0,$B139-1)</f>
        <v>2036887.307</v>
      </c>
      <c r="Q139" s="15">
        <f ca="1">OFFSET('4a. Calculation'!$D$11,0,$B139-1)</f>
        <v>14393.748</v>
      </c>
      <c r="S139" s="51"/>
      <c r="T139" s="51"/>
    </row>
    <row r="140" spans="2:20" x14ac:dyDescent="0.35">
      <c r="B140">
        <v>137</v>
      </c>
      <c r="C140" s="15">
        <f>'2b. Fixed parameters'!$C$4</f>
        <v>116914</v>
      </c>
      <c r="D140" s="49">
        <f>'2b. Fixed parameters'!$C$5</f>
        <v>44154</v>
      </c>
      <c r="E140" s="15">
        <f>'2b. Fixed parameters'!$C$6</f>
        <v>80145</v>
      </c>
      <c r="F140" s="15">
        <f>'2b. Fixed parameters'!$C$7</f>
        <v>125700</v>
      </c>
      <c r="G140" s="15">
        <f>'2b. Fixed parameters'!$C$8</f>
        <v>80380</v>
      </c>
      <c r="H140" s="16">
        <f>'2b. Fixed parameters'!$C$3</f>
        <v>1.0000000000000001E-9</v>
      </c>
      <c r="I140" s="18">
        <f>'2b. Fixed parameters'!$C$10</f>
        <v>3.0000000000000001E-3</v>
      </c>
      <c r="J140" s="17">
        <f>'2b. Fixed parameters'!$C$9</f>
        <v>0.1533135509396637</v>
      </c>
      <c r="K140" s="27">
        <f>'2b. Fixed parameters'!$C$11</f>
        <v>0.4</v>
      </c>
      <c r="L140" s="28">
        <f>'2b. Fixed parameters'!$C$12</f>
        <v>365</v>
      </c>
      <c r="M140" s="14"/>
      <c r="N140" s="24">
        <f ca="1">OFFSET('4a. Calculation'!$D$5,0,$B140-1)</f>
        <v>221.345</v>
      </c>
      <c r="O140" s="24">
        <f ca="1">OFFSET('4a. Calculation'!$D$9,0,$B140-1)</f>
        <v>5.2</v>
      </c>
      <c r="P140" s="15">
        <f ca="1">OFFSET('4a. Calculation'!$D$10,0,$B140-1)</f>
        <v>2036887.307</v>
      </c>
      <c r="Q140" s="15">
        <f ca="1">OFFSET('4a. Calculation'!$D$11,0,$B140-1)</f>
        <v>14393.748</v>
      </c>
      <c r="S140" s="51"/>
      <c r="T140" s="51"/>
    </row>
    <row r="141" spans="2:20" x14ac:dyDescent="0.35">
      <c r="B141">
        <v>138</v>
      </c>
      <c r="C141" s="15">
        <f>'2b. Fixed parameters'!$C$4</f>
        <v>116914</v>
      </c>
      <c r="D141" s="49">
        <f>'2b. Fixed parameters'!$C$5</f>
        <v>44154</v>
      </c>
      <c r="E141" s="15">
        <f>'2b. Fixed parameters'!$C$6</f>
        <v>80145</v>
      </c>
      <c r="F141" s="15">
        <f>'2b. Fixed parameters'!$C$7</f>
        <v>125700</v>
      </c>
      <c r="G141" s="15">
        <f>'2b. Fixed parameters'!$C$8</f>
        <v>80380</v>
      </c>
      <c r="H141" s="16">
        <f>'2b. Fixed parameters'!$C$3</f>
        <v>1.0000000000000001E-9</v>
      </c>
      <c r="I141" s="18">
        <f>'2b. Fixed parameters'!$C$10</f>
        <v>3.0000000000000001E-3</v>
      </c>
      <c r="J141" s="17">
        <f>'2b. Fixed parameters'!$C$9</f>
        <v>0.1533135509396637</v>
      </c>
      <c r="K141" s="27">
        <f>'2b. Fixed parameters'!$C$11</f>
        <v>0.4</v>
      </c>
      <c r="L141" s="28">
        <f>'2b. Fixed parameters'!$C$12</f>
        <v>365</v>
      </c>
      <c r="M141" s="14"/>
      <c r="N141" s="24">
        <f ca="1">OFFSET('4a. Calculation'!$D$5,0,$B141-1)</f>
        <v>306.11700000000002</v>
      </c>
      <c r="O141" s="24">
        <f ca="1">OFFSET('4a. Calculation'!$D$9,0,$B141-1)</f>
        <v>100</v>
      </c>
      <c r="P141" s="15">
        <f ca="1">OFFSET('4a. Calculation'!$D$10,0,$B141-1)</f>
        <v>2004276.071</v>
      </c>
      <c r="Q141" s="15">
        <f ca="1">OFFSET('4a. Calculation'!$D$11,0,$B141-1)</f>
        <v>14286.195</v>
      </c>
      <c r="S141" s="51"/>
      <c r="T141" s="51"/>
    </row>
    <row r="142" spans="2:20" x14ac:dyDescent="0.35">
      <c r="B142">
        <v>139</v>
      </c>
      <c r="C142" s="15">
        <f>'2b. Fixed parameters'!$C$4</f>
        <v>116914</v>
      </c>
      <c r="D142" s="49">
        <f>'2b. Fixed parameters'!$C$5</f>
        <v>44154</v>
      </c>
      <c r="E142" s="15">
        <f>'2b. Fixed parameters'!$C$6</f>
        <v>80145</v>
      </c>
      <c r="F142" s="15">
        <f>'2b. Fixed parameters'!$C$7</f>
        <v>125700</v>
      </c>
      <c r="G142" s="15">
        <f>'2b. Fixed parameters'!$C$8</f>
        <v>80380</v>
      </c>
      <c r="H142" s="16">
        <f>'2b. Fixed parameters'!$C$3</f>
        <v>1.0000000000000001E-9</v>
      </c>
      <c r="I142" s="18">
        <f>'2b. Fixed parameters'!$C$10</f>
        <v>3.0000000000000001E-3</v>
      </c>
      <c r="J142" s="17">
        <f>'2b. Fixed parameters'!$C$9</f>
        <v>0.1533135509396637</v>
      </c>
      <c r="K142" s="27">
        <f>'2b. Fixed parameters'!$C$11</f>
        <v>0.4</v>
      </c>
      <c r="L142" s="28">
        <f>'2b. Fixed parameters'!$C$12</f>
        <v>365</v>
      </c>
      <c r="M142" s="14"/>
      <c r="N142" s="24">
        <f ca="1">OFFSET('4a. Calculation'!$D$5,0,$B142-1)</f>
        <v>22.6</v>
      </c>
      <c r="O142" s="24">
        <f ca="1">OFFSET('4a. Calculation'!$D$9,0,$B142-1)</f>
        <v>3.8400000000000003</v>
      </c>
      <c r="P142" s="15">
        <f ca="1">OFFSET('4a. Calculation'!$D$10,0,$B142-1)</f>
        <v>1969844.5630000001</v>
      </c>
      <c r="Q142" s="15">
        <f ca="1">OFFSET('4a. Calculation'!$D$11,0,$B142-1)</f>
        <v>14126.813</v>
      </c>
      <c r="S142" s="51"/>
      <c r="T142" s="51"/>
    </row>
    <row r="143" spans="2:20" x14ac:dyDescent="0.35">
      <c r="B143">
        <v>140</v>
      </c>
      <c r="C143" s="15">
        <f>'2b. Fixed parameters'!$C$4</f>
        <v>116914</v>
      </c>
      <c r="D143" s="49">
        <f>'2b. Fixed parameters'!$C$5</f>
        <v>44154</v>
      </c>
      <c r="E143" s="15">
        <f>'2b. Fixed parameters'!$C$6</f>
        <v>80145</v>
      </c>
      <c r="F143" s="15">
        <f>'2b. Fixed parameters'!$C$7</f>
        <v>125700</v>
      </c>
      <c r="G143" s="15">
        <f>'2b. Fixed parameters'!$C$8</f>
        <v>80380</v>
      </c>
      <c r="H143" s="16">
        <f>'2b. Fixed parameters'!$C$3</f>
        <v>1.0000000000000001E-9</v>
      </c>
      <c r="I143" s="18">
        <f>'2b. Fixed parameters'!$C$10</f>
        <v>3.0000000000000001E-3</v>
      </c>
      <c r="J143" s="17">
        <f>'2b. Fixed parameters'!$C$9</f>
        <v>0.1533135509396637</v>
      </c>
      <c r="K143" s="27">
        <f>'2b. Fixed parameters'!$C$11</f>
        <v>0.4</v>
      </c>
      <c r="L143" s="28">
        <f>'2b. Fixed parameters'!$C$12</f>
        <v>365</v>
      </c>
      <c r="M143" s="14"/>
      <c r="N143" s="24">
        <f ca="1">OFFSET('4a. Calculation'!$D$5,0,$B143-1)</f>
        <v>8267.8459999999995</v>
      </c>
      <c r="O143" s="24">
        <f ca="1">OFFSET('4a. Calculation'!$D$9,0,$B143-1)</f>
        <v>7</v>
      </c>
      <c r="P143" s="15">
        <f ca="1">OFFSET('4a. Calculation'!$D$10,0,$B143-1)</f>
        <v>1955330.341</v>
      </c>
      <c r="Q143" s="15">
        <f ca="1">OFFSET('4a. Calculation'!$D$11,0,$B143-1)</f>
        <v>14679.153</v>
      </c>
      <c r="S143" s="51"/>
      <c r="T143" s="51"/>
    </row>
    <row r="144" spans="2:20" x14ac:dyDescent="0.35">
      <c r="B144">
        <v>141</v>
      </c>
      <c r="C144" s="15">
        <f>'2b. Fixed parameters'!$C$4</f>
        <v>116914</v>
      </c>
      <c r="D144" s="49">
        <f>'2b. Fixed parameters'!$C$5</f>
        <v>44154</v>
      </c>
      <c r="E144" s="15">
        <f>'2b. Fixed parameters'!$C$6</f>
        <v>80145</v>
      </c>
      <c r="F144" s="15">
        <f>'2b. Fixed parameters'!$C$7</f>
        <v>125700</v>
      </c>
      <c r="G144" s="15">
        <f>'2b. Fixed parameters'!$C$8</f>
        <v>80380</v>
      </c>
      <c r="H144" s="16">
        <f>'2b. Fixed parameters'!$C$3</f>
        <v>1.0000000000000001E-9</v>
      </c>
      <c r="I144" s="18">
        <f>'2b. Fixed parameters'!$C$10</f>
        <v>3.0000000000000001E-3</v>
      </c>
      <c r="J144" s="17">
        <f>'2b. Fixed parameters'!$C$9</f>
        <v>0.1533135509396637</v>
      </c>
      <c r="K144" s="27">
        <f>'2b. Fixed parameters'!$C$11</f>
        <v>0.4</v>
      </c>
      <c r="L144" s="28">
        <f>'2b. Fixed parameters'!$C$12</f>
        <v>365</v>
      </c>
      <c r="M144" s="14"/>
      <c r="N144" s="24">
        <f ca="1">OFFSET('4a. Calculation'!$D$5,0,$B144-1)</f>
        <v>61.786000000000001</v>
      </c>
      <c r="O144" s="24">
        <f ca="1">OFFSET('4a. Calculation'!$D$9,0,$B144-1)</f>
        <v>5.5</v>
      </c>
      <c r="P144" s="15">
        <f ca="1">OFFSET('4a. Calculation'!$D$10,0,$B144-1)</f>
        <v>1974345.4650000001</v>
      </c>
      <c r="Q144" s="15">
        <f ca="1">OFFSET('4a. Calculation'!$D$11,0,$B144-1)</f>
        <v>15208.182000000001</v>
      </c>
      <c r="S144" s="51"/>
      <c r="T144" s="51"/>
    </row>
    <row r="145" spans="2:20" x14ac:dyDescent="0.35">
      <c r="B145">
        <v>142</v>
      </c>
      <c r="C145" s="15">
        <f>'2b. Fixed parameters'!$C$4</f>
        <v>116914</v>
      </c>
      <c r="D145" s="49">
        <f>'2b. Fixed parameters'!$C$5</f>
        <v>44154</v>
      </c>
      <c r="E145" s="15">
        <f>'2b. Fixed parameters'!$C$6</f>
        <v>80145</v>
      </c>
      <c r="F145" s="15">
        <f>'2b. Fixed parameters'!$C$7</f>
        <v>125700</v>
      </c>
      <c r="G145" s="15">
        <f>'2b. Fixed parameters'!$C$8</f>
        <v>80380</v>
      </c>
      <c r="H145" s="16">
        <f>'2b. Fixed parameters'!$C$3</f>
        <v>1.0000000000000001E-9</v>
      </c>
      <c r="I145" s="18">
        <f>'2b. Fixed parameters'!$C$10</f>
        <v>3.0000000000000001E-3</v>
      </c>
      <c r="J145" s="17">
        <f>'2b. Fixed parameters'!$C$9</f>
        <v>0.1533135509396637</v>
      </c>
      <c r="K145" s="27">
        <f>'2b. Fixed parameters'!$C$11</f>
        <v>0.4</v>
      </c>
      <c r="L145" s="28">
        <f>'2b. Fixed parameters'!$C$12</f>
        <v>365</v>
      </c>
      <c r="M145" s="14"/>
      <c r="N145" s="24">
        <f ca="1">OFFSET('4a. Calculation'!$D$5,0,$B145-1)</f>
        <v>28.251000000000001</v>
      </c>
      <c r="O145" s="24">
        <f ca="1">OFFSET('4a. Calculation'!$D$9,0,$B145-1)</f>
        <v>3.2</v>
      </c>
      <c r="P145" s="15">
        <f ca="1">OFFSET('4a. Calculation'!$D$10,0,$B145-1)</f>
        <v>1758520.557</v>
      </c>
      <c r="Q145" s="15">
        <f ca="1">OFFSET('4a. Calculation'!$D$11,0,$B145-1)</f>
        <v>14429.361999999999</v>
      </c>
      <c r="S145" s="51"/>
      <c r="T145" s="51"/>
    </row>
    <row r="146" spans="2:20" x14ac:dyDescent="0.35">
      <c r="B146">
        <v>143</v>
      </c>
      <c r="C146" s="15">
        <f>'2b. Fixed parameters'!$C$4</f>
        <v>116914</v>
      </c>
      <c r="D146" s="49">
        <f>'2b. Fixed parameters'!$C$5</f>
        <v>44154</v>
      </c>
      <c r="E146" s="15">
        <f>'2b. Fixed parameters'!$C$6</f>
        <v>80145</v>
      </c>
      <c r="F146" s="15">
        <f>'2b. Fixed parameters'!$C$7</f>
        <v>125700</v>
      </c>
      <c r="G146" s="15">
        <f>'2b. Fixed parameters'!$C$8</f>
        <v>80380</v>
      </c>
      <c r="H146" s="16">
        <f>'2b. Fixed parameters'!$C$3</f>
        <v>1.0000000000000001E-9</v>
      </c>
      <c r="I146" s="18">
        <f>'2b. Fixed parameters'!$C$10</f>
        <v>3.0000000000000001E-3</v>
      </c>
      <c r="J146" s="17">
        <f>'2b. Fixed parameters'!$C$9</f>
        <v>0.1533135509396637</v>
      </c>
      <c r="K146" s="27">
        <f>'2b. Fixed parameters'!$C$11</f>
        <v>0.4</v>
      </c>
      <c r="L146" s="28">
        <f>'2b. Fixed parameters'!$C$12</f>
        <v>365</v>
      </c>
      <c r="M146" s="14"/>
      <c r="N146" s="24">
        <f ca="1">OFFSET('4a. Calculation'!$D$5,0,$B146-1)</f>
        <v>144.63999999999999</v>
      </c>
      <c r="O146" s="24">
        <f ca="1">OFFSET('4a. Calculation'!$D$9,0,$B146-1)</f>
        <v>1.6</v>
      </c>
      <c r="P146" s="15">
        <f ca="1">OFFSET('4a. Calculation'!$D$10,0,$B146-1)</f>
        <v>1756174.895</v>
      </c>
      <c r="Q146" s="15">
        <f ca="1">OFFSET('4a. Calculation'!$D$11,0,$B146-1)</f>
        <v>14448.528</v>
      </c>
      <c r="S146" s="51"/>
      <c r="T146" s="51"/>
    </row>
    <row r="147" spans="2:20" x14ac:dyDescent="0.35">
      <c r="B147">
        <v>144</v>
      </c>
      <c r="C147" s="15">
        <f>'2b. Fixed parameters'!$C$4</f>
        <v>116914</v>
      </c>
      <c r="D147" s="49">
        <f>'2b. Fixed parameters'!$C$5</f>
        <v>44154</v>
      </c>
      <c r="E147" s="15">
        <f>'2b. Fixed parameters'!$C$6</f>
        <v>80145</v>
      </c>
      <c r="F147" s="15">
        <f>'2b. Fixed parameters'!$C$7</f>
        <v>125700</v>
      </c>
      <c r="G147" s="15">
        <f>'2b. Fixed parameters'!$C$8</f>
        <v>80380</v>
      </c>
      <c r="H147" s="16">
        <f>'2b. Fixed parameters'!$C$3</f>
        <v>1.0000000000000001E-9</v>
      </c>
      <c r="I147" s="18">
        <f>'2b. Fixed parameters'!$C$10</f>
        <v>3.0000000000000001E-3</v>
      </c>
      <c r="J147" s="17">
        <f>'2b. Fixed parameters'!$C$9</f>
        <v>0.1533135509396637</v>
      </c>
      <c r="K147" s="27">
        <f>'2b. Fixed parameters'!$C$11</f>
        <v>0.4</v>
      </c>
      <c r="L147" s="28">
        <f>'2b. Fixed parameters'!$C$12</f>
        <v>365</v>
      </c>
      <c r="M147" s="14"/>
      <c r="N147" s="24">
        <f ca="1">OFFSET('4a. Calculation'!$D$5,0,$B147-1)</f>
        <v>638.45100000000002</v>
      </c>
      <c r="O147" s="24">
        <f ca="1">OFFSET('4a. Calculation'!$D$9,0,$B147-1)</f>
        <v>2.4000000000000004</v>
      </c>
      <c r="P147" s="15">
        <f ca="1">OFFSET('4a. Calculation'!$D$10,0,$B147-1)</f>
        <v>1786237.375</v>
      </c>
      <c r="Q147" s="15">
        <f ca="1">OFFSET('4a. Calculation'!$D$11,0,$B147-1)</f>
        <v>14056.571</v>
      </c>
      <c r="S147" s="51"/>
      <c r="T147" s="51"/>
    </row>
    <row r="148" spans="2:20" x14ac:dyDescent="0.35">
      <c r="B148">
        <v>145</v>
      </c>
      <c r="C148" s="15">
        <f>'2b. Fixed parameters'!$C$4</f>
        <v>116914</v>
      </c>
      <c r="D148" s="49">
        <f>'2b. Fixed parameters'!$C$5</f>
        <v>44154</v>
      </c>
      <c r="E148" s="15">
        <f>'2b. Fixed parameters'!$C$6</f>
        <v>80145</v>
      </c>
      <c r="F148" s="15">
        <f>'2b. Fixed parameters'!$C$7</f>
        <v>125700</v>
      </c>
      <c r="G148" s="15">
        <f>'2b. Fixed parameters'!$C$8</f>
        <v>80380</v>
      </c>
      <c r="H148" s="16">
        <f>'2b. Fixed parameters'!$C$3</f>
        <v>1.0000000000000001E-9</v>
      </c>
      <c r="I148" s="18">
        <f>'2b. Fixed parameters'!$C$10</f>
        <v>3.0000000000000001E-3</v>
      </c>
      <c r="J148" s="17">
        <f>'2b. Fixed parameters'!$C$9</f>
        <v>0.1533135509396637</v>
      </c>
      <c r="K148" s="27">
        <f>'2b. Fixed parameters'!$C$11</f>
        <v>0.4</v>
      </c>
      <c r="L148" s="28">
        <f>'2b. Fixed parameters'!$C$12</f>
        <v>365</v>
      </c>
      <c r="M148" s="14"/>
      <c r="N148" s="24">
        <f ca="1">OFFSET('4a. Calculation'!$D$5,0,$B148-1)</f>
        <v>22.754999999999999</v>
      </c>
      <c r="O148" s="24">
        <f ca="1">OFFSET('4a. Calculation'!$D$9,0,$B148-1)</f>
        <v>1.4520000000000002</v>
      </c>
      <c r="P148" s="15">
        <f ca="1">OFFSET('4a. Calculation'!$D$10,0,$B148-1)</f>
        <v>1786447.186</v>
      </c>
      <c r="Q148" s="15">
        <f ca="1">OFFSET('4a. Calculation'!$D$11,0,$B148-1)</f>
        <v>14042.579</v>
      </c>
      <c r="S148" s="51"/>
      <c r="T148" s="51"/>
    </row>
    <row r="149" spans="2:20" x14ac:dyDescent="0.35">
      <c r="B149">
        <v>146</v>
      </c>
      <c r="C149" s="15">
        <f>'2b. Fixed parameters'!$C$4</f>
        <v>116914</v>
      </c>
      <c r="D149" s="49">
        <f>'2b. Fixed parameters'!$C$5</f>
        <v>44154</v>
      </c>
      <c r="E149" s="15">
        <f>'2b. Fixed parameters'!$C$6</f>
        <v>80145</v>
      </c>
      <c r="F149" s="15">
        <f>'2b. Fixed parameters'!$C$7</f>
        <v>125700</v>
      </c>
      <c r="G149" s="15">
        <f>'2b. Fixed parameters'!$C$8</f>
        <v>80380</v>
      </c>
      <c r="H149" s="16">
        <f>'2b. Fixed parameters'!$C$3</f>
        <v>1.0000000000000001E-9</v>
      </c>
      <c r="I149" s="18">
        <f>'2b. Fixed parameters'!$C$10</f>
        <v>3.0000000000000001E-3</v>
      </c>
      <c r="J149" s="17">
        <f>'2b. Fixed parameters'!$C$9</f>
        <v>0.1533135509396637</v>
      </c>
      <c r="K149" s="27">
        <f>'2b. Fixed parameters'!$C$11</f>
        <v>0.4</v>
      </c>
      <c r="L149" s="28">
        <f>'2b. Fixed parameters'!$C$12</f>
        <v>365</v>
      </c>
      <c r="M149" s="14"/>
      <c r="N149" s="24">
        <f ca="1">OFFSET('4a. Calculation'!$D$5,0,$B149-1)</f>
        <v>30.510999999999999</v>
      </c>
      <c r="O149" s="24">
        <f ca="1">OFFSET('4a. Calculation'!$D$9,0,$B149-1)</f>
        <v>4.8705882350000005</v>
      </c>
      <c r="P149" s="15">
        <f ca="1">OFFSET('4a. Calculation'!$D$10,0,$B149-1)</f>
        <v>1768302.0290000001</v>
      </c>
      <c r="Q149" s="15">
        <f ca="1">OFFSET('4a. Calculation'!$D$11,0,$B149-1)</f>
        <v>14015.46</v>
      </c>
      <c r="S149" s="51"/>
      <c r="T149" s="51"/>
    </row>
    <row r="150" spans="2:20" x14ac:dyDescent="0.35">
      <c r="B150">
        <v>147</v>
      </c>
      <c r="C150" s="15">
        <f>'2b. Fixed parameters'!$C$4</f>
        <v>116914</v>
      </c>
      <c r="D150" s="49">
        <f>'2b. Fixed parameters'!$C$5</f>
        <v>44154</v>
      </c>
      <c r="E150" s="15">
        <f>'2b. Fixed parameters'!$C$6</f>
        <v>80145</v>
      </c>
      <c r="F150" s="15">
        <f>'2b. Fixed parameters'!$C$7</f>
        <v>125700</v>
      </c>
      <c r="G150" s="15">
        <f>'2b. Fixed parameters'!$C$8</f>
        <v>80380</v>
      </c>
      <c r="H150" s="16">
        <f>'2b. Fixed parameters'!$C$3</f>
        <v>1.0000000000000001E-9</v>
      </c>
      <c r="I150" s="18">
        <f>'2b. Fixed parameters'!$C$10</f>
        <v>3.0000000000000001E-3</v>
      </c>
      <c r="J150" s="17">
        <f>'2b. Fixed parameters'!$C$9</f>
        <v>0.1533135509396637</v>
      </c>
      <c r="K150" s="27">
        <f>'2b. Fixed parameters'!$C$11</f>
        <v>0.4</v>
      </c>
      <c r="L150" s="28">
        <f>'2b. Fixed parameters'!$C$12</f>
        <v>365</v>
      </c>
      <c r="M150" s="14"/>
      <c r="N150" s="24">
        <f ca="1">OFFSET('4a. Calculation'!$D$5,0,$B150-1)</f>
        <v>22.603000000000002</v>
      </c>
      <c r="O150" s="24">
        <f ca="1">OFFSET('4a. Calculation'!$D$9,0,$B150-1)</f>
        <v>4.2240005530000007</v>
      </c>
      <c r="P150" s="15">
        <f ca="1">OFFSET('4a. Calculation'!$D$10,0,$B150-1)</f>
        <v>1775283.0889999999</v>
      </c>
      <c r="Q150" s="15">
        <f ca="1">OFFSET('4a. Calculation'!$D$11,0,$B150-1)</f>
        <v>14256.96</v>
      </c>
      <c r="S150" s="51"/>
      <c r="T150" s="51"/>
    </row>
    <row r="151" spans="2:20" x14ac:dyDescent="0.35">
      <c r="B151">
        <v>148</v>
      </c>
      <c r="C151" s="15">
        <f>'2b. Fixed parameters'!$C$4</f>
        <v>116914</v>
      </c>
      <c r="D151" s="49">
        <f>'2b. Fixed parameters'!$C$5</f>
        <v>44154</v>
      </c>
      <c r="E151" s="15">
        <f>'2b. Fixed parameters'!$C$6</f>
        <v>80145</v>
      </c>
      <c r="F151" s="15">
        <f>'2b. Fixed parameters'!$C$7</f>
        <v>125700</v>
      </c>
      <c r="G151" s="15">
        <f>'2b. Fixed parameters'!$C$8</f>
        <v>80380</v>
      </c>
      <c r="H151" s="16">
        <f>'2b. Fixed parameters'!$C$3</f>
        <v>1.0000000000000001E-9</v>
      </c>
      <c r="I151" s="18">
        <f>'2b. Fixed parameters'!$C$10</f>
        <v>3.0000000000000001E-3</v>
      </c>
      <c r="J151" s="17">
        <f>'2b. Fixed parameters'!$C$9</f>
        <v>0.1533135509396637</v>
      </c>
      <c r="K151" s="27">
        <f>'2b. Fixed parameters'!$C$11</f>
        <v>0.4</v>
      </c>
      <c r="L151" s="28">
        <f>'2b. Fixed parameters'!$C$12</f>
        <v>365</v>
      </c>
      <c r="M151" s="14"/>
      <c r="N151" s="24">
        <f ca="1">OFFSET('4a. Calculation'!$D$5,0,$B151-1)</f>
        <v>102.13</v>
      </c>
      <c r="O151" s="24">
        <f ca="1">OFFSET('4a. Calculation'!$D$9,0,$B151-1)</f>
        <v>5.5</v>
      </c>
      <c r="P151" s="15">
        <f ca="1">OFFSET('4a. Calculation'!$D$10,0,$B151-1)</f>
        <v>1743781.513</v>
      </c>
      <c r="Q151" s="15">
        <f ca="1">OFFSET('4a. Calculation'!$D$11,0,$B151-1)</f>
        <v>13223.784</v>
      </c>
      <c r="S151" s="51"/>
      <c r="T151" s="51"/>
    </row>
    <row r="152" spans="2:20" x14ac:dyDescent="0.35">
      <c r="B152">
        <v>149</v>
      </c>
      <c r="C152" s="15">
        <f>'2b. Fixed parameters'!$C$4</f>
        <v>116914</v>
      </c>
      <c r="D152" s="49">
        <f>'2b. Fixed parameters'!$C$5</f>
        <v>44154</v>
      </c>
      <c r="E152" s="15">
        <f>'2b. Fixed parameters'!$C$6</f>
        <v>80145</v>
      </c>
      <c r="F152" s="15">
        <f>'2b. Fixed parameters'!$C$7</f>
        <v>125700</v>
      </c>
      <c r="G152" s="15">
        <f>'2b. Fixed parameters'!$C$8</f>
        <v>80380</v>
      </c>
      <c r="H152" s="16">
        <f>'2b. Fixed parameters'!$C$3</f>
        <v>1.0000000000000001E-9</v>
      </c>
      <c r="I152" s="18">
        <f>'2b. Fixed parameters'!$C$10</f>
        <v>3.0000000000000001E-3</v>
      </c>
      <c r="J152" s="17">
        <f>'2b. Fixed parameters'!$C$9</f>
        <v>0.1533135509396637</v>
      </c>
      <c r="K152" s="27">
        <f>'2b. Fixed parameters'!$C$11</f>
        <v>0.4</v>
      </c>
      <c r="L152" s="28">
        <f>'2b. Fixed parameters'!$C$12</f>
        <v>365</v>
      </c>
      <c r="M152" s="14"/>
      <c r="N152" s="24">
        <f ca="1">OFFSET('4a. Calculation'!$D$5,0,$B152-1)</f>
        <v>30.465</v>
      </c>
      <c r="O152" s="24">
        <f ca="1">OFFSET('4a. Calculation'!$D$9,0,$B152-1)</f>
        <v>2</v>
      </c>
      <c r="P152" s="15">
        <f ca="1">OFFSET('4a. Calculation'!$D$10,0,$B152-1)</f>
        <v>1724898.0160000001</v>
      </c>
      <c r="Q152" s="15">
        <f ca="1">OFFSET('4a. Calculation'!$D$11,0,$B152-1)</f>
        <v>12946.523999999999</v>
      </c>
      <c r="S152" s="51"/>
      <c r="T152" s="51"/>
    </row>
    <row r="153" spans="2:20" x14ac:dyDescent="0.35">
      <c r="B153">
        <v>150</v>
      </c>
      <c r="C153" s="15">
        <f>'2b. Fixed parameters'!$C$4</f>
        <v>116914</v>
      </c>
      <c r="D153" s="49">
        <f>'2b. Fixed parameters'!$C$5</f>
        <v>44154</v>
      </c>
      <c r="E153" s="15">
        <f>'2b. Fixed parameters'!$C$6</f>
        <v>80145</v>
      </c>
      <c r="F153" s="15">
        <f>'2b. Fixed parameters'!$C$7</f>
        <v>125700</v>
      </c>
      <c r="G153" s="15">
        <f>'2b. Fixed parameters'!$C$8</f>
        <v>80380</v>
      </c>
      <c r="H153" s="16">
        <f>'2b. Fixed parameters'!$C$3</f>
        <v>1.0000000000000001E-9</v>
      </c>
      <c r="I153" s="18">
        <f>'2b. Fixed parameters'!$C$10</f>
        <v>3.0000000000000001E-3</v>
      </c>
      <c r="J153" s="17">
        <f>'2b. Fixed parameters'!$C$9</f>
        <v>0.1533135509396637</v>
      </c>
      <c r="K153" s="27">
        <f>'2b. Fixed parameters'!$C$11</f>
        <v>0.4</v>
      </c>
      <c r="L153" s="28">
        <f>'2b. Fixed parameters'!$C$12</f>
        <v>365</v>
      </c>
      <c r="M153" s="14"/>
      <c r="N153" s="24">
        <f ca="1">OFFSET('4a. Calculation'!$D$5,0,$B153-1)</f>
        <v>23.704999999999998</v>
      </c>
      <c r="O153" s="24">
        <f ca="1">OFFSET('4a. Calculation'!$D$9,0,$B153-1)</f>
        <v>2</v>
      </c>
      <c r="P153" s="15">
        <f ca="1">OFFSET('4a. Calculation'!$D$10,0,$B153-1)</f>
        <v>1727714.8810000001</v>
      </c>
      <c r="Q153" s="15">
        <f ca="1">OFFSET('4a. Calculation'!$D$11,0,$B153-1)</f>
        <v>12924.938</v>
      </c>
      <c r="S153" s="51"/>
      <c r="T153" s="51"/>
    </row>
    <row r="154" spans="2:20" x14ac:dyDescent="0.35">
      <c r="B154">
        <v>151</v>
      </c>
      <c r="C154" s="15">
        <f>'2b. Fixed parameters'!$C$4</f>
        <v>116914</v>
      </c>
      <c r="D154" s="49">
        <f>'2b. Fixed parameters'!$C$5</f>
        <v>44154</v>
      </c>
      <c r="E154" s="15">
        <f>'2b. Fixed parameters'!$C$6</f>
        <v>80145</v>
      </c>
      <c r="F154" s="15">
        <f>'2b. Fixed parameters'!$C$7</f>
        <v>125700</v>
      </c>
      <c r="G154" s="15">
        <f>'2b. Fixed parameters'!$C$8</f>
        <v>80380</v>
      </c>
      <c r="H154" s="16">
        <f>'2b. Fixed parameters'!$C$3</f>
        <v>1.0000000000000001E-9</v>
      </c>
      <c r="I154" s="18">
        <f>'2b. Fixed parameters'!$C$10</f>
        <v>3.0000000000000001E-3</v>
      </c>
      <c r="J154" s="17">
        <f>'2b. Fixed parameters'!$C$9</f>
        <v>0.1533135509396637</v>
      </c>
      <c r="K154" s="27">
        <f>'2b. Fixed parameters'!$C$11</f>
        <v>0.4</v>
      </c>
      <c r="L154" s="28">
        <f>'2b. Fixed parameters'!$C$12</f>
        <v>365</v>
      </c>
      <c r="M154" s="14"/>
      <c r="N154" s="24">
        <f ca="1">OFFSET('4a. Calculation'!$D$5,0,$B154-1)</f>
        <v>26.297999999999998</v>
      </c>
      <c r="O154" s="24">
        <f ca="1">OFFSET('4a. Calculation'!$D$9,0,$B154-1)</f>
        <v>3</v>
      </c>
      <c r="P154" s="15">
        <f ca="1">OFFSET('4a. Calculation'!$D$10,0,$B154-1)</f>
        <v>1718573.284</v>
      </c>
      <c r="Q154" s="15">
        <f ca="1">OFFSET('4a. Calculation'!$D$11,0,$B154-1)</f>
        <v>12983.855</v>
      </c>
      <c r="S154" s="51"/>
      <c r="T154" s="51"/>
    </row>
    <row r="155" spans="2:20" x14ac:dyDescent="0.35">
      <c r="B155">
        <v>152</v>
      </c>
      <c r="C155" s="15">
        <f>'2b. Fixed parameters'!$C$4</f>
        <v>116914</v>
      </c>
      <c r="D155" s="49">
        <f>'2b. Fixed parameters'!$C$5</f>
        <v>44154</v>
      </c>
      <c r="E155" s="15">
        <f>'2b. Fixed parameters'!$C$6</f>
        <v>80145</v>
      </c>
      <c r="F155" s="15">
        <f>'2b. Fixed parameters'!$C$7</f>
        <v>125700</v>
      </c>
      <c r="G155" s="15">
        <f>'2b. Fixed parameters'!$C$8</f>
        <v>80380</v>
      </c>
      <c r="H155" s="16">
        <f>'2b. Fixed parameters'!$C$3</f>
        <v>1.0000000000000001E-9</v>
      </c>
      <c r="I155" s="18">
        <f>'2b. Fixed parameters'!$C$10</f>
        <v>3.0000000000000001E-3</v>
      </c>
      <c r="J155" s="17">
        <f>'2b. Fixed parameters'!$C$9</f>
        <v>0.1533135509396637</v>
      </c>
      <c r="K155" s="27">
        <f>'2b. Fixed parameters'!$C$11</f>
        <v>0.4</v>
      </c>
      <c r="L155" s="28">
        <f>'2b. Fixed parameters'!$C$12</f>
        <v>365</v>
      </c>
      <c r="M155" s="14"/>
      <c r="N155" s="24">
        <f ca="1">OFFSET('4a. Calculation'!$D$5,0,$B155-1)</f>
        <v>101.7</v>
      </c>
      <c r="O155" s="24">
        <f ca="1">OFFSET('4a. Calculation'!$D$9,0,$B155-1)</f>
        <v>100</v>
      </c>
      <c r="P155" s="15">
        <f ca="1">OFFSET('4a. Calculation'!$D$10,0,$B155-1)</f>
        <v>1745513.1769999999</v>
      </c>
      <c r="Q155" s="15">
        <f ca="1">OFFSET('4a. Calculation'!$D$11,0,$B155-1)</f>
        <v>12741.983</v>
      </c>
      <c r="S155" s="51"/>
      <c r="T155" s="51"/>
    </row>
    <row r="156" spans="2:20" x14ac:dyDescent="0.35">
      <c r="B156">
        <v>153</v>
      </c>
      <c r="C156" s="15">
        <f>'2b. Fixed parameters'!$C$4</f>
        <v>116914</v>
      </c>
      <c r="D156" s="49">
        <f>'2b. Fixed parameters'!$C$5</f>
        <v>44154</v>
      </c>
      <c r="E156" s="15">
        <f>'2b. Fixed parameters'!$C$6</f>
        <v>80145</v>
      </c>
      <c r="F156" s="15">
        <f>'2b. Fixed parameters'!$C$7</f>
        <v>125700</v>
      </c>
      <c r="G156" s="15">
        <f>'2b. Fixed parameters'!$C$8</f>
        <v>80380</v>
      </c>
      <c r="H156" s="16">
        <f>'2b. Fixed parameters'!$C$3</f>
        <v>1.0000000000000001E-9</v>
      </c>
      <c r="I156" s="18">
        <f>'2b. Fixed parameters'!$C$10</f>
        <v>3.0000000000000001E-3</v>
      </c>
      <c r="J156" s="17">
        <f>'2b. Fixed parameters'!$C$9</f>
        <v>0.1533135509396637</v>
      </c>
      <c r="K156" s="27">
        <f>'2b. Fixed parameters'!$C$11</f>
        <v>0.4</v>
      </c>
      <c r="L156" s="28">
        <f>'2b. Fixed parameters'!$C$12</f>
        <v>365</v>
      </c>
      <c r="M156" s="14"/>
      <c r="N156" s="24">
        <f ca="1">OFFSET('4a. Calculation'!$D$5,0,$B156-1)</f>
        <v>613.59</v>
      </c>
      <c r="O156" s="24">
        <f ca="1">OFFSET('4a. Calculation'!$D$9,0,$B156-1)</f>
        <v>100</v>
      </c>
      <c r="P156" s="15">
        <f ca="1">OFFSET('4a. Calculation'!$D$10,0,$B156-1)</f>
        <v>1745513.1769999999</v>
      </c>
      <c r="Q156" s="15">
        <f ca="1">OFFSET('4a. Calculation'!$D$11,0,$B156-1)</f>
        <v>12741.983</v>
      </c>
      <c r="S156" s="51"/>
      <c r="T156" s="51"/>
    </row>
    <row r="157" spans="2:20" x14ac:dyDescent="0.35">
      <c r="B157">
        <v>154</v>
      </c>
      <c r="C157" s="15">
        <f>'2b. Fixed parameters'!$C$4</f>
        <v>116914</v>
      </c>
      <c r="D157" s="49">
        <f>'2b. Fixed parameters'!$C$5</f>
        <v>44154</v>
      </c>
      <c r="E157" s="15">
        <f>'2b. Fixed parameters'!$C$6</f>
        <v>80145</v>
      </c>
      <c r="F157" s="15">
        <f>'2b. Fixed parameters'!$C$7</f>
        <v>125700</v>
      </c>
      <c r="G157" s="15">
        <f>'2b. Fixed parameters'!$C$8</f>
        <v>80380</v>
      </c>
      <c r="H157" s="16">
        <f>'2b. Fixed parameters'!$C$3</f>
        <v>1.0000000000000001E-9</v>
      </c>
      <c r="I157" s="18">
        <f>'2b. Fixed parameters'!$C$10</f>
        <v>3.0000000000000001E-3</v>
      </c>
      <c r="J157" s="17">
        <f>'2b. Fixed parameters'!$C$9</f>
        <v>0.1533135509396637</v>
      </c>
      <c r="K157" s="27">
        <f>'2b. Fixed parameters'!$C$11</f>
        <v>0.4</v>
      </c>
      <c r="L157" s="28">
        <f>'2b. Fixed parameters'!$C$12</f>
        <v>365</v>
      </c>
      <c r="M157" s="14"/>
      <c r="N157" s="24">
        <f ca="1">OFFSET('4a. Calculation'!$D$5,0,$B157-1)</f>
        <v>33.9</v>
      </c>
      <c r="O157" s="24">
        <f ca="1">OFFSET('4a. Calculation'!$D$9,0,$B157-1)</f>
        <v>100</v>
      </c>
      <c r="P157" s="15">
        <f ca="1">OFFSET('4a. Calculation'!$D$10,0,$B157-1)</f>
        <v>1629277.83</v>
      </c>
      <c r="Q157" s="15">
        <f ca="1">OFFSET('4a. Calculation'!$D$11,0,$B157-1)</f>
        <v>13548.107</v>
      </c>
      <c r="S157" s="51"/>
      <c r="T157" s="51"/>
    </row>
    <row r="158" spans="2:20" x14ac:dyDescent="0.35">
      <c r="B158">
        <v>155</v>
      </c>
      <c r="C158" s="15">
        <f>'2b. Fixed parameters'!$C$4</f>
        <v>116914</v>
      </c>
      <c r="D158" s="49">
        <f>'2b. Fixed parameters'!$C$5</f>
        <v>44154</v>
      </c>
      <c r="E158" s="15">
        <f>'2b. Fixed parameters'!$C$6</f>
        <v>80145</v>
      </c>
      <c r="F158" s="15">
        <f>'2b. Fixed parameters'!$C$7</f>
        <v>125700</v>
      </c>
      <c r="G158" s="15">
        <f>'2b. Fixed parameters'!$C$8</f>
        <v>80380</v>
      </c>
      <c r="H158" s="16">
        <f>'2b. Fixed parameters'!$C$3</f>
        <v>1.0000000000000001E-9</v>
      </c>
      <c r="I158" s="18">
        <f>'2b. Fixed parameters'!$C$10</f>
        <v>3.0000000000000001E-3</v>
      </c>
      <c r="J158" s="17">
        <f>'2b. Fixed parameters'!$C$9</f>
        <v>0.1533135509396637</v>
      </c>
      <c r="K158" s="27">
        <f>'2b. Fixed parameters'!$C$11</f>
        <v>0.4</v>
      </c>
      <c r="L158" s="28">
        <f>'2b. Fixed parameters'!$C$12</f>
        <v>365</v>
      </c>
      <c r="M158" s="14"/>
      <c r="N158" s="24">
        <f ca="1">OFFSET('4a. Calculation'!$D$5,0,$B158-1)</f>
        <v>11316.245000000001</v>
      </c>
      <c r="O158" s="24">
        <f ca="1">OFFSET('4a. Calculation'!$D$9,0,$B158-1)</f>
        <v>25</v>
      </c>
      <c r="P158" s="15">
        <f ca="1">OFFSET('4a. Calculation'!$D$10,0,$B158-1)</f>
        <v>1629655.5959999999</v>
      </c>
      <c r="Q158" s="15">
        <f ca="1">OFFSET('4a. Calculation'!$D$11,0,$B158-1)</f>
        <v>13544.957</v>
      </c>
      <c r="S158" s="51"/>
      <c r="T158" s="5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1843E-6707-49D1-A940-BEA545894A30}">
  <sheetPr codeName="Sheet2"/>
  <dimension ref="A1:FD127"/>
  <sheetViews>
    <sheetView showGridLines="0" topLeftCell="A13" zoomScaleNormal="100" workbookViewId="0">
      <selection activeCell="D22" sqref="D22"/>
    </sheetView>
  </sheetViews>
  <sheetFormatPr defaultColWidth="9.1796875" defaultRowHeight="14.5" outlineLevelRow="1" outlineLevelCol="1" x14ac:dyDescent="0.35"/>
  <cols>
    <col min="1" max="1" width="11.1796875" style="8" bestFit="1" customWidth="1"/>
    <col min="2" max="2" width="33.54296875" style="8" bestFit="1" customWidth="1"/>
    <col min="3" max="3" width="39.453125" style="8" hidden="1" customWidth="1" outlineLevel="1"/>
    <col min="4" max="4" width="18.81640625" style="8" bestFit="1" customWidth="1" collapsed="1"/>
    <col min="5" max="6" width="20.1796875" style="8" bestFit="1" customWidth="1" collapsed="1"/>
    <col min="7" max="7" width="18.81640625" style="8" bestFit="1" customWidth="1" collapsed="1"/>
    <col min="8" max="8" width="18.7265625" style="8" bestFit="1" customWidth="1" collapsed="1"/>
    <col min="9" max="9" width="20.1796875" style="8" bestFit="1" customWidth="1" collapsed="1"/>
    <col min="10" max="13" width="20" style="8" bestFit="1" customWidth="1" collapsed="1"/>
    <col min="14" max="14" width="18.7265625" style="8" bestFit="1" customWidth="1" collapsed="1"/>
    <col min="15" max="15" width="18.81640625" style="8" bestFit="1" customWidth="1" collapsed="1"/>
    <col min="16" max="16" width="17.7265625" style="8" bestFit="1" customWidth="1" collapsed="1"/>
    <col min="17" max="17" width="18.7265625" style="8" bestFit="1" customWidth="1" collapsed="1"/>
    <col min="18" max="18" width="17.7265625" style="8" bestFit="1" customWidth="1" collapsed="1"/>
    <col min="19" max="19" width="18.7265625" style="8" bestFit="1" customWidth="1" collapsed="1"/>
    <col min="20" max="20" width="17.7265625" style="8" bestFit="1" customWidth="1" collapsed="1"/>
    <col min="21" max="21" width="18.7265625" style="8" bestFit="1" customWidth="1" collapsed="1"/>
    <col min="22" max="34" width="18.81640625" style="8" bestFit="1" customWidth="1" collapsed="1"/>
    <col min="35" max="35" width="20.1796875" style="8" bestFit="1" customWidth="1" collapsed="1"/>
    <col min="36" max="37" width="20" style="8" bestFit="1" customWidth="1" collapsed="1"/>
    <col min="38" max="39" width="18.7265625" style="8" bestFit="1" customWidth="1" collapsed="1"/>
    <col min="40" max="44" width="18.81640625" style="8" bestFit="1" customWidth="1" collapsed="1"/>
    <col min="45" max="48" width="18.7265625" style="8" bestFit="1" customWidth="1" collapsed="1"/>
    <col min="49" max="50" width="20" style="8" bestFit="1" customWidth="1" collapsed="1"/>
    <col min="51" max="51" width="18.7265625" style="8" bestFit="1" customWidth="1" collapsed="1"/>
    <col min="52" max="53" width="20" style="8" bestFit="1" customWidth="1" collapsed="1"/>
    <col min="54" max="55" width="18.7265625" style="8" bestFit="1" customWidth="1" collapsed="1"/>
    <col min="56" max="56" width="18.81640625" style="8" bestFit="1" customWidth="1" collapsed="1"/>
    <col min="57" max="59" width="18.7265625" style="8" bestFit="1" customWidth="1" collapsed="1"/>
    <col min="60" max="61" width="18.81640625" style="8" bestFit="1" customWidth="1" collapsed="1"/>
    <col min="62" max="67" width="18.7265625" style="8" bestFit="1" customWidth="1" collapsed="1"/>
    <col min="68" max="72" width="17.7265625" style="8" bestFit="1" customWidth="1" collapsed="1"/>
    <col min="73" max="73" width="18.81640625" style="8" bestFit="1" customWidth="1" collapsed="1"/>
    <col min="74" max="75" width="17.7265625" style="8" bestFit="1" customWidth="1" collapsed="1"/>
    <col min="76" max="77" width="18.7265625" style="8" bestFit="1" customWidth="1" collapsed="1"/>
    <col min="78" max="78" width="20" style="8" bestFit="1" customWidth="1" collapsed="1"/>
    <col min="79" max="79" width="18.7265625" style="8" bestFit="1" customWidth="1" collapsed="1"/>
    <col min="80" max="81" width="18.81640625" style="8" bestFit="1" customWidth="1" collapsed="1"/>
    <col min="82" max="82" width="20" style="8" bestFit="1" customWidth="1" collapsed="1"/>
    <col min="83" max="85" width="18.7265625" style="8" bestFit="1" customWidth="1" collapsed="1"/>
    <col min="86" max="86" width="20" style="8" bestFit="1" customWidth="1" collapsed="1"/>
    <col min="87" max="87" width="18.7265625" style="8" bestFit="1" customWidth="1" collapsed="1"/>
    <col min="88" max="89" width="20" style="8" bestFit="1" customWidth="1" collapsed="1"/>
    <col min="90" max="93" width="18.7265625" style="8" bestFit="1" customWidth="1" collapsed="1"/>
    <col min="94" max="99" width="18.81640625" style="8" bestFit="1" customWidth="1" collapsed="1"/>
    <col min="100" max="104" width="17.7265625" style="8" bestFit="1" customWidth="1" collapsed="1"/>
    <col min="105" max="109" width="18.7265625" style="8" bestFit="1" customWidth="1" collapsed="1"/>
    <col min="110" max="111" width="20" style="8" bestFit="1" customWidth="1" collapsed="1"/>
    <col min="112" max="112" width="18.81640625" style="8" bestFit="1" customWidth="1" collapsed="1"/>
    <col min="113" max="113" width="18.7265625" style="8" bestFit="1" customWidth="1" collapsed="1"/>
    <col min="114" max="115" width="18.81640625" style="8" bestFit="1" customWidth="1" collapsed="1"/>
    <col min="116" max="116" width="20" style="8" bestFit="1" customWidth="1" collapsed="1"/>
    <col min="117" max="117" width="18.81640625" style="8" bestFit="1" customWidth="1" collapsed="1"/>
    <col min="118" max="120" width="18.7265625" style="8" bestFit="1" customWidth="1" collapsed="1"/>
    <col min="121" max="121" width="20.1796875" style="8" bestFit="1" customWidth="1" collapsed="1"/>
    <col min="122" max="123" width="18.81640625" style="8" bestFit="1" customWidth="1" collapsed="1"/>
    <col min="124" max="124" width="20" style="8" bestFit="1" customWidth="1" collapsed="1"/>
    <col min="125" max="125" width="18.7265625" style="8" bestFit="1" customWidth="1" collapsed="1"/>
    <col min="126" max="126" width="20" style="8" bestFit="1" customWidth="1" collapsed="1"/>
    <col min="127" max="127" width="18.7265625" style="8" bestFit="1" customWidth="1" collapsed="1"/>
    <col min="128" max="129" width="18.81640625" style="8" bestFit="1" customWidth="1" collapsed="1"/>
    <col min="130" max="130" width="18.7265625" style="8" bestFit="1" customWidth="1" collapsed="1"/>
    <col min="131" max="131" width="20.1796875" style="8" bestFit="1" customWidth="1" collapsed="1"/>
    <col min="132" max="132" width="18.7265625" style="8" bestFit="1" customWidth="1" collapsed="1"/>
    <col min="133" max="135" width="17.7265625" style="8" bestFit="1" customWidth="1" collapsed="1"/>
    <col min="136" max="136" width="18.81640625" style="8" bestFit="1" customWidth="1" collapsed="1"/>
    <col min="137" max="143" width="17.7265625" style="8" bestFit="1" customWidth="1" collapsed="1"/>
    <col min="144" max="146" width="18.7265625" style="8" bestFit="1" customWidth="1" collapsed="1"/>
    <col min="147" max="147" width="18.81640625" style="8" bestFit="1" customWidth="1" collapsed="1"/>
    <col min="148" max="148" width="18.7265625" style="8" bestFit="1" customWidth="1" collapsed="1"/>
    <col min="149" max="150" width="18.81640625" style="8" bestFit="1" customWidth="1" collapsed="1"/>
    <col min="151" max="151" width="20.1796875" style="8" bestFit="1" customWidth="1" collapsed="1"/>
    <col min="152" max="153" width="18.7265625" style="8" bestFit="1" customWidth="1" collapsed="1"/>
    <col min="154" max="158" width="18.81640625" style="8" bestFit="1" customWidth="1" collapsed="1"/>
    <col min="159" max="159" width="9.1796875" style="8"/>
    <col min="160" max="160" width="10.54296875" style="8" bestFit="1" customWidth="1"/>
    <col min="161" max="16384" width="9.1796875" style="8"/>
  </cols>
  <sheetData>
    <row r="1" spans="2:158" ht="21" x14ac:dyDescent="0.35">
      <c r="B1" s="11" t="s">
        <v>261</v>
      </c>
    </row>
    <row r="2" spans="2:158" hidden="1" outlineLevel="1" x14ac:dyDescent="0.35">
      <c r="C2" s="8">
        <v>0</v>
      </c>
      <c r="D2" s="43">
        <f>C2+1</f>
        <v>1</v>
      </c>
      <c r="E2" s="43">
        <f t="shared" ref="E2:BP2" si="0">D2+1</f>
        <v>2</v>
      </c>
      <c r="F2" s="43">
        <f t="shared" si="0"/>
        <v>3</v>
      </c>
      <c r="G2" s="43">
        <f t="shared" si="0"/>
        <v>4</v>
      </c>
      <c r="H2" s="43">
        <f t="shared" si="0"/>
        <v>5</v>
      </c>
      <c r="I2" s="43">
        <f t="shared" si="0"/>
        <v>6</v>
      </c>
      <c r="J2" s="43">
        <f t="shared" si="0"/>
        <v>7</v>
      </c>
      <c r="K2" s="43">
        <f t="shared" si="0"/>
        <v>8</v>
      </c>
      <c r="L2" s="43">
        <f t="shared" si="0"/>
        <v>9</v>
      </c>
      <c r="M2" s="43">
        <f t="shared" si="0"/>
        <v>10</v>
      </c>
      <c r="N2" s="43">
        <f t="shared" si="0"/>
        <v>11</v>
      </c>
      <c r="O2" s="43">
        <f t="shared" si="0"/>
        <v>12</v>
      </c>
      <c r="P2" s="43">
        <f t="shared" si="0"/>
        <v>13</v>
      </c>
      <c r="Q2" s="43">
        <f t="shared" si="0"/>
        <v>14</v>
      </c>
      <c r="R2" s="43">
        <f t="shared" si="0"/>
        <v>15</v>
      </c>
      <c r="S2" s="43">
        <f t="shared" si="0"/>
        <v>16</v>
      </c>
      <c r="T2" s="43">
        <f t="shared" si="0"/>
        <v>17</v>
      </c>
      <c r="U2" s="43">
        <f t="shared" si="0"/>
        <v>18</v>
      </c>
      <c r="V2" s="43">
        <f t="shared" si="0"/>
        <v>19</v>
      </c>
      <c r="W2" s="43">
        <f t="shared" si="0"/>
        <v>20</v>
      </c>
      <c r="X2" s="43">
        <f t="shared" si="0"/>
        <v>21</v>
      </c>
      <c r="Y2" s="43">
        <f t="shared" si="0"/>
        <v>22</v>
      </c>
      <c r="Z2" s="43">
        <f t="shared" si="0"/>
        <v>23</v>
      </c>
      <c r="AA2" s="43">
        <f t="shared" si="0"/>
        <v>24</v>
      </c>
      <c r="AB2" s="43">
        <f t="shared" si="0"/>
        <v>25</v>
      </c>
      <c r="AC2" s="43">
        <f t="shared" si="0"/>
        <v>26</v>
      </c>
      <c r="AD2" s="43">
        <f t="shared" si="0"/>
        <v>27</v>
      </c>
      <c r="AE2" s="43">
        <f t="shared" si="0"/>
        <v>28</v>
      </c>
      <c r="AF2" s="43">
        <f t="shared" si="0"/>
        <v>29</v>
      </c>
      <c r="AG2" s="43">
        <f t="shared" si="0"/>
        <v>30</v>
      </c>
      <c r="AH2" s="43">
        <f t="shared" si="0"/>
        <v>31</v>
      </c>
      <c r="AI2" s="43">
        <f t="shared" si="0"/>
        <v>32</v>
      </c>
      <c r="AJ2" s="43">
        <f t="shared" si="0"/>
        <v>33</v>
      </c>
      <c r="AK2" s="43">
        <f t="shared" si="0"/>
        <v>34</v>
      </c>
      <c r="AL2" s="43">
        <f t="shared" si="0"/>
        <v>35</v>
      </c>
      <c r="AM2" s="43">
        <f t="shared" si="0"/>
        <v>36</v>
      </c>
      <c r="AN2" s="43">
        <f t="shared" si="0"/>
        <v>37</v>
      </c>
      <c r="AO2" s="43">
        <f t="shared" si="0"/>
        <v>38</v>
      </c>
      <c r="AP2" s="43">
        <f t="shared" si="0"/>
        <v>39</v>
      </c>
      <c r="AQ2" s="43">
        <f t="shared" si="0"/>
        <v>40</v>
      </c>
      <c r="AR2" s="43">
        <f t="shared" si="0"/>
        <v>41</v>
      </c>
      <c r="AS2" s="43">
        <f t="shared" si="0"/>
        <v>42</v>
      </c>
      <c r="AT2" s="43">
        <f t="shared" si="0"/>
        <v>43</v>
      </c>
      <c r="AU2" s="43">
        <f t="shared" si="0"/>
        <v>44</v>
      </c>
      <c r="AV2" s="43">
        <f t="shared" si="0"/>
        <v>45</v>
      </c>
      <c r="AW2" s="43">
        <f t="shared" si="0"/>
        <v>46</v>
      </c>
      <c r="AX2" s="43">
        <f t="shared" si="0"/>
        <v>47</v>
      </c>
      <c r="AY2" s="43">
        <f t="shared" si="0"/>
        <v>48</v>
      </c>
      <c r="AZ2" s="43">
        <f t="shared" si="0"/>
        <v>49</v>
      </c>
      <c r="BA2" s="43">
        <f t="shared" si="0"/>
        <v>50</v>
      </c>
      <c r="BB2" s="43">
        <f t="shared" si="0"/>
        <v>51</v>
      </c>
      <c r="BC2" s="43">
        <f t="shared" si="0"/>
        <v>52</v>
      </c>
      <c r="BD2" s="43">
        <f t="shared" si="0"/>
        <v>53</v>
      </c>
      <c r="BE2" s="43">
        <f t="shared" si="0"/>
        <v>54</v>
      </c>
      <c r="BF2" s="43">
        <f t="shared" si="0"/>
        <v>55</v>
      </c>
      <c r="BG2" s="43">
        <f t="shared" si="0"/>
        <v>56</v>
      </c>
      <c r="BH2" s="43">
        <f t="shared" si="0"/>
        <v>57</v>
      </c>
      <c r="BI2" s="43">
        <f t="shared" si="0"/>
        <v>58</v>
      </c>
      <c r="BJ2" s="43">
        <f t="shared" si="0"/>
        <v>59</v>
      </c>
      <c r="BK2" s="43">
        <f t="shared" si="0"/>
        <v>60</v>
      </c>
      <c r="BL2" s="43">
        <f t="shared" si="0"/>
        <v>61</v>
      </c>
      <c r="BM2" s="43">
        <f t="shared" si="0"/>
        <v>62</v>
      </c>
      <c r="BN2" s="43">
        <f t="shared" si="0"/>
        <v>63</v>
      </c>
      <c r="BO2" s="43">
        <f t="shared" si="0"/>
        <v>64</v>
      </c>
      <c r="BP2" s="43">
        <f t="shared" si="0"/>
        <v>65</v>
      </c>
      <c r="BQ2" s="43">
        <f t="shared" ref="BQ2:EB2" si="1">BP2+1</f>
        <v>66</v>
      </c>
      <c r="BR2" s="43">
        <f t="shared" si="1"/>
        <v>67</v>
      </c>
      <c r="BS2" s="43">
        <f t="shared" si="1"/>
        <v>68</v>
      </c>
      <c r="BT2" s="43">
        <f t="shared" si="1"/>
        <v>69</v>
      </c>
      <c r="BU2" s="43">
        <f t="shared" si="1"/>
        <v>70</v>
      </c>
      <c r="BV2" s="43">
        <f t="shared" si="1"/>
        <v>71</v>
      </c>
      <c r="BW2" s="43">
        <f t="shared" si="1"/>
        <v>72</v>
      </c>
      <c r="BX2" s="43">
        <f t="shared" si="1"/>
        <v>73</v>
      </c>
      <c r="BY2" s="43">
        <f t="shared" si="1"/>
        <v>74</v>
      </c>
      <c r="BZ2" s="43">
        <f t="shared" si="1"/>
        <v>75</v>
      </c>
      <c r="CA2" s="43">
        <f t="shared" si="1"/>
        <v>76</v>
      </c>
      <c r="CB2" s="43">
        <f t="shared" si="1"/>
        <v>77</v>
      </c>
      <c r="CC2" s="43">
        <f t="shared" si="1"/>
        <v>78</v>
      </c>
      <c r="CD2" s="43">
        <f t="shared" si="1"/>
        <v>79</v>
      </c>
      <c r="CE2" s="43">
        <f t="shared" si="1"/>
        <v>80</v>
      </c>
      <c r="CF2" s="43">
        <f t="shared" si="1"/>
        <v>81</v>
      </c>
      <c r="CG2" s="43">
        <f t="shared" si="1"/>
        <v>82</v>
      </c>
      <c r="CH2" s="43">
        <f t="shared" si="1"/>
        <v>83</v>
      </c>
      <c r="CI2" s="43">
        <f t="shared" si="1"/>
        <v>84</v>
      </c>
      <c r="CJ2" s="43">
        <f t="shared" si="1"/>
        <v>85</v>
      </c>
      <c r="CK2" s="43">
        <f t="shared" si="1"/>
        <v>86</v>
      </c>
      <c r="CL2" s="43">
        <f t="shared" si="1"/>
        <v>87</v>
      </c>
      <c r="CM2" s="43">
        <f t="shared" si="1"/>
        <v>88</v>
      </c>
      <c r="CN2" s="43">
        <f t="shared" si="1"/>
        <v>89</v>
      </c>
      <c r="CO2" s="43">
        <f t="shared" si="1"/>
        <v>90</v>
      </c>
      <c r="CP2" s="43">
        <f t="shared" si="1"/>
        <v>91</v>
      </c>
      <c r="CQ2" s="43">
        <f t="shared" si="1"/>
        <v>92</v>
      </c>
      <c r="CR2" s="43">
        <f t="shared" si="1"/>
        <v>93</v>
      </c>
      <c r="CS2" s="43">
        <f t="shared" si="1"/>
        <v>94</v>
      </c>
      <c r="CT2" s="43">
        <f t="shared" si="1"/>
        <v>95</v>
      </c>
      <c r="CU2" s="43">
        <f t="shared" si="1"/>
        <v>96</v>
      </c>
      <c r="CV2" s="43">
        <f t="shared" si="1"/>
        <v>97</v>
      </c>
      <c r="CW2" s="43">
        <f t="shared" si="1"/>
        <v>98</v>
      </c>
      <c r="CX2" s="43">
        <f t="shared" si="1"/>
        <v>99</v>
      </c>
      <c r="CY2" s="43">
        <f t="shared" si="1"/>
        <v>100</v>
      </c>
      <c r="CZ2" s="43">
        <f t="shared" si="1"/>
        <v>101</v>
      </c>
      <c r="DA2" s="43">
        <f t="shared" si="1"/>
        <v>102</v>
      </c>
      <c r="DB2" s="43">
        <f t="shared" si="1"/>
        <v>103</v>
      </c>
      <c r="DC2" s="43">
        <f t="shared" si="1"/>
        <v>104</v>
      </c>
      <c r="DD2" s="43">
        <f t="shared" si="1"/>
        <v>105</v>
      </c>
      <c r="DE2" s="43">
        <f t="shared" si="1"/>
        <v>106</v>
      </c>
      <c r="DF2" s="43">
        <f t="shared" si="1"/>
        <v>107</v>
      </c>
      <c r="DG2" s="43">
        <f t="shared" si="1"/>
        <v>108</v>
      </c>
      <c r="DH2" s="43">
        <f t="shared" si="1"/>
        <v>109</v>
      </c>
      <c r="DI2" s="43">
        <f t="shared" si="1"/>
        <v>110</v>
      </c>
      <c r="DJ2" s="43">
        <f t="shared" si="1"/>
        <v>111</v>
      </c>
      <c r="DK2" s="43">
        <f t="shared" si="1"/>
        <v>112</v>
      </c>
      <c r="DL2" s="43">
        <f t="shared" si="1"/>
        <v>113</v>
      </c>
      <c r="DM2" s="43">
        <f t="shared" si="1"/>
        <v>114</v>
      </c>
      <c r="DN2" s="43">
        <f t="shared" si="1"/>
        <v>115</v>
      </c>
      <c r="DO2" s="43">
        <f t="shared" si="1"/>
        <v>116</v>
      </c>
      <c r="DP2" s="43">
        <f t="shared" si="1"/>
        <v>117</v>
      </c>
      <c r="DQ2" s="43">
        <f t="shared" si="1"/>
        <v>118</v>
      </c>
      <c r="DR2" s="43">
        <f t="shared" si="1"/>
        <v>119</v>
      </c>
      <c r="DS2" s="43">
        <f t="shared" si="1"/>
        <v>120</v>
      </c>
      <c r="DT2" s="43">
        <f t="shared" si="1"/>
        <v>121</v>
      </c>
      <c r="DU2" s="43">
        <f t="shared" si="1"/>
        <v>122</v>
      </c>
      <c r="DV2" s="43">
        <f t="shared" si="1"/>
        <v>123</v>
      </c>
      <c r="DW2" s="43">
        <f t="shared" si="1"/>
        <v>124</v>
      </c>
      <c r="DX2" s="43">
        <f t="shared" si="1"/>
        <v>125</v>
      </c>
      <c r="DY2" s="43">
        <f t="shared" si="1"/>
        <v>126</v>
      </c>
      <c r="DZ2" s="43">
        <f t="shared" si="1"/>
        <v>127</v>
      </c>
      <c r="EA2" s="43">
        <f t="shared" si="1"/>
        <v>128</v>
      </c>
      <c r="EB2" s="43">
        <f t="shared" si="1"/>
        <v>129</v>
      </c>
      <c r="EC2" s="43">
        <f t="shared" ref="EC2:FB2" si="2">EB2+1</f>
        <v>130</v>
      </c>
      <c r="ED2" s="43">
        <f t="shared" si="2"/>
        <v>131</v>
      </c>
      <c r="EE2" s="43">
        <f t="shared" si="2"/>
        <v>132</v>
      </c>
      <c r="EF2" s="43">
        <f t="shared" si="2"/>
        <v>133</v>
      </c>
      <c r="EG2" s="43">
        <f t="shared" si="2"/>
        <v>134</v>
      </c>
      <c r="EH2" s="43">
        <f t="shared" si="2"/>
        <v>135</v>
      </c>
      <c r="EI2" s="43">
        <f t="shared" si="2"/>
        <v>136</v>
      </c>
      <c r="EJ2" s="43">
        <f t="shared" si="2"/>
        <v>137</v>
      </c>
      <c r="EK2" s="43">
        <f t="shared" si="2"/>
        <v>138</v>
      </c>
      <c r="EL2" s="43">
        <f t="shared" si="2"/>
        <v>139</v>
      </c>
      <c r="EM2" s="43">
        <f t="shared" si="2"/>
        <v>140</v>
      </c>
      <c r="EN2" s="43">
        <f t="shared" si="2"/>
        <v>141</v>
      </c>
      <c r="EO2" s="43">
        <f t="shared" si="2"/>
        <v>142</v>
      </c>
      <c r="EP2" s="43">
        <f t="shared" si="2"/>
        <v>143</v>
      </c>
      <c r="EQ2" s="43">
        <f t="shared" si="2"/>
        <v>144</v>
      </c>
      <c r="ER2" s="43">
        <f t="shared" si="2"/>
        <v>145</v>
      </c>
      <c r="ES2" s="43">
        <f t="shared" si="2"/>
        <v>146</v>
      </c>
      <c r="ET2" s="43">
        <f t="shared" si="2"/>
        <v>147</v>
      </c>
      <c r="EU2" s="43">
        <f t="shared" si="2"/>
        <v>148</v>
      </c>
      <c r="EV2" s="43">
        <f t="shared" si="2"/>
        <v>149</v>
      </c>
      <c r="EW2" s="43">
        <f t="shared" si="2"/>
        <v>150</v>
      </c>
      <c r="EX2" s="43">
        <f t="shared" si="2"/>
        <v>151</v>
      </c>
      <c r="EY2" s="43">
        <f t="shared" si="2"/>
        <v>152</v>
      </c>
      <c r="EZ2" s="43">
        <f t="shared" si="2"/>
        <v>153</v>
      </c>
      <c r="FA2" s="43">
        <f t="shared" si="2"/>
        <v>154</v>
      </c>
      <c r="FB2" s="43">
        <f t="shared" si="2"/>
        <v>155</v>
      </c>
    </row>
    <row r="3" spans="2:158" collapsed="1" x14ac:dyDescent="0.35">
      <c r="B3" s="8" t="s">
        <v>260</v>
      </c>
      <c r="C3" s="8">
        <v>1</v>
      </c>
      <c r="D3" s="44">
        <f ca="1">OFFSET('2a. Data'!$A$1, D$2,$C3)</f>
        <v>44040.243564814817</v>
      </c>
      <c r="E3" s="44">
        <f ca="1">OFFSET('2a. Data'!$A$1, E$2,$C3)</f>
        <v>44039.44866898148</v>
      </c>
      <c r="F3" s="44">
        <f ca="1">OFFSET('2a. Data'!$A$1, F$2,$C3)</f>
        <v>44039.448148148149</v>
      </c>
      <c r="G3" s="44">
        <f ca="1">OFFSET('2a. Data'!$A$1, G$2,$C3)</f>
        <v>44037.115231481483</v>
      </c>
      <c r="H3" s="44">
        <f ca="1">OFFSET('2a. Data'!$A$1, H$2,$C3)</f>
        <v>44036.701701388891</v>
      </c>
      <c r="I3" s="44">
        <f ca="1">OFFSET('2a. Data'!$A$1, I$2,$C3)</f>
        <v>44034.451805555553</v>
      </c>
      <c r="J3" s="44">
        <f ca="1">OFFSET('2a. Data'!$A$1, J$2,$C3)</f>
        <v>44028.532708333332</v>
      </c>
      <c r="K3" s="44">
        <f ca="1">OFFSET('2a. Data'!$A$1, K$2,$C3)</f>
        <v>44028.532442129632</v>
      </c>
      <c r="L3" s="44">
        <f ca="1">OFFSET('2a. Data'!$A$1, L$2,$C3)</f>
        <v>44028.532060185185</v>
      </c>
      <c r="M3" s="44">
        <f ca="1">OFFSET('2a. Data'!$A$1, M$2,$C3)</f>
        <v>44028.531817129631</v>
      </c>
      <c r="N3" s="44">
        <f ca="1">OFFSET('2a. Data'!$A$1, N$2,$C3)</f>
        <v>44022.618923611109</v>
      </c>
      <c r="O3" s="44">
        <f ca="1">OFFSET('2a. Data'!$A$1, O$2,$C3)</f>
        <v>44022.161354166667</v>
      </c>
      <c r="P3" s="44">
        <f ca="1">OFFSET('2a. Data'!$A$1, P$2,$C3)</f>
        <v>44019.406828703701</v>
      </c>
      <c r="Q3" s="44">
        <f ca="1">OFFSET('2a. Data'!$A$1, Q$2,$C3)</f>
        <v>44018.948680555557</v>
      </c>
      <c r="R3" s="44">
        <f ca="1">OFFSET('2a. Data'!$A$1, R$2,$C3)</f>
        <v>44016.686377314814</v>
      </c>
      <c r="S3" s="44">
        <f ca="1">OFFSET('2a. Data'!$A$1, S$2,$C3)</f>
        <v>44015.956724537034</v>
      </c>
      <c r="T3" s="44">
        <f ca="1">OFFSET('2a. Data'!$A$1, T$2,$C3)</f>
        <v>44015.240937499999</v>
      </c>
      <c r="U3" s="44">
        <f ca="1">OFFSET('2a. Data'!$A$1, U$2,$C3)</f>
        <v>44012.582002314812</v>
      </c>
      <c r="V3" s="44">
        <f ca="1">OFFSET('2a. Data'!$A$1, V$2,$C3)</f>
        <v>44011.077337962961</v>
      </c>
      <c r="W3" s="44">
        <f ca="1">OFFSET('2a. Data'!$A$1, W$2,$C3)</f>
        <v>44010.204826388886</v>
      </c>
      <c r="X3" s="44">
        <f ca="1">OFFSET('2a. Data'!$A$1, X$2,$C3)</f>
        <v>44010.203981481478</v>
      </c>
      <c r="Y3" s="44">
        <f ca="1">OFFSET('2a. Data'!$A$1, Y$2,$C3)</f>
        <v>44010.203217592592</v>
      </c>
      <c r="Z3" s="44">
        <f ca="1">OFFSET('2a. Data'!$A$1, Z$2,$C3)</f>
        <v>44010.203101851854</v>
      </c>
      <c r="AA3" s="44">
        <f ca="1">OFFSET('2a. Data'!$A$1, AA$2,$C3)</f>
        <v>44010.201678240737</v>
      </c>
      <c r="AB3" s="44">
        <f ca="1">OFFSET('2a. Data'!$A$1, AB$2,$C3)</f>
        <v>44010.201365740744</v>
      </c>
      <c r="AC3" s="44">
        <f ca="1">OFFSET('2a. Data'!$A$1, AC$2,$C3)</f>
        <v>44010.201215277775</v>
      </c>
      <c r="AD3" s="44">
        <f ca="1">OFFSET('2a. Data'!$A$1, AD$2,$C3)</f>
        <v>44010.201215277775</v>
      </c>
      <c r="AE3" s="44">
        <f ca="1">OFFSET('2a. Data'!$A$1, AE$2,$C3)</f>
        <v>44010.200937499998</v>
      </c>
      <c r="AF3" s="44">
        <f ca="1">OFFSET('2a. Data'!$A$1, AF$2,$C3)</f>
        <v>44010.179178240738</v>
      </c>
      <c r="AG3" s="44">
        <f ca="1">OFFSET('2a. Data'!$A$1, AG$2,$C3)</f>
        <v>44010.179178240738</v>
      </c>
      <c r="AH3" s="44">
        <f ca="1">OFFSET('2a. Data'!$A$1, AH$2,$C3)</f>
        <v>44010.179178240738</v>
      </c>
      <c r="AI3" s="44">
        <f ca="1">OFFSET('2a. Data'!$A$1, AI$2,$C3)</f>
        <v>44010.001782407409</v>
      </c>
      <c r="AJ3" s="44">
        <f ca="1">OFFSET('2a. Data'!$A$1, AJ$2,$C3)</f>
        <v>44009.994826388887</v>
      </c>
      <c r="AK3" s="44">
        <f ca="1">OFFSET('2a. Data'!$A$1, AK$2,$C3)</f>
        <v>44009.994571759256</v>
      </c>
      <c r="AL3" s="44">
        <f ca="1">OFFSET('2a. Data'!$A$1, AL$2,$C3)</f>
        <v>44009.750798611109</v>
      </c>
      <c r="AM3" s="44">
        <f ca="1">OFFSET('2a. Data'!$A$1, AM$2,$C3)</f>
        <v>44009.750798611109</v>
      </c>
      <c r="AN3" s="44">
        <f ca="1">OFFSET('2a. Data'!$A$1, AN$2,$C3)</f>
        <v>44008.292118055557</v>
      </c>
      <c r="AO3" s="44">
        <f ca="1">OFFSET('2a. Data'!$A$1, AO$2,$C3)</f>
        <v>44008.0778125</v>
      </c>
      <c r="AP3" s="44">
        <f ca="1">OFFSET('2a. Data'!$A$1, AP$2,$C3)</f>
        <v>44007.286296296297</v>
      </c>
      <c r="AQ3" s="44">
        <f ca="1">OFFSET('2a. Data'!$A$1, AQ$2,$C3)</f>
        <v>44007.250127314815</v>
      </c>
      <c r="AR3" s="44">
        <f ca="1">OFFSET('2a. Data'!$A$1, AR$2,$C3)</f>
        <v>44007.243750000001</v>
      </c>
      <c r="AS3" s="44">
        <f ca="1">OFFSET('2a. Data'!$A$1, AS$2,$C3)</f>
        <v>44006.786180555559</v>
      </c>
      <c r="AT3" s="44">
        <f ca="1">OFFSET('2a. Data'!$A$1, AT$2,$C3)</f>
        <v>44006.578414351854</v>
      </c>
      <c r="AU3" s="44">
        <f ca="1">OFFSET('2a. Data'!$A$1, AU$2,$C3)</f>
        <v>44006.578217592592</v>
      </c>
      <c r="AV3" s="44">
        <f ca="1">OFFSET('2a. Data'!$A$1, AV$2,$C3)</f>
        <v>44006.578217592592</v>
      </c>
      <c r="AW3" s="44">
        <f ca="1">OFFSET('2a. Data'!$A$1, AW$2,$C3)</f>
        <v>44003.994618055556</v>
      </c>
      <c r="AX3" s="44">
        <f ca="1">OFFSET('2a. Data'!$A$1, AX$2,$C3)</f>
        <v>44003.53533564815</v>
      </c>
      <c r="AY3" s="44">
        <f ca="1">OFFSET('2a. Data'!$A$1, AY$2,$C3)</f>
        <v>44002.744745370372</v>
      </c>
      <c r="AZ3" s="44">
        <f ca="1">OFFSET('2a. Data'!$A$1, AZ$2,$C3)</f>
        <v>44001.95244212963</v>
      </c>
      <c r="BA3" s="44">
        <f ca="1">OFFSET('2a. Data'!$A$1, BA$2,$C3)</f>
        <v>44000.990081018521</v>
      </c>
      <c r="BB3" s="44">
        <f ca="1">OFFSET('2a. Data'!$A$1, BB$2,$C3)</f>
        <v>44000.808900462966</v>
      </c>
      <c r="BC3" s="44">
        <f ca="1">OFFSET('2a. Data'!$A$1, BC$2,$C3)</f>
        <v>44000.702210648145</v>
      </c>
      <c r="BD3" s="44">
        <f ca="1">OFFSET('2a. Data'!$A$1, BD$2,$C3)</f>
        <v>44000.406793981485</v>
      </c>
      <c r="BE3" s="44">
        <f ca="1">OFFSET('2a. Data'!$A$1, BE$2,$C3)</f>
        <v>43999.748043981483</v>
      </c>
      <c r="BF3" s="44">
        <f ca="1">OFFSET('2a. Data'!$A$1, BF$2,$C3)</f>
        <v>43998.744201388887</v>
      </c>
      <c r="BG3" s="44">
        <f ca="1">OFFSET('2a. Data'!$A$1, BG$2,$C3)</f>
        <v>43998.709976851853</v>
      </c>
      <c r="BH3" s="44">
        <f ca="1">OFFSET('2a. Data'!$A$1, BH$2,$C3)</f>
        <v>43997.373182870368</v>
      </c>
      <c r="BI3" s="44">
        <f ca="1">OFFSET('2a. Data'!$A$1, BI$2,$C3)</f>
        <v>43997.372858796298</v>
      </c>
      <c r="BJ3" s="44">
        <f ca="1">OFFSET('2a. Data'!$A$1, BJ$2,$C3)</f>
        <v>43993.828321759262</v>
      </c>
      <c r="BK3" s="44">
        <f ca="1">OFFSET('2a. Data'!$A$1, BK$2,$C3)</f>
        <v>43993.703310185185</v>
      </c>
      <c r="BL3" s="44">
        <f ca="1">OFFSET('2a. Data'!$A$1, BL$2,$C3)</f>
        <v>43993.702928240738</v>
      </c>
      <c r="BM3" s="44">
        <f ca="1">OFFSET('2a. Data'!$A$1, BM$2,$C3)</f>
        <v>43993.702488425923</v>
      </c>
      <c r="BN3" s="44">
        <f ca="1">OFFSET('2a. Data'!$A$1, BN$2,$C3)</f>
        <v>43993.663229166668</v>
      </c>
      <c r="BO3" s="44">
        <f ca="1">OFFSET('2a. Data'!$A$1, BO$2,$C3)</f>
        <v>43993.56585648148</v>
      </c>
      <c r="BP3" s="44">
        <f ca="1">OFFSET('2a. Data'!$A$1, BP$2,$C3)</f>
        <v>43990.70416666667</v>
      </c>
      <c r="BQ3" s="44">
        <f ca="1">OFFSET('2a. Data'!$A$1, BQ$2,$C3)</f>
        <v>43989.709317129629</v>
      </c>
      <c r="BR3" s="44">
        <f ca="1">OFFSET('2a. Data'!$A$1, BR$2,$C3)</f>
        <v>43989.707974537036</v>
      </c>
      <c r="BS3" s="44">
        <f ca="1">OFFSET('2a. Data'!$A$1, BS$2,$C3)</f>
        <v>43989.707662037035</v>
      </c>
      <c r="BT3" s="44">
        <f ca="1">OFFSET('2a. Data'!$A$1, BT$2,$C3)</f>
        <v>43989.625787037039</v>
      </c>
      <c r="BU3" s="44">
        <f ca="1">OFFSET('2a. Data'!$A$1, BU$2,$C3)</f>
        <v>43986.441458333335</v>
      </c>
      <c r="BV3" s="44">
        <f ca="1">OFFSET('2a. Data'!$A$1, BV$2,$C3)</f>
        <v>43985.743032407408</v>
      </c>
      <c r="BW3" s="44">
        <f ca="1">OFFSET('2a. Data'!$A$1, BW$2,$C3)</f>
        <v>43984.784537037034</v>
      </c>
      <c r="BX3" s="44">
        <f ca="1">OFFSET('2a. Data'!$A$1, BX$2,$C3)</f>
        <v>43982.74858796296</v>
      </c>
      <c r="BY3" s="44">
        <f ca="1">OFFSET('2a. Data'!$A$1, BY$2,$C3)</f>
        <v>43982.660555555558</v>
      </c>
      <c r="BZ3" s="44">
        <f ca="1">OFFSET('2a. Data'!$A$1, BZ$2,$C3)</f>
        <v>43979.999699074076</v>
      </c>
      <c r="CA3" s="44">
        <f ca="1">OFFSET('2a. Data'!$A$1, CA$2,$C3)</f>
        <v>43977.790856481479</v>
      </c>
      <c r="CB3" s="44">
        <f ca="1">OFFSET('2a. Data'!$A$1, CB$2,$C3)</f>
        <v>43976.125509259262</v>
      </c>
      <c r="CC3" s="44">
        <f ca="1">OFFSET('2a. Data'!$A$1, CC$2,$C3)</f>
        <v>43975.126250000001</v>
      </c>
      <c r="CD3" s="44">
        <f ca="1">OFFSET('2a. Data'!$A$1, CD$2,$C3)</f>
        <v>43974.537395833337</v>
      </c>
      <c r="CE3" s="44">
        <f ca="1">OFFSET('2a. Data'!$A$1, CE$2,$C3)</f>
        <v>43972.868263888886</v>
      </c>
      <c r="CF3" s="44">
        <f ca="1">OFFSET('2a. Data'!$A$1, CF$2,$C3)</f>
        <v>43972.753437500003</v>
      </c>
      <c r="CG3" s="44">
        <f ca="1">OFFSET('2a. Data'!$A$1, CG$2,$C3)</f>
        <v>43971.623668981483</v>
      </c>
      <c r="CH3" s="44">
        <f ca="1">OFFSET('2a. Data'!$A$1, CH$2,$C3)</f>
        <v>43970.958055555559</v>
      </c>
      <c r="CI3" s="44">
        <f ca="1">OFFSET('2a. Data'!$A$1, CI$2,$C3)</f>
        <v>43967.874988425923</v>
      </c>
      <c r="CJ3" s="44">
        <f ca="1">OFFSET('2a. Data'!$A$1, CJ$2,$C3)</f>
        <v>43966.996747685182</v>
      </c>
      <c r="CK3" s="44">
        <f ca="1">OFFSET('2a. Data'!$A$1, CK$2,$C3)</f>
        <v>43966.957083333335</v>
      </c>
      <c r="CL3" s="44">
        <f ca="1">OFFSET('2a. Data'!$A$1, CL$2,$C3)</f>
        <v>43965.868634259263</v>
      </c>
      <c r="CM3" s="44">
        <f ca="1">OFFSET('2a. Data'!$A$1, CM$2,$C3)</f>
        <v>43962.869780092595</v>
      </c>
      <c r="CN3" s="44">
        <f ca="1">OFFSET('2a. Data'!$A$1, CN$2,$C3)</f>
        <v>43961.675706018519</v>
      </c>
      <c r="CO3" s="44">
        <f ca="1">OFFSET('2a. Data'!$A$1, CO$2,$C3)</f>
        <v>43961.674930555557</v>
      </c>
      <c r="CP3" s="44">
        <f ca="1">OFFSET('2a. Data'!$A$1, CP$2,$C3)</f>
        <v>43961.286874999998</v>
      </c>
      <c r="CQ3" s="44">
        <f ca="1">OFFSET('2a. Data'!$A$1, CQ$2,$C3)</f>
        <v>43961.229699074072</v>
      </c>
      <c r="CR3" s="44">
        <f ca="1">OFFSET('2a. Data'!$A$1, CR$2,$C3)</f>
        <v>43961.20517361111</v>
      </c>
      <c r="CS3" s="44">
        <f ca="1">OFFSET('2a. Data'!$A$1, CS$2,$C3)</f>
        <v>43961.200949074075</v>
      </c>
      <c r="CT3" s="44">
        <f ca="1">OFFSET('2a. Data'!$A$1, CT$2,$C3)</f>
        <v>43961.16369212963</v>
      </c>
      <c r="CU3" s="44">
        <f ca="1">OFFSET('2a. Data'!$A$1, CU$2,$C3)</f>
        <v>43961.163460648146</v>
      </c>
      <c r="CV3" s="44">
        <f ca="1">OFFSET('2a. Data'!$A$1, CV$2,$C3)</f>
        <v>43958.725960648146</v>
      </c>
      <c r="CW3" s="44">
        <f ca="1">OFFSET('2a. Data'!$A$1, CW$2,$C3)</f>
        <v>43956.719675925924</v>
      </c>
      <c r="CX3" s="44">
        <f ca="1">OFFSET('2a. Data'!$A$1, CX$2,$C3)</f>
        <v>43955.333645833336</v>
      </c>
      <c r="CY3" s="44">
        <f ca="1">OFFSET('2a. Data'!$A$1, CY$2,$C3)</f>
        <v>43954.849120370367</v>
      </c>
      <c r="CZ3" s="44">
        <f ca="1">OFFSET('2a. Data'!$A$1, CZ$2,$C3)</f>
        <v>43954.848599537036</v>
      </c>
      <c r="DA3" s="44">
        <f ca="1">OFFSET('2a. Data'!$A$1, DA$2,$C3)</f>
        <v>43954.517430555556</v>
      </c>
      <c r="DB3" s="44">
        <f ca="1">OFFSET('2a. Data'!$A$1, DB$2,$C3)</f>
        <v>43951.797106481485</v>
      </c>
      <c r="DC3" s="44">
        <f ca="1">OFFSET('2a. Data'!$A$1, DC$2,$C3)</f>
        <v>43951.545092592591</v>
      </c>
      <c r="DD3" s="44">
        <f ca="1">OFFSET('2a. Data'!$A$1, DD$2,$C3)</f>
        <v>43951.545092592591</v>
      </c>
      <c r="DE3" s="44">
        <f ca="1">OFFSET('2a. Data'!$A$1, DE$2,$C3)</f>
        <v>43951.543958333335</v>
      </c>
      <c r="DF3" s="44">
        <f ca="1">OFFSET('2a. Data'!$A$1, DF$2,$C3)</f>
        <v>43951.501840277779</v>
      </c>
      <c r="DG3" s="44">
        <f ca="1">OFFSET('2a. Data'!$A$1, DG$2,$C3)</f>
        <v>43951.501608796294</v>
      </c>
      <c r="DH3" s="44">
        <f ca="1">OFFSET('2a. Data'!$A$1, DH$2,$C3)</f>
        <v>43948.08084490741</v>
      </c>
      <c r="DI3" s="44">
        <f ca="1">OFFSET('2a. Data'!$A$1, DI$2,$C3)</f>
        <v>43947.713993055557</v>
      </c>
      <c r="DJ3" s="44">
        <f ca="1">OFFSET('2a. Data'!$A$1, DJ$2,$C3)</f>
        <v>43947.043564814812</v>
      </c>
      <c r="DK3" s="44">
        <f ca="1">OFFSET('2a. Data'!$A$1, DK$2,$C3)</f>
        <v>43945.117372685185</v>
      </c>
      <c r="DL3" s="44">
        <f ca="1">OFFSET('2a. Data'!$A$1, DL$2,$C3)</f>
        <v>43944.535243055558</v>
      </c>
      <c r="DM3" s="44">
        <f ca="1">OFFSET('2a. Data'!$A$1, DM$2,$C3)</f>
        <v>43942.311111111114</v>
      </c>
      <c r="DN3" s="44">
        <f ca="1">OFFSET('2a. Data'!$A$1, DN$2,$C3)</f>
        <v>43941.709976851853</v>
      </c>
      <c r="DO3" s="44">
        <f ca="1">OFFSET('2a. Data'!$A$1, DO$2,$C3)</f>
        <v>43941.709976851853</v>
      </c>
      <c r="DP3" s="44">
        <f ca="1">OFFSET('2a. Data'!$A$1, DP$2,$C3)</f>
        <v>43941.627164351848</v>
      </c>
      <c r="DQ3" s="44">
        <f ca="1">OFFSET('2a. Data'!$A$1, DQ$2,$C3)</f>
        <v>43940.461006944446</v>
      </c>
      <c r="DR3" s="44">
        <f ca="1">OFFSET('2a. Data'!$A$1, DR$2,$C3)</f>
        <v>43938.378553240742</v>
      </c>
      <c r="DS3" s="44">
        <f ca="1">OFFSET('2a. Data'!$A$1, DS$2,$C3)</f>
        <v>43938.378553240742</v>
      </c>
      <c r="DT3" s="44">
        <f ca="1">OFFSET('2a. Data'!$A$1, DT$2,$C3)</f>
        <v>43937.920069444444</v>
      </c>
      <c r="DU3" s="44">
        <f ca="1">OFFSET('2a. Data'!$A$1, DU$2,$C3)</f>
        <v>43937.670034722221</v>
      </c>
      <c r="DV3" s="44">
        <f ca="1">OFFSET('2a. Data'!$A$1, DV$2,$C3)</f>
        <v>43937.50472222222</v>
      </c>
      <c r="DW3" s="44">
        <f ca="1">OFFSET('2a. Data'!$A$1, DW$2,$C3)</f>
        <v>43936.835798611108</v>
      </c>
      <c r="DX3" s="44">
        <f ca="1">OFFSET('2a. Data'!$A$1, DX$2,$C3)</f>
        <v>43936.298715277779</v>
      </c>
      <c r="DY3" s="44">
        <f ca="1">OFFSET('2a. Data'!$A$1, DY$2,$C3)</f>
        <v>43934.342662037037</v>
      </c>
      <c r="DZ3" s="44">
        <f ca="1">OFFSET('2a. Data'!$A$1, DZ$2,$C3)</f>
        <v>43933.877581018518</v>
      </c>
      <c r="EA3" s="44">
        <f ca="1">OFFSET('2a. Data'!$A$1, EA$2,$C3)</f>
        <v>43932.489791666667</v>
      </c>
      <c r="EB3" s="44">
        <f ca="1">OFFSET('2a. Data'!$A$1, EB$2,$C3)</f>
        <v>43931.544652777775</v>
      </c>
      <c r="EC3" s="44">
        <f ca="1">OFFSET('2a. Data'!$A$1, EC$2,$C3)</f>
        <v>43930.384652777779</v>
      </c>
      <c r="ED3" s="44">
        <f ca="1">OFFSET('2a. Data'!$A$1, ED$2,$C3)</f>
        <v>43930.384652777779</v>
      </c>
      <c r="EE3" s="44">
        <f ca="1">OFFSET('2a. Data'!$A$1, EE$2,$C3)</f>
        <v>43930.20888888889</v>
      </c>
      <c r="EF3" s="44">
        <f ca="1">OFFSET('2a. Data'!$A$1, EF$2,$C3)</f>
        <v>43929.419189814813</v>
      </c>
      <c r="EG3" s="44">
        <f ca="1">OFFSET('2a. Data'!$A$1, EG$2,$C3)</f>
        <v>43927.750578703701</v>
      </c>
      <c r="EH3" s="44">
        <f ca="1">OFFSET('2a. Data'!$A$1, EH$2,$C3)</f>
        <v>43925.290208333332</v>
      </c>
      <c r="EI3" s="44">
        <f ca="1">OFFSET('2a. Data'!$A$1, EI$2,$C3)</f>
        <v>43925.290208333332</v>
      </c>
      <c r="EJ3" s="44">
        <f ca="1">OFFSET('2a. Data'!$A$1, EJ$2,$C3)</f>
        <v>43925.290208333332</v>
      </c>
      <c r="EK3" s="44">
        <f ca="1">OFFSET('2a. Data'!$A$1, EK$2,$C3)</f>
        <v>43925.200266203705</v>
      </c>
      <c r="EL3" s="44">
        <f ca="1">OFFSET('2a. Data'!$A$1, EL$2,$C3)</f>
        <v>43924.754490740743</v>
      </c>
      <c r="EM3" s="44">
        <f ca="1">OFFSET('2a. Data'!$A$1, EM$2,$C3)</f>
        <v>43922.816770833335</v>
      </c>
      <c r="EN3" s="44">
        <f ca="1">OFFSET('2a. Data'!$A$1, EN$2,$C3)</f>
        <v>43921.880370370367</v>
      </c>
      <c r="EO3" s="44">
        <f ca="1">OFFSET('2a. Data'!$A$1, EO$2,$C3)</f>
        <v>43919.755393518521</v>
      </c>
      <c r="EP3" s="44">
        <f ca="1">OFFSET('2a. Data'!$A$1, EP$2,$C3)</f>
        <v>43919.752002314817</v>
      </c>
      <c r="EQ3" s="44">
        <f ca="1">OFFSET('2a. Data'!$A$1, EQ$2,$C3)</f>
        <v>43919.049537037034</v>
      </c>
      <c r="ER3" s="44">
        <f ca="1">OFFSET('2a. Data'!$A$1, ER$2,$C3)</f>
        <v>43918.879074074073</v>
      </c>
      <c r="ES3" s="44">
        <f ca="1">OFFSET('2a. Data'!$A$1, ES$2,$C3)</f>
        <v>43918.303553240738</v>
      </c>
      <c r="ET3" s="44">
        <f ca="1">OFFSET('2a. Data'!$A$1, ET$2,$C3)</f>
        <v>43918.140798611108</v>
      </c>
      <c r="EU3" s="44">
        <f ca="1">OFFSET('2a. Data'!$A$1, EU$2,$C3)</f>
        <v>43916.489293981482</v>
      </c>
      <c r="EV3" s="44">
        <f ca="1">OFFSET('2a. Data'!$A$1, EV$2,$C3)</f>
        <v>43915.643333333333</v>
      </c>
      <c r="EW3" s="44">
        <f ca="1">OFFSET('2a. Data'!$A$1, EW$2,$C3)</f>
        <v>43915.586770833332</v>
      </c>
      <c r="EX3" s="44">
        <f ca="1">OFFSET('2a. Data'!$A$1, EX$2,$C3)</f>
        <v>43915.348692129628</v>
      </c>
      <c r="EY3" s="44">
        <f ca="1">OFFSET('2a. Data'!$A$1, EY$2,$C3)</f>
        <v>43914.332800925928</v>
      </c>
      <c r="EZ3" s="44">
        <f ca="1">OFFSET('2a. Data'!$A$1, EZ$2,$C3)</f>
        <v>43914.332800925928</v>
      </c>
      <c r="FA3" s="44">
        <f ca="1">OFFSET('2a. Data'!$A$1, FA$2,$C3)</f>
        <v>43913.083935185183</v>
      </c>
      <c r="FB3" s="44">
        <f ca="1">OFFSET('2a. Data'!$A$1, FB$2,$C3)</f>
        <v>43913.082349537035</v>
      </c>
    </row>
    <row r="4" spans="2:158" x14ac:dyDescent="0.35">
      <c r="B4" s="8" t="s">
        <v>263</v>
      </c>
      <c r="C4" s="8">
        <v>7</v>
      </c>
      <c r="D4" s="45">
        <f ca="1">OFFSET('2a. Data'!$A$1, D$2,$C4)</f>
        <v>0.155</v>
      </c>
      <c r="E4" s="45">
        <f ca="1">OFFSET('2a. Data'!$A$1, E$2,$C4)</f>
        <v>1.4359999999999999</v>
      </c>
      <c r="F4" s="45">
        <f ca="1">OFFSET('2a. Data'!$A$1, F$2,$C4)</f>
        <v>0.14399999999999999</v>
      </c>
      <c r="G4" s="45">
        <f ca="1">OFFSET('2a. Data'!$A$1, G$2,$C4)</f>
        <v>8.1630000000000003</v>
      </c>
      <c r="H4" s="45">
        <f ca="1">OFFSET('2a. Data'!$A$1, H$2,$C4)</f>
        <v>1.478</v>
      </c>
      <c r="I4" s="45">
        <f ca="1">OFFSET('2a. Data'!$A$1, I$2,$C4)</f>
        <v>4.51</v>
      </c>
      <c r="J4" s="45">
        <f ca="1">OFFSET('2a. Data'!$A$1, J$2,$C4)</f>
        <v>0.1</v>
      </c>
      <c r="K4" s="45">
        <f ca="1">OFFSET('2a. Data'!$A$1, K$2,$C4)</f>
        <v>0.1</v>
      </c>
      <c r="L4" s="45">
        <f ca="1">OFFSET('2a. Data'!$A$1, L$2,$C4)</f>
        <v>0.499</v>
      </c>
      <c r="M4" s="45">
        <f ca="1">OFFSET('2a. Data'!$A$1, M$2,$C4)</f>
        <v>0.1</v>
      </c>
      <c r="N4" s="45">
        <f ca="1">OFFSET('2a. Data'!$A$1, N$2,$C4)</f>
        <v>0.71099999999999997</v>
      </c>
      <c r="O4" s="45">
        <f ca="1">OFFSET('2a. Data'!$A$1, O$2,$C4)</f>
        <v>0.115</v>
      </c>
      <c r="P4" s="45">
        <f ca="1">OFFSET('2a. Data'!$A$1, P$2,$C4)</f>
        <v>0.38800000000000001</v>
      </c>
      <c r="Q4" s="45">
        <f ca="1">OFFSET('2a. Data'!$A$1, Q$2,$C4)</f>
        <v>0.13100000000000001</v>
      </c>
      <c r="R4" s="45">
        <f ca="1">OFFSET('2a. Data'!$A$1, R$2,$C4)</f>
        <v>0.10100000000000001</v>
      </c>
      <c r="S4" s="45">
        <f ca="1">OFFSET('2a. Data'!$A$1, S$2,$C4)</f>
        <v>0.10199999999999999</v>
      </c>
      <c r="T4" s="45">
        <f ca="1">OFFSET('2a. Data'!$A$1, T$2,$C4)</f>
        <v>15.010999999999999</v>
      </c>
      <c r="U4" s="45">
        <f ca="1">OFFSET('2a. Data'!$A$1, U$2,$C4)</f>
        <v>0.154</v>
      </c>
      <c r="V4" s="45">
        <f ca="1">OFFSET('2a. Data'!$A$1, V$2,$C4)</f>
        <v>0.10299999999999999</v>
      </c>
      <c r="W4" s="45">
        <f ca="1">OFFSET('2a. Data'!$A$1, W$2,$C4)</f>
        <v>377.19900000000001</v>
      </c>
      <c r="X4" s="45">
        <f ca="1">OFFSET('2a. Data'!$A$1, X$2,$C4)</f>
        <v>374.42</v>
      </c>
      <c r="Y4" s="45">
        <f ca="1">OFFSET('2a. Data'!$A$1, Y$2,$C4)</f>
        <v>375.875</v>
      </c>
      <c r="Z4" s="45">
        <f ca="1">OFFSET('2a. Data'!$A$1, Z$2,$C4)</f>
        <v>0.55900000000000005</v>
      </c>
      <c r="AA4" s="45">
        <f ca="1">OFFSET('2a. Data'!$A$1, AA$2,$C4)</f>
        <v>376.35</v>
      </c>
      <c r="AB4" s="45">
        <f ca="1">OFFSET('2a. Data'!$A$1, AB$2,$C4)</f>
        <v>377.19900000000001</v>
      </c>
      <c r="AC4" s="45">
        <f ca="1">OFFSET('2a. Data'!$A$1, AC$2,$C4)</f>
        <v>376.35</v>
      </c>
      <c r="AD4" s="45">
        <f ca="1">OFFSET('2a. Data'!$A$1, AD$2,$C4)</f>
        <v>355.02</v>
      </c>
      <c r="AE4" s="45">
        <f ca="1">OFFSET('2a. Data'!$A$1, AE$2,$C4)</f>
        <v>375.875</v>
      </c>
      <c r="AF4" s="45">
        <f ca="1">OFFSET('2a. Data'!$A$1, AF$2,$C4)</f>
        <v>387.99200000000002</v>
      </c>
      <c r="AG4" s="45">
        <f ca="1">OFFSET('2a. Data'!$A$1, AG$2,$C4)</f>
        <v>387.99200000000002</v>
      </c>
      <c r="AH4" s="45">
        <f ca="1">OFFSET('2a. Data'!$A$1, AH$2,$C4)</f>
        <v>387.99200000000002</v>
      </c>
      <c r="AI4" s="45">
        <f ca="1">OFFSET('2a. Data'!$A$1, AI$2,$C4)</f>
        <v>0.10299999999999999</v>
      </c>
      <c r="AJ4" s="45">
        <f ca="1">OFFSET('2a. Data'!$A$1, AJ$2,$C4)</f>
        <v>0.56899999999999995</v>
      </c>
      <c r="AK4" s="45">
        <f ca="1">OFFSET('2a. Data'!$A$1, AK$2,$C4)</f>
        <v>0.56899999999999995</v>
      </c>
      <c r="AL4" s="45">
        <f ca="1">OFFSET('2a. Data'!$A$1, AL$2,$C4)</f>
        <v>0.77</v>
      </c>
      <c r="AM4" s="45">
        <f ca="1">OFFSET('2a. Data'!$A$1, AM$2,$C4)</f>
        <v>0.308</v>
      </c>
      <c r="AN4" s="45">
        <f ca="1">OFFSET('2a. Data'!$A$1, AN$2,$C4)</f>
        <v>0.88700000000000001</v>
      </c>
      <c r="AO4" s="45">
        <f ca="1">OFFSET('2a. Data'!$A$1, AO$2,$C4)</f>
        <v>0.32300000000000001</v>
      </c>
      <c r="AP4" s="45">
        <f ca="1">OFFSET('2a. Data'!$A$1, AP$2,$C4)</f>
        <v>9.9000000000000005E-2</v>
      </c>
      <c r="AQ4" s="45">
        <f ca="1">OFFSET('2a. Data'!$A$1, AQ$2,$C4)</f>
        <v>102.95399999999999</v>
      </c>
      <c r="AR4" s="45">
        <f ca="1">OFFSET('2a. Data'!$A$1, AR$2,$C4)</f>
        <v>0.10299999999999999</v>
      </c>
      <c r="AS4" s="45">
        <f ca="1">OFFSET('2a. Data'!$A$1, AS$2,$C4)</f>
        <v>0.309</v>
      </c>
      <c r="AT4" s="45">
        <f ca="1">OFFSET('2a. Data'!$A$1, AT$2,$C4)</f>
        <v>0.16</v>
      </c>
      <c r="AU4" s="45">
        <f ca="1">OFFSET('2a. Data'!$A$1, AU$2,$C4)</f>
        <v>0.121</v>
      </c>
      <c r="AV4" s="45">
        <f ca="1">OFFSET('2a. Data'!$A$1, AV$2,$C4)</f>
        <v>0.39700000000000002</v>
      </c>
      <c r="AW4" s="45">
        <f ca="1">OFFSET('2a. Data'!$A$1, AW$2,$C4)</f>
        <v>0.13600000000000001</v>
      </c>
      <c r="AX4" s="45">
        <f ca="1">OFFSET('2a. Data'!$A$1, AX$2,$C4)</f>
        <v>0.77100000000000002</v>
      </c>
      <c r="AY4" s="45">
        <f ca="1">OFFSET('2a. Data'!$A$1, AY$2,$C4)</f>
        <v>0.76900000000000002</v>
      </c>
      <c r="AZ4" s="45">
        <f ca="1">OFFSET('2a. Data'!$A$1, AZ$2,$C4)</f>
        <v>0.1</v>
      </c>
      <c r="BA4" s="45">
        <f ca="1">OFFSET('2a. Data'!$A$1, BA$2,$C4)</f>
        <v>1.573</v>
      </c>
      <c r="BB4" s="45">
        <f ca="1">OFFSET('2a. Data'!$A$1, BB$2,$C4)</f>
        <v>0.67500000000000004</v>
      </c>
      <c r="BC4" s="45">
        <f ca="1">OFFSET('2a. Data'!$A$1, BC$2,$C4)</f>
        <v>0.17899999999999999</v>
      </c>
      <c r="BD4" s="45">
        <f ca="1">OFFSET('2a. Data'!$A$1, BD$2,$C4)</f>
        <v>0.1</v>
      </c>
      <c r="BE4" s="45">
        <f ca="1">OFFSET('2a. Data'!$A$1, BE$2,$C4)</f>
        <v>0.115</v>
      </c>
      <c r="BF4" s="45">
        <f ca="1">OFFSET('2a. Data'!$A$1, BF$2,$C4)</f>
        <v>2.3149999999999999</v>
      </c>
      <c r="BG4" s="45">
        <f ca="1">OFFSET('2a. Data'!$A$1, BG$2,$C4)</f>
        <v>15.443</v>
      </c>
      <c r="BH4" s="45">
        <f ca="1">OFFSET('2a. Data'!$A$1, BH$2,$C4)</f>
        <v>0.23200000000000001</v>
      </c>
      <c r="BI4" s="45">
        <f ca="1">OFFSET('2a. Data'!$A$1, BI$2,$C4)</f>
        <v>0.36599999999999999</v>
      </c>
      <c r="BJ4" s="45">
        <f ca="1">OFFSET('2a. Data'!$A$1, BJ$2,$C4)</f>
        <v>28.933</v>
      </c>
      <c r="BK4" s="45">
        <f ca="1">OFFSET('2a. Data'!$A$1, BK$2,$C4)</f>
        <v>0.317</v>
      </c>
      <c r="BL4" s="45">
        <f ca="1">OFFSET('2a. Data'!$A$1, BL$2,$C4)</f>
        <v>0.16200000000000001</v>
      </c>
      <c r="BM4" s="45">
        <f ca="1">OFFSET('2a. Data'!$A$1, BM$2,$C4)</f>
        <v>0.17199999999999999</v>
      </c>
      <c r="BN4" s="45">
        <f ca="1">OFFSET('2a. Data'!$A$1, BN$2,$C4)</f>
        <v>0.81599999999999995</v>
      </c>
      <c r="BO4" s="45">
        <f ca="1">OFFSET('2a. Data'!$A$1, BO$2,$C4)</f>
        <v>7.25</v>
      </c>
      <c r="BP4" s="45">
        <f ca="1">OFFSET('2a. Data'!$A$1, BP$2,$C4)</f>
        <v>0.14099999999999999</v>
      </c>
      <c r="BQ4" s="45">
        <f ca="1">OFFSET('2a. Data'!$A$1, BQ$2,$C4)</f>
        <v>9.4E-2</v>
      </c>
      <c r="BR4" s="45">
        <f ca="1">OFFSET('2a. Data'!$A$1, BR$2,$C4)</f>
        <v>0.106</v>
      </c>
      <c r="BS4" s="45">
        <f ca="1">OFFSET('2a. Data'!$A$1, BS$2,$C4)</f>
        <v>0.60099999999999998</v>
      </c>
      <c r="BT4" s="45">
        <f ca="1">OFFSET('2a. Data'!$A$1, BT$2,$C4)</f>
        <v>0.155</v>
      </c>
      <c r="BU4" s="45">
        <f ca="1">OFFSET('2a. Data'!$A$1, BU$2,$C4)</f>
        <v>9.2999999999999999E-2</v>
      </c>
      <c r="BV4" s="45">
        <f ca="1">OFFSET('2a. Data'!$A$1, BV$2,$C4)</f>
        <v>0.379</v>
      </c>
      <c r="BW4" s="45">
        <f ca="1">OFFSET('2a. Data'!$A$1, BW$2,$C4)</f>
        <v>5.8250000000000002</v>
      </c>
      <c r="BX4" s="45">
        <f ca="1">OFFSET('2a. Data'!$A$1, BX$2,$C4)</f>
        <v>0.10299999999999999</v>
      </c>
      <c r="BY4" s="45">
        <f ca="1">OFFSET('2a. Data'!$A$1, BY$2,$C4)</f>
        <v>89.143000000000001</v>
      </c>
      <c r="BZ4" s="45">
        <f ca="1">OFFSET('2a. Data'!$A$1, BZ$2,$C4)</f>
        <v>0.112</v>
      </c>
      <c r="CA4" s="45">
        <f ca="1">OFFSET('2a. Data'!$A$1, CA$2,$C4)</f>
        <v>0.115</v>
      </c>
      <c r="CB4" s="45">
        <f ca="1">OFFSET('2a. Data'!$A$1, CB$2,$C4)</f>
        <v>0.114</v>
      </c>
      <c r="CC4" s="45">
        <f ca="1">OFFSET('2a. Data'!$A$1, CC$2,$C4)</f>
        <v>0.13400000000000001</v>
      </c>
      <c r="CD4" s="45">
        <f ca="1">OFFSET('2a. Data'!$A$1, CD$2,$C4)</f>
        <v>1.8220000000000001</v>
      </c>
      <c r="CE4" s="45">
        <f ca="1">OFFSET('2a. Data'!$A$1, CE$2,$C4)</f>
        <v>248.79400000000001</v>
      </c>
      <c r="CF4" s="45">
        <f ca="1">OFFSET('2a. Data'!$A$1, CF$2,$C4)</f>
        <v>77.7</v>
      </c>
      <c r="CG4" s="45">
        <f ca="1">OFFSET('2a. Data'!$A$1, CG$2,$C4)</f>
        <v>84.5</v>
      </c>
      <c r="CH4" s="45">
        <f ca="1">OFFSET('2a. Data'!$A$1, CH$2,$C4)</f>
        <v>0.16700000000000001</v>
      </c>
      <c r="CI4" s="45">
        <f ca="1">OFFSET('2a. Data'!$A$1, CI$2,$C4)</f>
        <v>122.13</v>
      </c>
      <c r="CJ4" s="45">
        <f ca="1">OFFSET('2a. Data'!$A$1, CJ$2,$C4)</f>
        <v>0.23899999999999999</v>
      </c>
      <c r="CK4" s="45">
        <f ca="1">OFFSET('2a. Data'!$A$1, CK$2,$C4)</f>
        <v>0.128</v>
      </c>
      <c r="CL4" s="45">
        <f ca="1">OFFSET('2a. Data'!$A$1, CL$2,$C4)</f>
        <v>186.22399999999999</v>
      </c>
      <c r="CM4" s="45">
        <f ca="1">OFFSET('2a. Data'!$A$1, CM$2,$C4)</f>
        <v>131.536</v>
      </c>
      <c r="CN4" s="45">
        <f ca="1">OFFSET('2a. Data'!$A$1, CN$2,$C4)</f>
        <v>4.0279999999999996</v>
      </c>
      <c r="CO4" s="45">
        <f ca="1">OFFSET('2a. Data'!$A$1, CO$2,$C4)</f>
        <v>6.4850000000000003</v>
      </c>
      <c r="CP4" s="45">
        <f ca="1">OFFSET('2a. Data'!$A$1, CP$2,$C4)</f>
        <v>257.25299999999999</v>
      </c>
      <c r="CQ4" s="45">
        <f ca="1">OFFSET('2a. Data'!$A$1, CQ$2,$C4)</f>
        <v>11.77</v>
      </c>
      <c r="CR4" s="45">
        <f ca="1">OFFSET('2a. Data'!$A$1, CR$2,$C4)</f>
        <v>20.085999999999999</v>
      </c>
      <c r="CS4" s="45">
        <f ca="1">OFFSET('2a. Data'!$A$1, CS$2,$C4)</f>
        <v>4.55</v>
      </c>
      <c r="CT4" s="45">
        <f ca="1">OFFSET('2a. Data'!$A$1, CT$2,$C4)</f>
        <v>9.0210000000000008</v>
      </c>
      <c r="CU4" s="45">
        <f ca="1">OFFSET('2a. Data'!$A$1, CU$2,$C4)</f>
        <v>40.454999999999998</v>
      </c>
      <c r="CV4" s="45">
        <f ca="1">OFFSET('2a. Data'!$A$1, CV$2,$C4)</f>
        <v>0.112</v>
      </c>
      <c r="CW4" s="45">
        <f ca="1">OFFSET('2a. Data'!$A$1, CW$2,$C4)</f>
        <v>0.41899999999999998</v>
      </c>
      <c r="CX4" s="45">
        <f ca="1">OFFSET('2a. Data'!$A$1, CX$2,$C4)</f>
        <v>43.448</v>
      </c>
      <c r="CY4" s="45">
        <f ca="1">OFFSET('2a. Data'!$A$1, CY$2,$C4)</f>
        <v>0.105</v>
      </c>
      <c r="CZ4" s="45">
        <f ca="1">OFFSET('2a. Data'!$A$1, CZ$2,$C4)</f>
        <v>0.105</v>
      </c>
      <c r="DA4" s="45">
        <f ca="1">OFFSET('2a. Data'!$A$1, DA$2,$C4)</f>
        <v>76</v>
      </c>
      <c r="DB4" s="45">
        <f ca="1">OFFSET('2a. Data'!$A$1, DB$2,$C4)</f>
        <v>0.16</v>
      </c>
      <c r="DC4" s="45">
        <f ca="1">OFFSET('2a. Data'!$A$1, DC$2,$C4)</f>
        <v>0.17599999999999999</v>
      </c>
      <c r="DD4" s="45">
        <f ca="1">OFFSET('2a. Data'!$A$1, DD$2,$C4)</f>
        <v>0.15</v>
      </c>
      <c r="DE4" s="45">
        <f ca="1">OFFSET('2a. Data'!$A$1, DE$2,$C4)</f>
        <v>0.11899999999999999</v>
      </c>
      <c r="DF4" s="45">
        <f ca="1">OFFSET('2a. Data'!$A$1, DF$2,$C4)</f>
        <v>10.349</v>
      </c>
      <c r="DG4" s="45">
        <f ca="1">OFFSET('2a. Data'!$A$1, DG$2,$C4)</f>
        <v>397.678</v>
      </c>
      <c r="DH4" s="45">
        <f ca="1">OFFSET('2a. Data'!$A$1, DH$2,$C4)</f>
        <v>12.414</v>
      </c>
      <c r="DI4" s="45">
        <f ca="1">OFFSET('2a. Data'!$A$1, DI$2,$C4)</f>
        <v>1.069</v>
      </c>
      <c r="DJ4" s="45">
        <f ca="1">OFFSET('2a. Data'!$A$1, DJ$2,$C4)</f>
        <v>1.1559999999999999</v>
      </c>
      <c r="DK4" s="45">
        <f ca="1">OFFSET('2a. Data'!$A$1, DK$2,$C4)</f>
        <v>0.45400000000000001</v>
      </c>
      <c r="DL4" s="45">
        <f ca="1">OFFSET('2a. Data'!$A$1, DL$2,$C4)</f>
        <v>0.61199999999999999</v>
      </c>
      <c r="DM4" s="45">
        <f ca="1">OFFSET('2a. Data'!$A$1, DM$2,$C4)</f>
        <v>0.95199999999999996</v>
      </c>
      <c r="DN4" s="45">
        <f ca="1">OFFSET('2a. Data'!$A$1, DN$2,$C4)</f>
        <v>10.86</v>
      </c>
      <c r="DO4" s="45">
        <f ca="1">OFFSET('2a. Data'!$A$1, DO$2,$C4)</f>
        <v>1.1259999999999999</v>
      </c>
      <c r="DP4" s="45">
        <f ca="1">OFFSET('2a. Data'!$A$1, DP$2,$C4)</f>
        <v>1.2529999999999999</v>
      </c>
      <c r="DQ4" s="45">
        <f ca="1">OFFSET('2a. Data'!$A$1, DQ$2,$C4)</f>
        <v>0.35399999999999998</v>
      </c>
      <c r="DR4" s="45">
        <f ca="1">OFFSET('2a. Data'!$A$1, DR$2,$C4)</f>
        <v>0.14099999999999999</v>
      </c>
      <c r="DS4" s="45">
        <f ca="1">OFFSET('2a. Data'!$A$1, DS$2,$C4)</f>
        <v>0.14099999999999999</v>
      </c>
      <c r="DT4" s="45">
        <f ca="1">OFFSET('2a. Data'!$A$1, DT$2,$C4)</f>
        <v>0.14000000000000001</v>
      </c>
      <c r="DU4" s="45">
        <f ca="1">OFFSET('2a. Data'!$A$1, DU$2,$C4)</f>
        <v>0.125</v>
      </c>
      <c r="DV4" s="45">
        <f ca="1">OFFSET('2a. Data'!$A$1, DV$2,$C4)</f>
        <v>0.122</v>
      </c>
      <c r="DW4" s="45">
        <f ca="1">OFFSET('2a. Data'!$A$1, DW$2,$C4)</f>
        <v>0.13700000000000001</v>
      </c>
      <c r="DX4" s="45">
        <f ca="1">OFFSET('2a. Data'!$A$1, DX$2,$C4)</f>
        <v>0.107</v>
      </c>
      <c r="DY4" s="45">
        <f ca="1">OFFSET('2a. Data'!$A$1, DY$2,$C4)</f>
        <v>0.128</v>
      </c>
      <c r="DZ4" s="45">
        <f ca="1">OFFSET('2a. Data'!$A$1, DZ$2,$C4)</f>
        <v>0.61399999999999999</v>
      </c>
      <c r="EA4" s="45">
        <f ca="1">OFFSET('2a. Data'!$A$1, EA$2,$C4)</f>
        <v>0.67500000000000004</v>
      </c>
      <c r="EB4" s="45">
        <f ca="1">OFFSET('2a. Data'!$A$1, EB$2,$C4)</f>
        <v>0.13400000000000001</v>
      </c>
      <c r="EC4" s="45">
        <f ca="1">OFFSET('2a. Data'!$A$1, EC$2,$C4)</f>
        <v>0.34300000000000003</v>
      </c>
      <c r="ED4" s="45">
        <f ca="1">OFFSET('2a. Data'!$A$1, ED$2,$C4)</f>
        <v>0.123</v>
      </c>
      <c r="EE4" s="45">
        <f ca="1">OFFSET('2a. Data'!$A$1, EE$2,$C4)</f>
        <v>0.40200000000000002</v>
      </c>
      <c r="EF4" s="45">
        <f ca="1">OFFSET('2a. Data'!$A$1, EF$2,$C4)</f>
        <v>0.14499999999999999</v>
      </c>
      <c r="EG4" s="45">
        <f ca="1">OFFSET('2a. Data'!$A$1, EG$2,$C4)</f>
        <v>14.512</v>
      </c>
      <c r="EH4" s="45">
        <f ca="1">OFFSET('2a. Data'!$A$1, EH$2,$C4)</f>
        <v>1.5069999999999999</v>
      </c>
      <c r="EI4" s="45">
        <f ca="1">OFFSET('2a. Data'!$A$1, EI$2,$C4)</f>
        <v>2.6419999999999999</v>
      </c>
      <c r="EJ4" s="45">
        <f ca="1">OFFSET('2a. Data'!$A$1, EJ$2,$C4)</f>
        <v>1.5740000000000001</v>
      </c>
      <c r="EK4" s="45">
        <f ca="1">OFFSET('2a. Data'!$A$1, EK$2,$C4)</f>
        <v>2.2490000000000001</v>
      </c>
      <c r="EL4" s="45">
        <f ca="1">OFFSET('2a. Data'!$A$1, EL$2,$C4)</f>
        <v>0.14799999999999999</v>
      </c>
      <c r="EM4" s="45">
        <f ca="1">OFFSET('2a. Data'!$A$1, EM$2,$C4)</f>
        <v>60</v>
      </c>
      <c r="EN4" s="45">
        <f ca="1">OFFSET('2a. Data'!$A$1, EN$2,$C4)</f>
        <v>0.45</v>
      </c>
      <c r="EO4" s="45">
        <f ca="1">OFFSET('2a. Data'!$A$1, EO$2,$C4)</f>
        <v>0.20899999999999999</v>
      </c>
      <c r="EP4" s="45">
        <f ca="1">OFFSET('2a. Data'!$A$1, EP$2,$C4)</f>
        <v>1.0680000000000001</v>
      </c>
      <c r="EQ4" s="45">
        <f ca="1">OFFSET('2a. Data'!$A$1, EQ$2,$C4)</f>
        <v>4.54</v>
      </c>
      <c r="ER4" s="45">
        <f ca="1">OFFSET('2a. Data'!$A$1, ER$2,$C4)</f>
        <v>0.153</v>
      </c>
      <c r="ES4" s="45">
        <f ca="1">OFFSET('2a. Data'!$A$1, ES$2,$C4)</f>
        <v>0.214</v>
      </c>
      <c r="ET4" s="45">
        <f ca="1">OFFSET('2a. Data'!$A$1, ET$2,$C4)</f>
        <v>0.16300000000000001</v>
      </c>
      <c r="EU4" s="45">
        <f ca="1">OFFSET('2a. Data'!$A$1, EU$2,$C4)</f>
        <v>0.67900000000000005</v>
      </c>
      <c r="EV4" s="45">
        <f ca="1">OFFSET('2a. Data'!$A$1, EV$2,$C4)</f>
        <v>0.2</v>
      </c>
      <c r="EW4" s="45">
        <f ca="1">OFFSET('2a. Data'!$A$1, EW$2,$C4)</f>
        <v>0.16400000000000001</v>
      </c>
      <c r="EX4" s="45">
        <f ca="1">OFFSET('2a. Data'!$A$1, EX$2,$C4)</f>
        <v>0.18</v>
      </c>
      <c r="EY4" s="45">
        <f ca="1">OFFSET('2a. Data'!$A$1, EY$2,$C4)</f>
        <v>0.77200000000000002</v>
      </c>
      <c r="EZ4" s="45">
        <f ca="1">OFFSET('2a. Data'!$A$1, EZ$2,$C4)</f>
        <v>4.6559999999999997</v>
      </c>
      <c r="FA4" s="45">
        <f ca="1">OFFSET('2a. Data'!$A$1, FA$2,$C4)</f>
        <v>0.27600000000000002</v>
      </c>
      <c r="FB4" s="45">
        <f ca="1">OFFSET('2a. Data'!$A$1, FB$2,$C4)</f>
        <v>89.8</v>
      </c>
    </row>
    <row r="5" spans="2:158" x14ac:dyDescent="0.35">
      <c r="B5" s="8" t="s">
        <v>262</v>
      </c>
      <c r="C5" s="8">
        <v>9</v>
      </c>
      <c r="D5" s="45">
        <f ca="1">OFFSET('2a. Data'!$A$1, D$2,$C5)</f>
        <v>48.15</v>
      </c>
      <c r="E5" s="45">
        <f ca="1">OFFSET('2a. Data'!$A$1, E$2,$C5)</f>
        <v>452.904</v>
      </c>
      <c r="F5" s="45">
        <f ca="1">OFFSET('2a. Data'!$A$1, F$2,$C5)</f>
        <v>45.311999999999998</v>
      </c>
      <c r="G5" s="45">
        <f ca="1">OFFSET('2a. Data'!$A$1, G$2,$C5)</f>
        <v>2260</v>
      </c>
      <c r="H5" s="45">
        <f ca="1">OFFSET('2a. Data'!$A$1, H$2,$C5)</f>
        <v>413.58</v>
      </c>
      <c r="I5" s="45">
        <f ca="1">OFFSET('2a. Data'!$A$1, I$2,$C5)</f>
        <v>1067.8879999999999</v>
      </c>
      <c r="J5" s="45">
        <f ca="1">OFFSET('2a. Data'!$A$1, J$2,$C5)</f>
        <v>22.600999999999999</v>
      </c>
      <c r="K5" s="45">
        <f ca="1">OFFSET('2a. Data'!$A$1, K$2,$C5)</f>
        <v>22.6</v>
      </c>
      <c r="L5" s="45">
        <f ca="1">OFFSET('2a. Data'!$A$1, L$2,$C5)</f>
        <v>113</v>
      </c>
      <c r="M5" s="45">
        <f ca="1">OFFSET('2a. Data'!$A$1, M$2,$C5)</f>
        <v>22.6</v>
      </c>
      <c r="N5" s="45">
        <f ca="1">OFFSET('2a. Data'!$A$1, N$2,$C5)</f>
        <v>169.5</v>
      </c>
      <c r="O5" s="45">
        <f ca="1">OFFSET('2a. Data'!$A$1, O$2,$C5)</f>
        <v>27.266999999999999</v>
      </c>
      <c r="P5" s="45">
        <f ca="1">OFFSET('2a. Data'!$A$1, P$2,$C5)</f>
        <v>89.27</v>
      </c>
      <c r="Q5" s="45">
        <f ca="1">OFFSET('2a. Data'!$A$1, Q$2,$C5)</f>
        <v>30.533000000000001</v>
      </c>
      <c r="R5" s="45">
        <f ca="1">OFFSET('2a. Data'!$A$1, R$2,$C5)</f>
        <v>22.6</v>
      </c>
      <c r="S5" s="45">
        <f ca="1">OFFSET('2a. Data'!$A$1, S$2,$C5)</f>
        <v>22.600999999999999</v>
      </c>
      <c r="T5" s="45">
        <f ca="1">OFFSET('2a. Data'!$A$1, T$2,$C5)</f>
        <v>3395.652</v>
      </c>
      <c r="U5" s="45">
        <f ca="1">OFFSET('2a. Data'!$A$1, U$2,$C5)</f>
        <v>33.9</v>
      </c>
      <c r="V5" s="45">
        <f ca="1">OFFSET('2a. Data'!$A$1, V$2,$C5)</f>
        <v>22.603000000000002</v>
      </c>
      <c r="W5" s="45">
        <f ca="1">OFFSET('2a. Data'!$A$1, W$2,$C5)</f>
        <v>82983.686000000002</v>
      </c>
      <c r="X5" s="45">
        <f ca="1">OFFSET('2a. Data'!$A$1, X$2,$C5)</f>
        <v>82983.686000000002</v>
      </c>
      <c r="Y5" s="45">
        <f ca="1">OFFSET('2a. Data'!$A$1, Y$2,$C5)</f>
        <v>82983.686000000002</v>
      </c>
      <c r="Z5" s="45">
        <f ca="1">OFFSET('2a. Data'!$A$1, Z$2,$C5)</f>
        <v>121.255</v>
      </c>
      <c r="AA5" s="45">
        <f ca="1">OFFSET('2a. Data'!$A$1, AA$2,$C5)</f>
        <v>82983.686000000002</v>
      </c>
      <c r="AB5" s="45">
        <f ca="1">OFFSET('2a. Data'!$A$1, AB$2,$C5)</f>
        <v>82983.686000000002</v>
      </c>
      <c r="AC5" s="45">
        <f ca="1">OFFSET('2a. Data'!$A$1, AC$2,$C5)</f>
        <v>82983.686000000002</v>
      </c>
      <c r="AD5" s="45">
        <f ca="1">OFFSET('2a. Data'!$A$1, AD$2,$C5)</f>
        <v>78752.933000000005</v>
      </c>
      <c r="AE5" s="45">
        <f ca="1">OFFSET('2a. Data'!$A$1, AE$2,$C5)</f>
        <v>82983.686000000002</v>
      </c>
      <c r="AF5" s="45">
        <f ca="1">OFFSET('2a. Data'!$A$1, AF$2,$C5)</f>
        <v>82983.686000000002</v>
      </c>
      <c r="AG5" s="45">
        <f ca="1">OFFSET('2a. Data'!$A$1, AG$2,$C5)</f>
        <v>82983.686000000002</v>
      </c>
      <c r="AH5" s="45">
        <f ca="1">OFFSET('2a. Data'!$A$1, AH$2,$C5)</f>
        <v>82983.686000000002</v>
      </c>
      <c r="AI5" s="45">
        <f ca="1">OFFSET('2a. Data'!$A$1, AI$2,$C5)</f>
        <v>22.6</v>
      </c>
      <c r="AJ5" s="45">
        <f ca="1">OFFSET('2a. Data'!$A$1, AJ$2,$C5)</f>
        <v>124.3</v>
      </c>
      <c r="AK5" s="45">
        <f ca="1">OFFSET('2a. Data'!$A$1, AK$2,$C5)</f>
        <v>124.3</v>
      </c>
      <c r="AL5" s="45">
        <f ca="1">OFFSET('2a. Data'!$A$1, AL$2,$C5)</f>
        <v>169.5</v>
      </c>
      <c r="AM5" s="45">
        <f ca="1">OFFSET('2a. Data'!$A$1, AM$2,$C5)</f>
        <v>67.802000000000007</v>
      </c>
      <c r="AN5" s="45">
        <f ca="1">OFFSET('2a. Data'!$A$1, AN$2,$C5)</f>
        <v>200.01</v>
      </c>
      <c r="AO5" s="45">
        <f ca="1">OFFSET('2a. Data'!$A$1, AO$2,$C5)</f>
        <v>73.873999999999995</v>
      </c>
      <c r="AP5" s="45">
        <f ca="1">OFFSET('2a. Data'!$A$1, AP$2,$C5)</f>
        <v>22.6</v>
      </c>
      <c r="AQ5" s="45">
        <f ca="1">OFFSET('2a. Data'!$A$1, AQ$2,$C5)</f>
        <v>23592.705000000002</v>
      </c>
      <c r="AR5" s="45">
        <f ca="1">OFFSET('2a. Data'!$A$1, AR$2,$C5)</f>
        <v>23.47</v>
      </c>
      <c r="AS5" s="45">
        <f ca="1">OFFSET('2a. Data'!$A$1, AS$2,$C5)</f>
        <v>71.19</v>
      </c>
      <c r="AT5" s="45">
        <f ca="1">OFFSET('2a. Data'!$A$1, AT$2,$C5)</f>
        <v>36.396999999999998</v>
      </c>
      <c r="AU5" s="45">
        <f ca="1">OFFSET('2a. Data'!$A$1, AU$2,$C5)</f>
        <v>27.492999999999999</v>
      </c>
      <c r="AV5" s="45">
        <f ca="1">OFFSET('2a. Data'!$A$1, AV$2,$C5)</f>
        <v>90.4</v>
      </c>
      <c r="AW5" s="45">
        <f ca="1">OFFSET('2a. Data'!$A$1, AW$2,$C5)</f>
        <v>31.016999999999999</v>
      </c>
      <c r="AX5" s="45">
        <f ca="1">OFFSET('2a. Data'!$A$1, AX$2,$C5)</f>
        <v>174.74299999999999</v>
      </c>
      <c r="AY5" s="45">
        <f ca="1">OFFSET('2a. Data'!$A$1, AY$2,$C5)</f>
        <v>171.76</v>
      </c>
      <c r="AZ5" s="45">
        <f ca="1">OFFSET('2a. Data'!$A$1, AZ$2,$C5)</f>
        <v>22.6</v>
      </c>
      <c r="BA5" s="45">
        <f ca="1">OFFSET('2a. Data'!$A$1, BA$2,$C5)</f>
        <v>348.608</v>
      </c>
      <c r="BB5" s="45">
        <f ca="1">OFFSET('2a. Data'!$A$1, BB$2,$C5)</f>
        <v>151.64500000000001</v>
      </c>
      <c r="BC5" s="45">
        <f ca="1">OFFSET('2a. Data'!$A$1, BC$2,$C5)</f>
        <v>41.72</v>
      </c>
      <c r="BD5" s="45">
        <f ca="1">OFFSET('2a. Data'!$A$1, BD$2,$C5)</f>
        <v>22.669</v>
      </c>
      <c r="BE5" s="45">
        <f ca="1">OFFSET('2a. Data'!$A$1, BE$2,$C5)</f>
        <v>26.204999999999998</v>
      </c>
      <c r="BF5" s="45">
        <f ca="1">OFFSET('2a. Data'!$A$1, BF$2,$C5)</f>
        <v>531.38199999999995</v>
      </c>
      <c r="BG5" s="45">
        <f ca="1">OFFSET('2a. Data'!$A$1, BG$2,$C5)</f>
        <v>3535.386</v>
      </c>
      <c r="BH5" s="45">
        <f ca="1">OFFSET('2a. Data'!$A$1, BH$2,$C5)</f>
        <v>50.85</v>
      </c>
      <c r="BI5" s="45">
        <f ca="1">OFFSET('2a. Data'!$A$1, BI$2,$C5)</f>
        <v>80.055999999999997</v>
      </c>
      <c r="BJ5" s="45">
        <f ca="1">OFFSET('2a. Data'!$A$1, BJ$2,$C5)</f>
        <v>6780</v>
      </c>
      <c r="BK5" s="45">
        <f ca="1">OFFSET('2a. Data'!$A$1, BK$2,$C5)</f>
        <v>72.84</v>
      </c>
      <c r="BL5" s="45">
        <f ca="1">OFFSET('2a. Data'!$A$1, BL$2,$C5)</f>
        <v>36.159999999999997</v>
      </c>
      <c r="BM5" s="45">
        <f ca="1">OFFSET('2a. Data'!$A$1, BM$2,$C5)</f>
        <v>38.381</v>
      </c>
      <c r="BN5" s="45">
        <f ca="1">OFFSET('2a. Data'!$A$1, BN$2,$C5)</f>
        <v>184.91300000000001</v>
      </c>
      <c r="BO5" s="45">
        <f ca="1">OFFSET('2a. Data'!$A$1, BO$2,$C5)</f>
        <v>1649.8</v>
      </c>
      <c r="BP5" s="45">
        <f ca="1">OFFSET('2a. Data'!$A$1, BP$2,$C5)</f>
        <v>33.9</v>
      </c>
      <c r="BQ5" s="45">
        <f ca="1">OFFSET('2a. Data'!$A$1, BQ$2,$C5)</f>
        <v>22.6</v>
      </c>
      <c r="BR5" s="45">
        <f ca="1">OFFSET('2a. Data'!$A$1, BR$2,$C5)</f>
        <v>24.86</v>
      </c>
      <c r="BS5" s="45">
        <f ca="1">OFFSET('2a. Data'!$A$1, BS$2,$C5)</f>
        <v>141.25</v>
      </c>
      <c r="BT5" s="45">
        <f ca="1">OFFSET('2a. Data'!$A$1, BT$2,$C5)</f>
        <v>36.262</v>
      </c>
      <c r="BU5" s="45">
        <f ca="1">OFFSET('2a. Data'!$A$1, BU$2,$C5)</f>
        <v>22.966000000000001</v>
      </c>
      <c r="BV5" s="45">
        <f ca="1">OFFSET('2a. Data'!$A$1, BV$2,$C5)</f>
        <v>89.986000000000004</v>
      </c>
      <c r="BW5" s="45">
        <f ca="1">OFFSET('2a. Data'!$A$1, BW$2,$C5)</f>
        <v>1356</v>
      </c>
      <c r="BX5" s="45">
        <f ca="1">OFFSET('2a. Data'!$A$1, BX$2,$C5)</f>
        <v>23.73</v>
      </c>
      <c r="BY5" s="45">
        <f ca="1">OFFSET('2a. Data'!$A$1, BY$2,$C5)</f>
        <v>20735.5</v>
      </c>
      <c r="BZ5" s="45">
        <f ca="1">OFFSET('2a. Data'!$A$1, BZ$2,$C5)</f>
        <v>24.318000000000001</v>
      </c>
      <c r="CA5" s="45">
        <f ca="1">OFFSET('2a. Data'!$A$1, CA$2,$C5)</f>
        <v>22.6</v>
      </c>
      <c r="CB5" s="45">
        <f ca="1">OFFSET('2a. Data'!$A$1, CB$2,$C5)</f>
        <v>22.603000000000002</v>
      </c>
      <c r="CC5" s="45">
        <f ca="1">OFFSET('2a. Data'!$A$1, CC$2,$C5)</f>
        <v>27.323</v>
      </c>
      <c r="CD5" s="45">
        <f ca="1">OFFSET('2a. Data'!$A$1, CD$2,$C5)</f>
        <v>375.54899999999998</v>
      </c>
      <c r="CE5" s="45">
        <f ca="1">OFFSET('2a. Data'!$A$1, CE$2,$C5)</f>
        <v>49070.25</v>
      </c>
      <c r="CF5" s="45">
        <f ca="1">OFFSET('2a. Data'!$A$1, CF$2,$C5)</f>
        <v>15146.282999999999</v>
      </c>
      <c r="CG5" s="45">
        <f ca="1">OFFSET('2a. Data'!$A$1, CG$2,$C5)</f>
        <v>17329.093000000001</v>
      </c>
      <c r="CH5" s="45">
        <f ca="1">OFFSET('2a. Data'!$A$1, CH$2,$C5)</f>
        <v>36.470999999999997</v>
      </c>
      <c r="CI5" s="45">
        <f ca="1">OFFSET('2a. Data'!$A$1, CI$2,$C5)</f>
        <v>24123.258999999998</v>
      </c>
      <c r="CJ5" s="45">
        <f ca="1">OFFSET('2a. Data'!$A$1, CJ$2,$C5)</f>
        <v>46.33</v>
      </c>
      <c r="CK5" s="45">
        <f ca="1">OFFSET('2a. Data'!$A$1, CK$2,$C5)</f>
        <v>24.86</v>
      </c>
      <c r="CL5" s="45">
        <f ca="1">OFFSET('2a. Data'!$A$1, CL$2,$C5)</f>
        <v>37675.877</v>
      </c>
      <c r="CM5" s="45">
        <f ca="1">OFFSET('2a. Data'!$A$1, CM$2,$C5)</f>
        <v>24325.661</v>
      </c>
      <c r="CN5" s="45">
        <f ca="1">OFFSET('2a. Data'!$A$1, CN$2,$C5)</f>
        <v>746.93</v>
      </c>
      <c r="CO5" s="45">
        <f ca="1">OFFSET('2a. Data'!$A$1, CO$2,$C5)</f>
        <v>1203.45</v>
      </c>
      <c r="CP5" s="45">
        <f ca="1">OFFSET('2a. Data'!$A$1, CP$2,$C5)</f>
        <v>48025.000999999997</v>
      </c>
      <c r="CQ5" s="45">
        <f ca="1">OFFSET('2a. Data'!$A$1, CQ$2,$C5)</f>
        <v>2194.1729999999998</v>
      </c>
      <c r="CR5" s="45">
        <f ca="1">OFFSET('2a. Data'!$A$1, CR$2,$C5)</f>
        <v>3846.52</v>
      </c>
      <c r="CS5" s="45">
        <f ca="1">OFFSET('2a. Data'!$A$1, CS$2,$C5)</f>
        <v>847.5</v>
      </c>
      <c r="CT5" s="45">
        <f ca="1">OFFSET('2a. Data'!$A$1, CT$2,$C5)</f>
        <v>1680.268</v>
      </c>
      <c r="CU5" s="45">
        <f ca="1">OFFSET('2a. Data'!$A$1, CU$2,$C5)</f>
        <v>7652.817</v>
      </c>
      <c r="CV5" s="45">
        <f ca="1">OFFSET('2a. Data'!$A$1, CV$2,$C5)</f>
        <v>22.896999999999998</v>
      </c>
      <c r="CW5" s="45">
        <f ca="1">OFFSET('2a. Data'!$A$1, CW$2,$C5)</f>
        <v>84.863</v>
      </c>
      <c r="CX5" s="45">
        <f ca="1">OFFSET('2a. Data'!$A$1, CX$2,$C5)</f>
        <v>8701</v>
      </c>
      <c r="CY5" s="45">
        <f ca="1">OFFSET('2a. Data'!$A$1, CY$2,$C5)</f>
        <v>22.6</v>
      </c>
      <c r="CZ5" s="45">
        <f ca="1">OFFSET('2a. Data'!$A$1, CZ$2,$C5)</f>
        <v>22.645</v>
      </c>
      <c r="DA5" s="45">
        <f ca="1">OFFSET('2a. Data'!$A$1, DA$2,$C5)</f>
        <v>15401.074000000001</v>
      </c>
      <c r="DB5" s="45">
        <f ca="1">OFFSET('2a. Data'!$A$1, DB$2,$C5)</f>
        <v>33.143000000000001</v>
      </c>
      <c r="DC5" s="45">
        <f ca="1">OFFSET('2a. Data'!$A$1, DC$2,$C5)</f>
        <v>37.298999999999999</v>
      </c>
      <c r="DD5" s="45">
        <f ca="1">OFFSET('2a. Data'!$A$1, DD$2,$C5)</f>
        <v>30.513999999999999</v>
      </c>
      <c r="DE5" s="45">
        <f ca="1">OFFSET('2a. Data'!$A$1, DE$2,$C5)</f>
        <v>22.603000000000002</v>
      </c>
      <c r="DF5" s="45">
        <f ca="1">OFFSET('2a. Data'!$A$1, DF$2,$C5)</f>
        <v>2122.66</v>
      </c>
      <c r="DG5" s="45">
        <f ca="1">OFFSET('2a. Data'!$A$1, DG$2,$C5)</f>
        <v>81659.892999999996</v>
      </c>
      <c r="DH5" s="45">
        <f ca="1">OFFSET('2a. Data'!$A$1, DH$2,$C5)</f>
        <v>2435.0479999999998</v>
      </c>
      <c r="DI5" s="45">
        <f ca="1">OFFSET('2a. Data'!$A$1, DI$2,$C5)</f>
        <v>220.35</v>
      </c>
      <c r="DJ5" s="45">
        <f ca="1">OFFSET('2a. Data'!$A$1, DJ$2,$C5)</f>
        <v>226</v>
      </c>
      <c r="DK5" s="45">
        <f ca="1">OFFSET('2a. Data'!$A$1, DK$2,$C5)</f>
        <v>90.921999999999997</v>
      </c>
      <c r="DL5" s="45">
        <f ca="1">OFFSET('2a. Data'!$A$1, DL$2,$C5)</f>
        <v>118.05500000000001</v>
      </c>
      <c r="DM5" s="45">
        <f ca="1">OFFSET('2a. Data'!$A$1, DM$2,$C5)</f>
        <v>174.023</v>
      </c>
      <c r="DN5" s="45">
        <f ca="1">OFFSET('2a. Data'!$A$1, DN$2,$C5)</f>
        <v>2005.7829999999999</v>
      </c>
      <c r="DO5" s="45">
        <f ca="1">OFFSET('2a. Data'!$A$1, DO$2,$C5)</f>
        <v>207.976</v>
      </c>
      <c r="DP5" s="45">
        <f ca="1">OFFSET('2a. Data'!$A$1, DP$2,$C5)</f>
        <v>236.12200000000001</v>
      </c>
      <c r="DQ5" s="45">
        <f ca="1">OFFSET('2a. Data'!$A$1, DQ$2,$C5)</f>
        <v>68.557000000000002</v>
      </c>
      <c r="DR5" s="45">
        <f ca="1">OFFSET('2a. Data'!$A$1, DR$2,$C5)</f>
        <v>26.013000000000002</v>
      </c>
      <c r="DS5" s="45">
        <f ca="1">OFFSET('2a. Data'!$A$1, DS$2,$C5)</f>
        <v>26.013000000000002</v>
      </c>
      <c r="DT5" s="45">
        <f ca="1">OFFSET('2a. Data'!$A$1, DT$2,$C5)</f>
        <v>25.991</v>
      </c>
      <c r="DU5" s="45">
        <f ca="1">OFFSET('2a. Data'!$A$1, DU$2,$C5)</f>
        <v>23.344999999999999</v>
      </c>
      <c r="DV5" s="45">
        <f ca="1">OFFSET('2a. Data'!$A$1, DV$2,$C5)</f>
        <v>22.608000000000001</v>
      </c>
      <c r="DW5" s="45">
        <f ca="1">OFFSET('2a. Data'!$A$1, DW$2,$C5)</f>
        <v>22.61</v>
      </c>
      <c r="DX5" s="45">
        <f ca="1">OFFSET('2a. Data'!$A$1, DX$2,$C5)</f>
        <v>24.148</v>
      </c>
      <c r="DY5" s="45">
        <f ca="1">OFFSET('2a. Data'!$A$1, DY$2,$C5)</f>
        <v>22.602</v>
      </c>
      <c r="DZ5" s="45">
        <f ca="1">OFFSET('2a. Data'!$A$1, DZ$2,$C5)</f>
        <v>101.712</v>
      </c>
      <c r="EA5" s="45">
        <f ca="1">OFFSET('2a. Data'!$A$1, EA$2,$C5)</f>
        <v>119.511</v>
      </c>
      <c r="EB5" s="45">
        <f ca="1">OFFSET('2a. Data'!$A$1, EB$2,$C5)</f>
        <v>22.600999999999999</v>
      </c>
      <c r="EC5" s="45">
        <f ca="1">OFFSET('2a. Data'!$A$1, EC$2,$C5)</f>
        <v>63.28</v>
      </c>
      <c r="ED5" s="45">
        <f ca="1">OFFSET('2a. Data'!$A$1, ED$2,$C5)</f>
        <v>22.6</v>
      </c>
      <c r="EE5" s="45">
        <f ca="1">OFFSET('2a. Data'!$A$1, EE$2,$C5)</f>
        <v>76.846999999999994</v>
      </c>
      <c r="EF5" s="45">
        <f ca="1">OFFSET('2a. Data'!$A$1, EF$2,$C5)</f>
        <v>26.08</v>
      </c>
      <c r="EG5" s="45">
        <f ca="1">OFFSET('2a. Data'!$A$1, EG$2,$C5)</f>
        <v>2598.431</v>
      </c>
      <c r="EH5" s="45">
        <f ca="1">OFFSET('2a. Data'!$A$1, EH$2,$C5)</f>
        <v>211.88900000000001</v>
      </c>
      <c r="EI5" s="45">
        <f ca="1">OFFSET('2a. Data'!$A$1, EI$2,$C5)</f>
        <v>371.488</v>
      </c>
      <c r="EJ5" s="45">
        <f ca="1">OFFSET('2a. Data'!$A$1, EJ$2,$C5)</f>
        <v>221.345</v>
      </c>
      <c r="EK5" s="45">
        <f ca="1">OFFSET('2a. Data'!$A$1, EK$2,$C5)</f>
        <v>306.11700000000002</v>
      </c>
      <c r="EL5" s="45">
        <f ca="1">OFFSET('2a. Data'!$A$1, EL$2,$C5)</f>
        <v>22.6</v>
      </c>
      <c r="EM5" s="45">
        <f ca="1">OFFSET('2a. Data'!$A$1, EM$2,$C5)</f>
        <v>8267.8459999999995</v>
      </c>
      <c r="EN5" s="45">
        <f ca="1">OFFSET('2a. Data'!$A$1, EN$2,$C5)</f>
        <v>61.786000000000001</v>
      </c>
      <c r="EO5" s="45">
        <f ca="1">OFFSET('2a. Data'!$A$1, EO$2,$C5)</f>
        <v>28.251000000000001</v>
      </c>
      <c r="EP5" s="45">
        <f ca="1">OFFSET('2a. Data'!$A$1, EP$2,$C5)</f>
        <v>144.63999999999999</v>
      </c>
      <c r="EQ5" s="45">
        <f ca="1">OFFSET('2a. Data'!$A$1, EQ$2,$C5)</f>
        <v>638.45100000000002</v>
      </c>
      <c r="ER5" s="45">
        <f ca="1">OFFSET('2a. Data'!$A$1, ER$2,$C5)</f>
        <v>22.754999999999999</v>
      </c>
      <c r="ES5" s="45">
        <f ca="1">OFFSET('2a. Data'!$A$1, ES$2,$C5)</f>
        <v>30.510999999999999</v>
      </c>
      <c r="ET5" s="45">
        <f ca="1">OFFSET('2a. Data'!$A$1, ET$2,$C5)</f>
        <v>22.603000000000002</v>
      </c>
      <c r="EU5" s="45">
        <f ca="1">OFFSET('2a. Data'!$A$1, EU$2,$C5)</f>
        <v>102.13</v>
      </c>
      <c r="EV5" s="45">
        <f ca="1">OFFSET('2a. Data'!$A$1, EV$2,$C5)</f>
        <v>30.465</v>
      </c>
      <c r="EW5" s="45">
        <f ca="1">OFFSET('2a. Data'!$A$1, EW$2,$C5)</f>
        <v>23.704999999999998</v>
      </c>
      <c r="EX5" s="45">
        <f ca="1">OFFSET('2a. Data'!$A$1, EX$2,$C5)</f>
        <v>26.297999999999998</v>
      </c>
      <c r="EY5" s="45">
        <f ca="1">OFFSET('2a. Data'!$A$1, EY$2,$C5)</f>
        <v>101.7</v>
      </c>
      <c r="EZ5" s="45">
        <f ca="1">OFFSET('2a. Data'!$A$1, EZ$2,$C5)</f>
        <v>613.59</v>
      </c>
      <c r="FA5" s="45">
        <f ca="1">OFFSET('2a. Data'!$A$1, FA$2,$C5)</f>
        <v>33.9</v>
      </c>
      <c r="FB5" s="45">
        <f ca="1">OFFSET('2a. Data'!$A$1, FB$2,$C5)</f>
        <v>11316.245000000001</v>
      </c>
    </row>
    <row r="6" spans="2:158" x14ac:dyDescent="0.35">
      <c r="B6" s="8" t="s">
        <v>264</v>
      </c>
      <c r="C6" s="8">
        <v>11</v>
      </c>
      <c r="D6" s="45">
        <f ca="1">OFFSET('2a. Data'!$A$1, D$2,$C6)</f>
        <v>310.64516129999998</v>
      </c>
      <c r="E6" s="45">
        <f ca="1">OFFSET('2a. Data'!$A$1, E$2,$C6)</f>
        <v>315.3927577</v>
      </c>
      <c r="F6" s="45">
        <f ca="1">OFFSET('2a. Data'!$A$1, F$2,$C6)</f>
        <v>314.66666670000001</v>
      </c>
      <c r="G6" s="45">
        <f ca="1">OFFSET('2a. Data'!$A$1, G$2,$C6)</f>
        <v>276.85899790000002</v>
      </c>
      <c r="H6" s="45">
        <f ca="1">OFFSET('2a. Data'!$A$1, H$2,$C6)</f>
        <v>279.82408659999999</v>
      </c>
      <c r="I6" s="45">
        <f ca="1">OFFSET('2a. Data'!$A$1, I$2,$C6)</f>
        <v>236.7822616</v>
      </c>
      <c r="J6" s="45">
        <f ca="1">OFFSET('2a. Data'!$A$1, J$2,$C6)</f>
        <v>226.01</v>
      </c>
      <c r="K6" s="45">
        <f ca="1">OFFSET('2a. Data'!$A$1, K$2,$C6)</f>
        <v>226</v>
      </c>
      <c r="L6" s="45">
        <f ca="1">OFFSET('2a. Data'!$A$1, L$2,$C6)</f>
        <v>226.4529058</v>
      </c>
      <c r="M6" s="45">
        <f ca="1">OFFSET('2a. Data'!$A$1, M$2,$C6)</f>
        <v>226</v>
      </c>
      <c r="N6" s="45">
        <f ca="1">OFFSET('2a. Data'!$A$1, N$2,$C6)</f>
        <v>238.3966245</v>
      </c>
      <c r="O6" s="45">
        <f ca="1">OFFSET('2a. Data'!$A$1, O$2,$C6)</f>
        <v>237.1043478</v>
      </c>
      <c r="P6" s="45">
        <f ca="1">OFFSET('2a. Data'!$A$1, P$2,$C6)</f>
        <v>230.07731960000001</v>
      </c>
      <c r="Q6" s="45">
        <f ca="1">OFFSET('2a. Data'!$A$1, Q$2,$C6)</f>
        <v>233.0763359</v>
      </c>
      <c r="R6" s="45">
        <f ca="1">OFFSET('2a. Data'!$A$1, R$2,$C6)</f>
        <v>223.76237620000001</v>
      </c>
      <c r="S6" s="45">
        <f ca="1">OFFSET('2a. Data'!$A$1, S$2,$C6)</f>
        <v>221.5784314</v>
      </c>
      <c r="T6" s="45">
        <f ca="1">OFFSET('2a. Data'!$A$1, T$2,$C6)</f>
        <v>226.21091200000001</v>
      </c>
      <c r="U6" s="45">
        <f ca="1">OFFSET('2a. Data'!$A$1, U$2,$C6)</f>
        <v>220.12987010000001</v>
      </c>
      <c r="V6" s="45">
        <f ca="1">OFFSET('2a. Data'!$A$1, V$2,$C6)</f>
        <v>219.44660189999999</v>
      </c>
      <c r="W6" s="45">
        <f ca="1">OFFSET('2a. Data'!$A$1, W$2,$C6)</f>
        <v>219.99975079999999</v>
      </c>
      <c r="X6" s="45">
        <f ca="1">OFFSET('2a. Data'!$A$1, X$2,$C6)</f>
        <v>221.63262109999999</v>
      </c>
      <c r="Y6" s="45">
        <f ca="1">OFFSET('2a. Data'!$A$1, Y$2,$C6)</f>
        <v>220.7746884</v>
      </c>
      <c r="Z6" s="45">
        <f ca="1">OFFSET('2a. Data'!$A$1, Z$2,$C6)</f>
        <v>216.9141324</v>
      </c>
      <c r="AA6" s="45">
        <f ca="1">OFFSET('2a. Data'!$A$1, AA$2,$C6)</f>
        <v>220.49604360000001</v>
      </c>
      <c r="AB6" s="45">
        <f ca="1">OFFSET('2a. Data'!$A$1, AB$2,$C6)</f>
        <v>219.99975079999999</v>
      </c>
      <c r="AC6" s="45">
        <f ca="1">OFFSET('2a. Data'!$A$1, AC$2,$C6)</f>
        <v>220.49604360000001</v>
      </c>
      <c r="AD6" s="45">
        <f ca="1">OFFSET('2a. Data'!$A$1, AD$2,$C6)</f>
        <v>221.8267506</v>
      </c>
      <c r="AE6" s="45">
        <f ca="1">OFFSET('2a. Data'!$A$1, AE$2,$C6)</f>
        <v>220.7746884</v>
      </c>
      <c r="AF6" s="45">
        <f ca="1">OFFSET('2a. Data'!$A$1, AF$2,$C6)</f>
        <v>213.8798893</v>
      </c>
      <c r="AG6" s="45">
        <f ca="1">OFFSET('2a. Data'!$A$1, AG$2,$C6)</f>
        <v>213.8798893</v>
      </c>
      <c r="AH6" s="45">
        <f ca="1">OFFSET('2a. Data'!$A$1, AH$2,$C6)</f>
        <v>213.8798893</v>
      </c>
      <c r="AI6" s="45">
        <f ca="1">OFFSET('2a. Data'!$A$1, AI$2,$C6)</f>
        <v>219.41747570000001</v>
      </c>
      <c r="AJ6" s="45">
        <f ca="1">OFFSET('2a. Data'!$A$1, AJ$2,$C6)</f>
        <v>218.4534271</v>
      </c>
      <c r="AK6" s="45">
        <f ca="1">OFFSET('2a. Data'!$A$1, AK$2,$C6)</f>
        <v>218.4534271</v>
      </c>
      <c r="AL6" s="45">
        <f ca="1">OFFSET('2a. Data'!$A$1, AL$2,$C6)</f>
        <v>220.12987010000001</v>
      </c>
      <c r="AM6" s="45">
        <f ca="1">OFFSET('2a. Data'!$A$1, AM$2,$C6)</f>
        <v>220.13636360000001</v>
      </c>
      <c r="AN6" s="45">
        <f ca="1">OFFSET('2a. Data'!$A$1, AN$2,$C6)</f>
        <v>225.4904171</v>
      </c>
      <c r="AO6" s="45">
        <f ca="1">OFFSET('2a. Data'!$A$1, AO$2,$C6)</f>
        <v>228.71207430000001</v>
      </c>
      <c r="AP6" s="45">
        <f ca="1">OFFSET('2a. Data'!$A$1, AP$2,$C6)</f>
        <v>228.28282830000001</v>
      </c>
      <c r="AQ6" s="45">
        <f ca="1">OFFSET('2a. Data'!$A$1, AQ$2,$C6)</f>
        <v>229.15773060000001</v>
      </c>
      <c r="AR6" s="45">
        <f ca="1">OFFSET('2a. Data'!$A$1, AR$2,$C6)</f>
        <v>227.8640777</v>
      </c>
      <c r="AS6" s="45">
        <f ca="1">OFFSET('2a. Data'!$A$1, AS$2,$C6)</f>
        <v>230.3883495</v>
      </c>
      <c r="AT6" s="45">
        <f ca="1">OFFSET('2a. Data'!$A$1, AT$2,$C6)</f>
        <v>227.48124999999999</v>
      </c>
      <c r="AU6" s="45">
        <f ca="1">OFFSET('2a. Data'!$A$1, AU$2,$C6)</f>
        <v>227.214876</v>
      </c>
      <c r="AV6" s="45">
        <f ca="1">OFFSET('2a. Data'!$A$1, AV$2,$C6)</f>
        <v>227.70780859999999</v>
      </c>
      <c r="AW6" s="45">
        <f ca="1">OFFSET('2a. Data'!$A$1, AW$2,$C6)</f>
        <v>228.06617650000001</v>
      </c>
      <c r="AX6" s="45">
        <f ca="1">OFFSET('2a. Data'!$A$1, AX$2,$C6)</f>
        <v>226.64461739999999</v>
      </c>
      <c r="AY6" s="45">
        <f ca="1">OFFSET('2a. Data'!$A$1, AY$2,$C6)</f>
        <v>223.3550065</v>
      </c>
      <c r="AZ6" s="45">
        <f ca="1">OFFSET('2a. Data'!$A$1, AZ$2,$C6)</f>
        <v>226</v>
      </c>
      <c r="BA6" s="45">
        <f ca="1">OFFSET('2a. Data'!$A$1, BA$2,$C6)</f>
        <v>221.61983470000001</v>
      </c>
      <c r="BB6" s="45">
        <f ca="1">OFFSET('2a. Data'!$A$1, BB$2,$C6)</f>
        <v>224.6592593</v>
      </c>
      <c r="BC6" s="45">
        <f ca="1">OFFSET('2a. Data'!$A$1, BC$2,$C6)</f>
        <v>233.0726257</v>
      </c>
      <c r="BD6" s="45">
        <f ca="1">OFFSET('2a. Data'!$A$1, BD$2,$C6)</f>
        <v>226.69</v>
      </c>
      <c r="BE6" s="45">
        <f ca="1">OFFSET('2a. Data'!$A$1, BE$2,$C6)</f>
        <v>227.86956520000001</v>
      </c>
      <c r="BF6" s="45">
        <f ca="1">OFFSET('2a. Data'!$A$1, BF$2,$C6)</f>
        <v>229.5386609</v>
      </c>
      <c r="BG6" s="45">
        <f ca="1">OFFSET('2a. Data'!$A$1, BG$2,$C6)</f>
        <v>228.93129569999999</v>
      </c>
      <c r="BH6" s="45">
        <f ca="1">OFFSET('2a. Data'!$A$1, BH$2,$C6)</f>
        <v>219.18103450000001</v>
      </c>
      <c r="BI6" s="45">
        <f ca="1">OFFSET('2a. Data'!$A$1, BI$2,$C6)</f>
        <v>218.73224039999999</v>
      </c>
      <c r="BJ6" s="45">
        <f ca="1">OFFSET('2a. Data'!$A$1, BJ$2,$C6)</f>
        <v>234.3344969</v>
      </c>
      <c r="BK6" s="45">
        <f ca="1">OFFSET('2a. Data'!$A$1, BK$2,$C6)</f>
        <v>229.77917980000001</v>
      </c>
      <c r="BL6" s="45">
        <f ca="1">OFFSET('2a. Data'!$A$1, BL$2,$C6)</f>
        <v>223.20987650000001</v>
      </c>
      <c r="BM6" s="45">
        <f ca="1">OFFSET('2a. Data'!$A$1, BM$2,$C6)</f>
        <v>223.14534879999999</v>
      </c>
      <c r="BN6" s="45">
        <f ca="1">OFFSET('2a. Data'!$A$1, BN$2,$C6)</f>
        <v>226.6090686</v>
      </c>
      <c r="BO6" s="45">
        <f ca="1">OFFSET('2a. Data'!$A$1, BO$2,$C6)</f>
        <v>227.55862070000001</v>
      </c>
      <c r="BP6" s="45">
        <f ca="1">OFFSET('2a. Data'!$A$1, BP$2,$C6)</f>
        <v>240.42553190000001</v>
      </c>
      <c r="BQ6" s="45">
        <f ca="1">OFFSET('2a. Data'!$A$1, BQ$2,$C6)</f>
        <v>240.42553190000001</v>
      </c>
      <c r="BR6" s="45">
        <f ca="1">OFFSET('2a. Data'!$A$1, BR$2,$C6)</f>
        <v>234.5283019</v>
      </c>
      <c r="BS6" s="45">
        <f ca="1">OFFSET('2a. Data'!$A$1, BS$2,$C6)</f>
        <v>235.0249584</v>
      </c>
      <c r="BT6" s="45">
        <f ca="1">OFFSET('2a. Data'!$A$1, BT$2,$C6)</f>
        <v>233.94838709999999</v>
      </c>
      <c r="BU6" s="45">
        <f ca="1">OFFSET('2a. Data'!$A$1, BU$2,$C6)</f>
        <v>246.94623659999999</v>
      </c>
      <c r="BV6" s="45">
        <f ca="1">OFFSET('2a. Data'!$A$1, BV$2,$C6)</f>
        <v>237.43007919999999</v>
      </c>
      <c r="BW6" s="45">
        <f ca="1">OFFSET('2a. Data'!$A$1, BW$2,$C6)</f>
        <v>232.78969960000001</v>
      </c>
      <c r="BX6" s="45">
        <f ca="1">OFFSET('2a. Data'!$A$1, BX$2,$C6)</f>
        <v>230.3883495</v>
      </c>
      <c r="BY6" s="45">
        <f ca="1">OFFSET('2a. Data'!$A$1, BY$2,$C6)</f>
        <v>232.60940289999999</v>
      </c>
      <c r="BZ6" s="45">
        <f ca="1">OFFSET('2a. Data'!$A$1, BZ$2,$C6)</f>
        <v>217.125</v>
      </c>
      <c r="CA6" s="45">
        <f ca="1">OFFSET('2a. Data'!$A$1, CA$2,$C6)</f>
        <v>196.52173909999999</v>
      </c>
      <c r="CB6" s="45">
        <f ca="1">OFFSET('2a. Data'!$A$1, CB$2,$C6)</f>
        <v>198.27192980000001</v>
      </c>
      <c r="CC6" s="45">
        <f ca="1">OFFSET('2a. Data'!$A$1, CC$2,$C6)</f>
        <v>203.9029851</v>
      </c>
      <c r="CD6" s="45">
        <f ca="1">OFFSET('2a. Data'!$A$1, CD$2,$C6)</f>
        <v>206.11909990000001</v>
      </c>
      <c r="CE6" s="45">
        <f ca="1">OFFSET('2a. Data'!$A$1, CE$2,$C6)</f>
        <v>197.23244930000001</v>
      </c>
      <c r="CF6" s="45">
        <f ca="1">OFFSET('2a. Data'!$A$1, CF$2,$C6)</f>
        <v>194.93285710000001</v>
      </c>
      <c r="CG6" s="45">
        <f ca="1">OFFSET('2a. Data'!$A$1, CG$2,$C6)</f>
        <v>205.07802369999999</v>
      </c>
      <c r="CH6" s="45">
        <f ca="1">OFFSET('2a. Data'!$A$1, CH$2,$C6)</f>
        <v>218.38922160000001</v>
      </c>
      <c r="CI6" s="45">
        <f ca="1">OFFSET('2a. Data'!$A$1, CI$2,$C6)</f>
        <v>197.5211578</v>
      </c>
      <c r="CJ6" s="45">
        <f ca="1">OFFSET('2a. Data'!$A$1, CJ$2,$C6)</f>
        <v>193.84937239999999</v>
      </c>
      <c r="CK6" s="45">
        <f ca="1">OFFSET('2a. Data'!$A$1, CK$2,$C6)</f>
        <v>194.21875</v>
      </c>
      <c r="CL6" s="45">
        <f ca="1">OFFSET('2a. Data'!$A$1, CL$2,$C6)</f>
        <v>202.3148305</v>
      </c>
      <c r="CM6" s="45">
        <f ca="1">OFFSET('2a. Data'!$A$1, CM$2,$C6)</f>
        <v>184.93538649999999</v>
      </c>
      <c r="CN6" s="45">
        <f ca="1">OFFSET('2a. Data'!$A$1, CN$2,$C6)</f>
        <v>185.43445879999999</v>
      </c>
      <c r="CO6" s="45">
        <f ca="1">OFFSET('2a. Data'!$A$1, CO$2,$C6)</f>
        <v>185.57440249999999</v>
      </c>
      <c r="CP6" s="45">
        <f ca="1">OFFSET('2a. Data'!$A$1, CP$2,$C6)</f>
        <v>186.68392979999999</v>
      </c>
      <c r="CQ6" s="45">
        <f ca="1">OFFSET('2a. Data'!$A$1, CQ$2,$C6)</f>
        <v>186.4208156</v>
      </c>
      <c r="CR6" s="45">
        <f ca="1">OFFSET('2a. Data'!$A$1, CR$2,$C6)</f>
        <v>191.50253910000001</v>
      </c>
      <c r="CS6" s="45">
        <f ca="1">OFFSET('2a. Data'!$A$1, CS$2,$C6)</f>
        <v>186.26373630000001</v>
      </c>
      <c r="CT6" s="45">
        <f ca="1">OFFSET('2a. Data'!$A$1, CT$2,$C6)</f>
        <v>186.26183349999999</v>
      </c>
      <c r="CU6" s="45">
        <f ca="1">OFFSET('2a. Data'!$A$1, CU$2,$C6)</f>
        <v>189.16863180000001</v>
      </c>
      <c r="CV6" s="45">
        <f ca="1">OFFSET('2a. Data'!$A$1, CV$2,$C6)</f>
        <v>204.4375</v>
      </c>
      <c r="CW6" s="45">
        <f ca="1">OFFSET('2a. Data'!$A$1, CW$2,$C6)</f>
        <v>202.53699280000001</v>
      </c>
      <c r="CX6" s="45">
        <f ca="1">OFFSET('2a. Data'!$A$1, CX$2,$C6)</f>
        <v>200.2623826</v>
      </c>
      <c r="CY6" s="45">
        <f ca="1">OFFSET('2a. Data'!$A$1, CY$2,$C6)</f>
        <v>215.2380952</v>
      </c>
      <c r="CZ6" s="45">
        <f ca="1">OFFSET('2a. Data'!$A$1, CZ$2,$C6)</f>
        <v>215.66666670000001</v>
      </c>
      <c r="DA6" s="45">
        <f ca="1">OFFSET('2a. Data'!$A$1, DA$2,$C6)</f>
        <v>202.64571050000001</v>
      </c>
      <c r="DB6" s="45">
        <f ca="1">OFFSET('2a. Data'!$A$1, DB$2,$C6)</f>
        <v>207.14375000000001</v>
      </c>
      <c r="DC6" s="45">
        <f ca="1">OFFSET('2a. Data'!$A$1, DC$2,$C6)</f>
        <v>211.92613639999999</v>
      </c>
      <c r="DD6" s="45">
        <f ca="1">OFFSET('2a. Data'!$A$1, DD$2,$C6)</f>
        <v>203.4266667</v>
      </c>
      <c r="DE6" s="45">
        <f ca="1">OFFSET('2a. Data'!$A$1, DE$2,$C6)</f>
        <v>189.94117650000001</v>
      </c>
      <c r="DF6" s="45">
        <f ca="1">OFFSET('2a. Data'!$A$1, DF$2,$C6)</f>
        <v>205.10773990000001</v>
      </c>
      <c r="DG6" s="45">
        <f ca="1">OFFSET('2a. Data'!$A$1, DG$2,$C6)</f>
        <v>205.3417413</v>
      </c>
      <c r="DH6" s="45">
        <f ca="1">OFFSET('2a. Data'!$A$1, DH$2,$C6)</f>
        <v>196.1533752</v>
      </c>
      <c r="DI6" s="45">
        <f ca="1">OFFSET('2a. Data'!$A$1, DI$2,$C6)</f>
        <v>206.12722170000001</v>
      </c>
      <c r="DJ6" s="45">
        <f ca="1">OFFSET('2a. Data'!$A$1, DJ$2,$C6)</f>
        <v>195.5017301</v>
      </c>
      <c r="DK6" s="45">
        <f ca="1">OFFSET('2a. Data'!$A$1, DK$2,$C6)</f>
        <v>200.2687225</v>
      </c>
      <c r="DL6" s="45">
        <f ca="1">OFFSET('2a. Data'!$A$1, DL$2,$C6)</f>
        <v>192.90032679999999</v>
      </c>
      <c r="DM6" s="45">
        <f ca="1">OFFSET('2a. Data'!$A$1, DM$2,$C6)</f>
        <v>182.79726890000001</v>
      </c>
      <c r="DN6" s="45">
        <f ca="1">OFFSET('2a. Data'!$A$1, DN$2,$C6)</f>
        <v>184.69456719999999</v>
      </c>
      <c r="DO6" s="45">
        <f ca="1">OFFSET('2a. Data'!$A$1, DO$2,$C6)</f>
        <v>184.70337480000001</v>
      </c>
      <c r="DP6" s="45">
        <f ca="1">OFFSET('2a. Data'!$A$1, DP$2,$C6)</f>
        <v>188.4453312</v>
      </c>
      <c r="DQ6" s="45">
        <f ca="1">OFFSET('2a. Data'!$A$1, DQ$2,$C6)</f>
        <v>193.6638418</v>
      </c>
      <c r="DR6" s="45">
        <f ca="1">OFFSET('2a. Data'!$A$1, DR$2,$C6)</f>
        <v>184.48936169999999</v>
      </c>
      <c r="DS6" s="45">
        <f ca="1">OFFSET('2a. Data'!$A$1, DS$2,$C6)</f>
        <v>184.48936169999999</v>
      </c>
      <c r="DT6" s="45">
        <f ca="1">OFFSET('2a. Data'!$A$1, DT$2,$C6)</f>
        <v>185.65</v>
      </c>
      <c r="DU6" s="45">
        <f ca="1">OFFSET('2a. Data'!$A$1, DU$2,$C6)</f>
        <v>186.76</v>
      </c>
      <c r="DV6" s="45">
        <f ca="1">OFFSET('2a. Data'!$A$1, DV$2,$C6)</f>
        <v>185.31147540000001</v>
      </c>
      <c r="DW6" s="45">
        <f ca="1">OFFSET('2a. Data'!$A$1, DW$2,$C6)</f>
        <v>165.0364964</v>
      </c>
      <c r="DX6" s="45">
        <f ca="1">OFFSET('2a. Data'!$A$1, DX$2,$C6)</f>
        <v>225.682243</v>
      </c>
      <c r="DY6" s="45">
        <f ca="1">OFFSET('2a. Data'!$A$1, DY$2,$C6)</f>
        <v>176.578125</v>
      </c>
      <c r="DZ6" s="45">
        <f ca="1">OFFSET('2a. Data'!$A$1, DZ$2,$C6)</f>
        <v>165.65472310000001</v>
      </c>
      <c r="EA6" s="45">
        <f ca="1">OFFSET('2a. Data'!$A$1, EA$2,$C6)</f>
        <v>177.05333329999999</v>
      </c>
      <c r="EB6" s="45">
        <f ca="1">OFFSET('2a. Data'!$A$1, EB$2,$C6)</f>
        <v>168.66417910000001</v>
      </c>
      <c r="EC6" s="45">
        <f ca="1">OFFSET('2a. Data'!$A$1, EC$2,$C6)</f>
        <v>184.48979589999999</v>
      </c>
      <c r="ED6" s="45">
        <f ca="1">OFFSET('2a. Data'!$A$1, ED$2,$C6)</f>
        <v>183.7398374</v>
      </c>
      <c r="EE6" s="45">
        <f ca="1">OFFSET('2a. Data'!$A$1, EE$2,$C6)</f>
        <v>191.16169149999999</v>
      </c>
      <c r="EF6" s="45">
        <f ca="1">OFFSET('2a. Data'!$A$1, EF$2,$C6)</f>
        <v>179.86206899999999</v>
      </c>
      <c r="EG6" s="45">
        <f ca="1">OFFSET('2a. Data'!$A$1, EG$2,$C6)</f>
        <v>179.05395530000001</v>
      </c>
      <c r="EH6" s="45">
        <f ca="1">OFFSET('2a. Data'!$A$1, EH$2,$C6)</f>
        <v>140.60318509999999</v>
      </c>
      <c r="EI6" s="45">
        <f ca="1">OFFSET('2a. Data'!$A$1, EI$2,$C6)</f>
        <v>140.60862979999999</v>
      </c>
      <c r="EJ6" s="45">
        <f ca="1">OFFSET('2a. Data'!$A$1, EJ$2,$C6)</f>
        <v>140.6257942</v>
      </c>
      <c r="EK6" s="45">
        <f ca="1">OFFSET('2a. Data'!$A$1, EK$2,$C6)</f>
        <v>136.1124944</v>
      </c>
      <c r="EL6" s="45">
        <f ca="1">OFFSET('2a. Data'!$A$1, EL$2,$C6)</f>
        <v>152.7027027</v>
      </c>
      <c r="EM6" s="45">
        <f ca="1">OFFSET('2a. Data'!$A$1, EM$2,$C6)</f>
        <v>137.79743329999999</v>
      </c>
      <c r="EN6" s="45">
        <f ca="1">OFFSET('2a. Data'!$A$1, EN$2,$C6)</f>
        <v>137.30222219999999</v>
      </c>
      <c r="EO6" s="45">
        <f ca="1">OFFSET('2a. Data'!$A$1, EO$2,$C6)</f>
        <v>135.17224880000001</v>
      </c>
      <c r="EP6" s="45">
        <f ca="1">OFFSET('2a. Data'!$A$1, EP$2,$C6)</f>
        <v>135.4307116</v>
      </c>
      <c r="EQ6" s="45">
        <f ca="1">OFFSET('2a. Data'!$A$1, EQ$2,$C6)</f>
        <v>140.62797359999999</v>
      </c>
      <c r="ER6" s="45">
        <f ca="1">OFFSET('2a. Data'!$A$1, ER$2,$C6)</f>
        <v>148.7254902</v>
      </c>
      <c r="ES6" s="45">
        <f ca="1">OFFSET('2a. Data'!$A$1, ES$2,$C6)</f>
        <v>142.57476639999999</v>
      </c>
      <c r="ET6" s="45">
        <f ca="1">OFFSET('2a. Data'!$A$1, ET$2,$C6)</f>
        <v>138.66871169999999</v>
      </c>
      <c r="EU6" s="45">
        <f ca="1">OFFSET('2a. Data'!$A$1, EU$2,$C6)</f>
        <v>150.4123711</v>
      </c>
      <c r="EV6" s="45">
        <f ca="1">OFFSET('2a. Data'!$A$1, EV$2,$C6)</f>
        <v>152.32499999999999</v>
      </c>
      <c r="EW6" s="45">
        <f ca="1">OFFSET('2a. Data'!$A$1, EW$2,$C6)</f>
        <v>144.54268289999999</v>
      </c>
      <c r="EX6" s="45">
        <f ca="1">OFFSET('2a. Data'!$A$1, EX$2,$C6)</f>
        <v>146.1</v>
      </c>
      <c r="EY6" s="45">
        <f ca="1">OFFSET('2a. Data'!$A$1, EY$2,$C6)</f>
        <v>131.7357513</v>
      </c>
      <c r="EZ6" s="45">
        <f ca="1">OFFSET('2a. Data'!$A$1, EZ$2,$C6)</f>
        <v>131.78479379999999</v>
      </c>
      <c r="FA6" s="45">
        <f ca="1">OFFSET('2a. Data'!$A$1, FA$2,$C6)</f>
        <v>122.826087</v>
      </c>
      <c r="FB6" s="45">
        <f ca="1">OFFSET('2a. Data'!$A$1, FB$2,$C6)</f>
        <v>126.0160913</v>
      </c>
    </row>
    <row r="7" spans="2:158" x14ac:dyDescent="0.35">
      <c r="B7" s="8" t="s">
        <v>265</v>
      </c>
      <c r="C7" s="8">
        <v>12</v>
      </c>
      <c r="D7" s="45">
        <f ca="1">OFFSET('2a. Data'!$A$1, D$2,$C7)</f>
        <v>312.64600000000002</v>
      </c>
      <c r="E7" s="45">
        <f ca="1">OFFSET('2a. Data'!$A$1, E$2,$C7)</f>
        <v>320.92700000000002</v>
      </c>
      <c r="F7" s="45">
        <f ca="1">OFFSET('2a. Data'!$A$1, F$2,$C7)</f>
        <v>320.92700000000002</v>
      </c>
      <c r="G7" s="45">
        <f ca="1">OFFSET('2a. Data'!$A$1, G$2,$C7)</f>
        <v>274.84800000000001</v>
      </c>
      <c r="H7" s="45">
        <f ca="1">OFFSET('2a. Data'!$A$1, H$2,$C7)</f>
        <v>267.03500000000003</v>
      </c>
      <c r="I7" s="45">
        <f ca="1">OFFSET('2a. Data'!$A$1, I$2,$C7)</f>
        <v>240.09299999999999</v>
      </c>
      <c r="J7" s="45">
        <f ca="1">OFFSET('2a. Data'!$A$1, J$2,$C7)</f>
        <v>229.38200000000001</v>
      </c>
      <c r="K7" s="45">
        <f ca="1">OFFSET('2a. Data'!$A$1, K$2,$C7)</f>
        <v>228.14699999999999</v>
      </c>
      <c r="L7" s="45">
        <f ca="1">OFFSET('2a. Data'!$A$1, L$2,$C7)</f>
        <v>228.262</v>
      </c>
      <c r="M7" s="45">
        <f ca="1">OFFSET('2a. Data'!$A$1, M$2,$C7)</f>
        <v>228.267</v>
      </c>
      <c r="N7" s="45">
        <f ca="1">OFFSET('2a. Data'!$A$1, N$2,$C7)</f>
        <v>233.95099999999999</v>
      </c>
      <c r="O7" s="45">
        <f ca="1">OFFSET('2a. Data'!$A$1, O$2,$C7)</f>
        <v>236.19200000000001</v>
      </c>
      <c r="P7" s="45">
        <f ca="1">OFFSET('2a. Data'!$A$1, P$2,$C7)</f>
        <v>230.30699999999999</v>
      </c>
      <c r="Q7" s="45">
        <f ca="1">OFFSET('2a. Data'!$A$1, Q$2,$C7)</f>
        <v>235.56299999999999</v>
      </c>
      <c r="R7" s="45">
        <f ca="1">OFFSET('2a. Data'!$A$1, R$2,$C7)</f>
        <v>222.554</v>
      </c>
      <c r="S7" s="45">
        <f ca="1">OFFSET('2a. Data'!$A$1, S$2,$C7)</f>
        <v>222.316</v>
      </c>
      <c r="T7" s="45">
        <f ca="1">OFFSET('2a. Data'!$A$1, T$2,$C7)</f>
        <v>223.108</v>
      </c>
      <c r="U7" s="45">
        <f ca="1">OFFSET('2a. Data'!$A$1, U$2,$C7)</f>
        <v>223.93799999999999</v>
      </c>
      <c r="V7" s="45">
        <f ca="1">OFFSET('2a. Data'!$A$1, V$2,$C7)</f>
        <v>224.96799999999999</v>
      </c>
      <c r="W7" s="45">
        <f ca="1">OFFSET('2a. Data'!$A$1, W$2,$C7)</f>
        <v>217.70599999999999</v>
      </c>
      <c r="X7" s="45">
        <f ca="1">OFFSET('2a. Data'!$A$1, X$2,$C7)</f>
        <v>217.70599999999999</v>
      </c>
      <c r="Y7" s="45">
        <f ca="1">OFFSET('2a. Data'!$A$1, Y$2,$C7)</f>
        <v>217.70599999999999</v>
      </c>
      <c r="Z7" s="45">
        <f ca="1">OFFSET('2a. Data'!$A$1, Z$2,$C7)</f>
        <v>217.70599999999999</v>
      </c>
      <c r="AA7" s="45">
        <f ca="1">OFFSET('2a. Data'!$A$1, AA$2,$C7)</f>
        <v>217.89599999999999</v>
      </c>
      <c r="AB7" s="45">
        <f ca="1">OFFSET('2a. Data'!$A$1, AB$2,$C7)</f>
        <v>217.89599999999999</v>
      </c>
      <c r="AC7" s="45">
        <f ca="1">OFFSET('2a. Data'!$A$1, AC$2,$C7)</f>
        <v>217.89599999999999</v>
      </c>
      <c r="AD7" s="45">
        <f ca="1">OFFSET('2a. Data'!$A$1, AD$2,$C7)</f>
        <v>217.89599999999999</v>
      </c>
      <c r="AE7" s="45">
        <f ca="1">OFFSET('2a. Data'!$A$1, AE$2,$C7)</f>
        <v>217.89599999999999</v>
      </c>
      <c r="AF7" s="45">
        <f ca="1">OFFSET('2a. Data'!$A$1, AF$2,$C7)</f>
        <v>217.65299999999999</v>
      </c>
      <c r="AG7" s="45">
        <f ca="1">OFFSET('2a. Data'!$A$1, AG$2,$C7)</f>
        <v>217.65299999999999</v>
      </c>
      <c r="AH7" s="45">
        <f ca="1">OFFSET('2a. Data'!$A$1, AH$2,$C7)</f>
        <v>217.65299999999999</v>
      </c>
      <c r="AI7" s="45">
        <f ca="1">OFFSET('2a. Data'!$A$1, AI$2,$C7)</f>
        <v>218.755</v>
      </c>
      <c r="AJ7" s="45">
        <f ca="1">OFFSET('2a. Data'!$A$1, AJ$2,$C7)</f>
        <v>219.31</v>
      </c>
      <c r="AK7" s="45">
        <f ca="1">OFFSET('2a. Data'!$A$1, AK$2,$C7)</f>
        <v>219.31</v>
      </c>
      <c r="AL7" s="45">
        <f ca="1">OFFSET('2a. Data'!$A$1, AL$2,$C7)</f>
        <v>223.053</v>
      </c>
      <c r="AM7" s="45">
        <f ca="1">OFFSET('2a. Data'!$A$1, AM$2,$C7)</f>
        <v>223.053</v>
      </c>
      <c r="AN7" s="45">
        <f ca="1">OFFSET('2a. Data'!$A$1, AN$2,$C7)</f>
        <v>230.78399999999999</v>
      </c>
      <c r="AO7" s="45">
        <f ca="1">OFFSET('2a. Data'!$A$1, AO$2,$C7)</f>
        <v>231.33500000000001</v>
      </c>
      <c r="AP7" s="45">
        <f ca="1">OFFSET('2a. Data'!$A$1, AP$2,$C7)</f>
        <v>231.75800000000001</v>
      </c>
      <c r="AQ7" s="45">
        <f ca="1">OFFSET('2a. Data'!$A$1, AQ$2,$C7)</f>
        <v>233.161</v>
      </c>
      <c r="AR7" s="45">
        <f ca="1">OFFSET('2a. Data'!$A$1, AR$2,$C7)</f>
        <v>232.81700000000001</v>
      </c>
      <c r="AS7" s="45">
        <f ca="1">OFFSET('2a. Data'!$A$1, AS$2,$C7)</f>
        <v>234.26</v>
      </c>
      <c r="AT7" s="45">
        <f ca="1">OFFSET('2a. Data'!$A$1, AT$2,$C7)</f>
        <v>232.82400000000001</v>
      </c>
      <c r="AU7" s="45">
        <f ca="1">OFFSET('2a. Data'!$A$1, AU$2,$C7)</f>
        <v>232.82400000000001</v>
      </c>
      <c r="AV7" s="45">
        <f ca="1">OFFSET('2a. Data'!$A$1, AV$2,$C7)</f>
        <v>232.82400000000001</v>
      </c>
      <c r="AW7" s="45">
        <f ca="1">OFFSET('2a. Data'!$A$1, AW$2,$C7)</f>
        <v>232.57</v>
      </c>
      <c r="AX7" s="45">
        <f ca="1">OFFSET('2a. Data'!$A$1, AX$2,$C7)</f>
        <v>229.06299999999999</v>
      </c>
      <c r="AY7" s="45">
        <f ca="1">OFFSET('2a. Data'!$A$1, AY$2,$C7)</f>
        <v>224.86500000000001</v>
      </c>
      <c r="AZ7" s="45">
        <f ca="1">OFFSET('2a. Data'!$A$1, AZ$2,$C7)</f>
        <v>227.46</v>
      </c>
      <c r="BA7" s="45">
        <f ca="1">OFFSET('2a. Data'!$A$1, BA$2,$C7)</f>
        <v>229.839</v>
      </c>
      <c r="BB7" s="45">
        <f ca="1">OFFSET('2a. Data'!$A$1, BB$2,$C7)</f>
        <v>228.34899999999999</v>
      </c>
      <c r="BC7" s="45">
        <f ca="1">OFFSET('2a. Data'!$A$1, BC$2,$C7)</f>
        <v>229.67500000000001</v>
      </c>
      <c r="BD7" s="45">
        <f ca="1">OFFSET('2a. Data'!$A$1, BD$2,$C7)</f>
        <v>230.37299999999999</v>
      </c>
      <c r="BE7" s="45">
        <f ca="1">OFFSET('2a. Data'!$A$1, BE$2,$C7)</f>
        <v>229.33600000000001</v>
      </c>
      <c r="BF7" s="45">
        <f ca="1">OFFSET('2a. Data'!$A$1, BF$2,$C7)</f>
        <v>232.292</v>
      </c>
      <c r="BG7" s="45">
        <f ca="1">OFFSET('2a. Data'!$A$1, BG$2,$C7)</f>
        <v>233.107</v>
      </c>
      <c r="BH7" s="45">
        <f ca="1">OFFSET('2a. Data'!$A$1, BH$2,$C7)</f>
        <v>221.261</v>
      </c>
      <c r="BI7" s="45">
        <f ca="1">OFFSET('2a. Data'!$A$1, BI$2,$C7)</f>
        <v>221.261</v>
      </c>
      <c r="BJ7" s="45">
        <f ca="1">OFFSET('2a. Data'!$A$1, BJ$2,$C7)</f>
        <v>230.18600000000001</v>
      </c>
      <c r="BK7" s="45">
        <f ca="1">OFFSET('2a. Data'!$A$1, BK$2,$C7)</f>
        <v>231.09200000000001</v>
      </c>
      <c r="BL7" s="45">
        <f ca="1">OFFSET('2a. Data'!$A$1, BL$2,$C7)</f>
        <v>231.03399999999999</v>
      </c>
      <c r="BM7" s="45">
        <f ca="1">OFFSET('2a. Data'!$A$1, BM$2,$C7)</f>
        <v>231.03399999999999</v>
      </c>
      <c r="BN7" s="45">
        <f ca="1">OFFSET('2a. Data'!$A$1, BN$2,$C7)</f>
        <v>232.20500000000001</v>
      </c>
      <c r="BO7" s="45">
        <f ca="1">OFFSET('2a. Data'!$A$1, BO$2,$C7)</f>
        <v>232.78399999999999</v>
      </c>
      <c r="BP7" s="45">
        <f ca="1">OFFSET('2a. Data'!$A$1, BP$2,$C7)</f>
        <v>241.73500000000001</v>
      </c>
      <c r="BQ7" s="45">
        <f ca="1">OFFSET('2a. Data'!$A$1, BQ$2,$C7)</f>
        <v>242.167</v>
      </c>
      <c r="BR7" s="45">
        <f ca="1">OFFSET('2a. Data'!$A$1, BR$2,$C7)</f>
        <v>242.167</v>
      </c>
      <c r="BS7" s="45">
        <f ca="1">OFFSET('2a. Data'!$A$1, BS$2,$C7)</f>
        <v>242.167</v>
      </c>
      <c r="BT7" s="45">
        <f ca="1">OFFSET('2a. Data'!$A$1, BT$2,$C7)</f>
        <v>237.85300000000001</v>
      </c>
      <c r="BU7" s="45">
        <f ca="1">OFFSET('2a. Data'!$A$1, BU$2,$C7)</f>
        <v>243.852</v>
      </c>
      <c r="BV7" s="45">
        <f ca="1">OFFSET('2a. Data'!$A$1, BV$2,$C7)</f>
        <v>240.61500000000001</v>
      </c>
      <c r="BW7" s="45">
        <f ca="1">OFFSET('2a. Data'!$A$1, BW$2,$C7)</f>
        <v>237.625</v>
      </c>
      <c r="BX7" s="45">
        <f ca="1">OFFSET('2a. Data'!$A$1, BX$2,$C7)</f>
        <v>233.465</v>
      </c>
      <c r="BY7" s="45">
        <f ca="1">OFFSET('2a. Data'!$A$1, BY$2,$C7)</f>
        <v>235.376</v>
      </c>
      <c r="BZ7" s="45">
        <f ca="1">OFFSET('2a. Data'!$A$1, BZ$2,$C7)</f>
        <v>222.494</v>
      </c>
      <c r="CA7" s="45">
        <f ca="1">OFFSET('2a. Data'!$A$1, CA$2,$C7)</f>
        <v>200.24700000000001</v>
      </c>
      <c r="CB7" s="45">
        <f ca="1">OFFSET('2a. Data'!$A$1, CB$2,$C7)</f>
        <v>202.39400000000001</v>
      </c>
      <c r="CC7" s="45">
        <f ca="1">OFFSET('2a. Data'!$A$1, CC$2,$C7)</f>
        <v>209.816</v>
      </c>
      <c r="CD7" s="45">
        <f ca="1">OFFSET('2a. Data'!$A$1, CD$2,$C7)</f>
        <v>206.17699999999999</v>
      </c>
      <c r="CE7" s="45">
        <f ca="1">OFFSET('2a. Data'!$A$1, CE$2,$C7)</f>
        <v>197.464</v>
      </c>
      <c r="CF7" s="45">
        <f ca="1">OFFSET('2a. Data'!$A$1, CF$2,$C7)</f>
        <v>199.21700000000001</v>
      </c>
      <c r="CG7" s="45">
        <f ca="1">OFFSET('2a. Data'!$A$1, CG$2,$C7)</f>
        <v>208.809</v>
      </c>
      <c r="CH7" s="45">
        <f ca="1">OFFSET('2a. Data'!$A$1, CH$2,$C7)</f>
        <v>213.27699999999999</v>
      </c>
      <c r="CI7" s="45">
        <f ca="1">OFFSET('2a. Data'!$A$1, CI$2,$C7)</f>
        <v>199.89599999999999</v>
      </c>
      <c r="CJ7" s="45">
        <f ca="1">OFFSET('2a. Data'!$A$1, CJ$2,$C7)</f>
        <v>197.44200000000001</v>
      </c>
      <c r="CK7" s="45">
        <f ca="1">OFFSET('2a. Data'!$A$1, CK$2,$C7)</f>
        <v>196.86099999999999</v>
      </c>
      <c r="CL7" s="45">
        <f ca="1">OFFSET('2a. Data'!$A$1, CL$2,$C7)</f>
        <v>202.08600000000001</v>
      </c>
      <c r="CM7" s="45">
        <f ca="1">OFFSET('2a. Data'!$A$1, CM$2,$C7)</f>
        <v>185.57599999999999</v>
      </c>
      <c r="CN7" s="45">
        <f ca="1">OFFSET('2a. Data'!$A$1, CN$2,$C7)</f>
        <v>187.571</v>
      </c>
      <c r="CO7" s="45">
        <f ca="1">OFFSET('2a. Data'!$A$1, CO$2,$C7)</f>
        <v>187.55600000000001</v>
      </c>
      <c r="CP7" s="45">
        <f ca="1">OFFSET('2a. Data'!$A$1, CP$2,$C7)</f>
        <v>190.23</v>
      </c>
      <c r="CQ7" s="45">
        <f ca="1">OFFSET('2a. Data'!$A$1, CQ$2,$C7)</f>
        <v>190.19800000000001</v>
      </c>
      <c r="CR7" s="45">
        <f ca="1">OFFSET('2a. Data'!$A$1, CR$2,$C7)</f>
        <v>189.56</v>
      </c>
      <c r="CS7" s="45">
        <f ca="1">OFFSET('2a. Data'!$A$1, CS$2,$C7)</f>
        <v>189.649</v>
      </c>
      <c r="CT7" s="45">
        <f ca="1">OFFSET('2a. Data'!$A$1, CT$2,$C7)</f>
        <v>188.56399999999999</v>
      </c>
      <c r="CU7" s="45">
        <f ca="1">OFFSET('2a. Data'!$A$1, CU$2,$C7)</f>
        <v>188.56399999999999</v>
      </c>
      <c r="CV7" s="45">
        <f ca="1">OFFSET('2a. Data'!$A$1, CV$2,$C7)</f>
        <v>211.50399999999999</v>
      </c>
      <c r="CW7" s="45">
        <f ca="1">OFFSET('2a. Data'!$A$1, CW$2,$C7)</f>
        <v>204.571</v>
      </c>
      <c r="CX7" s="45">
        <f ca="1">OFFSET('2a. Data'!$A$1, CX$2,$C7)</f>
        <v>198.429</v>
      </c>
      <c r="CY7" s="45">
        <f ca="1">OFFSET('2a. Data'!$A$1, CY$2,$C7)</f>
        <v>208.60499999999999</v>
      </c>
      <c r="CZ7" s="45">
        <f ca="1">OFFSET('2a. Data'!$A$1, CZ$2,$C7)</f>
        <v>208.60499999999999</v>
      </c>
      <c r="DA7" s="45">
        <f ca="1">OFFSET('2a. Data'!$A$1, DA$2,$C7)</f>
        <v>207.374</v>
      </c>
      <c r="DB7" s="45">
        <f ca="1">OFFSET('2a. Data'!$A$1, DB$2,$C7)</f>
        <v>206.05600000000001</v>
      </c>
      <c r="DC7" s="45">
        <f ca="1">OFFSET('2a. Data'!$A$1, DC$2,$C7)</f>
        <v>203.97499999999999</v>
      </c>
      <c r="DD7" s="45">
        <f ca="1">OFFSET('2a. Data'!$A$1, DD$2,$C7)</f>
        <v>203.97499999999999</v>
      </c>
      <c r="DE7" s="45">
        <f ca="1">OFFSET('2a. Data'!$A$1, DE$2,$C7)</f>
        <v>203.78</v>
      </c>
      <c r="DF7" s="45">
        <f ca="1">OFFSET('2a. Data'!$A$1, DF$2,$C7)</f>
        <v>206.05500000000001</v>
      </c>
      <c r="DG7" s="45">
        <f ca="1">OFFSET('2a. Data'!$A$1, DG$2,$C7)</f>
        <v>206.05500000000001</v>
      </c>
      <c r="DH7" s="45">
        <f ca="1">OFFSET('2a. Data'!$A$1, DH$2,$C7)</f>
        <v>195.20599999999999</v>
      </c>
      <c r="DI7" s="45">
        <f ca="1">OFFSET('2a. Data'!$A$1, DI$2,$C7)</f>
        <v>195.36699999999999</v>
      </c>
      <c r="DJ7" s="45">
        <f ca="1">OFFSET('2a. Data'!$A$1, DJ$2,$C7)</f>
        <v>192.078</v>
      </c>
      <c r="DK7" s="45">
        <f ca="1">OFFSET('2a. Data'!$A$1, DK$2,$C7)</f>
        <v>185.315</v>
      </c>
      <c r="DL7" s="45">
        <f ca="1">OFFSET('2a. Data'!$A$1, DL$2,$C7)</f>
        <v>184.27600000000001</v>
      </c>
      <c r="DM7" s="45">
        <f ca="1">OFFSET('2a. Data'!$A$1, DM$2,$C7)</f>
        <v>167.93799999999999</v>
      </c>
      <c r="DN7" s="45">
        <f ca="1">OFFSET('2a. Data'!$A$1, DN$2,$C7)</f>
        <v>169.38499999999999</v>
      </c>
      <c r="DO7" s="45">
        <f ca="1">OFFSET('2a. Data'!$A$1, DO$2,$C7)</f>
        <v>169.38499999999999</v>
      </c>
      <c r="DP7" s="45">
        <f ca="1">OFFSET('2a. Data'!$A$1, DP$2,$C7)</f>
        <v>171.709</v>
      </c>
      <c r="DQ7" s="45">
        <f ca="1">OFFSET('2a. Data'!$A$1, DQ$2,$C7)</f>
        <v>177.24</v>
      </c>
      <c r="DR7" s="45">
        <f ca="1">OFFSET('2a. Data'!$A$1, DR$2,$C7)</f>
        <v>166.88800000000001</v>
      </c>
      <c r="DS7" s="45">
        <f ca="1">OFFSET('2a. Data'!$A$1, DS$2,$C7)</f>
        <v>166.88800000000001</v>
      </c>
      <c r="DT7" s="45">
        <f ca="1">OFFSET('2a. Data'!$A$1, DT$2,$C7)</f>
        <v>169.92599999999999</v>
      </c>
      <c r="DU7" s="45">
        <f ca="1">OFFSET('2a. Data'!$A$1, DU$2,$C7)</f>
        <v>167.822</v>
      </c>
      <c r="DV7" s="45">
        <f ca="1">OFFSET('2a. Data'!$A$1, DV$2,$C7)</f>
        <v>168.32</v>
      </c>
      <c r="DW7" s="45">
        <f ca="1">OFFSET('2a. Data'!$A$1, DW$2,$C7)</f>
        <v>148.71600000000001</v>
      </c>
      <c r="DX7" s="45">
        <f ca="1">OFFSET('2a. Data'!$A$1, DX$2,$C7)</f>
        <v>155.77099999999999</v>
      </c>
      <c r="DY7" s="45">
        <f ca="1">OFFSET('2a. Data'!$A$1, DY$2,$C7)</f>
        <v>151.01599999999999</v>
      </c>
      <c r="DZ7" s="45">
        <f ca="1">OFFSET('2a. Data'!$A$1, DZ$2,$C7)</f>
        <v>150.39400000000001</v>
      </c>
      <c r="EA7" s="45">
        <f ca="1">OFFSET('2a. Data'!$A$1, EA$2,$C7)</f>
        <v>154.87</v>
      </c>
      <c r="EB7" s="45">
        <f ca="1">OFFSET('2a. Data'!$A$1, EB$2,$C7)</f>
        <v>153.34399999999999</v>
      </c>
      <c r="EC7" s="45">
        <f ca="1">OFFSET('2a. Data'!$A$1, EC$2,$C7)</f>
        <v>166.97499999999999</v>
      </c>
      <c r="ED7" s="45">
        <f ca="1">OFFSET('2a. Data'!$A$1, ED$2,$C7)</f>
        <v>166.97499999999999</v>
      </c>
      <c r="EE7" s="45">
        <f ca="1">OFFSET('2a. Data'!$A$1, EE$2,$C7)</f>
        <v>169.029</v>
      </c>
      <c r="EF7" s="45">
        <f ca="1">OFFSET('2a. Data'!$A$1, EF$2,$C7)</f>
        <v>164.16800000000001</v>
      </c>
      <c r="EG7" s="45">
        <f ca="1">OFFSET('2a. Data'!$A$1, EG$2,$C7)</f>
        <v>163.68</v>
      </c>
      <c r="EH7" s="45">
        <f ca="1">OFFSET('2a. Data'!$A$1, EH$2,$C7)</f>
        <v>141.512</v>
      </c>
      <c r="EI7" s="45">
        <f ca="1">OFFSET('2a. Data'!$A$1, EI$2,$C7)</f>
        <v>141.512</v>
      </c>
      <c r="EJ7" s="45">
        <f ca="1">OFFSET('2a. Data'!$A$1, EJ$2,$C7)</f>
        <v>141.512</v>
      </c>
      <c r="EK7" s="45">
        <f ca="1">OFFSET('2a. Data'!$A$1, EK$2,$C7)</f>
        <v>140.29499999999999</v>
      </c>
      <c r="EL7" s="45">
        <f ca="1">OFFSET('2a. Data'!$A$1, EL$2,$C7)</f>
        <v>139.44</v>
      </c>
      <c r="EM7" s="45">
        <f ca="1">OFFSET('2a. Data'!$A$1, EM$2,$C7)</f>
        <v>133.20500000000001</v>
      </c>
      <c r="EN7" s="45">
        <f ca="1">OFFSET('2a. Data'!$A$1, EN$2,$C7)</f>
        <v>129.821</v>
      </c>
      <c r="EO7" s="45">
        <f ca="1">OFFSET('2a. Data'!$A$1, EO$2,$C7)</f>
        <v>121.871</v>
      </c>
      <c r="EP7" s="45">
        <f ca="1">OFFSET('2a. Data'!$A$1, EP$2,$C7)</f>
        <v>121.547</v>
      </c>
      <c r="EQ7" s="45">
        <f ca="1">OFFSET('2a. Data'!$A$1, EQ$2,$C7)</f>
        <v>127.075</v>
      </c>
      <c r="ER7" s="45">
        <f ca="1">OFFSET('2a. Data'!$A$1, ER$2,$C7)</f>
        <v>127.21599999999999</v>
      </c>
      <c r="ES7" s="45">
        <f ca="1">OFFSET('2a. Data'!$A$1, ES$2,$C7)</f>
        <v>126.16800000000001</v>
      </c>
      <c r="ET7" s="45">
        <f ca="1">OFFSET('2a. Data'!$A$1, ET$2,$C7)</f>
        <v>124.52</v>
      </c>
      <c r="EU7" s="45">
        <f ca="1">OFFSET('2a. Data'!$A$1, EU$2,$C7)</f>
        <v>131.86699999999999</v>
      </c>
      <c r="EV7" s="45">
        <f ca="1">OFFSET('2a. Data'!$A$1, EV$2,$C7)</f>
        <v>133.233</v>
      </c>
      <c r="EW7" s="45">
        <f ca="1">OFFSET('2a. Data'!$A$1, EW$2,$C7)</f>
        <v>133.673</v>
      </c>
      <c r="EX7" s="45">
        <f ca="1">OFFSET('2a. Data'!$A$1, EX$2,$C7)</f>
        <v>132.36199999999999</v>
      </c>
      <c r="EY7" s="45">
        <f ca="1">OFFSET('2a. Data'!$A$1, EY$2,$C7)</f>
        <v>136.989</v>
      </c>
      <c r="EZ7" s="45">
        <f ca="1">OFFSET('2a. Data'!$A$1, EZ$2,$C7)</f>
        <v>136.989</v>
      </c>
      <c r="FA7" s="45">
        <f ca="1">OFFSET('2a. Data'!$A$1, FA$2,$C7)</f>
        <v>120.259</v>
      </c>
      <c r="FB7" s="45">
        <f ca="1">OFFSET('2a. Data'!$A$1, FB$2,$C7)</f>
        <v>120.315</v>
      </c>
    </row>
    <row r="8" spans="2:158" x14ac:dyDescent="0.35">
      <c r="B8" s="8" t="s">
        <v>266</v>
      </c>
      <c r="C8" s="8">
        <v>13</v>
      </c>
      <c r="D8" s="46">
        <f ca="1">OFFSET('2a. Data'!$A$1, D$2,$C8)</f>
        <v>-6.3996939300000003E-3</v>
      </c>
      <c r="E8" s="46">
        <f ca="1">OFFSET('2a. Data'!$A$1, E$2,$C8)</f>
        <v>-1.7244552E-2</v>
      </c>
      <c r="F8" s="46">
        <f ca="1">OFFSET('2a. Data'!$A$1, F$2,$C8)</f>
        <v>-1.9507032229999999E-2</v>
      </c>
      <c r="G8" s="46">
        <f ca="1">OFFSET('2a. Data'!$A$1, G$2,$C8)</f>
        <v>7.3167638700000004E-3</v>
      </c>
      <c r="H8" s="46">
        <f ca="1">OFFSET('2a. Data'!$A$1, H$2,$C8)</f>
        <v>4.7892922659999997E-2</v>
      </c>
      <c r="I8" s="46">
        <f ca="1">OFFSET('2a. Data'!$A$1, I$2,$C8)</f>
        <v>-1.378939977E-2</v>
      </c>
      <c r="J8" s="46">
        <f ca="1">OFFSET('2a. Data'!$A$1, J$2,$C8)</f>
        <v>-1.470036882E-2</v>
      </c>
      <c r="K8" s="46">
        <f ca="1">OFFSET('2a. Data'!$A$1, K$2,$C8)</f>
        <v>-9.41059931E-3</v>
      </c>
      <c r="L8" s="46">
        <f ca="1">OFFSET('2a. Data'!$A$1, L$2,$C8)</f>
        <v>-7.9255162399999995E-3</v>
      </c>
      <c r="M8" s="46">
        <f ca="1">OFFSET('2a. Data'!$A$1, M$2,$C8)</f>
        <v>-9.9313523199999997E-3</v>
      </c>
      <c r="N8" s="46">
        <f ca="1">OFFSET('2a. Data'!$A$1, N$2,$C8)</f>
        <v>1.900237431E-2</v>
      </c>
      <c r="O8" s="46">
        <f ca="1">OFFSET('2a. Data'!$A$1, O$2,$C8)</f>
        <v>3.8627380499999999E-3</v>
      </c>
      <c r="P8" s="46">
        <f ca="1">OFFSET('2a. Data'!$A$1, P$2,$C8)</f>
        <v>-9.9727933999999995E-4</v>
      </c>
      <c r="Q8" s="46">
        <f ca="1">OFFSET('2a. Data'!$A$1, Q$2,$C8)</f>
        <v>-1.055625935E-2</v>
      </c>
      <c r="R8" s="46">
        <f ca="1">OFFSET('2a. Data'!$A$1, R$2,$C8)</f>
        <v>5.4295866999999999E-3</v>
      </c>
      <c r="S8" s="46">
        <f ca="1">OFFSET('2a. Data'!$A$1, S$2,$C8)</f>
        <v>-3.3176587700000002E-3</v>
      </c>
      <c r="T8" s="46">
        <f ca="1">OFFSET('2a. Data'!$A$1, T$2,$C8)</f>
        <v>1.3907668030000001E-2</v>
      </c>
      <c r="U8" s="46">
        <f ca="1">OFFSET('2a. Data'!$A$1, U$2,$C8)</f>
        <v>-1.7005286599999999E-2</v>
      </c>
      <c r="V8" s="46">
        <f ca="1">OFFSET('2a. Data'!$A$1, V$2,$C8)</f>
        <v>-2.4543037489999999E-2</v>
      </c>
      <c r="W8" s="46">
        <f ca="1">OFFSET('2a. Data'!$A$1, W$2,$C8)</f>
        <v>1.053600174E-2</v>
      </c>
      <c r="X8" s="46">
        <f ca="1">OFFSET('2a. Data'!$A$1, X$2,$C8)</f>
        <v>1.803634774E-2</v>
      </c>
      <c r="Y8" s="46">
        <f ca="1">OFFSET('2a. Data'!$A$1, Y$2,$C8)</f>
        <v>1.4095561879999999E-2</v>
      </c>
      <c r="Z8" s="46">
        <f ca="1">OFFSET('2a. Data'!$A$1, Z$2,$C8)</f>
        <v>-3.6373256599999998E-3</v>
      </c>
      <c r="AA8" s="46">
        <f ca="1">OFFSET('2a. Data'!$A$1, AA$2,$C8)</f>
        <v>1.193249796E-2</v>
      </c>
      <c r="AB8" s="46">
        <f ca="1">OFFSET('2a. Data'!$A$1, AB$2,$C8)</f>
        <v>9.6548389800000002E-3</v>
      </c>
      <c r="AC8" s="46">
        <f ca="1">OFFSET('2a. Data'!$A$1, AC$2,$C8)</f>
        <v>1.193249796E-2</v>
      </c>
      <c r="AD8" s="46">
        <f ca="1">OFFSET('2a. Data'!$A$1, AD$2,$C8)</f>
        <v>1.803957212E-2</v>
      </c>
      <c r="AE8" s="46">
        <f ca="1">OFFSET('2a. Data'!$A$1, AE$2,$C8)</f>
        <v>1.3211295269999999E-2</v>
      </c>
      <c r="AF8" s="46">
        <f ca="1">OFFSET('2a. Data'!$A$1, AF$2,$C8)</f>
        <v>-1.7335440930000001E-2</v>
      </c>
      <c r="AG8" s="46">
        <f ca="1">OFFSET('2a. Data'!$A$1, AG$2,$C8)</f>
        <v>-1.7335440930000001E-2</v>
      </c>
      <c r="AH8" s="46">
        <f ca="1">OFFSET('2a. Data'!$A$1, AH$2,$C8)</f>
        <v>-1.7335440930000001E-2</v>
      </c>
      <c r="AI8" s="46">
        <f ca="1">OFFSET('2a. Data'!$A$1, AI$2,$C8)</f>
        <v>3.0283912499999999E-3</v>
      </c>
      <c r="AJ8" s="46">
        <f ca="1">OFFSET('2a. Data'!$A$1, AJ$2,$C8)</f>
        <v>-3.90576323E-3</v>
      </c>
      <c r="AK8" s="46">
        <f ca="1">OFFSET('2a. Data'!$A$1, AK$2,$C8)</f>
        <v>-3.90576323E-3</v>
      </c>
      <c r="AL8" s="46">
        <f ca="1">OFFSET('2a. Data'!$A$1, AL$2,$C8)</f>
        <v>-1.310509103E-2</v>
      </c>
      <c r="AM8" s="46">
        <f ca="1">OFFSET('2a. Data'!$A$1, AM$2,$C8)</f>
        <v>-1.307597909E-2</v>
      </c>
      <c r="AN8" s="46">
        <f ca="1">OFFSET('2a. Data'!$A$1, AN$2,$C8)</f>
        <v>-2.2937391080000001E-2</v>
      </c>
      <c r="AO8" s="46">
        <f ca="1">OFFSET('2a. Data'!$A$1, AO$2,$C8)</f>
        <v>-1.1338213830000001E-2</v>
      </c>
      <c r="AP8" s="46">
        <f ca="1">OFFSET('2a. Data'!$A$1, AP$2,$C8)</f>
        <v>-1.499482959E-2</v>
      </c>
      <c r="AQ8" s="46">
        <f ca="1">OFFSET('2a. Data'!$A$1, AQ$2,$C8)</f>
        <v>-1.716954964E-2</v>
      </c>
      <c r="AR8" s="46">
        <f ca="1">OFFSET('2a. Data'!$A$1, AR$2,$C8)</f>
        <v>-2.127388606E-2</v>
      </c>
      <c r="AS8" s="46">
        <f ca="1">OFFSET('2a. Data'!$A$1, AS$2,$C8)</f>
        <v>-1.6527151390000001E-2</v>
      </c>
      <c r="AT8" s="46">
        <f ca="1">OFFSET('2a. Data'!$A$1, AT$2,$C8)</f>
        <v>-2.2947591310000001E-2</v>
      </c>
      <c r="AU8" s="46">
        <f ca="1">OFFSET('2a. Data'!$A$1, AU$2,$C8)</f>
        <v>-2.409169144E-2</v>
      </c>
      <c r="AV8" s="46">
        <f ca="1">OFFSET('2a. Data'!$A$1, AV$2,$C8)</f>
        <v>-2.197450192E-2</v>
      </c>
      <c r="AW8" s="46">
        <f ca="1">OFFSET('2a. Data'!$A$1, AW$2,$C8)</f>
        <v>-1.9365453540000001E-2</v>
      </c>
      <c r="AX8" s="46">
        <f ca="1">OFFSET('2a. Data'!$A$1, AX$2,$C8)</f>
        <v>-1.055771827E-2</v>
      </c>
      <c r="AY8" s="46">
        <f ca="1">OFFSET('2a. Data'!$A$1, AY$2,$C8)</f>
        <v>-6.7151112799999999E-3</v>
      </c>
      <c r="AZ8" s="46">
        <f ca="1">OFFSET('2a. Data'!$A$1, AZ$2,$C8)</f>
        <v>-6.4187109799999998E-3</v>
      </c>
      <c r="BA8" s="46">
        <f ca="1">OFFSET('2a. Data'!$A$1, BA$2,$C8)</f>
        <v>-3.5760533630000001E-2</v>
      </c>
      <c r="BB8" s="46">
        <f ca="1">OFFSET('2a. Data'!$A$1, BB$2,$C8)</f>
        <v>-1.615833983E-2</v>
      </c>
      <c r="BC8" s="46">
        <f ca="1">OFFSET('2a. Data'!$A$1, BC$2,$C8)</f>
        <v>1.479318906E-2</v>
      </c>
      <c r="BD8" s="46">
        <f ca="1">OFFSET('2a. Data'!$A$1, BD$2,$C8)</f>
        <v>-1.598711655E-2</v>
      </c>
      <c r="BE8" s="46">
        <f ca="1">OFFSET('2a. Data'!$A$1, BE$2,$C8)</f>
        <v>-6.3942633600000002E-3</v>
      </c>
      <c r="BF8" s="46">
        <f ca="1">OFFSET('2a. Data'!$A$1, BF$2,$C8)</f>
        <v>-1.185292258E-2</v>
      </c>
      <c r="BG8" s="46">
        <f ca="1">OFFSET('2a. Data'!$A$1, BG$2,$C8)</f>
        <v>-1.7913251290000001E-2</v>
      </c>
      <c r="BH8" s="46">
        <f ca="1">OFFSET('2a. Data'!$A$1, BH$2,$C8)</f>
        <v>-9.40050672E-3</v>
      </c>
      <c r="BI8" s="46">
        <f ca="1">OFFSET('2a. Data'!$A$1, BI$2,$C8)</f>
        <v>-1.1428853540000001E-2</v>
      </c>
      <c r="BJ8" s="46">
        <f ca="1">OFFSET('2a. Data'!$A$1, BJ$2,$C8)</f>
        <v>1.8022368609999999E-2</v>
      </c>
      <c r="BK8" s="46">
        <f ca="1">OFFSET('2a. Data'!$A$1, BK$2,$C8)</f>
        <v>-5.6809417399999998E-3</v>
      </c>
      <c r="BL8" s="46">
        <f ca="1">OFFSET('2a. Data'!$A$1, BL$2,$C8)</f>
        <v>-3.3865679760000003E-2</v>
      </c>
      <c r="BM8" s="46">
        <f ca="1">OFFSET('2a. Data'!$A$1, BM$2,$C8)</f>
        <v>-3.4144979370000002E-2</v>
      </c>
      <c r="BN8" s="46">
        <f ca="1">OFFSET('2a. Data'!$A$1, BN$2,$C8)</f>
        <v>-2.4099099379999999E-2</v>
      </c>
      <c r="BO8" s="46">
        <f ca="1">OFFSET('2a. Data'!$A$1, BO$2,$C8)</f>
        <v>-2.244733019E-2</v>
      </c>
      <c r="BP8" s="46">
        <f ca="1">OFFSET('2a. Data'!$A$1, BP$2,$C8)</f>
        <v>-5.4169569400000003E-3</v>
      </c>
      <c r="BQ8" s="46">
        <f ca="1">OFFSET('2a. Data'!$A$1, BQ$2,$C8)</f>
        <v>-7.1911865999999998E-3</v>
      </c>
      <c r="BR8" s="46">
        <f ca="1">OFFSET('2a. Data'!$A$1, BR$2,$C8)</f>
        <v>-3.1543100890000002E-2</v>
      </c>
      <c r="BS8" s="46">
        <f ca="1">OFFSET('2a. Data'!$A$1, BS$2,$C8)</f>
        <v>-2.949221652E-2</v>
      </c>
      <c r="BT8" s="46">
        <f ca="1">OFFSET('2a. Data'!$A$1, BT$2,$C8)</f>
        <v>-1.6416075910000001E-2</v>
      </c>
      <c r="BU8" s="46">
        <f ca="1">OFFSET('2a. Data'!$A$1, BU$2,$C8)</f>
        <v>1.268899398E-2</v>
      </c>
      <c r="BV8" s="46">
        <f ca="1">OFFSET('2a. Data'!$A$1, BV$2,$C8)</f>
        <v>-1.323658477E-2</v>
      </c>
      <c r="BW8" s="46">
        <f ca="1">OFFSET('2a. Data'!$A$1, BW$2,$C8)</f>
        <v>-2.034844999E-2</v>
      </c>
      <c r="BX8" s="46">
        <f ca="1">OFFSET('2a. Data'!$A$1, BX$2,$C8)</f>
        <v>-1.3178208659999999E-2</v>
      </c>
      <c r="BY8" s="46">
        <f ca="1">OFFSET('2a. Data'!$A$1, BY$2,$C8)</f>
        <v>-1.175394743E-2</v>
      </c>
      <c r="BZ8" s="46">
        <f ca="1">OFFSET('2a. Data'!$A$1, BZ$2,$C8)</f>
        <v>-2.41309878E-2</v>
      </c>
      <c r="CA8" s="46">
        <f ca="1">OFFSET('2a. Data'!$A$1, CA$2,$C8)</f>
        <v>-1.8603329240000001E-2</v>
      </c>
      <c r="CB8" s="46">
        <f ca="1">OFFSET('2a. Data'!$A$1, CB$2,$C8)</f>
        <v>-2.036656312E-2</v>
      </c>
      <c r="CC8" s="46">
        <f ca="1">OFFSET('2a. Data'!$A$1, CC$2,$C8)</f>
        <v>-2.8181906650000001E-2</v>
      </c>
      <c r="CD8" s="46">
        <f ca="1">OFFSET('2a. Data'!$A$1, CD$2,$C8)</f>
        <v>-2.808272E-4</v>
      </c>
      <c r="CE8" s="46">
        <f ca="1">OFFSET('2a. Data'!$A$1, CE$2,$C8)</f>
        <v>-1.1726221700000001E-3</v>
      </c>
      <c r="CF8" s="46">
        <f ca="1">OFFSET('2a. Data'!$A$1, CF$2,$C8)</f>
        <v>-2.150490599E-2</v>
      </c>
      <c r="CG8" s="46">
        <f ca="1">OFFSET('2a. Data'!$A$1, CG$2,$C8)</f>
        <v>-1.7867890420000001E-2</v>
      </c>
      <c r="CH8" s="46">
        <f ca="1">OFFSET('2a. Data'!$A$1, CH$2,$C8)</f>
        <v>2.3969868089999999E-2</v>
      </c>
      <c r="CI8" s="46">
        <f ca="1">OFFSET('2a. Data'!$A$1, CI$2,$C8)</f>
        <v>-1.1880388889999999E-2</v>
      </c>
      <c r="CJ8" s="46">
        <f ca="1">OFFSET('2a. Data'!$A$1, CJ$2,$C8)</f>
        <v>-1.819586317E-2</v>
      </c>
      <c r="CK8" s="46">
        <f ca="1">OFFSET('2a. Data'!$A$1, CK$2,$C8)</f>
        <v>-1.342190683E-2</v>
      </c>
      <c r="CL8" s="46">
        <f ca="1">OFFSET('2a. Data'!$A$1, CL$2,$C8)</f>
        <v>1.1323423E-3</v>
      </c>
      <c r="CM8" s="46">
        <f ca="1">OFFSET('2a. Data'!$A$1, CM$2,$C8)</f>
        <v>-3.4520276900000002E-3</v>
      </c>
      <c r="CN8" s="46">
        <f ca="1">OFFSET('2a. Data'!$A$1, CN$2,$C8)</f>
        <v>-1.1390573229999999E-2</v>
      </c>
      <c r="CO8" s="46">
        <f ca="1">OFFSET('2a. Data'!$A$1, CO$2,$C8)</f>
        <v>-1.0565364650000001E-2</v>
      </c>
      <c r="CP8" s="46">
        <f ca="1">OFFSET('2a. Data'!$A$1, CP$2,$C8)</f>
        <v>-1.8640961849999999E-2</v>
      </c>
      <c r="CQ8" s="46">
        <f ca="1">OFFSET('2a. Data'!$A$1, CQ$2,$C8)</f>
        <v>-1.9859222320000001E-2</v>
      </c>
      <c r="CR8" s="46">
        <f ca="1">OFFSET('2a. Data'!$A$1, CR$2,$C8)</f>
        <v>1.0247621239999999E-2</v>
      </c>
      <c r="CS8" s="46">
        <f ca="1">OFFSET('2a. Data'!$A$1, CS$2,$C8)</f>
        <v>-1.785015337E-2</v>
      </c>
      <c r="CT8" s="46">
        <f ca="1">OFFSET('2a. Data'!$A$1, CT$2,$C8)</f>
        <v>-1.220893967E-2</v>
      </c>
      <c r="CU8" s="46">
        <f ca="1">OFFSET('2a. Data'!$A$1, CU$2,$C8)</f>
        <v>3.2065071399999998E-3</v>
      </c>
      <c r="CV8" s="46">
        <f ca="1">OFFSET('2a. Data'!$A$1, CV$2,$C8)</f>
        <v>-3.3410715639999998E-2</v>
      </c>
      <c r="CW8" s="46">
        <f ca="1">OFFSET('2a. Data'!$A$1, CW$2,$C8)</f>
        <v>-9.9427932600000008E-3</v>
      </c>
      <c r="CX8" s="46">
        <f ca="1">OFFSET('2a. Data'!$A$1, CX$2,$C8)</f>
        <v>9.2394892800000007E-3</v>
      </c>
      <c r="CY8" s="46">
        <f ca="1">OFFSET('2a. Data'!$A$1, CY$2,$C8)</f>
        <v>3.1797393340000001E-2</v>
      </c>
      <c r="CZ8" s="46">
        <f ca="1">OFFSET('2a. Data'!$A$1, CZ$2,$C8)</f>
        <v>3.385185718E-2</v>
      </c>
      <c r="DA8" s="46">
        <f ca="1">OFFSET('2a. Data'!$A$1, DA$2,$C8)</f>
        <v>-2.280078252E-2</v>
      </c>
      <c r="DB8" s="46">
        <f ca="1">OFFSET('2a. Data'!$A$1, DB$2,$C8)</f>
        <v>5.2789047599999996E-3</v>
      </c>
      <c r="DC8" s="46">
        <f ca="1">OFFSET('2a. Data'!$A$1, DC$2,$C8)</f>
        <v>3.8980935719999998E-2</v>
      </c>
      <c r="DD8" s="46">
        <f ca="1">OFFSET('2a. Data'!$A$1, DD$2,$C8)</f>
        <v>-2.6882379400000002E-3</v>
      </c>
      <c r="DE8" s="46">
        <f ca="1">OFFSET('2a. Data'!$A$1, DE$2,$C8)</f>
        <v>-6.7910607169999998E-2</v>
      </c>
      <c r="DF8" s="46">
        <f ca="1">OFFSET('2a. Data'!$A$1, DF$2,$C8)</f>
        <v>-4.5971227200000001E-3</v>
      </c>
      <c r="DG8" s="46">
        <f ca="1">OFFSET('2a. Data'!$A$1, DG$2,$C8)</f>
        <v>-3.4614966500000001E-3</v>
      </c>
      <c r="DH8" s="46">
        <f ca="1">OFFSET('2a. Data'!$A$1, DH$2,$C8)</f>
        <v>4.8532074899999998E-3</v>
      </c>
      <c r="DI8" s="46">
        <f ca="1">OFFSET('2a. Data'!$A$1, DI$2,$C8)</f>
        <v>5.507696644E-2</v>
      </c>
      <c r="DJ8" s="46">
        <f ca="1">OFFSET('2a. Data'!$A$1, DJ$2,$C8)</f>
        <v>1.7824686350000001E-2</v>
      </c>
      <c r="DK8" s="46">
        <f ca="1">OFFSET('2a. Data'!$A$1, DK$2,$C8)</f>
        <v>8.0693535149999995E-2</v>
      </c>
      <c r="DL8" s="46">
        <f ca="1">OFFSET('2a. Data'!$A$1, DL$2,$C8)</f>
        <v>4.6801139579999998E-2</v>
      </c>
      <c r="DM8" s="46">
        <f ca="1">OFFSET('2a. Data'!$A$1, DM$2,$C8)</f>
        <v>8.8480682800000002E-2</v>
      </c>
      <c r="DN8" s="46">
        <f ca="1">OFFSET('2a. Data'!$A$1, DN$2,$C8)</f>
        <v>9.0383252469999995E-2</v>
      </c>
      <c r="DO8" s="46">
        <f ca="1">OFFSET('2a. Data'!$A$1, DO$2,$C8)</f>
        <v>9.0435249740000001E-2</v>
      </c>
      <c r="DP8" s="46">
        <f ca="1">OFFSET('2a. Data'!$A$1, DP$2,$C8)</f>
        <v>9.7469155399999993E-2</v>
      </c>
      <c r="DQ8" s="46">
        <f ca="1">OFFSET('2a. Data'!$A$1, DQ$2,$C8)</f>
        <v>9.2664420040000001E-2</v>
      </c>
      <c r="DR8" s="46">
        <f ca="1">OFFSET('2a. Data'!$A$1, DR$2,$C8)</f>
        <v>0.10546810856</v>
      </c>
      <c r="DS8" s="46">
        <f ca="1">OFFSET('2a. Data'!$A$1, DS$2,$C8)</f>
        <v>0.10546810856</v>
      </c>
      <c r="DT8" s="46">
        <f ca="1">OFFSET('2a. Data'!$A$1, DT$2,$C8)</f>
        <v>9.2534397330000004E-2</v>
      </c>
      <c r="DU8" s="46">
        <f ca="1">OFFSET('2a. Data'!$A$1, DU$2,$C8)</f>
        <v>0.11284575324</v>
      </c>
      <c r="DV8" s="46">
        <f ca="1">OFFSET('2a. Data'!$A$1, DV$2,$C8)</f>
        <v>0.10094745372</v>
      </c>
      <c r="DW8" s="46">
        <f ca="1">OFFSET('2a. Data'!$A$1, DW$2,$C8)</f>
        <v>0.10974270657</v>
      </c>
      <c r="DX8" s="46">
        <f ca="1">OFFSET('2a. Data'!$A$1, DX$2,$C8)</f>
        <v>0.44880782039</v>
      </c>
      <c r="DY8" s="46">
        <f ca="1">OFFSET('2a. Data'!$A$1, DY$2,$C8)</f>
        <v>0.16926766037999999</v>
      </c>
      <c r="DZ8" s="46">
        <f ca="1">OFFSET('2a. Data'!$A$1, DZ$2,$C8)</f>
        <v>0.10147162205</v>
      </c>
      <c r="EA8" s="46">
        <f ca="1">OFFSET('2a. Data'!$A$1, EA$2,$C8)</f>
        <v>0.14323841501000001</v>
      </c>
      <c r="EB8" s="46">
        <f ca="1">OFFSET('2a. Data'!$A$1, EB$2,$C8)</f>
        <v>9.9907261479999995E-2</v>
      </c>
      <c r="EC8" s="46">
        <f ca="1">OFFSET('2a. Data'!$A$1, EC$2,$C8)</f>
        <v>0.10489472028000001</v>
      </c>
      <c r="ED8" s="46">
        <f ca="1">OFFSET('2a. Data'!$A$1, ED$2,$C8)</f>
        <v>0.10040327833</v>
      </c>
      <c r="EE8" s="46">
        <f ca="1">OFFSET('2a. Data'!$A$1, EE$2,$C8)</f>
        <v>0.13094020281999999</v>
      </c>
      <c r="EF8" s="46">
        <f ca="1">OFFSET('2a. Data'!$A$1, EF$2,$C8)</f>
        <v>9.5597613210000001E-2</v>
      </c>
      <c r="EG8" s="46">
        <f ca="1">OFFSET('2a. Data'!$A$1, EG$2,$C8)</f>
        <v>9.3926902170000007E-2</v>
      </c>
      <c r="EH8" s="46">
        <f ca="1">OFFSET('2a. Data'!$A$1, EH$2,$C8)</f>
        <v>-6.4221752500000003E-3</v>
      </c>
      <c r="EI8" s="46">
        <f ca="1">OFFSET('2a. Data'!$A$1, EI$2,$C8)</f>
        <v>-6.3837001400000003E-3</v>
      </c>
      <c r="EJ8" s="46">
        <f ca="1">OFFSET('2a. Data'!$A$1, EJ$2,$C8)</f>
        <v>-6.2624077499999998E-3</v>
      </c>
      <c r="EK8" s="46">
        <f ca="1">OFFSET('2a. Data'!$A$1, EK$2,$C8)</f>
        <v>-2.981222109E-2</v>
      </c>
      <c r="EL8" s="46">
        <f ca="1">OFFSET('2a. Data'!$A$1, EL$2,$C8)</f>
        <v>9.511404692E-2</v>
      </c>
      <c r="EM8" s="46">
        <f ca="1">OFFSET('2a. Data'!$A$1, EM$2,$C8)</f>
        <v>3.4476433569999999E-2</v>
      </c>
      <c r="EN8" s="46">
        <f ca="1">OFFSET('2a. Data'!$A$1, EN$2,$C8)</f>
        <v>5.7627211489999997E-2</v>
      </c>
      <c r="EO8" s="46">
        <f ca="1">OFFSET('2a. Data'!$A$1, EO$2,$C8)</f>
        <v>0.10914203382</v>
      </c>
      <c r="EP8" s="46">
        <f ca="1">OFFSET('2a. Data'!$A$1, EP$2,$C8)</f>
        <v>0.11422504554</v>
      </c>
      <c r="EQ8" s="46">
        <f ca="1">OFFSET('2a. Data'!$A$1, EQ$2,$C8)</f>
        <v>0.10665334305</v>
      </c>
      <c r="ER8" s="46">
        <f ca="1">OFFSET('2a. Data'!$A$1, ER$2,$C8)</f>
        <v>0.16907849795999999</v>
      </c>
      <c r="ES8" s="46">
        <f ca="1">OFFSET('2a. Data'!$A$1, ES$2,$C8)</f>
        <v>0.13003904599999999</v>
      </c>
      <c r="ET8" s="46">
        <f ca="1">OFFSET('2a. Data'!$A$1, ET$2,$C8)</f>
        <v>0.11362601716</v>
      </c>
      <c r="EU8" s="46">
        <f ca="1">OFFSET('2a. Data'!$A$1, EU$2,$C8)</f>
        <v>0.14063693823000001</v>
      </c>
      <c r="EV8" s="46">
        <f ca="1">OFFSET('2a. Data'!$A$1, EV$2,$C8)</f>
        <v>0.14329783162000001</v>
      </c>
      <c r="EW8" s="46">
        <f ca="1">OFFSET('2a. Data'!$A$1, EW$2,$C8)</f>
        <v>8.1315470789999997E-2</v>
      </c>
      <c r="EX8" s="46">
        <f ca="1">OFFSET('2a. Data'!$A$1, EX$2,$C8)</f>
        <v>0.1037911183</v>
      </c>
      <c r="EY8" s="46">
        <f ca="1">OFFSET('2a. Data'!$A$1, EY$2,$C8)</f>
        <v>-3.8347960090000001E-2</v>
      </c>
      <c r="EZ8" s="46">
        <f ca="1">OFFSET('2a. Data'!$A$1, EZ$2,$C8)</f>
        <v>-3.7989956749999998E-2</v>
      </c>
      <c r="FA8" s="46">
        <f ca="1">OFFSET('2a. Data'!$A$1, FA$2,$C8)</f>
        <v>2.1346318829999999E-2</v>
      </c>
      <c r="FB8" s="46">
        <f ca="1">OFFSET('2a. Data'!$A$1, FB$2,$C8)</f>
        <v>4.7384709419999997E-2</v>
      </c>
    </row>
    <row r="9" spans="2:158" x14ac:dyDescent="0.35">
      <c r="B9" s="14" t="s">
        <v>16</v>
      </c>
      <c r="C9" s="8">
        <v>5</v>
      </c>
      <c r="D9" s="10">
        <f ca="1">OFFSET('2a. Data'!$A$1, D$2,$C9)*D20</f>
        <v>100</v>
      </c>
      <c r="E9" s="10">
        <f ca="1">OFFSET('2a. Data'!$A$1, E$2,$C9)*E20</f>
        <v>154</v>
      </c>
      <c r="F9" s="10">
        <f ca="1">OFFSET('2a. Data'!$A$1, F$2,$C9)*F20</f>
        <v>154</v>
      </c>
      <c r="G9" s="10">
        <f ca="1">OFFSET('2a. Data'!$A$1, G$2,$C9)*G20</f>
        <v>88</v>
      </c>
      <c r="H9" s="10">
        <f ca="1">OFFSET('2a. Data'!$A$1, H$2,$C9)*H20</f>
        <v>100</v>
      </c>
      <c r="I9" s="10">
        <f ca="1">OFFSET('2a. Data'!$A$1, I$2,$C9)*I20</f>
        <v>100</v>
      </c>
      <c r="J9" s="10">
        <f ca="1">OFFSET('2a. Data'!$A$1, J$2,$C9)*J20</f>
        <v>78</v>
      </c>
      <c r="K9" s="10">
        <f ca="1">OFFSET('2a. Data'!$A$1, K$2,$C9)*K20</f>
        <v>117.00000000000001</v>
      </c>
      <c r="L9" s="10">
        <f ca="1">OFFSET('2a. Data'!$A$1, L$2,$C9)*L20</f>
        <v>117.00000000000001</v>
      </c>
      <c r="M9" s="10">
        <f ca="1">OFFSET('2a. Data'!$A$1, M$2,$C9)*M20</f>
        <v>78</v>
      </c>
      <c r="N9" s="10">
        <f ca="1">OFFSET('2a. Data'!$A$1, N$2,$C9)*N20</f>
        <v>100</v>
      </c>
      <c r="O9" s="10">
        <f ca="1">OFFSET('2a. Data'!$A$1, O$2,$C9)*O20</f>
        <v>100</v>
      </c>
      <c r="P9" s="10">
        <f ca="1">OFFSET('2a. Data'!$A$1, P$2,$C9)*P20</f>
        <v>50</v>
      </c>
      <c r="Q9" s="10">
        <f ca="1">OFFSET('2a. Data'!$A$1, Q$2,$C9)*Q20</f>
        <v>31.000000000000004</v>
      </c>
      <c r="R9" s="10">
        <f ca="1">OFFSET('2a. Data'!$A$1, R$2,$C9)*R20</f>
        <v>26.160890000000002</v>
      </c>
      <c r="S9" s="10">
        <f ca="1">OFFSET('2a. Data'!$A$1, S$2,$C9)*S20</f>
        <v>31.848040000000001</v>
      </c>
      <c r="T9" s="10">
        <f ca="1">OFFSET('2a. Data'!$A$1, T$2,$C9)*T20</f>
        <v>100</v>
      </c>
      <c r="U9" s="10">
        <f ca="1">OFFSET('2a. Data'!$A$1, U$2,$C9)*U20</f>
        <v>48.909490000000005</v>
      </c>
      <c r="V9" s="10">
        <f ca="1">OFFSET('2a. Data'!$A$1, V$2,$C9)*V20</f>
        <v>43.222340000000003</v>
      </c>
      <c r="W9" s="10">
        <f ca="1">OFFSET('2a. Data'!$A$1, W$2,$C9)*W20</f>
        <v>33</v>
      </c>
      <c r="X9" s="10">
        <f ca="1">OFFSET('2a. Data'!$A$1, X$2,$C9)*X20</f>
        <v>50</v>
      </c>
      <c r="Y9" s="10">
        <f ca="1">OFFSET('2a. Data'!$A$1, Y$2,$C9)*Y20</f>
        <v>50</v>
      </c>
      <c r="Z9" s="10">
        <f ca="1">OFFSET('2a. Data'!$A$1, Z$2,$C9)*Z20</f>
        <v>100</v>
      </c>
      <c r="AA9" s="10">
        <f ca="1">OFFSET('2a. Data'!$A$1, AA$2,$C9)*AA20</f>
        <v>50</v>
      </c>
      <c r="AB9" s="10">
        <f ca="1">OFFSET('2a. Data'!$A$1, AB$2,$C9)*AB20</f>
        <v>36</v>
      </c>
      <c r="AC9" s="10">
        <f ca="1">OFFSET('2a. Data'!$A$1, AC$2,$C9)*AC20</f>
        <v>50</v>
      </c>
      <c r="AD9" s="10">
        <f ca="1">OFFSET('2a. Data'!$A$1, AD$2,$C9)*AD20</f>
        <v>33</v>
      </c>
      <c r="AE9" s="10">
        <f ca="1">OFFSET('2a. Data'!$A$1, AE$2,$C9)*AE20</f>
        <v>33</v>
      </c>
      <c r="AF9" s="10">
        <f ca="1">OFFSET('2a. Data'!$A$1, AF$2,$C9)*AF20</f>
        <v>100</v>
      </c>
      <c r="AG9" s="10">
        <f ca="1">OFFSET('2a. Data'!$A$1, AG$2,$C9)*AG20</f>
        <v>100</v>
      </c>
      <c r="AH9" s="10">
        <f ca="1">OFFSET('2a. Data'!$A$1, AH$2,$C9)*AH20</f>
        <v>100</v>
      </c>
      <c r="AI9" s="10">
        <f ca="1">OFFSET('2a. Data'!$A$1, AI$2,$C9)*AI20</f>
        <v>35</v>
      </c>
      <c r="AJ9" s="10">
        <f ca="1">OFFSET('2a. Data'!$A$1, AJ$2,$C9)*AJ20</f>
        <v>100</v>
      </c>
      <c r="AK9" s="10">
        <f ca="1">OFFSET('2a. Data'!$A$1, AK$2,$C9)*AK20</f>
        <v>100</v>
      </c>
      <c r="AL9" s="10">
        <f ca="1">OFFSET('2a. Data'!$A$1, AL$2,$C9)*AL20</f>
        <v>37</v>
      </c>
      <c r="AM9" s="10">
        <f ca="1">OFFSET('2a. Data'!$A$1, AM$2,$C9)*AM20</f>
        <v>37</v>
      </c>
      <c r="AN9" s="10">
        <f ca="1">OFFSET('2a. Data'!$A$1, AN$2,$C9)*AN20</f>
        <v>42.084910000000001</v>
      </c>
      <c r="AO9" s="10">
        <f ca="1">OFFSET('2a. Data'!$A$1, AO$2,$C9)*AO20</f>
        <v>30.000000000000004</v>
      </c>
      <c r="AP9" s="10">
        <f ca="1">OFFSET('2a. Data'!$A$1, AP$2,$C9)*AP20</f>
        <v>100</v>
      </c>
      <c r="AQ9" s="10">
        <f ca="1">OFFSET('2a. Data'!$A$1, AQ$2,$C9)*AQ20</f>
        <v>36.200000000000003</v>
      </c>
      <c r="AR9" s="10">
        <f ca="1">OFFSET('2a. Data'!$A$1, AR$2,$C9)*AR20</f>
        <v>40.947480000000006</v>
      </c>
      <c r="AS9" s="10">
        <f ca="1">OFFSET('2a. Data'!$A$1, AS$2,$C9)*AS20</f>
        <v>100</v>
      </c>
      <c r="AT9" s="10">
        <f ca="1">OFFSET('2a. Data'!$A$1, AT$2,$C9)*AT20</f>
        <v>100</v>
      </c>
      <c r="AU9" s="10">
        <f ca="1">OFFSET('2a. Data'!$A$1, AU$2,$C9)*AU20</f>
        <v>100</v>
      </c>
      <c r="AV9" s="10">
        <f ca="1">OFFSET('2a. Data'!$A$1, AV$2,$C9)*AV20</f>
        <v>100</v>
      </c>
      <c r="AW9" s="10">
        <f ca="1">OFFSET('2a. Data'!$A$1, AW$2,$C9)*AW20</f>
        <v>32.985469999999999</v>
      </c>
      <c r="AX9" s="10">
        <f ca="1">OFFSET('2a. Data'!$A$1, AX$2,$C9)*AX20</f>
        <v>100</v>
      </c>
      <c r="AY9" s="10">
        <f ca="1">OFFSET('2a. Data'!$A$1, AY$2,$C9)*AY20</f>
        <v>16.037763000000002</v>
      </c>
      <c r="AZ9" s="10">
        <f ca="1">OFFSET('2a. Data'!$A$1, AZ$2,$C9)*AZ20</f>
        <v>25.02346</v>
      </c>
      <c r="BA9" s="10">
        <f ca="1">OFFSET('2a. Data'!$A$1, BA$2,$C9)*BA20</f>
        <v>38.672620000000002</v>
      </c>
      <c r="BB9" s="10">
        <f ca="1">OFFSET('2a. Data'!$A$1, BB$2,$C9)*BB20</f>
        <v>30.000000000000004</v>
      </c>
      <c r="BC9" s="10">
        <f ca="1">OFFSET('2a. Data'!$A$1, BC$2,$C9)*BC20</f>
        <v>100</v>
      </c>
      <c r="BD9" s="10">
        <f ca="1">OFFSET('2a. Data'!$A$1, BD$2,$C9)*BD20</f>
        <v>46.634630000000001</v>
      </c>
      <c r="BE9" s="10">
        <f ca="1">OFFSET('2a. Data'!$A$1, BE$2,$C9)*BE20</f>
        <v>34.122900000000001</v>
      </c>
      <c r="BF9" s="10">
        <f ca="1">OFFSET('2a. Data'!$A$1, BF$2,$C9)*BF20</f>
        <v>30.710610000000003</v>
      </c>
      <c r="BG9" s="10">
        <f ca="1">OFFSET('2a. Data'!$A$1, BG$2,$C9)*BG20</f>
        <v>26.200000000000003</v>
      </c>
      <c r="BH9" s="10">
        <f ca="1">OFFSET('2a. Data'!$A$1, BH$2,$C9)*BH20</f>
        <v>42.084910000000001</v>
      </c>
      <c r="BI9" s="10">
        <f ca="1">OFFSET('2a. Data'!$A$1, BI$2,$C9)*BI20</f>
        <v>42.084910000000001</v>
      </c>
      <c r="BJ9" s="10">
        <f ca="1">OFFSET('2a. Data'!$A$1, BJ$2,$C9)*BJ20</f>
        <v>28</v>
      </c>
      <c r="BK9" s="10">
        <f ca="1">OFFSET('2a. Data'!$A$1, BK$2,$C9)*BK20</f>
        <v>100</v>
      </c>
      <c r="BL9" s="10">
        <f ca="1">OFFSET('2a. Data'!$A$1, BL$2,$C9)*BL20</f>
        <v>100</v>
      </c>
      <c r="BM9" s="10">
        <f ca="1">OFFSET('2a. Data'!$A$1, BM$2,$C9)*BM20</f>
        <v>100</v>
      </c>
      <c r="BN9" s="10">
        <f ca="1">OFFSET('2a. Data'!$A$1, BN$2,$C9)*BN20</f>
        <v>39.810050000000004</v>
      </c>
      <c r="BO9" s="10">
        <f ca="1">OFFSET('2a. Data'!$A$1, BO$2,$C9)*BO20</f>
        <v>53</v>
      </c>
      <c r="BP9" s="10">
        <f ca="1">OFFSET('2a. Data'!$A$1, BP$2,$C9)*BP20</f>
        <v>100</v>
      </c>
      <c r="BQ9" s="10">
        <f ca="1">OFFSET('2a. Data'!$A$1, BQ$2,$C9)*BQ20</f>
        <v>100</v>
      </c>
      <c r="BR9" s="10">
        <f ca="1">OFFSET('2a. Data'!$A$1, BR$2,$C9)*BR20</f>
        <v>32.985469999999999</v>
      </c>
      <c r="BS9" s="10">
        <f ca="1">OFFSET('2a. Data'!$A$1, BS$2,$C9)*BS20</f>
        <v>32.985469999999999</v>
      </c>
      <c r="BT9" s="10">
        <f ca="1">OFFSET('2a. Data'!$A$1, BT$2,$C9)*BT20</f>
        <v>34.122900000000001</v>
      </c>
      <c r="BU9" s="10">
        <f ca="1">OFFSET('2a. Data'!$A$1, BU$2,$C9)*BU20</f>
        <v>36</v>
      </c>
      <c r="BV9" s="10">
        <f ca="1">OFFSET('2a. Data'!$A$1, BV$2,$C9)*BV20</f>
        <v>22.7486</v>
      </c>
      <c r="BW9" s="10">
        <f ca="1">OFFSET('2a. Data'!$A$1, BW$2,$C9)*BW20</f>
        <v>25.02346</v>
      </c>
      <c r="BX9" s="10">
        <f ca="1">OFFSET('2a. Data'!$A$1, BX$2,$C9)*BX20</f>
        <v>21.156198</v>
      </c>
      <c r="BY9" s="10">
        <f ca="1">OFFSET('2a. Data'!$A$1, BY$2,$C9)*BY20</f>
        <v>18</v>
      </c>
      <c r="BZ9" s="10">
        <f ca="1">OFFSET('2a. Data'!$A$1, BZ$2,$C9)*BZ20</f>
        <v>40.947480000000006</v>
      </c>
      <c r="CA9" s="10">
        <f ca="1">OFFSET('2a. Data'!$A$1, CA$2,$C9)*CA20</f>
        <v>28.435750000000002</v>
      </c>
      <c r="CB9" s="10">
        <f ca="1">OFFSET('2a. Data'!$A$1, CB$2,$C9)*CB20</f>
        <v>37.53519</v>
      </c>
      <c r="CC9" s="10">
        <f ca="1">OFFSET('2a. Data'!$A$1, CC$2,$C9)*CC20</f>
        <v>26.160890000000002</v>
      </c>
      <c r="CD9" s="10">
        <f ca="1">OFFSET('2a. Data'!$A$1, CD$2,$C9)*CD20</f>
        <v>100</v>
      </c>
      <c r="CE9" s="10">
        <f ca="1">OFFSET('2a. Data'!$A$1, CE$2,$C9)*CE20</f>
        <v>100</v>
      </c>
      <c r="CF9" s="10">
        <f ca="1">OFFSET('2a. Data'!$A$1, CF$2,$C9)*CF20</f>
        <v>30.000000000000004</v>
      </c>
      <c r="CG9" s="10">
        <f ca="1">OFFSET('2a. Data'!$A$1, CG$2,$C9)*CG20</f>
        <v>30.000000000000004</v>
      </c>
      <c r="CH9" s="10">
        <f ca="1">OFFSET('2a. Data'!$A$1, CH$2,$C9)*CH20</f>
        <v>27.999998093000002</v>
      </c>
      <c r="CI9" s="10">
        <f ca="1">OFFSET('2a. Data'!$A$1, CI$2,$C9)*CI20</f>
        <v>12.200000000000001</v>
      </c>
      <c r="CJ9" s="10">
        <f ca="1">OFFSET('2a. Data'!$A$1, CJ$2,$C9)*CJ20</f>
        <v>22.7486</v>
      </c>
      <c r="CK9" s="10">
        <f ca="1">OFFSET('2a. Data'!$A$1, CK$2,$C9)*CK20</f>
        <v>25.705918</v>
      </c>
      <c r="CL9" s="10">
        <f ca="1">OFFSET('2a. Data'!$A$1, CL$2,$C9)*CL20</f>
        <v>100</v>
      </c>
      <c r="CM9" s="10">
        <f ca="1">OFFSET('2a. Data'!$A$1, CM$2,$C9)*CM20</f>
        <v>100</v>
      </c>
      <c r="CN9" s="10">
        <f ca="1">OFFSET('2a. Data'!$A$1, CN$2,$C9)*CN20</f>
        <v>12.51173</v>
      </c>
      <c r="CO9" s="10">
        <f ca="1">OFFSET('2a. Data'!$A$1, CO$2,$C9)*CO20</f>
        <v>12.51173</v>
      </c>
      <c r="CP9" s="10">
        <f ca="1">OFFSET('2a. Data'!$A$1, CP$2,$C9)*CP20</f>
        <v>20</v>
      </c>
      <c r="CQ9" s="10">
        <f ca="1">OFFSET('2a. Data'!$A$1, CQ$2,$C9)*CQ20</f>
        <v>12</v>
      </c>
      <c r="CR9" s="10">
        <f ca="1">OFFSET('2a. Data'!$A$1, CR$2,$C9)*CR20</f>
        <v>100</v>
      </c>
      <c r="CS9" s="10">
        <f ca="1">OFFSET('2a. Data'!$A$1, CS$2,$C9)*CS20</f>
        <v>10</v>
      </c>
      <c r="CT9" s="10">
        <f ca="1">OFFSET('2a. Data'!$A$1, CT$2,$C9)*CT20</f>
        <v>100</v>
      </c>
      <c r="CU9" s="10">
        <f ca="1">OFFSET('2a. Data'!$A$1, CU$2,$C9)*CU20</f>
        <v>100</v>
      </c>
      <c r="CV9" s="10">
        <f ca="1">OFFSET('2a. Data'!$A$1, CV$2,$C9)*CV20</f>
        <v>100</v>
      </c>
      <c r="CW9" s="10">
        <f ca="1">OFFSET('2a. Data'!$A$1, CW$2,$C9)*CW20</f>
        <v>3</v>
      </c>
      <c r="CX9" s="10">
        <f ca="1">OFFSET('2a. Data'!$A$1, CX$2,$C9)*CX20</f>
        <v>315</v>
      </c>
      <c r="CY9" s="10">
        <f ca="1">OFFSET('2a. Data'!$A$1, CY$2,$C9)*CY20</f>
        <v>225</v>
      </c>
      <c r="CZ9" s="10">
        <f ca="1">OFFSET('2a. Data'!$A$1, CZ$2,$C9)*CZ20</f>
        <v>297</v>
      </c>
      <c r="DA9" s="10">
        <f ca="1">OFFSET('2a. Data'!$A$1, DA$2,$C9)*DA20</f>
        <v>11</v>
      </c>
      <c r="DB9" s="10">
        <f ca="1">OFFSET('2a. Data'!$A$1, DB$2,$C9)*DB20</f>
        <v>100</v>
      </c>
      <c r="DC9" s="10">
        <f ca="1">OFFSET('2a. Data'!$A$1, DC$2,$C9)*DC20</f>
        <v>585</v>
      </c>
      <c r="DD9" s="10">
        <f ca="1">OFFSET('2a. Data'!$A$1, DD$2,$C9)*DD20</f>
        <v>585</v>
      </c>
      <c r="DE9" s="10">
        <f ca="1">OFFSET('2a. Data'!$A$1, DE$2,$C9)*DE20</f>
        <v>100</v>
      </c>
      <c r="DF9" s="10">
        <f ca="1">OFFSET('2a. Data'!$A$1, DF$2,$C9)*DF20</f>
        <v>100</v>
      </c>
      <c r="DG9" s="10">
        <f ca="1">OFFSET('2a. Data'!$A$1, DG$2,$C9)*DG20</f>
        <v>100</v>
      </c>
      <c r="DH9" s="10">
        <f ca="1">OFFSET('2a. Data'!$A$1, DH$2,$C9)*DH20</f>
        <v>100</v>
      </c>
      <c r="DI9" s="10">
        <f ca="1">OFFSET('2a. Data'!$A$1, DI$2,$C9)*DI20</f>
        <v>2.2000000000000002</v>
      </c>
      <c r="DJ9" s="10">
        <f ca="1">OFFSET('2a. Data'!$A$1, DJ$2,$C9)*DJ20</f>
        <v>225</v>
      </c>
      <c r="DK9" s="10">
        <f ca="1">OFFSET('2a. Data'!$A$1, DK$2,$C9)*DK20</f>
        <v>8</v>
      </c>
      <c r="DL9" s="10">
        <f ca="1">OFFSET('2a. Data'!$A$1, DL$2,$C9)*DL20</f>
        <v>16</v>
      </c>
      <c r="DM9" s="10">
        <f ca="1">OFFSET('2a. Data'!$A$1, DM$2,$C9)*DM20</f>
        <v>9.6000000000000014</v>
      </c>
      <c r="DN9" s="10">
        <f ca="1">OFFSET('2a. Data'!$A$1, DN$2,$C9)*DN20</f>
        <v>8</v>
      </c>
      <c r="DO9" s="10">
        <f ca="1">OFFSET('2a. Data'!$A$1, DO$2,$C9)*DO20</f>
        <v>7.6658659200000008</v>
      </c>
      <c r="DP9" s="10">
        <f ca="1">OFFSET('2a. Data'!$A$1, DP$2,$C9)*DP20</f>
        <v>6.4</v>
      </c>
      <c r="DQ9" s="10">
        <f ca="1">OFFSET('2a. Data'!$A$1, DQ$2,$C9)*DQ20</f>
        <v>12.8</v>
      </c>
      <c r="DR9" s="10">
        <f ca="1">OFFSET('2a. Data'!$A$1, DR$2,$C9)*DR20</f>
        <v>8</v>
      </c>
      <c r="DS9" s="10">
        <f ca="1">OFFSET('2a. Data'!$A$1, DS$2,$C9)*DS20</f>
        <v>8</v>
      </c>
      <c r="DT9" s="10">
        <f ca="1">OFFSET('2a. Data'!$A$1, DT$2,$C9)*DT20</f>
        <v>8</v>
      </c>
      <c r="DU9" s="10">
        <f ca="1">OFFSET('2a. Data'!$A$1, DU$2,$C9)*DU20</f>
        <v>8</v>
      </c>
      <c r="DV9" s="10">
        <f ca="1">OFFSET('2a. Data'!$A$1, DV$2,$C9)*DV20</f>
        <v>16</v>
      </c>
      <c r="DW9" s="10">
        <f ca="1">OFFSET('2a. Data'!$A$1, DW$2,$C9)*DW20</f>
        <v>9.6000000000000014</v>
      </c>
      <c r="DX9" s="10">
        <f ca="1">OFFSET('2a. Data'!$A$1, DX$2,$C9)*DX20</f>
        <v>3</v>
      </c>
      <c r="DY9" s="10">
        <f ca="1">OFFSET('2a. Data'!$A$1, DY$2,$C9)*DY20</f>
        <v>16</v>
      </c>
      <c r="DZ9" s="10">
        <f ca="1">OFFSET('2a. Data'!$A$1, DZ$2,$C9)*DZ20</f>
        <v>8</v>
      </c>
      <c r="EA9" s="10">
        <f ca="1">OFFSET('2a. Data'!$A$1, EA$2,$C9)*EA20</f>
        <v>2.3000000000000003</v>
      </c>
      <c r="EB9" s="10">
        <f ca="1">OFFSET('2a. Data'!$A$1, EB$2,$C9)*EB20</f>
        <v>9.6000000000000014</v>
      </c>
      <c r="EC9" s="10">
        <f ca="1">OFFSET('2a. Data'!$A$1, EC$2,$C9)*EC20</f>
        <v>9.6000000000000014</v>
      </c>
      <c r="ED9" s="10">
        <f ca="1">OFFSET('2a. Data'!$A$1, ED$2,$C9)*ED20</f>
        <v>9.6000000000000014</v>
      </c>
      <c r="EE9" s="10">
        <f ca="1">OFFSET('2a. Data'!$A$1, EE$2,$C9)*EE20</f>
        <v>100</v>
      </c>
      <c r="EF9" s="10">
        <f ca="1">OFFSET('2a. Data'!$A$1, EF$2,$C9)*EF20</f>
        <v>10.88</v>
      </c>
      <c r="EG9" s="10">
        <f ca="1">OFFSET('2a. Data'!$A$1, EG$2,$C9)*EG20</f>
        <v>3.2</v>
      </c>
      <c r="EH9" s="10">
        <f ca="1">OFFSET('2a. Data'!$A$1, EH$2,$C9)*EH20</f>
        <v>5.2</v>
      </c>
      <c r="EI9" s="10">
        <f ca="1">OFFSET('2a. Data'!$A$1, EI$2,$C9)*EI20</f>
        <v>5.2</v>
      </c>
      <c r="EJ9" s="10">
        <f ca="1">OFFSET('2a. Data'!$A$1, EJ$2,$C9)*EJ20</f>
        <v>5.2</v>
      </c>
      <c r="EK9" s="10">
        <f ca="1">OFFSET('2a. Data'!$A$1, EK$2,$C9)*EK20</f>
        <v>100</v>
      </c>
      <c r="EL9" s="10">
        <f ca="1">OFFSET('2a. Data'!$A$1, EL$2,$C9)*EL20</f>
        <v>3.8400000000000003</v>
      </c>
      <c r="EM9" s="10">
        <f ca="1">OFFSET('2a. Data'!$A$1, EM$2,$C9)*EM20</f>
        <v>7</v>
      </c>
      <c r="EN9" s="10">
        <f ca="1">OFFSET('2a. Data'!$A$1, EN$2,$C9)*EN20</f>
        <v>5.5</v>
      </c>
      <c r="EO9" s="10">
        <f ca="1">OFFSET('2a. Data'!$A$1, EO$2,$C9)*EO20</f>
        <v>3.2</v>
      </c>
      <c r="EP9" s="10">
        <f ca="1">OFFSET('2a. Data'!$A$1, EP$2,$C9)*EP20</f>
        <v>1.6</v>
      </c>
      <c r="EQ9" s="10">
        <f ca="1">OFFSET('2a. Data'!$A$1, EQ$2,$C9)*EQ20</f>
        <v>2.4000000000000004</v>
      </c>
      <c r="ER9" s="10">
        <f ca="1">OFFSET('2a. Data'!$A$1, ER$2,$C9)*ER20</f>
        <v>1.4520000000000002</v>
      </c>
      <c r="ES9" s="10">
        <f ca="1">OFFSET('2a. Data'!$A$1, ES$2,$C9)*ES20</f>
        <v>4.8705882350000005</v>
      </c>
      <c r="ET9" s="10">
        <f ca="1">OFFSET('2a. Data'!$A$1, ET$2,$C9)*ET20</f>
        <v>4.2240005530000007</v>
      </c>
      <c r="EU9" s="10">
        <f ca="1">OFFSET('2a. Data'!$A$1, EU$2,$C9)*EU20</f>
        <v>5.5</v>
      </c>
      <c r="EV9" s="10">
        <f ca="1">OFFSET('2a. Data'!$A$1, EV$2,$C9)*EV20</f>
        <v>2</v>
      </c>
      <c r="EW9" s="10">
        <f ca="1">OFFSET('2a. Data'!$A$1, EW$2,$C9)*EW20</f>
        <v>2</v>
      </c>
      <c r="EX9" s="10">
        <f ca="1">OFFSET('2a. Data'!$A$1, EX$2,$C9)*EX20</f>
        <v>3</v>
      </c>
      <c r="EY9" s="10">
        <f ca="1">OFFSET('2a. Data'!$A$1, EY$2,$C9)*EY20</f>
        <v>100</v>
      </c>
      <c r="EZ9" s="10">
        <f ca="1">OFFSET('2a. Data'!$A$1, EZ$2,$C9)*EZ20</f>
        <v>100</v>
      </c>
      <c r="FA9" s="10">
        <f ca="1">OFFSET('2a. Data'!$A$1, FA$2,$C9)*FA20</f>
        <v>100</v>
      </c>
      <c r="FB9" s="10">
        <f ca="1">OFFSET('2a. Data'!$A$1, FB$2,$C9)*FB20</f>
        <v>25</v>
      </c>
    </row>
    <row r="10" spans="2:158" x14ac:dyDescent="0.35">
      <c r="B10" s="8" t="s">
        <v>8</v>
      </c>
      <c r="C10" s="8">
        <v>16</v>
      </c>
      <c r="D10" s="10">
        <f ca="1">OFFSET('2a. Data'!$A$1, D$2,$C10)</f>
        <v>4932247.3459999999</v>
      </c>
      <c r="E10" s="10">
        <f ca="1">OFFSET('2a. Data'!$A$1, E$2,$C10)</f>
        <v>3812342.2629999998</v>
      </c>
      <c r="F10" s="10">
        <f ca="1">OFFSET('2a. Data'!$A$1, F$2,$C10)</f>
        <v>3812342.2629999998</v>
      </c>
      <c r="G10" s="10">
        <f ca="1">OFFSET('2a. Data'!$A$1, G$2,$C10)</f>
        <v>2352109.0299999998</v>
      </c>
      <c r="H10" s="10">
        <f ca="1">OFFSET('2a. Data'!$A$1, H$2,$C10)</f>
        <v>2271166.8769999999</v>
      </c>
      <c r="I10" s="10">
        <f ca="1">OFFSET('2a. Data'!$A$1, I$2,$C10)</f>
        <v>1368005.531</v>
      </c>
      <c r="J10" s="10">
        <f ca="1">OFFSET('2a. Data'!$A$1, J$2,$C10)</f>
        <v>2247625.7919999999</v>
      </c>
      <c r="K10" s="10">
        <f ca="1">OFFSET('2a. Data'!$A$1, K$2,$C10)</f>
        <v>2241558.031</v>
      </c>
      <c r="L10" s="10">
        <f ca="1">OFFSET('2a. Data'!$A$1, L$2,$C10)</f>
        <v>2242125.9780000001</v>
      </c>
      <c r="M10" s="10">
        <f ca="1">OFFSET('2a. Data'!$A$1, M$2,$C10)</f>
        <v>2242146.7140000002</v>
      </c>
      <c r="N10" s="10">
        <f ca="1">OFFSET('2a. Data'!$A$1, N$2,$C10)</f>
        <v>2426477.6189999999</v>
      </c>
      <c r="O10" s="10">
        <f ca="1">OFFSET('2a. Data'!$A$1, O$2,$C10)</f>
        <v>2428173.9040000001</v>
      </c>
      <c r="P10" s="10">
        <f ca="1">OFFSET('2a. Data'!$A$1, P$2,$C10)</f>
        <v>2671598.6970000002</v>
      </c>
      <c r="Q10" s="10">
        <f ca="1">OFFSET('2a. Data'!$A$1, Q$2,$C10)</f>
        <v>2962712.7620000001</v>
      </c>
      <c r="R10" s="10">
        <f ca="1">OFFSET('2a. Data'!$A$1, R$2,$C10)</f>
        <v>3032351.9840000002</v>
      </c>
      <c r="S10" s="10">
        <f ca="1">OFFSET('2a. Data'!$A$1, S$2,$C10)</f>
        <v>3452845.93</v>
      </c>
      <c r="T10" s="10">
        <f ca="1">OFFSET('2a. Data'!$A$1, T$2,$C10)</f>
        <v>3436603.4350000001</v>
      </c>
      <c r="U10" s="10">
        <f ca="1">OFFSET('2a. Data'!$A$1, U$2,$C10)</f>
        <v>2690686.4539999999</v>
      </c>
      <c r="V10" s="10">
        <f ca="1">OFFSET('2a. Data'!$A$1, V$2,$C10)</f>
        <v>1798704.912</v>
      </c>
      <c r="W10" s="10">
        <f ca="1">OFFSET('2a. Data'!$A$1, W$2,$C10)</f>
        <v>1791383.223</v>
      </c>
      <c r="X10" s="10">
        <f ca="1">OFFSET('2a. Data'!$A$1, X$2,$C10)</f>
        <v>1791383.223</v>
      </c>
      <c r="Y10" s="10">
        <f ca="1">OFFSET('2a. Data'!$A$1, Y$2,$C10)</f>
        <v>1791383.223</v>
      </c>
      <c r="Z10" s="10">
        <f ca="1">OFFSET('2a. Data'!$A$1, Z$2,$C10)</f>
        <v>1791383.223</v>
      </c>
      <c r="AA10" s="10">
        <f ca="1">OFFSET('2a. Data'!$A$1, AA$2,$C10)</f>
        <v>1792161.845</v>
      </c>
      <c r="AB10" s="10">
        <f ca="1">OFFSET('2a. Data'!$A$1, AB$2,$C10)</f>
        <v>1792161.845</v>
      </c>
      <c r="AC10" s="10">
        <f ca="1">OFFSET('2a. Data'!$A$1, AC$2,$C10)</f>
        <v>1792161.845</v>
      </c>
      <c r="AD10" s="10">
        <f ca="1">OFFSET('2a. Data'!$A$1, AD$2,$C10)</f>
        <v>1792161.845</v>
      </c>
      <c r="AE10" s="10">
        <f ca="1">OFFSET('2a. Data'!$A$1, AE$2,$C10)</f>
        <v>1792161.845</v>
      </c>
      <c r="AF10" s="10">
        <f ca="1">OFFSET('2a. Data'!$A$1, AF$2,$C10)</f>
        <v>1791462.084</v>
      </c>
      <c r="AG10" s="10">
        <f ca="1">OFFSET('2a. Data'!$A$1, AG$2,$C10)</f>
        <v>1791462.084</v>
      </c>
      <c r="AH10" s="10">
        <f ca="1">OFFSET('2a. Data'!$A$1, AH$2,$C10)</f>
        <v>1791462.084</v>
      </c>
      <c r="AI10" s="10">
        <f ca="1">OFFSET('2a. Data'!$A$1, AI$2,$C10)</f>
        <v>1795592.108</v>
      </c>
      <c r="AJ10" s="10">
        <f ca="1">OFFSET('2a. Data'!$A$1, AJ$2,$C10)</f>
        <v>1797864.331</v>
      </c>
      <c r="AK10" s="10">
        <f ca="1">OFFSET('2a. Data'!$A$1, AK$2,$C10)</f>
        <v>1797864.331</v>
      </c>
      <c r="AL10" s="10">
        <f ca="1">OFFSET('2a. Data'!$A$1, AL$2,$C10)</f>
        <v>1802166.0279999999</v>
      </c>
      <c r="AM10" s="10">
        <f ca="1">OFFSET('2a. Data'!$A$1, AM$2,$C10)</f>
        <v>1802166.0279999999</v>
      </c>
      <c r="AN10" s="10">
        <f ca="1">OFFSET('2a. Data'!$A$1, AN$2,$C10)</f>
        <v>1643063.9809999999</v>
      </c>
      <c r="AO10" s="10">
        <f ca="1">OFFSET('2a. Data'!$A$1, AO$2,$C10)</f>
        <v>1676499.3389999999</v>
      </c>
      <c r="AP10" s="10">
        <f ca="1">OFFSET('2a. Data'!$A$1, AP$2,$C10)</f>
        <v>1627255.328</v>
      </c>
      <c r="AQ10" s="10">
        <f ca="1">OFFSET('2a. Data'!$A$1, AQ$2,$C10)</f>
        <v>1632146.496</v>
      </c>
      <c r="AR10" s="10">
        <f ca="1">OFFSET('2a. Data'!$A$1, AR$2,$C10)</f>
        <v>1630931.2109999999</v>
      </c>
      <c r="AS10" s="10">
        <f ca="1">OFFSET('2a. Data'!$A$1, AS$2,$C10)</f>
        <v>1653161.5490000001</v>
      </c>
      <c r="AT10" s="10">
        <f ca="1">OFFSET('2a. Data'!$A$1, AT$2,$C10)</f>
        <v>1647931.942</v>
      </c>
      <c r="AU10" s="10">
        <f ca="1">OFFSET('2a. Data'!$A$1, AU$2,$C10)</f>
        <v>1647931.942</v>
      </c>
      <c r="AV10" s="10">
        <f ca="1">OFFSET('2a. Data'!$A$1, AV$2,$C10)</f>
        <v>1647931.942</v>
      </c>
      <c r="AW10" s="10">
        <f ca="1">OFFSET('2a. Data'!$A$1, AW$2,$C10)</f>
        <v>1660241.0549999999</v>
      </c>
      <c r="AX10" s="10">
        <f ca="1">OFFSET('2a. Data'!$A$1, AX$2,$C10)</f>
        <v>1865492.675</v>
      </c>
      <c r="AY10" s="10">
        <f ca="1">OFFSET('2a. Data'!$A$1, AY$2,$C10)</f>
        <v>2630835.0619999999</v>
      </c>
      <c r="AZ10" s="10">
        <f ca="1">OFFSET('2a. Data'!$A$1, AZ$2,$C10)</f>
        <v>3794786.5529999998</v>
      </c>
      <c r="BA10" s="10">
        <f ca="1">OFFSET('2a. Data'!$A$1, BA$2,$C10)</f>
        <v>3860873.034</v>
      </c>
      <c r="BB10" s="10">
        <f ca="1">OFFSET('2a. Data'!$A$1, BB$2,$C10)</f>
        <v>3848091.01</v>
      </c>
      <c r="BC10" s="10">
        <f ca="1">OFFSET('2a. Data'!$A$1, BC$2,$C10)</f>
        <v>3854104.2740000002</v>
      </c>
      <c r="BD10" s="10">
        <f ca="1">OFFSET('2a. Data'!$A$1, BD$2,$C10)</f>
        <v>3854613.5780000002</v>
      </c>
      <c r="BE10" s="10">
        <f ca="1">OFFSET('2a. Data'!$A$1, BE$2,$C10)</f>
        <v>3838760.9160000002</v>
      </c>
      <c r="BF10" s="10">
        <f ca="1">OFFSET('2a. Data'!$A$1, BF$2,$C10)</f>
        <v>3865503.4879999999</v>
      </c>
      <c r="BG10" s="10">
        <f ca="1">OFFSET('2a. Data'!$A$1, BG$2,$C10)</f>
        <v>3872236.841</v>
      </c>
      <c r="BH10" s="10">
        <f ca="1">OFFSET('2a. Data'!$A$1, BH$2,$C10)</f>
        <v>2808729.09</v>
      </c>
      <c r="BI10" s="10">
        <f ca="1">OFFSET('2a. Data'!$A$1, BI$2,$C10)</f>
        <v>2808729.09</v>
      </c>
      <c r="BJ10" s="10">
        <f ca="1">OFFSET('2a. Data'!$A$1, BJ$2,$C10)</f>
        <v>2776340.7</v>
      </c>
      <c r="BK10" s="10">
        <f ca="1">OFFSET('2a. Data'!$A$1, BK$2,$C10)</f>
        <v>2781713.3169999998</v>
      </c>
      <c r="BL10" s="10">
        <f ca="1">OFFSET('2a. Data'!$A$1, BL$2,$C10)</f>
        <v>2781363.3169999998</v>
      </c>
      <c r="BM10" s="10">
        <f ca="1">OFFSET('2a. Data'!$A$1, BM$2,$C10)</f>
        <v>2781363.3169999998</v>
      </c>
      <c r="BN10" s="10">
        <f ca="1">OFFSET('2a. Data'!$A$1, BN$2,$C10)</f>
        <v>2788330.8420000002</v>
      </c>
      <c r="BO10" s="10">
        <f ca="1">OFFSET('2a. Data'!$A$1, BO$2,$C10)</f>
        <v>2791655.4240000001</v>
      </c>
      <c r="BP10" s="10">
        <f ca="1">OFFSET('2a. Data'!$A$1, BP$2,$C10)</f>
        <v>2915379.0490000001</v>
      </c>
      <c r="BQ10" s="10">
        <f ca="1">OFFSET('2a. Data'!$A$1, BQ$2,$C10)</f>
        <v>2918593.07</v>
      </c>
      <c r="BR10" s="10">
        <f ca="1">OFFSET('2a. Data'!$A$1, BR$2,$C10)</f>
        <v>2918593.07</v>
      </c>
      <c r="BS10" s="10">
        <f ca="1">OFFSET('2a. Data'!$A$1, BS$2,$C10)</f>
        <v>2918593.07</v>
      </c>
      <c r="BT10" s="10">
        <f ca="1">OFFSET('2a. Data'!$A$1, BT$2,$C10)</f>
        <v>2892317.932</v>
      </c>
      <c r="BU10" s="10">
        <f ca="1">OFFSET('2a. Data'!$A$1, BU$2,$C10)</f>
        <v>2950251.4649999999</v>
      </c>
      <c r="BV10" s="10">
        <f ca="1">OFFSET('2a. Data'!$A$1, BV$2,$C10)</f>
        <v>2961989.7769999998</v>
      </c>
      <c r="BW10" s="10">
        <f ca="1">OFFSET('2a. Data'!$A$1, BW$2,$C10)</f>
        <v>2943536.18</v>
      </c>
      <c r="BX10" s="10">
        <f ca="1">OFFSET('2a. Data'!$A$1, BX$2,$C10)</f>
        <v>2912139.324</v>
      </c>
      <c r="BY10" s="10">
        <f ca="1">OFFSET('2a. Data'!$A$1, BY$2,$C10)</f>
        <v>2922125.6609999998</v>
      </c>
      <c r="BZ10" s="10">
        <f ca="1">OFFSET('2a. Data'!$A$1, BZ$2,$C10)</f>
        <v>2855467.895</v>
      </c>
      <c r="CA10" s="10">
        <f ca="1">OFFSET('2a. Data'!$A$1, CA$2,$C10)</f>
        <v>2726343.5819999999</v>
      </c>
      <c r="CB10" s="10">
        <f ca="1">OFFSET('2a. Data'!$A$1, CB$2,$C10)</f>
        <v>2731417.1290000002</v>
      </c>
      <c r="CC10" s="10">
        <f ca="1">OFFSET('2a. Data'!$A$1, CC$2,$C10)</f>
        <v>2783439.264</v>
      </c>
      <c r="CD10" s="10">
        <f ca="1">OFFSET('2a. Data'!$A$1, CD$2,$C10)</f>
        <v>2757552.5389999999</v>
      </c>
      <c r="CE10" s="10">
        <f ca="1">OFFSET('2a. Data'!$A$1, CE$2,$C10)</f>
        <v>3955604.071</v>
      </c>
      <c r="CF10" s="10">
        <f ca="1">OFFSET('2a. Data'!$A$1, CF$2,$C10)</f>
        <v>3973018.6209999998</v>
      </c>
      <c r="CG10" s="10">
        <f ca="1">OFFSET('2a. Data'!$A$1, CG$2,$C10)</f>
        <v>4068390.4550000001</v>
      </c>
      <c r="CH10" s="10">
        <f ca="1">OFFSET('2a. Data'!$A$1, CH$2,$C10)</f>
        <v>4130161.85</v>
      </c>
      <c r="CI10" s="10">
        <f ca="1">OFFSET('2a. Data'!$A$1, CI$2,$C10)</f>
        <v>5049767.1270000003</v>
      </c>
      <c r="CJ10" s="10">
        <f ca="1">OFFSET('2a. Data'!$A$1, CJ$2,$C10)</f>
        <v>5017761.8219999997</v>
      </c>
      <c r="CK10" s="10">
        <f ca="1">OFFSET('2a. Data'!$A$1, CK$2,$C10)</f>
        <v>5010368.4970000004</v>
      </c>
      <c r="CL10" s="10">
        <f ca="1">OFFSET('2a. Data'!$A$1, CL$2,$C10)</f>
        <v>5074632.9879999999</v>
      </c>
      <c r="CM10" s="10">
        <f ca="1">OFFSET('2a. Data'!$A$1, CM$2,$C10)</f>
        <v>3629298.7080000001</v>
      </c>
      <c r="CN10" s="10">
        <f ca="1">OFFSET('2a. Data'!$A$1, CN$2,$C10)</f>
        <v>3643965.6209999998</v>
      </c>
      <c r="CO10" s="10">
        <f ca="1">OFFSET('2a. Data'!$A$1, CO$2,$C10)</f>
        <v>3643814.8360000001</v>
      </c>
      <c r="CP10" s="10">
        <f ca="1">OFFSET('2a. Data'!$A$1, CP$2,$C10)</f>
        <v>3668382.5219999999</v>
      </c>
      <c r="CQ10" s="10">
        <f ca="1">OFFSET('2a. Data'!$A$1, CQ$2,$C10)</f>
        <v>3691901.9270000001</v>
      </c>
      <c r="CR10" s="10">
        <f ca="1">OFFSET('2a. Data'!$A$1, CR$2,$C10)</f>
        <v>3685686.932</v>
      </c>
      <c r="CS10" s="10">
        <f ca="1">OFFSET('2a. Data'!$A$1, CS$2,$C10)</f>
        <v>3686549.0729999999</v>
      </c>
      <c r="CT10" s="10">
        <f ca="1">OFFSET('2a. Data'!$A$1, CT$2,$C10)</f>
        <v>3671146.3539999998</v>
      </c>
      <c r="CU10" s="10">
        <f ca="1">OFFSET('2a. Data'!$A$1, CU$2,$C10)</f>
        <v>3671146.3539999998</v>
      </c>
      <c r="CV10" s="10">
        <f ca="1">OFFSET('2a. Data'!$A$1, CV$2,$C10)</f>
        <v>3713029.9350000001</v>
      </c>
      <c r="CW10" s="10">
        <f ca="1">OFFSET('2a. Data'!$A$1, CW$2,$C10)</f>
        <v>3635556.9709999999</v>
      </c>
      <c r="CX10" s="10">
        <f ca="1">OFFSET('2a. Data'!$A$1, CX$2,$C10)</f>
        <v>3458735.193</v>
      </c>
      <c r="CY10" s="10">
        <f ca="1">OFFSET('2a. Data'!$A$1, CY$2,$C10)</f>
        <v>3890354.5279999999</v>
      </c>
      <c r="CZ10" s="10">
        <f ca="1">OFFSET('2a. Data'!$A$1, CZ$2,$C10)</f>
        <v>3890354.5279999999</v>
      </c>
      <c r="DA10" s="10">
        <f ca="1">OFFSET('2a. Data'!$A$1, DA$2,$C10)</f>
        <v>3987251.1170000001</v>
      </c>
      <c r="DB10" s="10">
        <f ca="1">OFFSET('2a. Data'!$A$1, DB$2,$C10)</f>
        <v>3686372.014</v>
      </c>
      <c r="DC10" s="10">
        <f ca="1">OFFSET('2a. Data'!$A$1, DC$2,$C10)</f>
        <v>3666024.9789999998</v>
      </c>
      <c r="DD10" s="10">
        <f ca="1">OFFSET('2a. Data'!$A$1, DD$2,$C10)</f>
        <v>3666024.9789999998</v>
      </c>
      <c r="DE10" s="10">
        <f ca="1">OFFSET('2a. Data'!$A$1, DE$2,$C10)</f>
        <v>3664270.2969999998</v>
      </c>
      <c r="DF10" s="10">
        <f ca="1">OFFSET('2a. Data'!$A$1, DF$2,$C10)</f>
        <v>3658443.5449999999</v>
      </c>
      <c r="DG10" s="10">
        <f ca="1">OFFSET('2a. Data'!$A$1, DG$2,$C10)</f>
        <v>3658443.5449999999</v>
      </c>
      <c r="DH10" s="10">
        <f ca="1">OFFSET('2a. Data'!$A$1, DH$2,$C10)</f>
        <v>3237959.6269999999</v>
      </c>
      <c r="DI10" s="10">
        <f ca="1">OFFSET('2a. Data'!$A$1, DI$2,$C10)</f>
        <v>3428971.99</v>
      </c>
      <c r="DJ10" s="10">
        <f ca="1">OFFSET('2a. Data'!$A$1, DJ$2,$C10)</f>
        <v>3411284.83</v>
      </c>
      <c r="DK10" s="10">
        <f ca="1">OFFSET('2a. Data'!$A$1, DK$2,$C10)</f>
        <v>3316404.83</v>
      </c>
      <c r="DL10" s="10">
        <f ca="1">OFFSET('2a. Data'!$A$1, DL$2,$C10)</f>
        <v>3288699.6630000002</v>
      </c>
      <c r="DM10" s="10">
        <f ca="1">OFFSET('2a. Data'!$A$1, DM$2,$C10)</f>
        <v>3130370.378</v>
      </c>
      <c r="DN10" s="10">
        <f ca="1">OFFSET('2a. Data'!$A$1, DN$2,$C10)</f>
        <v>3237906.7439999999</v>
      </c>
      <c r="DO10" s="10">
        <f ca="1">OFFSET('2a. Data'!$A$1, DO$2,$C10)</f>
        <v>3237906.7439999999</v>
      </c>
      <c r="DP10" s="10">
        <f ca="1">OFFSET('2a. Data'!$A$1, DP$2,$C10)</f>
        <v>3260591.5150000001</v>
      </c>
      <c r="DQ10" s="10">
        <f ca="1">OFFSET('2a. Data'!$A$1, DQ$2,$C10)</f>
        <v>3324328.307</v>
      </c>
      <c r="DR10" s="10">
        <f ca="1">OFFSET('2a. Data'!$A$1, DR$2,$C10)</f>
        <v>3292301.7149999999</v>
      </c>
      <c r="DS10" s="10">
        <f ca="1">OFFSET('2a. Data'!$A$1, DS$2,$C10)</f>
        <v>3292301.7149999999</v>
      </c>
      <c r="DT10" s="10">
        <f ca="1">OFFSET('2a. Data'!$A$1, DT$2,$C10)</f>
        <v>3312136.406</v>
      </c>
      <c r="DU10" s="10">
        <f ca="1">OFFSET('2a. Data'!$A$1, DU$2,$C10)</f>
        <v>3301789.4559999998</v>
      </c>
      <c r="DV10" s="10">
        <f ca="1">OFFSET('2a. Data'!$A$1, DV$2,$C10)</f>
        <v>3303201.6439999999</v>
      </c>
      <c r="DW10" s="10">
        <f ca="1">OFFSET('2a. Data'!$A$1, DW$2,$C10)</f>
        <v>2969838.6570000001</v>
      </c>
      <c r="DX10" s="10">
        <f ca="1">OFFSET('2a. Data'!$A$1, DX$2,$C10)</f>
        <v>3019488.2859999998</v>
      </c>
      <c r="DY10" s="10">
        <f ca="1">OFFSET('2a. Data'!$A$1, DY$2,$C10)</f>
        <v>2871842.6120000002</v>
      </c>
      <c r="DZ10" s="10">
        <f ca="1">OFFSET('2a. Data'!$A$1, DZ$2,$C10)</f>
        <v>2865257.03</v>
      </c>
      <c r="EA10" s="10">
        <f ca="1">OFFSET('2a. Data'!$A$1, EA$2,$C10)</f>
        <v>2898754.94</v>
      </c>
      <c r="EB10" s="10">
        <f ca="1">OFFSET('2a. Data'!$A$1, EB$2,$C10)</f>
        <v>2905477.2719999999</v>
      </c>
      <c r="EC10" s="10">
        <f ca="1">OFFSET('2a. Data'!$A$1, EC$2,$C10)</f>
        <v>2900344.1669999999</v>
      </c>
      <c r="ED10" s="10">
        <f ca="1">OFFSET('2a. Data'!$A$1, ED$2,$C10)</f>
        <v>2900344.1669999999</v>
      </c>
      <c r="EE10" s="10">
        <f ca="1">OFFSET('2a. Data'!$A$1, EE$2,$C10)</f>
        <v>2916407.7829999998</v>
      </c>
      <c r="EF10" s="10">
        <f ca="1">OFFSET('2a. Data'!$A$1, EF$2,$C10)</f>
        <v>2871413.44</v>
      </c>
      <c r="EG10" s="10">
        <f ca="1">OFFSET('2a. Data'!$A$1, EG$2,$C10)</f>
        <v>2614675.6770000001</v>
      </c>
      <c r="EH10" s="10">
        <f ca="1">OFFSET('2a. Data'!$A$1, EH$2,$C10)</f>
        <v>2036887.307</v>
      </c>
      <c r="EI10" s="10">
        <f ca="1">OFFSET('2a. Data'!$A$1, EI$2,$C10)</f>
        <v>2036887.307</v>
      </c>
      <c r="EJ10" s="10">
        <f ca="1">OFFSET('2a. Data'!$A$1, EJ$2,$C10)</f>
        <v>2036887.307</v>
      </c>
      <c r="EK10" s="10">
        <f ca="1">OFFSET('2a. Data'!$A$1, EK$2,$C10)</f>
        <v>2004276.071</v>
      </c>
      <c r="EL10" s="10">
        <f ca="1">OFFSET('2a. Data'!$A$1, EL$2,$C10)</f>
        <v>1969844.5630000001</v>
      </c>
      <c r="EM10" s="10">
        <f ca="1">OFFSET('2a. Data'!$A$1, EM$2,$C10)</f>
        <v>1955330.341</v>
      </c>
      <c r="EN10" s="10">
        <f ca="1">OFFSET('2a. Data'!$A$1, EN$2,$C10)</f>
        <v>1974345.4650000001</v>
      </c>
      <c r="EO10" s="10">
        <f ca="1">OFFSET('2a. Data'!$A$1, EO$2,$C10)</f>
        <v>1758520.557</v>
      </c>
      <c r="EP10" s="10">
        <f ca="1">OFFSET('2a. Data'!$A$1, EP$2,$C10)</f>
        <v>1756174.895</v>
      </c>
      <c r="EQ10" s="10">
        <f ca="1">OFFSET('2a. Data'!$A$1, EQ$2,$C10)</f>
        <v>1786237.375</v>
      </c>
      <c r="ER10" s="10">
        <f ca="1">OFFSET('2a. Data'!$A$1, ER$2,$C10)</f>
        <v>1786447.186</v>
      </c>
      <c r="ES10" s="10">
        <f ca="1">OFFSET('2a. Data'!$A$1, ES$2,$C10)</f>
        <v>1768302.0290000001</v>
      </c>
      <c r="ET10" s="10">
        <f ca="1">OFFSET('2a. Data'!$A$1, ET$2,$C10)</f>
        <v>1775283.0889999999</v>
      </c>
      <c r="EU10" s="10">
        <f ca="1">OFFSET('2a. Data'!$A$1, EU$2,$C10)</f>
        <v>1743781.513</v>
      </c>
      <c r="EV10" s="10">
        <f ca="1">OFFSET('2a. Data'!$A$1, EV$2,$C10)</f>
        <v>1724898.0160000001</v>
      </c>
      <c r="EW10" s="10">
        <f ca="1">OFFSET('2a. Data'!$A$1, EW$2,$C10)</f>
        <v>1727714.8810000001</v>
      </c>
      <c r="EX10" s="10">
        <f ca="1">OFFSET('2a. Data'!$A$1, EX$2,$C10)</f>
        <v>1718573.284</v>
      </c>
      <c r="EY10" s="10">
        <f ca="1">OFFSET('2a. Data'!$A$1, EY$2,$C10)</f>
        <v>1745513.1769999999</v>
      </c>
      <c r="EZ10" s="10">
        <f ca="1">OFFSET('2a. Data'!$A$1, EZ$2,$C10)</f>
        <v>1745513.1769999999</v>
      </c>
      <c r="FA10" s="10">
        <f ca="1">OFFSET('2a. Data'!$A$1, FA$2,$C10)</f>
        <v>1629277.83</v>
      </c>
      <c r="FB10" s="10">
        <f ca="1">OFFSET('2a. Data'!$A$1, FB$2,$C10)</f>
        <v>1629655.5959999999</v>
      </c>
    </row>
    <row r="11" spans="2:158" x14ac:dyDescent="0.35">
      <c r="B11" s="8" t="s">
        <v>9</v>
      </c>
      <c r="C11" s="8">
        <v>15</v>
      </c>
      <c r="D11" s="10">
        <f ca="1">OFFSET('2a. Data'!$A$1, D$2,$C11)</f>
        <v>15775.829</v>
      </c>
      <c r="E11" s="10">
        <f ca="1">OFFSET('2a. Data'!$A$1, E$2,$C11)</f>
        <v>11879.171</v>
      </c>
      <c r="F11" s="10">
        <f ca="1">OFFSET('2a. Data'!$A$1, F$2,$C11)</f>
        <v>11879.171</v>
      </c>
      <c r="G11" s="10">
        <f ca="1">OFFSET('2a. Data'!$A$1, G$2,$C11)</f>
        <v>8557.8439999999991</v>
      </c>
      <c r="H11" s="10">
        <f ca="1">OFFSET('2a. Data'!$A$1, H$2,$C11)</f>
        <v>8505.1380000000008</v>
      </c>
      <c r="I11" s="10">
        <f ca="1">OFFSET('2a. Data'!$A$1, I$2,$C11)</f>
        <v>5697.8040000000001</v>
      </c>
      <c r="J11" s="10">
        <f ca="1">OFFSET('2a. Data'!$A$1, J$2,$C11)</f>
        <v>9798.6309999999994</v>
      </c>
      <c r="K11" s="10">
        <f ca="1">OFFSET('2a. Data'!$A$1, K$2,$C11)</f>
        <v>9825.0750000000007</v>
      </c>
      <c r="L11" s="10">
        <f ca="1">OFFSET('2a. Data'!$A$1, L$2,$C11)</f>
        <v>9822.5789999999997</v>
      </c>
      <c r="M11" s="10">
        <f ca="1">OFFSET('2a. Data'!$A$1, M$2,$C11)</f>
        <v>9822.4879999999994</v>
      </c>
      <c r="N11" s="10">
        <f ca="1">OFFSET('2a. Data'!$A$1, N$2,$C11)</f>
        <v>10371.715</v>
      </c>
      <c r="O11" s="10">
        <f ca="1">OFFSET('2a. Data'!$A$1, O$2,$C11)</f>
        <v>10280.507</v>
      </c>
      <c r="P11" s="10">
        <f ca="1">OFFSET('2a. Data'!$A$1, P$2,$C11)</f>
        <v>11600.16</v>
      </c>
      <c r="Q11" s="10">
        <f ca="1">OFFSET('2a. Data'!$A$1, Q$2,$C11)</f>
        <v>12577.147999999999</v>
      </c>
      <c r="R11" s="10">
        <f ca="1">OFFSET('2a. Data'!$A$1, R$2,$C11)</f>
        <v>13625.231</v>
      </c>
      <c r="S11" s="10">
        <f ca="1">OFFSET('2a. Data'!$A$1, S$2,$C11)</f>
        <v>15531.218999999999</v>
      </c>
      <c r="T11" s="10">
        <f ca="1">OFFSET('2a. Data'!$A$1, T$2,$C11)</f>
        <v>15403.343999999999</v>
      </c>
      <c r="U11" s="10">
        <f ca="1">OFFSET('2a. Data'!$A$1, U$2,$C11)</f>
        <v>12015.339</v>
      </c>
      <c r="V11" s="10">
        <f ca="1">OFFSET('2a. Data'!$A$1, V$2,$C11)</f>
        <v>7995.393</v>
      </c>
      <c r="W11" s="10">
        <f ca="1">OFFSET('2a. Data'!$A$1, W$2,$C11)</f>
        <v>8228.4349999999995</v>
      </c>
      <c r="X11" s="10">
        <f ca="1">OFFSET('2a. Data'!$A$1, X$2,$C11)</f>
        <v>8228.4349999999995</v>
      </c>
      <c r="Y11" s="10">
        <f ca="1">OFFSET('2a. Data'!$A$1, Y$2,$C11)</f>
        <v>8228.4349999999995</v>
      </c>
      <c r="Z11" s="10">
        <f ca="1">OFFSET('2a. Data'!$A$1, Z$2,$C11)</f>
        <v>8228.4349999999995</v>
      </c>
      <c r="AA11" s="10">
        <f ca="1">OFFSET('2a. Data'!$A$1, AA$2,$C11)</f>
        <v>8224.8420000000006</v>
      </c>
      <c r="AB11" s="10">
        <f ca="1">OFFSET('2a. Data'!$A$1, AB$2,$C11)</f>
        <v>8224.8420000000006</v>
      </c>
      <c r="AC11" s="10">
        <f ca="1">OFFSET('2a. Data'!$A$1, AC$2,$C11)</f>
        <v>8224.8420000000006</v>
      </c>
      <c r="AD11" s="10">
        <f ca="1">OFFSET('2a. Data'!$A$1, AD$2,$C11)</f>
        <v>8224.8420000000006</v>
      </c>
      <c r="AE11" s="10">
        <f ca="1">OFFSET('2a. Data'!$A$1, AE$2,$C11)</f>
        <v>8224.8420000000006</v>
      </c>
      <c r="AF11" s="10">
        <f ca="1">OFFSET('2a. Data'!$A$1, AF$2,$C11)</f>
        <v>8230.8160000000007</v>
      </c>
      <c r="AG11" s="10">
        <f ca="1">OFFSET('2a. Data'!$A$1, AG$2,$C11)</f>
        <v>8230.8160000000007</v>
      </c>
      <c r="AH11" s="10">
        <f ca="1">OFFSET('2a. Data'!$A$1, AH$2,$C11)</f>
        <v>8230.8160000000007</v>
      </c>
      <c r="AI11" s="10">
        <f ca="1">OFFSET('2a. Data'!$A$1, AI$2,$C11)</f>
        <v>8208.2459999999992</v>
      </c>
      <c r="AJ11" s="10">
        <f ca="1">OFFSET('2a. Data'!$A$1, AJ$2,$C11)</f>
        <v>8197.8130000000001</v>
      </c>
      <c r="AK11" s="10">
        <f ca="1">OFFSET('2a. Data'!$A$1, AK$2,$C11)</f>
        <v>8197.8130000000001</v>
      </c>
      <c r="AL11" s="10">
        <f ca="1">OFFSET('2a. Data'!$A$1, AL$2,$C11)</f>
        <v>8079.5240000000003</v>
      </c>
      <c r="AM11" s="10">
        <f ca="1">OFFSET('2a. Data'!$A$1, AM$2,$C11)</f>
        <v>8079.5240000000003</v>
      </c>
      <c r="AN11" s="10">
        <f ca="1">OFFSET('2a. Data'!$A$1, AN$2,$C11)</f>
        <v>7119.4960000000001</v>
      </c>
      <c r="AO11" s="10">
        <f ca="1">OFFSET('2a. Data'!$A$1, AO$2,$C11)</f>
        <v>7247.0550000000003</v>
      </c>
      <c r="AP11" s="10">
        <f ca="1">OFFSET('2a. Data'!$A$1, AP$2,$C11)</f>
        <v>7021.3419999999996</v>
      </c>
      <c r="AQ11" s="10">
        <f ca="1">OFFSET('2a. Data'!$A$1, AQ$2,$C11)</f>
        <v>7000.08</v>
      </c>
      <c r="AR11" s="10">
        <f ca="1">OFFSET('2a. Data'!$A$1, AR$2,$C11)</f>
        <v>7005.1970000000001</v>
      </c>
      <c r="AS11" s="10">
        <f ca="1">OFFSET('2a. Data'!$A$1, AS$2,$C11)</f>
        <v>7056.9369999999999</v>
      </c>
      <c r="AT11" s="10">
        <f ca="1">OFFSET('2a. Data'!$A$1, AT$2,$C11)</f>
        <v>7078.0069999999996</v>
      </c>
      <c r="AU11" s="10">
        <f ca="1">OFFSET('2a. Data'!$A$1, AU$2,$C11)</f>
        <v>7078.0069999999996</v>
      </c>
      <c r="AV11" s="10">
        <f ca="1">OFFSET('2a. Data'!$A$1, AV$2,$C11)</f>
        <v>7078.0069999999996</v>
      </c>
      <c r="AW11" s="10">
        <f ca="1">OFFSET('2a. Data'!$A$1, AW$2,$C11)</f>
        <v>7138.6869999999999</v>
      </c>
      <c r="AX11" s="10">
        <f ca="1">OFFSET('2a. Data'!$A$1, AX$2,$C11)</f>
        <v>8144.0169999999998</v>
      </c>
      <c r="AY11" s="10">
        <f ca="1">OFFSET('2a. Data'!$A$1, AY$2,$C11)</f>
        <v>11699.605</v>
      </c>
      <c r="AZ11" s="10">
        <f ca="1">OFFSET('2a. Data'!$A$1, AZ$2,$C11)</f>
        <v>16683.296999999999</v>
      </c>
      <c r="BA11" s="10">
        <f ca="1">OFFSET('2a. Data'!$A$1, BA$2,$C11)</f>
        <v>16798.169000000002</v>
      </c>
      <c r="BB11" s="10">
        <f ca="1">OFFSET('2a. Data'!$A$1, BB$2,$C11)</f>
        <v>16851.780999999999</v>
      </c>
      <c r="BC11" s="10">
        <f ca="1">OFFSET('2a. Data'!$A$1, BC$2,$C11)</f>
        <v>16780.691999999999</v>
      </c>
      <c r="BD11" s="10">
        <f ca="1">OFFSET('2a. Data'!$A$1, BD$2,$C11)</f>
        <v>16732.025000000001</v>
      </c>
      <c r="BE11" s="10">
        <f ca="1">OFFSET('2a. Data'!$A$1, BE$2,$C11)</f>
        <v>16738.620999999999</v>
      </c>
      <c r="BF11" s="10">
        <f ca="1">OFFSET('2a. Data'!$A$1, BF$2,$C11)</f>
        <v>16640.678</v>
      </c>
      <c r="BG11" s="10">
        <f ca="1">OFFSET('2a. Data'!$A$1, BG$2,$C11)</f>
        <v>16611.416000000001</v>
      </c>
      <c r="BH11" s="10">
        <f ca="1">OFFSET('2a. Data'!$A$1, BH$2,$C11)</f>
        <v>12694.17</v>
      </c>
      <c r="BI11" s="10">
        <f ca="1">OFFSET('2a. Data'!$A$1, BI$2,$C11)</f>
        <v>12694.17</v>
      </c>
      <c r="BJ11" s="10">
        <f ca="1">OFFSET('2a. Data'!$A$1, BJ$2,$C11)</f>
        <v>12061.275</v>
      </c>
      <c r="BK11" s="10">
        <f ca="1">OFFSET('2a. Data'!$A$1, BK$2,$C11)</f>
        <v>12037.235000000001</v>
      </c>
      <c r="BL11" s="10">
        <f ca="1">OFFSET('2a. Data'!$A$1, BL$2,$C11)</f>
        <v>12038.746999999999</v>
      </c>
      <c r="BM11" s="10">
        <f ca="1">OFFSET('2a. Data'!$A$1, BM$2,$C11)</f>
        <v>12038.746999999999</v>
      </c>
      <c r="BN11" s="10">
        <f ca="1">OFFSET('2a. Data'!$A$1, BN$2,$C11)</f>
        <v>12008.035</v>
      </c>
      <c r="BO11" s="10">
        <f ca="1">OFFSET('2a. Data'!$A$1, BO$2,$C11)</f>
        <v>11992.474</v>
      </c>
      <c r="BP11" s="10">
        <f ca="1">OFFSET('2a. Data'!$A$1, BP$2,$C11)</f>
        <v>12060.22</v>
      </c>
      <c r="BQ11" s="10">
        <f ca="1">OFFSET('2a. Data'!$A$1, BQ$2,$C11)</f>
        <v>12052.001</v>
      </c>
      <c r="BR11" s="10">
        <f ca="1">OFFSET('2a. Data'!$A$1, BR$2,$C11)</f>
        <v>12052.001</v>
      </c>
      <c r="BS11" s="10">
        <f ca="1">OFFSET('2a. Data'!$A$1, BS$2,$C11)</f>
        <v>12052.001</v>
      </c>
      <c r="BT11" s="10">
        <f ca="1">OFFSET('2a. Data'!$A$1, BT$2,$C11)</f>
        <v>12160.111999999999</v>
      </c>
      <c r="BU11" s="10">
        <f ca="1">OFFSET('2a. Data'!$A$1, BU$2,$C11)</f>
        <v>12098.517</v>
      </c>
      <c r="BV11" s="10">
        <f ca="1">OFFSET('2a. Data'!$A$1, BV$2,$C11)</f>
        <v>12310.084000000001</v>
      </c>
      <c r="BW11" s="10">
        <f ca="1">OFFSET('2a. Data'!$A$1, BW$2,$C11)</f>
        <v>12387.295</v>
      </c>
      <c r="BX11" s="10">
        <f ca="1">OFFSET('2a. Data'!$A$1, BX$2,$C11)</f>
        <v>12473.537</v>
      </c>
      <c r="BY11" s="10">
        <f ca="1">OFFSET('2a. Data'!$A$1, BY$2,$C11)</f>
        <v>12414.69</v>
      </c>
      <c r="BZ11" s="10">
        <f ca="1">OFFSET('2a. Data'!$A$1, BZ$2,$C11)</f>
        <v>12833.897999999999</v>
      </c>
      <c r="CA11" s="10">
        <f ca="1">OFFSET('2a. Data'!$A$1, CA$2,$C11)</f>
        <v>13614.907999999999</v>
      </c>
      <c r="CB11" s="10">
        <f ca="1">OFFSET('2a. Data'!$A$1, CB$2,$C11)</f>
        <v>13495.512000000001</v>
      </c>
      <c r="CC11" s="10">
        <f ca="1">OFFSET('2a. Data'!$A$1, CC$2,$C11)</f>
        <v>13266.116</v>
      </c>
      <c r="CD11" s="10">
        <f ca="1">OFFSET('2a. Data'!$A$1, CD$2,$C11)</f>
        <v>13374.688</v>
      </c>
      <c r="CE11" s="10">
        <f ca="1">OFFSET('2a. Data'!$A$1, CE$2,$C11)</f>
        <v>20032.071</v>
      </c>
      <c r="CF11" s="10">
        <f ca="1">OFFSET('2a. Data'!$A$1, CF$2,$C11)</f>
        <v>19943.175999999999</v>
      </c>
      <c r="CG11" s="10">
        <f ca="1">OFFSET('2a. Data'!$A$1, CG$2,$C11)</f>
        <v>19483.759999999998</v>
      </c>
      <c r="CH11" s="10">
        <f ca="1">OFFSET('2a. Data'!$A$1, CH$2,$C11)</f>
        <v>19365.257000000001</v>
      </c>
      <c r="CI11" s="10">
        <f ca="1">OFFSET('2a. Data'!$A$1, CI$2,$C11)</f>
        <v>25262.028999999999</v>
      </c>
      <c r="CJ11" s="10">
        <f ca="1">OFFSET('2a. Data'!$A$1, CJ$2,$C11)</f>
        <v>25413.859</v>
      </c>
      <c r="CK11" s="10">
        <f ca="1">OFFSET('2a. Data'!$A$1, CK$2,$C11)</f>
        <v>25451.249</v>
      </c>
      <c r="CL11" s="10">
        <f ca="1">OFFSET('2a. Data'!$A$1, CL$2,$C11)</f>
        <v>25111.222000000002</v>
      </c>
      <c r="CM11" s="10">
        <f ca="1">OFFSET('2a. Data'!$A$1, CM$2,$C11)</f>
        <v>19556.898000000001</v>
      </c>
      <c r="CN11" s="10">
        <f ca="1">OFFSET('2a. Data'!$A$1, CN$2,$C11)</f>
        <v>19427.112000000001</v>
      </c>
      <c r="CO11" s="10">
        <f ca="1">OFFSET('2a. Data'!$A$1, CO$2,$C11)</f>
        <v>19427.914000000001</v>
      </c>
      <c r="CP11" s="10">
        <f ca="1">OFFSET('2a. Data'!$A$1, CP$2,$C11)</f>
        <v>19283.960999999999</v>
      </c>
      <c r="CQ11" s="10">
        <f ca="1">OFFSET('2a. Data'!$A$1, CQ$2,$C11)</f>
        <v>19410.831999999999</v>
      </c>
      <c r="CR11" s="10">
        <f ca="1">OFFSET('2a. Data'!$A$1, CR$2,$C11)</f>
        <v>19443.341</v>
      </c>
      <c r="CS11" s="10">
        <f ca="1">OFFSET('2a. Data'!$A$1, CS$2,$C11)</f>
        <v>19438.776999999998</v>
      </c>
      <c r="CT11" s="10">
        <f ca="1">OFFSET('2a. Data'!$A$1, CT$2,$C11)</f>
        <v>19468.969000000001</v>
      </c>
      <c r="CU11" s="10">
        <f ca="1">OFFSET('2a. Data'!$A$1, CU$2,$C11)</f>
        <v>19468.969000000001</v>
      </c>
      <c r="CV11" s="10">
        <f ca="1">OFFSET('2a. Data'!$A$1, CV$2,$C11)</f>
        <v>17555.337</v>
      </c>
      <c r="CW11" s="10">
        <f ca="1">OFFSET('2a. Data'!$A$1, CW$2,$C11)</f>
        <v>17771.602999999999</v>
      </c>
      <c r="CX11" s="10">
        <f ca="1">OFFSET('2a. Data'!$A$1, CX$2,$C11)</f>
        <v>17430.616999999998</v>
      </c>
      <c r="CY11" s="10">
        <f ca="1">OFFSET('2a. Data'!$A$1, CY$2,$C11)</f>
        <v>18649.367999999999</v>
      </c>
      <c r="CZ11" s="10">
        <f ca="1">OFFSET('2a. Data'!$A$1, CZ$2,$C11)</f>
        <v>18649.367999999999</v>
      </c>
      <c r="DA11" s="10">
        <f ca="1">OFFSET('2a. Data'!$A$1, DA$2,$C11)</f>
        <v>19227.345000000001</v>
      </c>
      <c r="DB11" s="10">
        <f ca="1">OFFSET('2a. Data'!$A$1, DB$2,$C11)</f>
        <v>17890.144</v>
      </c>
      <c r="DC11" s="10">
        <f ca="1">OFFSET('2a. Data'!$A$1, DC$2,$C11)</f>
        <v>17972.901999999998</v>
      </c>
      <c r="DD11" s="10">
        <f ca="1">OFFSET('2a. Data'!$A$1, DD$2,$C11)</f>
        <v>17972.901999999998</v>
      </c>
      <c r="DE11" s="10">
        <f ca="1">OFFSET('2a. Data'!$A$1, DE$2,$C11)</f>
        <v>17981.486000000001</v>
      </c>
      <c r="DF11" s="10">
        <f ca="1">OFFSET('2a. Data'!$A$1, DF$2,$C11)</f>
        <v>17754.718000000001</v>
      </c>
      <c r="DG11" s="10">
        <f ca="1">OFFSET('2a. Data'!$A$1, DG$2,$C11)</f>
        <v>17754.718000000001</v>
      </c>
      <c r="DH11" s="10">
        <f ca="1">OFFSET('2a. Data'!$A$1, DH$2,$C11)</f>
        <v>16587.397000000001</v>
      </c>
      <c r="DI11" s="10">
        <f ca="1">OFFSET('2a. Data'!$A$1, DI$2,$C11)</f>
        <v>17551.437000000002</v>
      </c>
      <c r="DJ11" s="10">
        <f ca="1">OFFSET('2a. Data'!$A$1, DJ$2,$C11)</f>
        <v>17759.91</v>
      </c>
      <c r="DK11" s="10">
        <f ca="1">OFFSET('2a. Data'!$A$1, DK$2,$C11)</f>
        <v>17896.044999999998</v>
      </c>
      <c r="DL11" s="10">
        <f ca="1">OFFSET('2a. Data'!$A$1, DL$2,$C11)</f>
        <v>17846.562999999998</v>
      </c>
      <c r="DM11" s="10">
        <f ca="1">OFFSET('2a. Data'!$A$1, DM$2,$C11)</f>
        <v>18639.988000000001</v>
      </c>
      <c r="DN11" s="10">
        <f ca="1">OFFSET('2a. Data'!$A$1, DN$2,$C11)</f>
        <v>19115.648000000001</v>
      </c>
      <c r="DO11" s="10">
        <f ca="1">OFFSET('2a. Data'!$A$1, DO$2,$C11)</f>
        <v>19115.648000000001</v>
      </c>
      <c r="DP11" s="10">
        <f ca="1">OFFSET('2a. Data'!$A$1, DP$2,$C11)</f>
        <v>18989.095000000001</v>
      </c>
      <c r="DQ11" s="10">
        <f ca="1">OFFSET('2a. Data'!$A$1, DQ$2,$C11)</f>
        <v>18756.07</v>
      </c>
      <c r="DR11" s="10">
        <f ca="1">OFFSET('2a. Data'!$A$1, DR$2,$C11)</f>
        <v>19727.579000000002</v>
      </c>
      <c r="DS11" s="10">
        <f ca="1">OFFSET('2a. Data'!$A$1, DS$2,$C11)</f>
        <v>19727.579000000002</v>
      </c>
      <c r="DT11" s="10">
        <f ca="1">OFFSET('2a. Data'!$A$1, DT$2,$C11)</f>
        <v>19491.644</v>
      </c>
      <c r="DU11" s="10">
        <f ca="1">OFFSET('2a. Data'!$A$1, DU$2,$C11)</f>
        <v>19674.322</v>
      </c>
      <c r="DV11" s="10">
        <f ca="1">OFFSET('2a. Data'!$A$1, DV$2,$C11)</f>
        <v>19624.537</v>
      </c>
      <c r="DW11" s="10">
        <f ca="1">OFFSET('2a. Data'!$A$1, DW$2,$C11)</f>
        <v>19969.850999999999</v>
      </c>
      <c r="DX11" s="10">
        <f ca="1">OFFSET('2a. Data'!$A$1, DX$2,$C11)</f>
        <v>19384.155999999999</v>
      </c>
      <c r="DY11" s="10">
        <f ca="1">OFFSET('2a. Data'!$A$1, DY$2,$C11)</f>
        <v>19016.839</v>
      </c>
      <c r="DZ11" s="10">
        <f ca="1">OFFSET('2a. Data'!$A$1, DZ$2,$C11)</f>
        <v>19051.687000000002</v>
      </c>
      <c r="EA11" s="10">
        <f ca="1">OFFSET('2a. Data'!$A$1, EA$2,$C11)</f>
        <v>18717.353999999999</v>
      </c>
      <c r="EB11" s="10">
        <f ca="1">OFFSET('2a. Data'!$A$1, EB$2,$C11)</f>
        <v>18947.429</v>
      </c>
      <c r="EC11" s="10">
        <f ca="1">OFFSET('2a. Data'!$A$1, EC$2,$C11)</f>
        <v>17369.938999999998</v>
      </c>
      <c r="ED11" s="10">
        <f ca="1">OFFSET('2a. Data'!$A$1, ED$2,$C11)</f>
        <v>17369.938999999998</v>
      </c>
      <c r="EE11" s="10">
        <f ca="1">OFFSET('2a. Data'!$A$1, EE$2,$C11)</f>
        <v>17253.883999999998</v>
      </c>
      <c r="EF11" s="10">
        <f ca="1">OFFSET('2a. Data'!$A$1, EF$2,$C11)</f>
        <v>17490.71</v>
      </c>
      <c r="EG11" s="10">
        <f ca="1">OFFSET('2a. Data'!$A$1, EG$2,$C11)</f>
        <v>15974.317999999999</v>
      </c>
      <c r="EH11" s="10">
        <f ca="1">OFFSET('2a. Data'!$A$1, EH$2,$C11)</f>
        <v>14393.748</v>
      </c>
      <c r="EI11" s="10">
        <f ca="1">OFFSET('2a. Data'!$A$1, EI$2,$C11)</f>
        <v>14393.748</v>
      </c>
      <c r="EJ11" s="10">
        <f ca="1">OFFSET('2a. Data'!$A$1, EJ$2,$C11)</f>
        <v>14393.748</v>
      </c>
      <c r="EK11" s="10">
        <f ca="1">OFFSET('2a. Data'!$A$1, EK$2,$C11)</f>
        <v>14286.195</v>
      </c>
      <c r="EL11" s="10">
        <f ca="1">OFFSET('2a. Data'!$A$1, EL$2,$C11)</f>
        <v>14126.813</v>
      </c>
      <c r="EM11" s="10">
        <f ca="1">OFFSET('2a. Data'!$A$1, EM$2,$C11)</f>
        <v>14679.153</v>
      </c>
      <c r="EN11" s="10">
        <f ca="1">OFFSET('2a. Data'!$A$1, EN$2,$C11)</f>
        <v>15208.182000000001</v>
      </c>
      <c r="EO11" s="10">
        <f ca="1">OFFSET('2a. Data'!$A$1, EO$2,$C11)</f>
        <v>14429.361999999999</v>
      </c>
      <c r="EP11" s="10">
        <f ca="1">OFFSET('2a. Data'!$A$1, EP$2,$C11)</f>
        <v>14448.528</v>
      </c>
      <c r="EQ11" s="10">
        <f ca="1">OFFSET('2a. Data'!$A$1, EQ$2,$C11)</f>
        <v>14056.571</v>
      </c>
      <c r="ER11" s="10">
        <f ca="1">OFFSET('2a. Data'!$A$1, ER$2,$C11)</f>
        <v>14042.579</v>
      </c>
      <c r="ES11" s="10">
        <f ca="1">OFFSET('2a. Data'!$A$1, ES$2,$C11)</f>
        <v>14015.46</v>
      </c>
      <c r="ET11" s="10">
        <f ca="1">OFFSET('2a. Data'!$A$1, ET$2,$C11)</f>
        <v>14256.96</v>
      </c>
      <c r="EU11" s="10">
        <f ca="1">OFFSET('2a. Data'!$A$1, EU$2,$C11)</f>
        <v>13223.784</v>
      </c>
      <c r="EV11" s="10">
        <f ca="1">OFFSET('2a. Data'!$A$1, EV$2,$C11)</f>
        <v>12946.523999999999</v>
      </c>
      <c r="EW11" s="10">
        <f ca="1">OFFSET('2a. Data'!$A$1, EW$2,$C11)</f>
        <v>12924.938</v>
      </c>
      <c r="EX11" s="10">
        <f ca="1">OFFSET('2a. Data'!$A$1, EX$2,$C11)</f>
        <v>12983.855</v>
      </c>
      <c r="EY11" s="10">
        <f ca="1">OFFSET('2a. Data'!$A$1, EY$2,$C11)</f>
        <v>12741.983</v>
      </c>
      <c r="EZ11" s="10">
        <f ca="1">OFFSET('2a. Data'!$A$1, EZ$2,$C11)</f>
        <v>12741.983</v>
      </c>
      <c r="FA11" s="10">
        <f ca="1">OFFSET('2a. Data'!$A$1, FA$2,$C11)</f>
        <v>13548.107</v>
      </c>
      <c r="FB11" s="10">
        <f ca="1">OFFSET('2a. Data'!$A$1, FB$2,$C11)</f>
        <v>13544.957</v>
      </c>
    </row>
    <row r="12" spans="2:158" x14ac:dyDescent="0.35"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</row>
    <row r="13" spans="2:158" s="14" customFormat="1" ht="21" x14ac:dyDescent="0.35">
      <c r="B13" s="11" t="s">
        <v>21</v>
      </c>
    </row>
    <row r="14" spans="2:158" x14ac:dyDescent="0.35">
      <c r="B14" s="12" t="s">
        <v>34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2:158" s="14" customFormat="1" x14ac:dyDescent="0.35">
      <c r="B15" s="14" t="s">
        <v>11</v>
      </c>
      <c r="C15" s="8"/>
      <c r="D15" s="15">
        <f>'2b. Fixed parameters'!$C$4</f>
        <v>116914</v>
      </c>
      <c r="E15" s="15">
        <f>'2b. Fixed parameters'!$C$4</f>
        <v>116914</v>
      </c>
      <c r="F15" s="15">
        <f>'2b. Fixed parameters'!$C$4</f>
        <v>116914</v>
      </c>
      <c r="G15" s="15">
        <f>'2b. Fixed parameters'!$C$4</f>
        <v>116914</v>
      </c>
      <c r="H15" s="15">
        <f>'2b. Fixed parameters'!$C$4</f>
        <v>116914</v>
      </c>
      <c r="I15" s="15">
        <f>'2b. Fixed parameters'!$C$4</f>
        <v>116914</v>
      </c>
      <c r="J15" s="15">
        <f>'2b. Fixed parameters'!$C$4</f>
        <v>116914</v>
      </c>
      <c r="K15" s="15">
        <f>'2b. Fixed parameters'!$C$4</f>
        <v>116914</v>
      </c>
      <c r="L15" s="15">
        <f>'2b. Fixed parameters'!$C$4</f>
        <v>116914</v>
      </c>
      <c r="M15" s="15">
        <f>'2b. Fixed parameters'!$C$4</f>
        <v>116914</v>
      </c>
      <c r="N15" s="15">
        <f>'2b. Fixed parameters'!$C$4</f>
        <v>116914</v>
      </c>
      <c r="O15" s="15">
        <f>'2b. Fixed parameters'!$C$4</f>
        <v>116914</v>
      </c>
      <c r="P15" s="15">
        <f>'2b. Fixed parameters'!$C$4</f>
        <v>116914</v>
      </c>
      <c r="Q15" s="15">
        <f>'2b. Fixed parameters'!$C$4</f>
        <v>116914</v>
      </c>
      <c r="R15" s="15">
        <f>'2b. Fixed parameters'!$C$4</f>
        <v>116914</v>
      </c>
      <c r="S15" s="15">
        <f>'2b. Fixed parameters'!$C$4</f>
        <v>116914</v>
      </c>
      <c r="T15" s="15">
        <f>'2b. Fixed parameters'!$C$4</f>
        <v>116914</v>
      </c>
      <c r="U15" s="15">
        <f>'2b. Fixed parameters'!$C$4</f>
        <v>116914</v>
      </c>
      <c r="V15" s="15">
        <f>'2b. Fixed parameters'!$C$4</f>
        <v>116914</v>
      </c>
      <c r="W15" s="15">
        <f>'2b. Fixed parameters'!$C$4</f>
        <v>116914</v>
      </c>
      <c r="X15" s="15">
        <f>'2b. Fixed parameters'!$C$4</f>
        <v>116914</v>
      </c>
      <c r="Y15" s="15">
        <f>'2b. Fixed parameters'!$C$4</f>
        <v>116914</v>
      </c>
      <c r="Z15" s="15">
        <f>'2b. Fixed parameters'!$C$4</f>
        <v>116914</v>
      </c>
      <c r="AA15" s="15">
        <f>'2b. Fixed parameters'!$C$4</f>
        <v>116914</v>
      </c>
      <c r="AB15" s="15">
        <f>'2b. Fixed parameters'!$C$4</f>
        <v>116914</v>
      </c>
      <c r="AC15" s="15">
        <f>'2b. Fixed parameters'!$C$4</f>
        <v>116914</v>
      </c>
      <c r="AD15" s="15">
        <f>'2b. Fixed parameters'!$C$4</f>
        <v>116914</v>
      </c>
      <c r="AE15" s="15">
        <f>'2b. Fixed parameters'!$C$4</f>
        <v>116914</v>
      </c>
      <c r="AF15" s="15">
        <f>'2b. Fixed parameters'!$C$4</f>
        <v>116914</v>
      </c>
      <c r="AG15" s="15">
        <f>'2b. Fixed parameters'!$C$4</f>
        <v>116914</v>
      </c>
      <c r="AH15" s="15">
        <f>'2b. Fixed parameters'!$C$4</f>
        <v>116914</v>
      </c>
      <c r="AI15" s="15">
        <f>'2b. Fixed parameters'!$C$4</f>
        <v>116914</v>
      </c>
      <c r="AJ15" s="15">
        <f>'2b. Fixed parameters'!$C$4</f>
        <v>116914</v>
      </c>
      <c r="AK15" s="15">
        <f>'2b. Fixed parameters'!$C$4</f>
        <v>116914</v>
      </c>
      <c r="AL15" s="15">
        <f>'2b. Fixed parameters'!$C$4</f>
        <v>116914</v>
      </c>
      <c r="AM15" s="15">
        <f>'2b. Fixed parameters'!$C$4</f>
        <v>116914</v>
      </c>
      <c r="AN15" s="15">
        <f>'2b. Fixed parameters'!$C$4</f>
        <v>116914</v>
      </c>
      <c r="AO15" s="15">
        <f>'2b. Fixed parameters'!$C$4</f>
        <v>116914</v>
      </c>
      <c r="AP15" s="15">
        <f>'2b. Fixed parameters'!$C$4</f>
        <v>116914</v>
      </c>
      <c r="AQ15" s="15">
        <f>'2b. Fixed parameters'!$C$4</f>
        <v>116914</v>
      </c>
      <c r="AR15" s="15">
        <f>'2b. Fixed parameters'!$C$4</f>
        <v>116914</v>
      </c>
      <c r="AS15" s="15">
        <f>'2b. Fixed parameters'!$C$4</f>
        <v>116914</v>
      </c>
      <c r="AT15" s="15">
        <f>'2b. Fixed parameters'!$C$4</f>
        <v>116914</v>
      </c>
      <c r="AU15" s="15">
        <f>'2b. Fixed parameters'!$C$4</f>
        <v>116914</v>
      </c>
      <c r="AV15" s="15">
        <f>'2b. Fixed parameters'!$C$4</f>
        <v>116914</v>
      </c>
      <c r="AW15" s="15">
        <f>'2b. Fixed parameters'!$C$4</f>
        <v>116914</v>
      </c>
      <c r="AX15" s="15">
        <f>'2b. Fixed parameters'!$C$4</f>
        <v>116914</v>
      </c>
      <c r="AY15" s="15">
        <f>'2b. Fixed parameters'!$C$4</f>
        <v>116914</v>
      </c>
      <c r="AZ15" s="15">
        <f>'2b. Fixed parameters'!$C$4</f>
        <v>116914</v>
      </c>
      <c r="BA15" s="15">
        <f>'2b. Fixed parameters'!$C$4</f>
        <v>116914</v>
      </c>
      <c r="BB15" s="15">
        <f>'2b. Fixed parameters'!$C$4</f>
        <v>116914</v>
      </c>
      <c r="BC15" s="15">
        <f>'2b. Fixed parameters'!$C$4</f>
        <v>116914</v>
      </c>
      <c r="BD15" s="15">
        <f>'2b. Fixed parameters'!$C$4</f>
        <v>116914</v>
      </c>
      <c r="BE15" s="15">
        <f>'2b. Fixed parameters'!$C$4</f>
        <v>116914</v>
      </c>
      <c r="BF15" s="15">
        <f>'2b. Fixed parameters'!$C$4</f>
        <v>116914</v>
      </c>
      <c r="BG15" s="15">
        <f>'2b. Fixed parameters'!$C$4</f>
        <v>116914</v>
      </c>
      <c r="BH15" s="15">
        <f>'2b. Fixed parameters'!$C$4</f>
        <v>116914</v>
      </c>
      <c r="BI15" s="15">
        <f>'2b. Fixed parameters'!$C$4</f>
        <v>116914</v>
      </c>
      <c r="BJ15" s="15">
        <f>'2b. Fixed parameters'!$C$4</f>
        <v>116914</v>
      </c>
      <c r="BK15" s="15">
        <f>'2b. Fixed parameters'!$C$4</f>
        <v>116914</v>
      </c>
      <c r="BL15" s="15">
        <f>'2b. Fixed parameters'!$C$4</f>
        <v>116914</v>
      </c>
      <c r="BM15" s="15">
        <f>'2b. Fixed parameters'!$C$4</f>
        <v>116914</v>
      </c>
      <c r="BN15" s="15">
        <f>'2b. Fixed parameters'!$C$4</f>
        <v>116914</v>
      </c>
      <c r="BO15" s="15">
        <f>'2b. Fixed parameters'!$C$4</f>
        <v>116914</v>
      </c>
      <c r="BP15" s="15">
        <f>'2b. Fixed parameters'!$C$4</f>
        <v>116914</v>
      </c>
      <c r="BQ15" s="15">
        <f>'2b. Fixed parameters'!$C$4</f>
        <v>116914</v>
      </c>
      <c r="BR15" s="15">
        <f>'2b. Fixed parameters'!$C$4</f>
        <v>116914</v>
      </c>
      <c r="BS15" s="15">
        <f>'2b. Fixed parameters'!$C$4</f>
        <v>116914</v>
      </c>
      <c r="BT15" s="15">
        <f>'2b. Fixed parameters'!$C$4</f>
        <v>116914</v>
      </c>
      <c r="BU15" s="15">
        <f>'2b. Fixed parameters'!$C$4</f>
        <v>116914</v>
      </c>
      <c r="BV15" s="15">
        <f>'2b. Fixed parameters'!$C$4</f>
        <v>116914</v>
      </c>
      <c r="BW15" s="15">
        <f>'2b. Fixed parameters'!$C$4</f>
        <v>116914</v>
      </c>
      <c r="BX15" s="15">
        <f>'2b. Fixed parameters'!$C$4</f>
        <v>116914</v>
      </c>
      <c r="BY15" s="15">
        <f>'2b. Fixed parameters'!$C$4</f>
        <v>116914</v>
      </c>
      <c r="BZ15" s="15">
        <f>'2b. Fixed parameters'!$C$4</f>
        <v>116914</v>
      </c>
      <c r="CA15" s="15">
        <f>'2b. Fixed parameters'!$C$4</f>
        <v>116914</v>
      </c>
      <c r="CB15" s="15">
        <f>'2b. Fixed parameters'!$C$4</f>
        <v>116914</v>
      </c>
      <c r="CC15" s="15">
        <f>'2b. Fixed parameters'!$C$4</f>
        <v>116914</v>
      </c>
      <c r="CD15" s="15">
        <f>'2b. Fixed parameters'!$C$4</f>
        <v>116914</v>
      </c>
      <c r="CE15" s="15">
        <f>'2b. Fixed parameters'!$C$4</f>
        <v>116914</v>
      </c>
      <c r="CF15" s="15">
        <f>'2b. Fixed parameters'!$C$4</f>
        <v>116914</v>
      </c>
      <c r="CG15" s="15">
        <f>'2b. Fixed parameters'!$C$4</f>
        <v>116914</v>
      </c>
      <c r="CH15" s="15">
        <f>'2b. Fixed parameters'!$C$4</f>
        <v>116914</v>
      </c>
      <c r="CI15" s="15">
        <f>'2b. Fixed parameters'!$C$4</f>
        <v>116914</v>
      </c>
      <c r="CJ15" s="15">
        <f>'2b. Fixed parameters'!$C$4</f>
        <v>116914</v>
      </c>
      <c r="CK15" s="15">
        <f>'2b. Fixed parameters'!$C$4</f>
        <v>116914</v>
      </c>
      <c r="CL15" s="15">
        <f>'2b. Fixed parameters'!$C$4</f>
        <v>116914</v>
      </c>
      <c r="CM15" s="15">
        <f>'2b. Fixed parameters'!$C$4</f>
        <v>116914</v>
      </c>
      <c r="CN15" s="15">
        <f>'2b. Fixed parameters'!$C$4</f>
        <v>116914</v>
      </c>
      <c r="CO15" s="15">
        <f>'2b. Fixed parameters'!$C$4</f>
        <v>116914</v>
      </c>
      <c r="CP15" s="15">
        <f>'2b. Fixed parameters'!$C$4</f>
        <v>116914</v>
      </c>
      <c r="CQ15" s="15">
        <f>'2b. Fixed parameters'!$C$4</f>
        <v>116914</v>
      </c>
      <c r="CR15" s="15">
        <f>'2b. Fixed parameters'!$C$4</f>
        <v>116914</v>
      </c>
      <c r="CS15" s="15">
        <f>'2b. Fixed parameters'!$C$4</f>
        <v>116914</v>
      </c>
      <c r="CT15" s="15">
        <f>'2b. Fixed parameters'!$C$4</f>
        <v>116914</v>
      </c>
      <c r="CU15" s="15">
        <f>'2b. Fixed parameters'!$C$4</f>
        <v>116914</v>
      </c>
      <c r="CV15" s="15">
        <f>'2b. Fixed parameters'!$C$4</f>
        <v>116914</v>
      </c>
      <c r="CW15" s="15">
        <f>'2b. Fixed parameters'!$C$4</f>
        <v>116914</v>
      </c>
      <c r="CX15" s="15">
        <f>'2b. Fixed parameters'!$C$4</f>
        <v>116914</v>
      </c>
      <c r="CY15" s="15">
        <f>'2b. Fixed parameters'!$C$4</f>
        <v>116914</v>
      </c>
      <c r="CZ15" s="15">
        <f>'2b. Fixed parameters'!$C$4</f>
        <v>116914</v>
      </c>
      <c r="DA15" s="15">
        <f>'2b. Fixed parameters'!$C$4</f>
        <v>116914</v>
      </c>
      <c r="DB15" s="15">
        <f>'2b. Fixed parameters'!$C$4</f>
        <v>116914</v>
      </c>
      <c r="DC15" s="15">
        <f>'2b. Fixed parameters'!$C$4</f>
        <v>116914</v>
      </c>
      <c r="DD15" s="15">
        <f>'2b. Fixed parameters'!$C$4</f>
        <v>116914</v>
      </c>
      <c r="DE15" s="15">
        <f>'2b. Fixed parameters'!$C$4</f>
        <v>116914</v>
      </c>
      <c r="DF15" s="15">
        <f>'2b. Fixed parameters'!$C$4</f>
        <v>116914</v>
      </c>
      <c r="DG15" s="15">
        <f>'2b. Fixed parameters'!$C$4</f>
        <v>116914</v>
      </c>
      <c r="DH15" s="15">
        <f>'2b. Fixed parameters'!$C$4</f>
        <v>116914</v>
      </c>
      <c r="DI15" s="15">
        <f>'2b. Fixed parameters'!$C$4</f>
        <v>116914</v>
      </c>
      <c r="DJ15" s="15">
        <f>'2b. Fixed parameters'!$C$4</f>
        <v>116914</v>
      </c>
      <c r="DK15" s="15">
        <f>'2b. Fixed parameters'!$C$4</f>
        <v>116914</v>
      </c>
      <c r="DL15" s="15">
        <f>'2b. Fixed parameters'!$C$4</f>
        <v>116914</v>
      </c>
      <c r="DM15" s="15">
        <f>'2b. Fixed parameters'!$C$4</f>
        <v>116914</v>
      </c>
      <c r="DN15" s="15">
        <f>'2b. Fixed parameters'!$C$4</f>
        <v>116914</v>
      </c>
      <c r="DO15" s="15">
        <f>'2b. Fixed parameters'!$C$4</f>
        <v>116914</v>
      </c>
      <c r="DP15" s="15">
        <f>'2b. Fixed parameters'!$C$4</f>
        <v>116914</v>
      </c>
      <c r="DQ15" s="15">
        <f>'2b. Fixed parameters'!$C$4</f>
        <v>116914</v>
      </c>
      <c r="DR15" s="15">
        <f>'2b. Fixed parameters'!$C$4</f>
        <v>116914</v>
      </c>
      <c r="DS15" s="15">
        <f>'2b. Fixed parameters'!$C$4</f>
        <v>116914</v>
      </c>
      <c r="DT15" s="15">
        <f>'2b. Fixed parameters'!$C$4</f>
        <v>116914</v>
      </c>
      <c r="DU15" s="15">
        <f>'2b. Fixed parameters'!$C$4</f>
        <v>116914</v>
      </c>
      <c r="DV15" s="15">
        <f>'2b. Fixed parameters'!$C$4</f>
        <v>116914</v>
      </c>
      <c r="DW15" s="15">
        <f>'2b. Fixed parameters'!$C$4</f>
        <v>116914</v>
      </c>
      <c r="DX15" s="15">
        <f>'2b. Fixed parameters'!$C$4</f>
        <v>116914</v>
      </c>
      <c r="DY15" s="15">
        <f>'2b. Fixed parameters'!$C$4</f>
        <v>116914</v>
      </c>
      <c r="DZ15" s="15">
        <f>'2b. Fixed parameters'!$C$4</f>
        <v>116914</v>
      </c>
      <c r="EA15" s="15">
        <f>'2b. Fixed parameters'!$C$4</f>
        <v>116914</v>
      </c>
      <c r="EB15" s="15">
        <f>'2b. Fixed parameters'!$C$4</f>
        <v>116914</v>
      </c>
      <c r="EC15" s="15">
        <f>'2b. Fixed parameters'!$C$4</f>
        <v>116914</v>
      </c>
      <c r="ED15" s="15">
        <f>'2b. Fixed parameters'!$C$4</f>
        <v>116914</v>
      </c>
      <c r="EE15" s="15">
        <f>'2b. Fixed parameters'!$C$4</f>
        <v>116914</v>
      </c>
      <c r="EF15" s="15">
        <f>'2b. Fixed parameters'!$C$4</f>
        <v>116914</v>
      </c>
      <c r="EG15" s="15">
        <f>'2b. Fixed parameters'!$C$4</f>
        <v>116914</v>
      </c>
      <c r="EH15" s="15">
        <f>'2b. Fixed parameters'!$C$4</f>
        <v>116914</v>
      </c>
      <c r="EI15" s="15">
        <f>'2b. Fixed parameters'!$C$4</f>
        <v>116914</v>
      </c>
      <c r="EJ15" s="15">
        <f>'2b. Fixed parameters'!$C$4</f>
        <v>116914</v>
      </c>
      <c r="EK15" s="15">
        <f>'2b. Fixed parameters'!$C$4</f>
        <v>116914</v>
      </c>
      <c r="EL15" s="15">
        <f>'2b. Fixed parameters'!$C$4</f>
        <v>116914</v>
      </c>
      <c r="EM15" s="15">
        <f>'2b. Fixed parameters'!$C$4</f>
        <v>116914</v>
      </c>
      <c r="EN15" s="15">
        <f>'2b. Fixed parameters'!$C$4</f>
        <v>116914</v>
      </c>
      <c r="EO15" s="15">
        <f>'2b. Fixed parameters'!$C$4</f>
        <v>116914</v>
      </c>
      <c r="EP15" s="15">
        <f>'2b. Fixed parameters'!$C$4</f>
        <v>116914</v>
      </c>
      <c r="EQ15" s="15">
        <f>'2b. Fixed parameters'!$C$4</f>
        <v>116914</v>
      </c>
      <c r="ER15" s="15">
        <f>'2b. Fixed parameters'!$C$4</f>
        <v>116914</v>
      </c>
      <c r="ES15" s="15">
        <f>'2b. Fixed parameters'!$C$4</f>
        <v>116914</v>
      </c>
      <c r="ET15" s="15">
        <f>'2b. Fixed parameters'!$C$4</f>
        <v>116914</v>
      </c>
      <c r="EU15" s="15">
        <f>'2b. Fixed parameters'!$C$4</f>
        <v>116914</v>
      </c>
      <c r="EV15" s="15">
        <f>'2b. Fixed parameters'!$C$4</f>
        <v>116914</v>
      </c>
      <c r="EW15" s="15">
        <f>'2b. Fixed parameters'!$C$4</f>
        <v>116914</v>
      </c>
      <c r="EX15" s="15">
        <f>'2b. Fixed parameters'!$C$4</f>
        <v>116914</v>
      </c>
      <c r="EY15" s="15">
        <f>'2b. Fixed parameters'!$C$4</f>
        <v>116914</v>
      </c>
      <c r="EZ15" s="15">
        <f>'2b. Fixed parameters'!$C$4</f>
        <v>116914</v>
      </c>
      <c r="FA15" s="15">
        <f>'2b. Fixed parameters'!$C$4</f>
        <v>116914</v>
      </c>
      <c r="FB15" s="15">
        <f>'2b. Fixed parameters'!$C$4</f>
        <v>116914</v>
      </c>
    </row>
    <row r="16" spans="2:158" s="14" customFormat="1" x14ac:dyDescent="0.35">
      <c r="B16" s="14" t="s">
        <v>12</v>
      </c>
      <c r="C16" s="8"/>
      <c r="D16" s="15">
        <f>'2b. Fixed parameters'!$C$5</f>
        <v>44154</v>
      </c>
      <c r="E16" s="15">
        <f>'2b. Fixed parameters'!$C$5</f>
        <v>44154</v>
      </c>
      <c r="F16" s="15">
        <f>'2b. Fixed parameters'!$C$5</f>
        <v>44154</v>
      </c>
      <c r="G16" s="15">
        <f>'2b. Fixed parameters'!$C$5</f>
        <v>44154</v>
      </c>
      <c r="H16" s="15">
        <f>'2b. Fixed parameters'!$C$5</f>
        <v>44154</v>
      </c>
      <c r="I16" s="15">
        <f>'2b. Fixed parameters'!$C$5</f>
        <v>44154</v>
      </c>
      <c r="J16" s="15">
        <f>'2b. Fixed parameters'!$C$5</f>
        <v>44154</v>
      </c>
      <c r="K16" s="15">
        <f>'2b. Fixed parameters'!$C$5</f>
        <v>44154</v>
      </c>
      <c r="L16" s="15">
        <f>'2b. Fixed parameters'!$C$5</f>
        <v>44154</v>
      </c>
      <c r="M16" s="15">
        <f>'2b. Fixed parameters'!$C$5</f>
        <v>44154</v>
      </c>
      <c r="N16" s="15">
        <f>'2b. Fixed parameters'!$C$5</f>
        <v>44154</v>
      </c>
      <c r="O16" s="15">
        <f>'2b. Fixed parameters'!$C$5</f>
        <v>44154</v>
      </c>
      <c r="P16" s="15">
        <f>'2b. Fixed parameters'!$C$5</f>
        <v>44154</v>
      </c>
      <c r="Q16" s="15">
        <f>'2b. Fixed parameters'!$C$5</f>
        <v>44154</v>
      </c>
      <c r="R16" s="15">
        <f>'2b. Fixed parameters'!$C$5</f>
        <v>44154</v>
      </c>
      <c r="S16" s="15">
        <f>'2b. Fixed parameters'!$C$5</f>
        <v>44154</v>
      </c>
      <c r="T16" s="15">
        <f>'2b. Fixed parameters'!$C$5</f>
        <v>44154</v>
      </c>
      <c r="U16" s="15">
        <f>'2b. Fixed parameters'!$C$5</f>
        <v>44154</v>
      </c>
      <c r="V16" s="15">
        <f>'2b. Fixed parameters'!$C$5</f>
        <v>44154</v>
      </c>
      <c r="W16" s="15">
        <f>'2b. Fixed parameters'!$C$5</f>
        <v>44154</v>
      </c>
      <c r="X16" s="15">
        <f>'2b. Fixed parameters'!$C$5</f>
        <v>44154</v>
      </c>
      <c r="Y16" s="15">
        <f>'2b. Fixed parameters'!$C$5</f>
        <v>44154</v>
      </c>
      <c r="Z16" s="15">
        <f>'2b. Fixed parameters'!$C$5</f>
        <v>44154</v>
      </c>
      <c r="AA16" s="15">
        <f>'2b. Fixed parameters'!$C$5</f>
        <v>44154</v>
      </c>
      <c r="AB16" s="15">
        <f>'2b. Fixed parameters'!$C$5</f>
        <v>44154</v>
      </c>
      <c r="AC16" s="15">
        <f>'2b. Fixed parameters'!$C$5</f>
        <v>44154</v>
      </c>
      <c r="AD16" s="15">
        <f>'2b. Fixed parameters'!$C$5</f>
        <v>44154</v>
      </c>
      <c r="AE16" s="15">
        <f>'2b. Fixed parameters'!$C$5</f>
        <v>44154</v>
      </c>
      <c r="AF16" s="15">
        <f>'2b. Fixed parameters'!$C$5</f>
        <v>44154</v>
      </c>
      <c r="AG16" s="15">
        <f>'2b. Fixed parameters'!$C$5</f>
        <v>44154</v>
      </c>
      <c r="AH16" s="15">
        <f>'2b. Fixed parameters'!$C$5</f>
        <v>44154</v>
      </c>
      <c r="AI16" s="15">
        <f>'2b. Fixed parameters'!$C$5</f>
        <v>44154</v>
      </c>
      <c r="AJ16" s="15">
        <f>'2b. Fixed parameters'!$C$5</f>
        <v>44154</v>
      </c>
      <c r="AK16" s="15">
        <f>'2b. Fixed parameters'!$C$5</f>
        <v>44154</v>
      </c>
      <c r="AL16" s="15">
        <f>'2b. Fixed parameters'!$C$5</f>
        <v>44154</v>
      </c>
      <c r="AM16" s="15">
        <f>'2b. Fixed parameters'!$C$5</f>
        <v>44154</v>
      </c>
      <c r="AN16" s="15">
        <f>'2b. Fixed parameters'!$C$5</f>
        <v>44154</v>
      </c>
      <c r="AO16" s="15">
        <f>'2b. Fixed parameters'!$C$5</f>
        <v>44154</v>
      </c>
      <c r="AP16" s="15">
        <f>'2b. Fixed parameters'!$C$5</f>
        <v>44154</v>
      </c>
      <c r="AQ16" s="15">
        <f>'2b. Fixed parameters'!$C$5</f>
        <v>44154</v>
      </c>
      <c r="AR16" s="15">
        <f>'2b. Fixed parameters'!$C$5</f>
        <v>44154</v>
      </c>
      <c r="AS16" s="15">
        <f>'2b. Fixed parameters'!$C$5</f>
        <v>44154</v>
      </c>
      <c r="AT16" s="15">
        <f>'2b. Fixed parameters'!$C$5</f>
        <v>44154</v>
      </c>
      <c r="AU16" s="15">
        <f>'2b. Fixed parameters'!$C$5</f>
        <v>44154</v>
      </c>
      <c r="AV16" s="15">
        <f>'2b. Fixed parameters'!$C$5</f>
        <v>44154</v>
      </c>
      <c r="AW16" s="15">
        <f>'2b. Fixed parameters'!$C$5</f>
        <v>44154</v>
      </c>
      <c r="AX16" s="15">
        <f>'2b. Fixed parameters'!$C$5</f>
        <v>44154</v>
      </c>
      <c r="AY16" s="15">
        <f>'2b. Fixed parameters'!$C$5</f>
        <v>44154</v>
      </c>
      <c r="AZ16" s="15">
        <f>'2b. Fixed parameters'!$C$5</f>
        <v>44154</v>
      </c>
      <c r="BA16" s="15">
        <f>'2b. Fixed parameters'!$C$5</f>
        <v>44154</v>
      </c>
      <c r="BB16" s="15">
        <f>'2b. Fixed parameters'!$C$5</f>
        <v>44154</v>
      </c>
      <c r="BC16" s="15">
        <f>'2b. Fixed parameters'!$C$5</f>
        <v>44154</v>
      </c>
      <c r="BD16" s="15">
        <f>'2b. Fixed parameters'!$C$5</f>
        <v>44154</v>
      </c>
      <c r="BE16" s="15">
        <f>'2b. Fixed parameters'!$C$5</f>
        <v>44154</v>
      </c>
      <c r="BF16" s="15">
        <f>'2b. Fixed parameters'!$C$5</f>
        <v>44154</v>
      </c>
      <c r="BG16" s="15">
        <f>'2b. Fixed parameters'!$C$5</f>
        <v>44154</v>
      </c>
      <c r="BH16" s="15">
        <f>'2b. Fixed parameters'!$C$5</f>
        <v>44154</v>
      </c>
      <c r="BI16" s="15">
        <f>'2b. Fixed parameters'!$C$5</f>
        <v>44154</v>
      </c>
      <c r="BJ16" s="15">
        <f>'2b. Fixed parameters'!$C$5</f>
        <v>44154</v>
      </c>
      <c r="BK16" s="15">
        <f>'2b. Fixed parameters'!$C$5</f>
        <v>44154</v>
      </c>
      <c r="BL16" s="15">
        <f>'2b. Fixed parameters'!$C$5</f>
        <v>44154</v>
      </c>
      <c r="BM16" s="15">
        <f>'2b. Fixed parameters'!$C$5</f>
        <v>44154</v>
      </c>
      <c r="BN16" s="15">
        <f>'2b. Fixed parameters'!$C$5</f>
        <v>44154</v>
      </c>
      <c r="BO16" s="15">
        <f>'2b. Fixed parameters'!$C$5</f>
        <v>44154</v>
      </c>
      <c r="BP16" s="15">
        <f>'2b. Fixed parameters'!$C$5</f>
        <v>44154</v>
      </c>
      <c r="BQ16" s="15">
        <f>'2b. Fixed parameters'!$C$5</f>
        <v>44154</v>
      </c>
      <c r="BR16" s="15">
        <f>'2b. Fixed parameters'!$C$5</f>
        <v>44154</v>
      </c>
      <c r="BS16" s="15">
        <f>'2b. Fixed parameters'!$C$5</f>
        <v>44154</v>
      </c>
      <c r="BT16" s="15">
        <f>'2b. Fixed parameters'!$C$5</f>
        <v>44154</v>
      </c>
      <c r="BU16" s="15">
        <f>'2b. Fixed parameters'!$C$5</f>
        <v>44154</v>
      </c>
      <c r="BV16" s="15">
        <f>'2b. Fixed parameters'!$C$5</f>
        <v>44154</v>
      </c>
      <c r="BW16" s="15">
        <f>'2b. Fixed parameters'!$C$5</f>
        <v>44154</v>
      </c>
      <c r="BX16" s="15">
        <f>'2b. Fixed parameters'!$C$5</f>
        <v>44154</v>
      </c>
      <c r="BY16" s="15">
        <f>'2b. Fixed parameters'!$C$5</f>
        <v>44154</v>
      </c>
      <c r="BZ16" s="15">
        <f>'2b. Fixed parameters'!$C$5</f>
        <v>44154</v>
      </c>
      <c r="CA16" s="15">
        <f>'2b. Fixed parameters'!$C$5</f>
        <v>44154</v>
      </c>
      <c r="CB16" s="15">
        <f>'2b. Fixed parameters'!$C$5</f>
        <v>44154</v>
      </c>
      <c r="CC16" s="15">
        <f>'2b. Fixed parameters'!$C$5</f>
        <v>44154</v>
      </c>
      <c r="CD16" s="15">
        <f>'2b. Fixed parameters'!$C$5</f>
        <v>44154</v>
      </c>
      <c r="CE16" s="15">
        <f>'2b. Fixed parameters'!$C$5</f>
        <v>44154</v>
      </c>
      <c r="CF16" s="15">
        <f>'2b. Fixed parameters'!$C$5</f>
        <v>44154</v>
      </c>
      <c r="CG16" s="15">
        <f>'2b. Fixed parameters'!$C$5</f>
        <v>44154</v>
      </c>
      <c r="CH16" s="15">
        <f>'2b. Fixed parameters'!$C$5</f>
        <v>44154</v>
      </c>
      <c r="CI16" s="15">
        <f>'2b. Fixed parameters'!$C$5</f>
        <v>44154</v>
      </c>
      <c r="CJ16" s="15">
        <f>'2b. Fixed parameters'!$C$5</f>
        <v>44154</v>
      </c>
      <c r="CK16" s="15">
        <f>'2b. Fixed parameters'!$C$5</f>
        <v>44154</v>
      </c>
      <c r="CL16" s="15">
        <f>'2b. Fixed parameters'!$C$5</f>
        <v>44154</v>
      </c>
      <c r="CM16" s="15">
        <f>'2b. Fixed parameters'!$C$5</f>
        <v>44154</v>
      </c>
      <c r="CN16" s="15">
        <f>'2b. Fixed parameters'!$C$5</f>
        <v>44154</v>
      </c>
      <c r="CO16" s="15">
        <f>'2b. Fixed parameters'!$C$5</f>
        <v>44154</v>
      </c>
      <c r="CP16" s="15">
        <f>'2b. Fixed parameters'!$C$5</f>
        <v>44154</v>
      </c>
      <c r="CQ16" s="15">
        <f>'2b. Fixed parameters'!$C$5</f>
        <v>44154</v>
      </c>
      <c r="CR16" s="15">
        <f>'2b. Fixed parameters'!$C$5</f>
        <v>44154</v>
      </c>
      <c r="CS16" s="15">
        <f>'2b. Fixed parameters'!$C$5</f>
        <v>44154</v>
      </c>
      <c r="CT16" s="15">
        <f>'2b. Fixed parameters'!$C$5</f>
        <v>44154</v>
      </c>
      <c r="CU16" s="15">
        <f>'2b. Fixed parameters'!$C$5</f>
        <v>44154</v>
      </c>
      <c r="CV16" s="15">
        <f>'2b. Fixed parameters'!$C$5</f>
        <v>44154</v>
      </c>
      <c r="CW16" s="15">
        <f>'2b. Fixed parameters'!$C$5</f>
        <v>44154</v>
      </c>
      <c r="CX16" s="15">
        <f>'2b. Fixed parameters'!$C$5</f>
        <v>44154</v>
      </c>
      <c r="CY16" s="15">
        <f>'2b. Fixed parameters'!$C$5</f>
        <v>44154</v>
      </c>
      <c r="CZ16" s="15">
        <f>'2b. Fixed parameters'!$C$5</f>
        <v>44154</v>
      </c>
      <c r="DA16" s="15">
        <f>'2b. Fixed parameters'!$C$5</f>
        <v>44154</v>
      </c>
      <c r="DB16" s="15">
        <f>'2b. Fixed parameters'!$C$5</f>
        <v>44154</v>
      </c>
      <c r="DC16" s="15">
        <f>'2b. Fixed parameters'!$C$5</f>
        <v>44154</v>
      </c>
      <c r="DD16" s="15">
        <f>'2b. Fixed parameters'!$C$5</f>
        <v>44154</v>
      </c>
      <c r="DE16" s="15">
        <f>'2b. Fixed parameters'!$C$5</f>
        <v>44154</v>
      </c>
      <c r="DF16" s="15">
        <f>'2b. Fixed parameters'!$C$5</f>
        <v>44154</v>
      </c>
      <c r="DG16" s="15">
        <f>'2b. Fixed parameters'!$C$5</f>
        <v>44154</v>
      </c>
      <c r="DH16" s="15">
        <f>'2b. Fixed parameters'!$C$5</f>
        <v>44154</v>
      </c>
      <c r="DI16" s="15">
        <f>'2b. Fixed parameters'!$C$5</f>
        <v>44154</v>
      </c>
      <c r="DJ16" s="15">
        <f>'2b. Fixed parameters'!$C$5</f>
        <v>44154</v>
      </c>
      <c r="DK16" s="15">
        <f>'2b. Fixed parameters'!$C$5</f>
        <v>44154</v>
      </c>
      <c r="DL16" s="15">
        <f>'2b. Fixed parameters'!$C$5</f>
        <v>44154</v>
      </c>
      <c r="DM16" s="15">
        <f>'2b. Fixed parameters'!$C$5</f>
        <v>44154</v>
      </c>
      <c r="DN16" s="15">
        <f>'2b. Fixed parameters'!$C$5</f>
        <v>44154</v>
      </c>
      <c r="DO16" s="15">
        <f>'2b. Fixed parameters'!$C$5</f>
        <v>44154</v>
      </c>
      <c r="DP16" s="15">
        <f>'2b. Fixed parameters'!$C$5</f>
        <v>44154</v>
      </c>
      <c r="DQ16" s="15">
        <f>'2b. Fixed parameters'!$C$5</f>
        <v>44154</v>
      </c>
      <c r="DR16" s="15">
        <f>'2b. Fixed parameters'!$C$5</f>
        <v>44154</v>
      </c>
      <c r="DS16" s="15">
        <f>'2b. Fixed parameters'!$C$5</f>
        <v>44154</v>
      </c>
      <c r="DT16" s="15">
        <f>'2b. Fixed parameters'!$C$5</f>
        <v>44154</v>
      </c>
      <c r="DU16" s="15">
        <f>'2b. Fixed parameters'!$C$5</f>
        <v>44154</v>
      </c>
      <c r="DV16" s="15">
        <f>'2b. Fixed parameters'!$C$5</f>
        <v>44154</v>
      </c>
      <c r="DW16" s="15">
        <f>'2b. Fixed parameters'!$C$5</f>
        <v>44154</v>
      </c>
      <c r="DX16" s="15">
        <f>'2b. Fixed parameters'!$C$5</f>
        <v>44154</v>
      </c>
      <c r="DY16" s="15">
        <f>'2b. Fixed parameters'!$C$5</f>
        <v>44154</v>
      </c>
      <c r="DZ16" s="15">
        <f>'2b. Fixed parameters'!$C$5</f>
        <v>44154</v>
      </c>
      <c r="EA16" s="15">
        <f>'2b. Fixed parameters'!$C$5</f>
        <v>44154</v>
      </c>
      <c r="EB16" s="15">
        <f>'2b. Fixed parameters'!$C$5</f>
        <v>44154</v>
      </c>
      <c r="EC16" s="15">
        <f>'2b. Fixed parameters'!$C$5</f>
        <v>44154</v>
      </c>
      <c r="ED16" s="15">
        <f>'2b. Fixed parameters'!$C$5</f>
        <v>44154</v>
      </c>
      <c r="EE16" s="15">
        <f>'2b. Fixed parameters'!$C$5</f>
        <v>44154</v>
      </c>
      <c r="EF16" s="15">
        <f>'2b. Fixed parameters'!$C$5</f>
        <v>44154</v>
      </c>
      <c r="EG16" s="15">
        <f>'2b. Fixed parameters'!$C$5</f>
        <v>44154</v>
      </c>
      <c r="EH16" s="15">
        <f>'2b. Fixed parameters'!$C$5</f>
        <v>44154</v>
      </c>
      <c r="EI16" s="15">
        <f>'2b. Fixed parameters'!$C$5</f>
        <v>44154</v>
      </c>
      <c r="EJ16" s="15">
        <f>'2b. Fixed parameters'!$C$5</f>
        <v>44154</v>
      </c>
      <c r="EK16" s="15">
        <f>'2b. Fixed parameters'!$C$5</f>
        <v>44154</v>
      </c>
      <c r="EL16" s="15">
        <f>'2b. Fixed parameters'!$C$5</f>
        <v>44154</v>
      </c>
      <c r="EM16" s="15">
        <f>'2b. Fixed parameters'!$C$5</f>
        <v>44154</v>
      </c>
      <c r="EN16" s="15">
        <f>'2b. Fixed parameters'!$C$5</f>
        <v>44154</v>
      </c>
      <c r="EO16" s="15">
        <f>'2b. Fixed parameters'!$C$5</f>
        <v>44154</v>
      </c>
      <c r="EP16" s="15">
        <f>'2b. Fixed parameters'!$C$5</f>
        <v>44154</v>
      </c>
      <c r="EQ16" s="15">
        <f>'2b. Fixed parameters'!$C$5</f>
        <v>44154</v>
      </c>
      <c r="ER16" s="15">
        <f>'2b. Fixed parameters'!$C$5</f>
        <v>44154</v>
      </c>
      <c r="ES16" s="15">
        <f>'2b. Fixed parameters'!$C$5</f>
        <v>44154</v>
      </c>
      <c r="ET16" s="15">
        <f>'2b. Fixed parameters'!$C$5</f>
        <v>44154</v>
      </c>
      <c r="EU16" s="15">
        <f>'2b. Fixed parameters'!$C$5</f>
        <v>44154</v>
      </c>
      <c r="EV16" s="15">
        <f>'2b. Fixed parameters'!$C$5</f>
        <v>44154</v>
      </c>
      <c r="EW16" s="15">
        <f>'2b. Fixed parameters'!$C$5</f>
        <v>44154</v>
      </c>
      <c r="EX16" s="15">
        <f>'2b. Fixed parameters'!$C$5</f>
        <v>44154</v>
      </c>
      <c r="EY16" s="15">
        <f>'2b. Fixed parameters'!$C$5</f>
        <v>44154</v>
      </c>
      <c r="EZ16" s="15">
        <f>'2b. Fixed parameters'!$C$5</f>
        <v>44154</v>
      </c>
      <c r="FA16" s="15">
        <f>'2b. Fixed parameters'!$C$5</f>
        <v>44154</v>
      </c>
      <c r="FB16" s="15">
        <f>'2b. Fixed parameters'!$C$5</f>
        <v>44154</v>
      </c>
    </row>
    <row r="17" spans="2:158" s="14" customFormat="1" x14ac:dyDescent="0.35">
      <c r="B17" s="14" t="s">
        <v>17</v>
      </c>
      <c r="C17" s="8"/>
      <c r="D17" s="15">
        <f>'2b. Fixed parameters'!$C$6</f>
        <v>80145</v>
      </c>
      <c r="E17" s="15">
        <f>'2b. Fixed parameters'!$C$6</f>
        <v>80145</v>
      </c>
      <c r="F17" s="15">
        <f>'2b. Fixed parameters'!$C$6</f>
        <v>80145</v>
      </c>
      <c r="G17" s="15">
        <f>'2b. Fixed parameters'!$C$6</f>
        <v>80145</v>
      </c>
      <c r="H17" s="15">
        <f>'2b. Fixed parameters'!$C$6</f>
        <v>80145</v>
      </c>
      <c r="I17" s="15">
        <f>'2b. Fixed parameters'!$C$6</f>
        <v>80145</v>
      </c>
      <c r="J17" s="15">
        <f>'2b. Fixed parameters'!$C$6</f>
        <v>80145</v>
      </c>
      <c r="K17" s="15">
        <f>'2b. Fixed parameters'!$C$6</f>
        <v>80145</v>
      </c>
      <c r="L17" s="15">
        <f>'2b. Fixed parameters'!$C$6</f>
        <v>80145</v>
      </c>
      <c r="M17" s="15">
        <f>'2b. Fixed parameters'!$C$6</f>
        <v>80145</v>
      </c>
      <c r="N17" s="15">
        <f>'2b. Fixed parameters'!$C$6</f>
        <v>80145</v>
      </c>
      <c r="O17" s="15">
        <f>'2b. Fixed parameters'!$C$6</f>
        <v>80145</v>
      </c>
      <c r="P17" s="15">
        <f>'2b. Fixed parameters'!$C$6</f>
        <v>80145</v>
      </c>
      <c r="Q17" s="15">
        <f>'2b. Fixed parameters'!$C$6</f>
        <v>80145</v>
      </c>
      <c r="R17" s="15">
        <f>'2b. Fixed parameters'!$C$6</f>
        <v>80145</v>
      </c>
      <c r="S17" s="15">
        <f>'2b. Fixed parameters'!$C$6</f>
        <v>80145</v>
      </c>
      <c r="T17" s="15">
        <f>'2b. Fixed parameters'!$C$6</f>
        <v>80145</v>
      </c>
      <c r="U17" s="15">
        <f>'2b. Fixed parameters'!$C$6</f>
        <v>80145</v>
      </c>
      <c r="V17" s="15">
        <f>'2b. Fixed parameters'!$C$6</f>
        <v>80145</v>
      </c>
      <c r="W17" s="15">
        <f>'2b. Fixed parameters'!$C$6</f>
        <v>80145</v>
      </c>
      <c r="X17" s="15">
        <f>'2b. Fixed parameters'!$C$6</f>
        <v>80145</v>
      </c>
      <c r="Y17" s="15">
        <f>'2b. Fixed parameters'!$C$6</f>
        <v>80145</v>
      </c>
      <c r="Z17" s="15">
        <f>'2b. Fixed parameters'!$C$6</f>
        <v>80145</v>
      </c>
      <c r="AA17" s="15">
        <f>'2b. Fixed parameters'!$C$6</f>
        <v>80145</v>
      </c>
      <c r="AB17" s="15">
        <f>'2b. Fixed parameters'!$C$6</f>
        <v>80145</v>
      </c>
      <c r="AC17" s="15">
        <f>'2b. Fixed parameters'!$C$6</f>
        <v>80145</v>
      </c>
      <c r="AD17" s="15">
        <f>'2b. Fixed parameters'!$C$6</f>
        <v>80145</v>
      </c>
      <c r="AE17" s="15">
        <f>'2b. Fixed parameters'!$C$6</f>
        <v>80145</v>
      </c>
      <c r="AF17" s="15">
        <f>'2b. Fixed parameters'!$C$6</f>
        <v>80145</v>
      </c>
      <c r="AG17" s="15">
        <f>'2b. Fixed parameters'!$C$6</f>
        <v>80145</v>
      </c>
      <c r="AH17" s="15">
        <f>'2b. Fixed parameters'!$C$6</f>
        <v>80145</v>
      </c>
      <c r="AI17" s="15">
        <f>'2b. Fixed parameters'!$C$6</f>
        <v>80145</v>
      </c>
      <c r="AJ17" s="15">
        <f>'2b. Fixed parameters'!$C$6</f>
        <v>80145</v>
      </c>
      <c r="AK17" s="15">
        <f>'2b. Fixed parameters'!$C$6</f>
        <v>80145</v>
      </c>
      <c r="AL17" s="15">
        <f>'2b. Fixed parameters'!$C$6</f>
        <v>80145</v>
      </c>
      <c r="AM17" s="15">
        <f>'2b. Fixed parameters'!$C$6</f>
        <v>80145</v>
      </c>
      <c r="AN17" s="15">
        <f>'2b. Fixed parameters'!$C$6</f>
        <v>80145</v>
      </c>
      <c r="AO17" s="15">
        <f>'2b. Fixed parameters'!$C$6</f>
        <v>80145</v>
      </c>
      <c r="AP17" s="15">
        <f>'2b. Fixed parameters'!$C$6</f>
        <v>80145</v>
      </c>
      <c r="AQ17" s="15">
        <f>'2b. Fixed parameters'!$C$6</f>
        <v>80145</v>
      </c>
      <c r="AR17" s="15">
        <f>'2b. Fixed parameters'!$C$6</f>
        <v>80145</v>
      </c>
      <c r="AS17" s="15">
        <f>'2b. Fixed parameters'!$C$6</f>
        <v>80145</v>
      </c>
      <c r="AT17" s="15">
        <f>'2b. Fixed parameters'!$C$6</f>
        <v>80145</v>
      </c>
      <c r="AU17" s="15">
        <f>'2b. Fixed parameters'!$C$6</f>
        <v>80145</v>
      </c>
      <c r="AV17" s="15">
        <f>'2b. Fixed parameters'!$C$6</f>
        <v>80145</v>
      </c>
      <c r="AW17" s="15">
        <f>'2b. Fixed parameters'!$C$6</f>
        <v>80145</v>
      </c>
      <c r="AX17" s="15">
        <f>'2b. Fixed parameters'!$C$6</f>
        <v>80145</v>
      </c>
      <c r="AY17" s="15">
        <f>'2b. Fixed parameters'!$C$6</f>
        <v>80145</v>
      </c>
      <c r="AZ17" s="15">
        <f>'2b. Fixed parameters'!$C$6</f>
        <v>80145</v>
      </c>
      <c r="BA17" s="15">
        <f>'2b. Fixed parameters'!$C$6</f>
        <v>80145</v>
      </c>
      <c r="BB17" s="15">
        <f>'2b. Fixed parameters'!$C$6</f>
        <v>80145</v>
      </c>
      <c r="BC17" s="15">
        <f>'2b. Fixed parameters'!$C$6</f>
        <v>80145</v>
      </c>
      <c r="BD17" s="15">
        <f>'2b. Fixed parameters'!$C$6</f>
        <v>80145</v>
      </c>
      <c r="BE17" s="15">
        <f>'2b. Fixed parameters'!$C$6</f>
        <v>80145</v>
      </c>
      <c r="BF17" s="15">
        <f>'2b. Fixed parameters'!$C$6</f>
        <v>80145</v>
      </c>
      <c r="BG17" s="15">
        <f>'2b. Fixed parameters'!$C$6</f>
        <v>80145</v>
      </c>
      <c r="BH17" s="15">
        <f>'2b. Fixed parameters'!$C$6</f>
        <v>80145</v>
      </c>
      <c r="BI17" s="15">
        <f>'2b. Fixed parameters'!$C$6</f>
        <v>80145</v>
      </c>
      <c r="BJ17" s="15">
        <f>'2b. Fixed parameters'!$C$6</f>
        <v>80145</v>
      </c>
      <c r="BK17" s="15">
        <f>'2b. Fixed parameters'!$C$6</f>
        <v>80145</v>
      </c>
      <c r="BL17" s="15">
        <f>'2b. Fixed parameters'!$C$6</f>
        <v>80145</v>
      </c>
      <c r="BM17" s="15">
        <f>'2b. Fixed parameters'!$C$6</f>
        <v>80145</v>
      </c>
      <c r="BN17" s="15">
        <f>'2b. Fixed parameters'!$C$6</f>
        <v>80145</v>
      </c>
      <c r="BO17" s="15">
        <f>'2b. Fixed parameters'!$C$6</f>
        <v>80145</v>
      </c>
      <c r="BP17" s="15">
        <f>'2b. Fixed parameters'!$C$6</f>
        <v>80145</v>
      </c>
      <c r="BQ17" s="15">
        <f>'2b. Fixed parameters'!$C$6</f>
        <v>80145</v>
      </c>
      <c r="BR17" s="15">
        <f>'2b. Fixed parameters'!$C$6</f>
        <v>80145</v>
      </c>
      <c r="BS17" s="15">
        <f>'2b. Fixed parameters'!$C$6</f>
        <v>80145</v>
      </c>
      <c r="BT17" s="15">
        <f>'2b. Fixed parameters'!$C$6</f>
        <v>80145</v>
      </c>
      <c r="BU17" s="15">
        <f>'2b. Fixed parameters'!$C$6</f>
        <v>80145</v>
      </c>
      <c r="BV17" s="15">
        <f>'2b. Fixed parameters'!$C$6</f>
        <v>80145</v>
      </c>
      <c r="BW17" s="15">
        <f>'2b. Fixed parameters'!$C$6</f>
        <v>80145</v>
      </c>
      <c r="BX17" s="15">
        <f>'2b. Fixed parameters'!$C$6</f>
        <v>80145</v>
      </c>
      <c r="BY17" s="15">
        <f>'2b. Fixed parameters'!$C$6</f>
        <v>80145</v>
      </c>
      <c r="BZ17" s="15">
        <f>'2b. Fixed parameters'!$C$6</f>
        <v>80145</v>
      </c>
      <c r="CA17" s="15">
        <f>'2b. Fixed parameters'!$C$6</f>
        <v>80145</v>
      </c>
      <c r="CB17" s="15">
        <f>'2b. Fixed parameters'!$C$6</f>
        <v>80145</v>
      </c>
      <c r="CC17" s="15">
        <f>'2b. Fixed parameters'!$C$6</f>
        <v>80145</v>
      </c>
      <c r="CD17" s="15">
        <f>'2b. Fixed parameters'!$C$6</f>
        <v>80145</v>
      </c>
      <c r="CE17" s="15">
        <f>'2b. Fixed parameters'!$C$6</f>
        <v>80145</v>
      </c>
      <c r="CF17" s="15">
        <f>'2b. Fixed parameters'!$C$6</f>
        <v>80145</v>
      </c>
      <c r="CG17" s="15">
        <f>'2b. Fixed parameters'!$C$6</f>
        <v>80145</v>
      </c>
      <c r="CH17" s="15">
        <f>'2b. Fixed parameters'!$C$6</f>
        <v>80145</v>
      </c>
      <c r="CI17" s="15">
        <f>'2b. Fixed parameters'!$C$6</f>
        <v>80145</v>
      </c>
      <c r="CJ17" s="15">
        <f>'2b. Fixed parameters'!$C$6</f>
        <v>80145</v>
      </c>
      <c r="CK17" s="15">
        <f>'2b. Fixed parameters'!$C$6</f>
        <v>80145</v>
      </c>
      <c r="CL17" s="15">
        <f>'2b. Fixed parameters'!$C$6</f>
        <v>80145</v>
      </c>
      <c r="CM17" s="15">
        <f>'2b. Fixed parameters'!$C$6</f>
        <v>80145</v>
      </c>
      <c r="CN17" s="15">
        <f>'2b. Fixed parameters'!$C$6</f>
        <v>80145</v>
      </c>
      <c r="CO17" s="15">
        <f>'2b. Fixed parameters'!$C$6</f>
        <v>80145</v>
      </c>
      <c r="CP17" s="15">
        <f>'2b. Fixed parameters'!$C$6</f>
        <v>80145</v>
      </c>
      <c r="CQ17" s="15">
        <f>'2b. Fixed parameters'!$C$6</f>
        <v>80145</v>
      </c>
      <c r="CR17" s="15">
        <f>'2b. Fixed parameters'!$C$6</f>
        <v>80145</v>
      </c>
      <c r="CS17" s="15">
        <f>'2b. Fixed parameters'!$C$6</f>
        <v>80145</v>
      </c>
      <c r="CT17" s="15">
        <f>'2b. Fixed parameters'!$C$6</f>
        <v>80145</v>
      </c>
      <c r="CU17" s="15">
        <f>'2b. Fixed parameters'!$C$6</f>
        <v>80145</v>
      </c>
      <c r="CV17" s="15">
        <f>'2b. Fixed parameters'!$C$6</f>
        <v>80145</v>
      </c>
      <c r="CW17" s="15">
        <f>'2b. Fixed parameters'!$C$6</f>
        <v>80145</v>
      </c>
      <c r="CX17" s="15">
        <f>'2b. Fixed parameters'!$C$6</f>
        <v>80145</v>
      </c>
      <c r="CY17" s="15">
        <f>'2b. Fixed parameters'!$C$6</f>
        <v>80145</v>
      </c>
      <c r="CZ17" s="15">
        <f>'2b. Fixed parameters'!$C$6</f>
        <v>80145</v>
      </c>
      <c r="DA17" s="15">
        <f>'2b. Fixed parameters'!$C$6</f>
        <v>80145</v>
      </c>
      <c r="DB17" s="15">
        <f>'2b. Fixed parameters'!$C$6</f>
        <v>80145</v>
      </c>
      <c r="DC17" s="15">
        <f>'2b. Fixed parameters'!$C$6</f>
        <v>80145</v>
      </c>
      <c r="DD17" s="15">
        <f>'2b. Fixed parameters'!$C$6</f>
        <v>80145</v>
      </c>
      <c r="DE17" s="15">
        <f>'2b. Fixed parameters'!$C$6</f>
        <v>80145</v>
      </c>
      <c r="DF17" s="15">
        <f>'2b. Fixed parameters'!$C$6</f>
        <v>80145</v>
      </c>
      <c r="DG17" s="15">
        <f>'2b. Fixed parameters'!$C$6</f>
        <v>80145</v>
      </c>
      <c r="DH17" s="15">
        <f>'2b. Fixed parameters'!$C$6</f>
        <v>80145</v>
      </c>
      <c r="DI17" s="15">
        <f>'2b. Fixed parameters'!$C$6</f>
        <v>80145</v>
      </c>
      <c r="DJ17" s="15">
        <f>'2b. Fixed parameters'!$C$6</f>
        <v>80145</v>
      </c>
      <c r="DK17" s="15">
        <f>'2b. Fixed parameters'!$C$6</f>
        <v>80145</v>
      </c>
      <c r="DL17" s="15">
        <f>'2b. Fixed parameters'!$C$6</f>
        <v>80145</v>
      </c>
      <c r="DM17" s="15">
        <f>'2b. Fixed parameters'!$C$6</f>
        <v>80145</v>
      </c>
      <c r="DN17" s="15">
        <f>'2b. Fixed parameters'!$C$6</f>
        <v>80145</v>
      </c>
      <c r="DO17" s="15">
        <f>'2b. Fixed parameters'!$C$6</f>
        <v>80145</v>
      </c>
      <c r="DP17" s="15">
        <f>'2b. Fixed parameters'!$C$6</f>
        <v>80145</v>
      </c>
      <c r="DQ17" s="15">
        <f>'2b. Fixed parameters'!$C$6</f>
        <v>80145</v>
      </c>
      <c r="DR17" s="15">
        <f>'2b. Fixed parameters'!$C$6</f>
        <v>80145</v>
      </c>
      <c r="DS17" s="15">
        <f>'2b. Fixed parameters'!$C$6</f>
        <v>80145</v>
      </c>
      <c r="DT17" s="15">
        <f>'2b. Fixed parameters'!$C$6</f>
        <v>80145</v>
      </c>
      <c r="DU17" s="15">
        <f>'2b. Fixed parameters'!$C$6</f>
        <v>80145</v>
      </c>
      <c r="DV17" s="15">
        <f>'2b. Fixed parameters'!$C$6</f>
        <v>80145</v>
      </c>
      <c r="DW17" s="15">
        <f>'2b. Fixed parameters'!$C$6</f>
        <v>80145</v>
      </c>
      <c r="DX17" s="15">
        <f>'2b. Fixed parameters'!$C$6</f>
        <v>80145</v>
      </c>
      <c r="DY17" s="15">
        <f>'2b. Fixed parameters'!$C$6</f>
        <v>80145</v>
      </c>
      <c r="DZ17" s="15">
        <f>'2b. Fixed parameters'!$C$6</f>
        <v>80145</v>
      </c>
      <c r="EA17" s="15">
        <f>'2b. Fixed parameters'!$C$6</f>
        <v>80145</v>
      </c>
      <c r="EB17" s="15">
        <f>'2b. Fixed parameters'!$C$6</f>
        <v>80145</v>
      </c>
      <c r="EC17" s="15">
        <f>'2b. Fixed parameters'!$C$6</f>
        <v>80145</v>
      </c>
      <c r="ED17" s="15">
        <f>'2b. Fixed parameters'!$C$6</f>
        <v>80145</v>
      </c>
      <c r="EE17" s="15">
        <f>'2b. Fixed parameters'!$C$6</f>
        <v>80145</v>
      </c>
      <c r="EF17" s="15">
        <f>'2b. Fixed parameters'!$C$6</f>
        <v>80145</v>
      </c>
      <c r="EG17" s="15">
        <f>'2b. Fixed parameters'!$C$6</f>
        <v>80145</v>
      </c>
      <c r="EH17" s="15">
        <f>'2b. Fixed parameters'!$C$6</f>
        <v>80145</v>
      </c>
      <c r="EI17" s="15">
        <f>'2b. Fixed parameters'!$C$6</f>
        <v>80145</v>
      </c>
      <c r="EJ17" s="15">
        <f>'2b. Fixed parameters'!$C$6</f>
        <v>80145</v>
      </c>
      <c r="EK17" s="15">
        <f>'2b. Fixed parameters'!$C$6</f>
        <v>80145</v>
      </c>
      <c r="EL17" s="15">
        <f>'2b. Fixed parameters'!$C$6</f>
        <v>80145</v>
      </c>
      <c r="EM17" s="15">
        <f>'2b. Fixed parameters'!$C$6</f>
        <v>80145</v>
      </c>
      <c r="EN17" s="15">
        <f>'2b. Fixed parameters'!$C$6</f>
        <v>80145</v>
      </c>
      <c r="EO17" s="15">
        <f>'2b. Fixed parameters'!$C$6</f>
        <v>80145</v>
      </c>
      <c r="EP17" s="15">
        <f>'2b. Fixed parameters'!$C$6</f>
        <v>80145</v>
      </c>
      <c r="EQ17" s="15">
        <f>'2b. Fixed parameters'!$C$6</f>
        <v>80145</v>
      </c>
      <c r="ER17" s="15">
        <f>'2b. Fixed parameters'!$C$6</f>
        <v>80145</v>
      </c>
      <c r="ES17" s="15">
        <f>'2b. Fixed parameters'!$C$6</f>
        <v>80145</v>
      </c>
      <c r="ET17" s="15">
        <f>'2b. Fixed parameters'!$C$6</f>
        <v>80145</v>
      </c>
      <c r="EU17" s="15">
        <f>'2b. Fixed parameters'!$C$6</f>
        <v>80145</v>
      </c>
      <c r="EV17" s="15">
        <f>'2b. Fixed parameters'!$C$6</f>
        <v>80145</v>
      </c>
      <c r="EW17" s="15">
        <f>'2b. Fixed parameters'!$C$6</f>
        <v>80145</v>
      </c>
      <c r="EX17" s="15">
        <f>'2b. Fixed parameters'!$C$6</f>
        <v>80145</v>
      </c>
      <c r="EY17" s="15">
        <f>'2b. Fixed parameters'!$C$6</f>
        <v>80145</v>
      </c>
      <c r="EZ17" s="15">
        <f>'2b. Fixed parameters'!$C$6</f>
        <v>80145</v>
      </c>
      <c r="FA17" s="15">
        <f>'2b. Fixed parameters'!$C$6</f>
        <v>80145</v>
      </c>
      <c r="FB17" s="15">
        <f>'2b. Fixed parameters'!$C$6</f>
        <v>80145</v>
      </c>
    </row>
    <row r="18" spans="2:158" s="14" customFormat="1" x14ac:dyDescent="0.35">
      <c r="B18" s="14" t="s">
        <v>18</v>
      </c>
      <c r="C18" s="8"/>
      <c r="D18" s="15">
        <f>'2b. Fixed parameters'!$C$7</f>
        <v>125700</v>
      </c>
      <c r="E18" s="15">
        <f>'2b. Fixed parameters'!$C$7</f>
        <v>125700</v>
      </c>
      <c r="F18" s="15">
        <f>'2b. Fixed parameters'!$C$7</f>
        <v>125700</v>
      </c>
      <c r="G18" s="15">
        <f>'2b. Fixed parameters'!$C$7</f>
        <v>125700</v>
      </c>
      <c r="H18" s="15">
        <f>'2b. Fixed parameters'!$C$7</f>
        <v>125700</v>
      </c>
      <c r="I18" s="15">
        <f>'2b. Fixed parameters'!$C$7</f>
        <v>125700</v>
      </c>
      <c r="J18" s="15">
        <f>'2b. Fixed parameters'!$C$7</f>
        <v>125700</v>
      </c>
      <c r="K18" s="15">
        <f>'2b. Fixed parameters'!$C$7</f>
        <v>125700</v>
      </c>
      <c r="L18" s="15">
        <f>'2b. Fixed parameters'!$C$7</f>
        <v>125700</v>
      </c>
      <c r="M18" s="15">
        <f>'2b. Fixed parameters'!$C$7</f>
        <v>125700</v>
      </c>
      <c r="N18" s="15">
        <f>'2b. Fixed parameters'!$C$7</f>
        <v>125700</v>
      </c>
      <c r="O18" s="15">
        <f>'2b. Fixed parameters'!$C$7</f>
        <v>125700</v>
      </c>
      <c r="P18" s="15">
        <f>'2b. Fixed parameters'!$C$7</f>
        <v>125700</v>
      </c>
      <c r="Q18" s="15">
        <f>'2b. Fixed parameters'!$C$7</f>
        <v>125700</v>
      </c>
      <c r="R18" s="15">
        <f>'2b. Fixed parameters'!$C$7</f>
        <v>125700</v>
      </c>
      <c r="S18" s="15">
        <f>'2b. Fixed parameters'!$C$7</f>
        <v>125700</v>
      </c>
      <c r="T18" s="15">
        <f>'2b. Fixed parameters'!$C$7</f>
        <v>125700</v>
      </c>
      <c r="U18" s="15">
        <f>'2b. Fixed parameters'!$C$7</f>
        <v>125700</v>
      </c>
      <c r="V18" s="15">
        <f>'2b. Fixed parameters'!$C$7</f>
        <v>125700</v>
      </c>
      <c r="W18" s="15">
        <f>'2b. Fixed parameters'!$C$7</f>
        <v>125700</v>
      </c>
      <c r="X18" s="15">
        <f>'2b. Fixed parameters'!$C$7</f>
        <v>125700</v>
      </c>
      <c r="Y18" s="15">
        <f>'2b. Fixed parameters'!$C$7</f>
        <v>125700</v>
      </c>
      <c r="Z18" s="15">
        <f>'2b. Fixed parameters'!$C$7</f>
        <v>125700</v>
      </c>
      <c r="AA18" s="15">
        <f>'2b. Fixed parameters'!$C$7</f>
        <v>125700</v>
      </c>
      <c r="AB18" s="15">
        <f>'2b. Fixed parameters'!$C$7</f>
        <v>125700</v>
      </c>
      <c r="AC18" s="15">
        <f>'2b. Fixed parameters'!$C$7</f>
        <v>125700</v>
      </c>
      <c r="AD18" s="15">
        <f>'2b. Fixed parameters'!$C$7</f>
        <v>125700</v>
      </c>
      <c r="AE18" s="15">
        <f>'2b. Fixed parameters'!$C$7</f>
        <v>125700</v>
      </c>
      <c r="AF18" s="15">
        <f>'2b. Fixed parameters'!$C$7</f>
        <v>125700</v>
      </c>
      <c r="AG18" s="15">
        <f>'2b. Fixed parameters'!$C$7</f>
        <v>125700</v>
      </c>
      <c r="AH18" s="15">
        <f>'2b. Fixed parameters'!$C$7</f>
        <v>125700</v>
      </c>
      <c r="AI18" s="15">
        <f>'2b. Fixed parameters'!$C$7</f>
        <v>125700</v>
      </c>
      <c r="AJ18" s="15">
        <f>'2b. Fixed parameters'!$C$7</f>
        <v>125700</v>
      </c>
      <c r="AK18" s="15">
        <f>'2b. Fixed parameters'!$C$7</f>
        <v>125700</v>
      </c>
      <c r="AL18" s="15">
        <f>'2b. Fixed parameters'!$C$7</f>
        <v>125700</v>
      </c>
      <c r="AM18" s="15">
        <f>'2b. Fixed parameters'!$C$7</f>
        <v>125700</v>
      </c>
      <c r="AN18" s="15">
        <f>'2b. Fixed parameters'!$C$7</f>
        <v>125700</v>
      </c>
      <c r="AO18" s="15">
        <f>'2b. Fixed parameters'!$C$7</f>
        <v>125700</v>
      </c>
      <c r="AP18" s="15">
        <f>'2b. Fixed parameters'!$C$7</f>
        <v>125700</v>
      </c>
      <c r="AQ18" s="15">
        <f>'2b. Fixed parameters'!$C$7</f>
        <v>125700</v>
      </c>
      <c r="AR18" s="15">
        <f>'2b. Fixed parameters'!$C$7</f>
        <v>125700</v>
      </c>
      <c r="AS18" s="15">
        <f>'2b. Fixed parameters'!$C$7</f>
        <v>125700</v>
      </c>
      <c r="AT18" s="15">
        <f>'2b. Fixed parameters'!$C$7</f>
        <v>125700</v>
      </c>
      <c r="AU18" s="15">
        <f>'2b. Fixed parameters'!$C$7</f>
        <v>125700</v>
      </c>
      <c r="AV18" s="15">
        <f>'2b. Fixed parameters'!$C$7</f>
        <v>125700</v>
      </c>
      <c r="AW18" s="15">
        <f>'2b. Fixed parameters'!$C$7</f>
        <v>125700</v>
      </c>
      <c r="AX18" s="15">
        <f>'2b. Fixed parameters'!$C$7</f>
        <v>125700</v>
      </c>
      <c r="AY18" s="15">
        <f>'2b. Fixed parameters'!$C$7</f>
        <v>125700</v>
      </c>
      <c r="AZ18" s="15">
        <f>'2b. Fixed parameters'!$C$7</f>
        <v>125700</v>
      </c>
      <c r="BA18" s="15">
        <f>'2b. Fixed parameters'!$C$7</f>
        <v>125700</v>
      </c>
      <c r="BB18" s="15">
        <f>'2b. Fixed parameters'!$C$7</f>
        <v>125700</v>
      </c>
      <c r="BC18" s="15">
        <f>'2b. Fixed parameters'!$C$7</f>
        <v>125700</v>
      </c>
      <c r="BD18" s="15">
        <f>'2b. Fixed parameters'!$C$7</f>
        <v>125700</v>
      </c>
      <c r="BE18" s="15">
        <f>'2b. Fixed parameters'!$C$7</f>
        <v>125700</v>
      </c>
      <c r="BF18" s="15">
        <f>'2b. Fixed parameters'!$C$7</f>
        <v>125700</v>
      </c>
      <c r="BG18" s="15">
        <f>'2b. Fixed parameters'!$C$7</f>
        <v>125700</v>
      </c>
      <c r="BH18" s="15">
        <f>'2b. Fixed parameters'!$C$7</f>
        <v>125700</v>
      </c>
      <c r="BI18" s="15">
        <f>'2b. Fixed parameters'!$C$7</f>
        <v>125700</v>
      </c>
      <c r="BJ18" s="15">
        <f>'2b. Fixed parameters'!$C$7</f>
        <v>125700</v>
      </c>
      <c r="BK18" s="15">
        <f>'2b. Fixed parameters'!$C$7</f>
        <v>125700</v>
      </c>
      <c r="BL18" s="15">
        <f>'2b. Fixed parameters'!$C$7</f>
        <v>125700</v>
      </c>
      <c r="BM18" s="15">
        <f>'2b. Fixed parameters'!$C$7</f>
        <v>125700</v>
      </c>
      <c r="BN18" s="15">
        <f>'2b. Fixed parameters'!$C$7</f>
        <v>125700</v>
      </c>
      <c r="BO18" s="15">
        <f>'2b. Fixed parameters'!$C$7</f>
        <v>125700</v>
      </c>
      <c r="BP18" s="15">
        <f>'2b. Fixed parameters'!$C$7</f>
        <v>125700</v>
      </c>
      <c r="BQ18" s="15">
        <f>'2b. Fixed parameters'!$C$7</f>
        <v>125700</v>
      </c>
      <c r="BR18" s="15">
        <f>'2b. Fixed parameters'!$C$7</f>
        <v>125700</v>
      </c>
      <c r="BS18" s="15">
        <f>'2b. Fixed parameters'!$C$7</f>
        <v>125700</v>
      </c>
      <c r="BT18" s="15">
        <f>'2b. Fixed parameters'!$C$7</f>
        <v>125700</v>
      </c>
      <c r="BU18" s="15">
        <f>'2b. Fixed parameters'!$C$7</f>
        <v>125700</v>
      </c>
      <c r="BV18" s="15">
        <f>'2b. Fixed parameters'!$C$7</f>
        <v>125700</v>
      </c>
      <c r="BW18" s="15">
        <f>'2b. Fixed parameters'!$C$7</f>
        <v>125700</v>
      </c>
      <c r="BX18" s="15">
        <f>'2b. Fixed parameters'!$C$7</f>
        <v>125700</v>
      </c>
      <c r="BY18" s="15">
        <f>'2b. Fixed parameters'!$C$7</f>
        <v>125700</v>
      </c>
      <c r="BZ18" s="15">
        <f>'2b. Fixed parameters'!$C$7</f>
        <v>125700</v>
      </c>
      <c r="CA18" s="15">
        <f>'2b. Fixed parameters'!$C$7</f>
        <v>125700</v>
      </c>
      <c r="CB18" s="15">
        <f>'2b. Fixed parameters'!$C$7</f>
        <v>125700</v>
      </c>
      <c r="CC18" s="15">
        <f>'2b. Fixed parameters'!$C$7</f>
        <v>125700</v>
      </c>
      <c r="CD18" s="15">
        <f>'2b. Fixed parameters'!$C$7</f>
        <v>125700</v>
      </c>
      <c r="CE18" s="15">
        <f>'2b. Fixed parameters'!$C$7</f>
        <v>125700</v>
      </c>
      <c r="CF18" s="15">
        <f>'2b. Fixed parameters'!$C$7</f>
        <v>125700</v>
      </c>
      <c r="CG18" s="15">
        <f>'2b. Fixed parameters'!$C$7</f>
        <v>125700</v>
      </c>
      <c r="CH18" s="15">
        <f>'2b. Fixed parameters'!$C$7</f>
        <v>125700</v>
      </c>
      <c r="CI18" s="15">
        <f>'2b. Fixed parameters'!$C$7</f>
        <v>125700</v>
      </c>
      <c r="CJ18" s="15">
        <f>'2b. Fixed parameters'!$C$7</f>
        <v>125700</v>
      </c>
      <c r="CK18" s="15">
        <f>'2b. Fixed parameters'!$C$7</f>
        <v>125700</v>
      </c>
      <c r="CL18" s="15">
        <f>'2b. Fixed parameters'!$C$7</f>
        <v>125700</v>
      </c>
      <c r="CM18" s="15">
        <f>'2b. Fixed parameters'!$C$7</f>
        <v>125700</v>
      </c>
      <c r="CN18" s="15">
        <f>'2b. Fixed parameters'!$C$7</f>
        <v>125700</v>
      </c>
      <c r="CO18" s="15">
        <f>'2b. Fixed parameters'!$C$7</f>
        <v>125700</v>
      </c>
      <c r="CP18" s="15">
        <f>'2b. Fixed parameters'!$C$7</f>
        <v>125700</v>
      </c>
      <c r="CQ18" s="15">
        <f>'2b. Fixed parameters'!$C$7</f>
        <v>125700</v>
      </c>
      <c r="CR18" s="15">
        <f>'2b. Fixed parameters'!$C$7</f>
        <v>125700</v>
      </c>
      <c r="CS18" s="15">
        <f>'2b. Fixed parameters'!$C$7</f>
        <v>125700</v>
      </c>
      <c r="CT18" s="15">
        <f>'2b. Fixed parameters'!$C$7</f>
        <v>125700</v>
      </c>
      <c r="CU18" s="15">
        <f>'2b. Fixed parameters'!$C$7</f>
        <v>125700</v>
      </c>
      <c r="CV18" s="15">
        <f>'2b. Fixed parameters'!$C$7</f>
        <v>125700</v>
      </c>
      <c r="CW18" s="15">
        <f>'2b. Fixed parameters'!$C$7</f>
        <v>125700</v>
      </c>
      <c r="CX18" s="15">
        <f>'2b. Fixed parameters'!$C$7</f>
        <v>125700</v>
      </c>
      <c r="CY18" s="15">
        <f>'2b. Fixed parameters'!$C$7</f>
        <v>125700</v>
      </c>
      <c r="CZ18" s="15">
        <f>'2b. Fixed parameters'!$C$7</f>
        <v>125700</v>
      </c>
      <c r="DA18" s="15">
        <f>'2b. Fixed parameters'!$C$7</f>
        <v>125700</v>
      </c>
      <c r="DB18" s="15">
        <f>'2b. Fixed parameters'!$C$7</f>
        <v>125700</v>
      </c>
      <c r="DC18" s="15">
        <f>'2b. Fixed parameters'!$C$7</f>
        <v>125700</v>
      </c>
      <c r="DD18" s="15">
        <f>'2b. Fixed parameters'!$C$7</f>
        <v>125700</v>
      </c>
      <c r="DE18" s="15">
        <f>'2b. Fixed parameters'!$C$7</f>
        <v>125700</v>
      </c>
      <c r="DF18" s="15">
        <f>'2b. Fixed parameters'!$C$7</f>
        <v>125700</v>
      </c>
      <c r="DG18" s="15">
        <f>'2b. Fixed parameters'!$C$7</f>
        <v>125700</v>
      </c>
      <c r="DH18" s="15">
        <f>'2b. Fixed parameters'!$C$7</f>
        <v>125700</v>
      </c>
      <c r="DI18" s="15">
        <f>'2b. Fixed parameters'!$C$7</f>
        <v>125700</v>
      </c>
      <c r="DJ18" s="15">
        <f>'2b. Fixed parameters'!$C$7</f>
        <v>125700</v>
      </c>
      <c r="DK18" s="15">
        <f>'2b. Fixed parameters'!$C$7</f>
        <v>125700</v>
      </c>
      <c r="DL18" s="15">
        <f>'2b. Fixed parameters'!$C$7</f>
        <v>125700</v>
      </c>
      <c r="DM18" s="15">
        <f>'2b. Fixed parameters'!$C$7</f>
        <v>125700</v>
      </c>
      <c r="DN18" s="15">
        <f>'2b. Fixed parameters'!$C$7</f>
        <v>125700</v>
      </c>
      <c r="DO18" s="15">
        <f>'2b. Fixed parameters'!$C$7</f>
        <v>125700</v>
      </c>
      <c r="DP18" s="15">
        <f>'2b. Fixed parameters'!$C$7</f>
        <v>125700</v>
      </c>
      <c r="DQ18" s="15">
        <f>'2b. Fixed parameters'!$C$7</f>
        <v>125700</v>
      </c>
      <c r="DR18" s="15">
        <f>'2b. Fixed parameters'!$C$7</f>
        <v>125700</v>
      </c>
      <c r="DS18" s="15">
        <f>'2b. Fixed parameters'!$C$7</f>
        <v>125700</v>
      </c>
      <c r="DT18" s="15">
        <f>'2b. Fixed parameters'!$C$7</f>
        <v>125700</v>
      </c>
      <c r="DU18" s="15">
        <f>'2b. Fixed parameters'!$C$7</f>
        <v>125700</v>
      </c>
      <c r="DV18" s="15">
        <f>'2b. Fixed parameters'!$C$7</f>
        <v>125700</v>
      </c>
      <c r="DW18" s="15">
        <f>'2b. Fixed parameters'!$C$7</f>
        <v>125700</v>
      </c>
      <c r="DX18" s="15">
        <f>'2b. Fixed parameters'!$C$7</f>
        <v>125700</v>
      </c>
      <c r="DY18" s="15">
        <f>'2b. Fixed parameters'!$C$7</f>
        <v>125700</v>
      </c>
      <c r="DZ18" s="15">
        <f>'2b. Fixed parameters'!$C$7</f>
        <v>125700</v>
      </c>
      <c r="EA18" s="15">
        <f>'2b. Fixed parameters'!$C$7</f>
        <v>125700</v>
      </c>
      <c r="EB18" s="15">
        <f>'2b. Fixed parameters'!$C$7</f>
        <v>125700</v>
      </c>
      <c r="EC18" s="15">
        <f>'2b. Fixed parameters'!$C$7</f>
        <v>125700</v>
      </c>
      <c r="ED18" s="15">
        <f>'2b. Fixed parameters'!$C$7</f>
        <v>125700</v>
      </c>
      <c r="EE18" s="15">
        <f>'2b. Fixed parameters'!$C$7</f>
        <v>125700</v>
      </c>
      <c r="EF18" s="15">
        <f>'2b. Fixed parameters'!$C$7</f>
        <v>125700</v>
      </c>
      <c r="EG18" s="15">
        <f>'2b. Fixed parameters'!$C$7</f>
        <v>125700</v>
      </c>
      <c r="EH18" s="15">
        <f>'2b. Fixed parameters'!$C$7</f>
        <v>125700</v>
      </c>
      <c r="EI18" s="15">
        <f>'2b. Fixed parameters'!$C$7</f>
        <v>125700</v>
      </c>
      <c r="EJ18" s="15">
        <f>'2b. Fixed parameters'!$C$7</f>
        <v>125700</v>
      </c>
      <c r="EK18" s="15">
        <f>'2b. Fixed parameters'!$C$7</f>
        <v>125700</v>
      </c>
      <c r="EL18" s="15">
        <f>'2b. Fixed parameters'!$C$7</f>
        <v>125700</v>
      </c>
      <c r="EM18" s="15">
        <f>'2b. Fixed parameters'!$C$7</f>
        <v>125700</v>
      </c>
      <c r="EN18" s="15">
        <f>'2b. Fixed parameters'!$C$7</f>
        <v>125700</v>
      </c>
      <c r="EO18" s="15">
        <f>'2b. Fixed parameters'!$C$7</f>
        <v>125700</v>
      </c>
      <c r="EP18" s="15">
        <f>'2b. Fixed parameters'!$C$7</f>
        <v>125700</v>
      </c>
      <c r="EQ18" s="15">
        <f>'2b. Fixed parameters'!$C$7</f>
        <v>125700</v>
      </c>
      <c r="ER18" s="15">
        <f>'2b. Fixed parameters'!$C$7</f>
        <v>125700</v>
      </c>
      <c r="ES18" s="15">
        <f>'2b. Fixed parameters'!$C$7</f>
        <v>125700</v>
      </c>
      <c r="ET18" s="15">
        <f>'2b. Fixed parameters'!$C$7</f>
        <v>125700</v>
      </c>
      <c r="EU18" s="15">
        <f>'2b. Fixed parameters'!$C$7</f>
        <v>125700</v>
      </c>
      <c r="EV18" s="15">
        <f>'2b. Fixed parameters'!$C$7</f>
        <v>125700</v>
      </c>
      <c r="EW18" s="15">
        <f>'2b. Fixed parameters'!$C$7</f>
        <v>125700</v>
      </c>
      <c r="EX18" s="15">
        <f>'2b. Fixed parameters'!$C$7</f>
        <v>125700</v>
      </c>
      <c r="EY18" s="15">
        <f>'2b. Fixed parameters'!$C$7</f>
        <v>125700</v>
      </c>
      <c r="EZ18" s="15">
        <f>'2b. Fixed parameters'!$C$7</f>
        <v>125700</v>
      </c>
      <c r="FA18" s="15">
        <f>'2b. Fixed parameters'!$C$7</f>
        <v>125700</v>
      </c>
      <c r="FB18" s="15">
        <f>'2b. Fixed parameters'!$C$7</f>
        <v>125700</v>
      </c>
    </row>
    <row r="19" spans="2:158" s="14" customFormat="1" x14ac:dyDescent="0.35">
      <c r="B19" s="8" t="s">
        <v>19</v>
      </c>
      <c r="C19" s="8"/>
      <c r="D19" s="15">
        <f>'2b. Fixed parameters'!$C$8</f>
        <v>80380</v>
      </c>
      <c r="E19" s="15">
        <f>'2b. Fixed parameters'!$C$8</f>
        <v>80380</v>
      </c>
      <c r="F19" s="15">
        <f>'2b. Fixed parameters'!$C$8</f>
        <v>80380</v>
      </c>
      <c r="G19" s="15">
        <f>'2b. Fixed parameters'!$C$8</f>
        <v>80380</v>
      </c>
      <c r="H19" s="15">
        <f>'2b. Fixed parameters'!$C$8</f>
        <v>80380</v>
      </c>
      <c r="I19" s="15">
        <f>'2b. Fixed parameters'!$C$8</f>
        <v>80380</v>
      </c>
      <c r="J19" s="15">
        <f>'2b. Fixed parameters'!$C$8</f>
        <v>80380</v>
      </c>
      <c r="K19" s="15">
        <f>'2b. Fixed parameters'!$C$8</f>
        <v>80380</v>
      </c>
      <c r="L19" s="15">
        <f>'2b. Fixed parameters'!$C$8</f>
        <v>80380</v>
      </c>
      <c r="M19" s="15">
        <f>'2b. Fixed parameters'!$C$8</f>
        <v>80380</v>
      </c>
      <c r="N19" s="15">
        <f>'2b. Fixed parameters'!$C$8</f>
        <v>80380</v>
      </c>
      <c r="O19" s="15">
        <f>'2b. Fixed parameters'!$C$8</f>
        <v>80380</v>
      </c>
      <c r="P19" s="15">
        <f>'2b. Fixed parameters'!$C$8</f>
        <v>80380</v>
      </c>
      <c r="Q19" s="15">
        <f>'2b. Fixed parameters'!$C$8</f>
        <v>80380</v>
      </c>
      <c r="R19" s="15">
        <f>'2b. Fixed parameters'!$C$8</f>
        <v>80380</v>
      </c>
      <c r="S19" s="15">
        <f>'2b. Fixed parameters'!$C$8</f>
        <v>80380</v>
      </c>
      <c r="T19" s="15">
        <f>'2b. Fixed parameters'!$C$8</f>
        <v>80380</v>
      </c>
      <c r="U19" s="15">
        <f>'2b. Fixed parameters'!$C$8</f>
        <v>80380</v>
      </c>
      <c r="V19" s="15">
        <f>'2b. Fixed parameters'!$C$8</f>
        <v>80380</v>
      </c>
      <c r="W19" s="15">
        <f>'2b. Fixed parameters'!$C$8</f>
        <v>80380</v>
      </c>
      <c r="X19" s="15">
        <f>'2b. Fixed parameters'!$C$8</f>
        <v>80380</v>
      </c>
      <c r="Y19" s="15">
        <f>'2b. Fixed parameters'!$C$8</f>
        <v>80380</v>
      </c>
      <c r="Z19" s="15">
        <f>'2b. Fixed parameters'!$C$8</f>
        <v>80380</v>
      </c>
      <c r="AA19" s="15">
        <f>'2b. Fixed parameters'!$C$8</f>
        <v>80380</v>
      </c>
      <c r="AB19" s="15">
        <f>'2b. Fixed parameters'!$C$8</f>
        <v>80380</v>
      </c>
      <c r="AC19" s="15">
        <f>'2b. Fixed parameters'!$C$8</f>
        <v>80380</v>
      </c>
      <c r="AD19" s="15">
        <f>'2b. Fixed parameters'!$C$8</f>
        <v>80380</v>
      </c>
      <c r="AE19" s="15">
        <f>'2b. Fixed parameters'!$C$8</f>
        <v>80380</v>
      </c>
      <c r="AF19" s="15">
        <f>'2b. Fixed parameters'!$C$8</f>
        <v>80380</v>
      </c>
      <c r="AG19" s="15">
        <f>'2b. Fixed parameters'!$C$8</f>
        <v>80380</v>
      </c>
      <c r="AH19" s="15">
        <f>'2b. Fixed parameters'!$C$8</f>
        <v>80380</v>
      </c>
      <c r="AI19" s="15">
        <f>'2b. Fixed parameters'!$C$8</f>
        <v>80380</v>
      </c>
      <c r="AJ19" s="15">
        <f>'2b. Fixed parameters'!$C$8</f>
        <v>80380</v>
      </c>
      <c r="AK19" s="15">
        <f>'2b. Fixed parameters'!$C$8</f>
        <v>80380</v>
      </c>
      <c r="AL19" s="15">
        <f>'2b. Fixed parameters'!$C$8</f>
        <v>80380</v>
      </c>
      <c r="AM19" s="15">
        <f>'2b. Fixed parameters'!$C$8</f>
        <v>80380</v>
      </c>
      <c r="AN19" s="15">
        <f>'2b. Fixed parameters'!$C$8</f>
        <v>80380</v>
      </c>
      <c r="AO19" s="15">
        <f>'2b. Fixed parameters'!$C$8</f>
        <v>80380</v>
      </c>
      <c r="AP19" s="15">
        <f>'2b. Fixed parameters'!$C$8</f>
        <v>80380</v>
      </c>
      <c r="AQ19" s="15">
        <f>'2b. Fixed parameters'!$C$8</f>
        <v>80380</v>
      </c>
      <c r="AR19" s="15">
        <f>'2b. Fixed parameters'!$C$8</f>
        <v>80380</v>
      </c>
      <c r="AS19" s="15">
        <f>'2b. Fixed parameters'!$C$8</f>
        <v>80380</v>
      </c>
      <c r="AT19" s="15">
        <f>'2b. Fixed parameters'!$C$8</f>
        <v>80380</v>
      </c>
      <c r="AU19" s="15">
        <f>'2b. Fixed parameters'!$C$8</f>
        <v>80380</v>
      </c>
      <c r="AV19" s="15">
        <f>'2b. Fixed parameters'!$C$8</f>
        <v>80380</v>
      </c>
      <c r="AW19" s="15">
        <f>'2b. Fixed parameters'!$C$8</f>
        <v>80380</v>
      </c>
      <c r="AX19" s="15">
        <f>'2b. Fixed parameters'!$C$8</f>
        <v>80380</v>
      </c>
      <c r="AY19" s="15">
        <f>'2b. Fixed parameters'!$C$8</f>
        <v>80380</v>
      </c>
      <c r="AZ19" s="15">
        <f>'2b. Fixed parameters'!$C$8</f>
        <v>80380</v>
      </c>
      <c r="BA19" s="15">
        <f>'2b. Fixed parameters'!$C$8</f>
        <v>80380</v>
      </c>
      <c r="BB19" s="15">
        <f>'2b. Fixed parameters'!$C$8</f>
        <v>80380</v>
      </c>
      <c r="BC19" s="15">
        <f>'2b. Fixed parameters'!$C$8</f>
        <v>80380</v>
      </c>
      <c r="BD19" s="15">
        <f>'2b. Fixed parameters'!$C$8</f>
        <v>80380</v>
      </c>
      <c r="BE19" s="15">
        <f>'2b. Fixed parameters'!$C$8</f>
        <v>80380</v>
      </c>
      <c r="BF19" s="15">
        <f>'2b. Fixed parameters'!$C$8</f>
        <v>80380</v>
      </c>
      <c r="BG19" s="15">
        <f>'2b. Fixed parameters'!$C$8</f>
        <v>80380</v>
      </c>
      <c r="BH19" s="15">
        <f>'2b. Fixed parameters'!$C$8</f>
        <v>80380</v>
      </c>
      <c r="BI19" s="15">
        <f>'2b. Fixed parameters'!$C$8</f>
        <v>80380</v>
      </c>
      <c r="BJ19" s="15">
        <f>'2b. Fixed parameters'!$C$8</f>
        <v>80380</v>
      </c>
      <c r="BK19" s="15">
        <f>'2b. Fixed parameters'!$C$8</f>
        <v>80380</v>
      </c>
      <c r="BL19" s="15">
        <f>'2b. Fixed parameters'!$C$8</f>
        <v>80380</v>
      </c>
      <c r="BM19" s="15">
        <f>'2b. Fixed parameters'!$C$8</f>
        <v>80380</v>
      </c>
      <c r="BN19" s="15">
        <f>'2b. Fixed parameters'!$C$8</f>
        <v>80380</v>
      </c>
      <c r="BO19" s="15">
        <f>'2b. Fixed parameters'!$C$8</f>
        <v>80380</v>
      </c>
      <c r="BP19" s="15">
        <f>'2b. Fixed parameters'!$C$8</f>
        <v>80380</v>
      </c>
      <c r="BQ19" s="15">
        <f>'2b. Fixed parameters'!$C$8</f>
        <v>80380</v>
      </c>
      <c r="BR19" s="15">
        <f>'2b. Fixed parameters'!$C$8</f>
        <v>80380</v>
      </c>
      <c r="BS19" s="15">
        <f>'2b. Fixed parameters'!$C$8</f>
        <v>80380</v>
      </c>
      <c r="BT19" s="15">
        <f>'2b. Fixed parameters'!$C$8</f>
        <v>80380</v>
      </c>
      <c r="BU19" s="15">
        <f>'2b. Fixed parameters'!$C$8</f>
        <v>80380</v>
      </c>
      <c r="BV19" s="15">
        <f>'2b. Fixed parameters'!$C$8</f>
        <v>80380</v>
      </c>
      <c r="BW19" s="15">
        <f>'2b. Fixed parameters'!$C$8</f>
        <v>80380</v>
      </c>
      <c r="BX19" s="15">
        <f>'2b. Fixed parameters'!$C$8</f>
        <v>80380</v>
      </c>
      <c r="BY19" s="15">
        <f>'2b. Fixed parameters'!$C$8</f>
        <v>80380</v>
      </c>
      <c r="BZ19" s="15">
        <f>'2b. Fixed parameters'!$C$8</f>
        <v>80380</v>
      </c>
      <c r="CA19" s="15">
        <f>'2b. Fixed parameters'!$C$8</f>
        <v>80380</v>
      </c>
      <c r="CB19" s="15">
        <f>'2b. Fixed parameters'!$C$8</f>
        <v>80380</v>
      </c>
      <c r="CC19" s="15">
        <f>'2b. Fixed parameters'!$C$8</f>
        <v>80380</v>
      </c>
      <c r="CD19" s="15">
        <f>'2b. Fixed parameters'!$C$8</f>
        <v>80380</v>
      </c>
      <c r="CE19" s="15">
        <f>'2b. Fixed parameters'!$C$8</f>
        <v>80380</v>
      </c>
      <c r="CF19" s="15">
        <f>'2b. Fixed parameters'!$C$8</f>
        <v>80380</v>
      </c>
      <c r="CG19" s="15">
        <f>'2b. Fixed parameters'!$C$8</f>
        <v>80380</v>
      </c>
      <c r="CH19" s="15">
        <f>'2b. Fixed parameters'!$C$8</f>
        <v>80380</v>
      </c>
      <c r="CI19" s="15">
        <f>'2b. Fixed parameters'!$C$8</f>
        <v>80380</v>
      </c>
      <c r="CJ19" s="15">
        <f>'2b. Fixed parameters'!$C$8</f>
        <v>80380</v>
      </c>
      <c r="CK19" s="15">
        <f>'2b. Fixed parameters'!$C$8</f>
        <v>80380</v>
      </c>
      <c r="CL19" s="15">
        <f>'2b. Fixed parameters'!$C$8</f>
        <v>80380</v>
      </c>
      <c r="CM19" s="15">
        <f>'2b. Fixed parameters'!$C$8</f>
        <v>80380</v>
      </c>
      <c r="CN19" s="15">
        <f>'2b. Fixed parameters'!$C$8</f>
        <v>80380</v>
      </c>
      <c r="CO19" s="15">
        <f>'2b. Fixed parameters'!$C$8</f>
        <v>80380</v>
      </c>
      <c r="CP19" s="15">
        <f>'2b. Fixed parameters'!$C$8</f>
        <v>80380</v>
      </c>
      <c r="CQ19" s="15">
        <f>'2b. Fixed parameters'!$C$8</f>
        <v>80380</v>
      </c>
      <c r="CR19" s="15">
        <f>'2b. Fixed parameters'!$C$8</f>
        <v>80380</v>
      </c>
      <c r="CS19" s="15">
        <f>'2b. Fixed parameters'!$C$8</f>
        <v>80380</v>
      </c>
      <c r="CT19" s="15">
        <f>'2b. Fixed parameters'!$C$8</f>
        <v>80380</v>
      </c>
      <c r="CU19" s="15">
        <f>'2b. Fixed parameters'!$C$8</f>
        <v>80380</v>
      </c>
      <c r="CV19" s="15">
        <f>'2b. Fixed parameters'!$C$8</f>
        <v>80380</v>
      </c>
      <c r="CW19" s="15">
        <f>'2b. Fixed parameters'!$C$8</f>
        <v>80380</v>
      </c>
      <c r="CX19" s="15">
        <f>'2b. Fixed parameters'!$C$8</f>
        <v>80380</v>
      </c>
      <c r="CY19" s="15">
        <f>'2b. Fixed parameters'!$C$8</f>
        <v>80380</v>
      </c>
      <c r="CZ19" s="15">
        <f>'2b. Fixed parameters'!$C$8</f>
        <v>80380</v>
      </c>
      <c r="DA19" s="15">
        <f>'2b. Fixed parameters'!$C$8</f>
        <v>80380</v>
      </c>
      <c r="DB19" s="15">
        <f>'2b. Fixed parameters'!$C$8</f>
        <v>80380</v>
      </c>
      <c r="DC19" s="15">
        <f>'2b. Fixed parameters'!$C$8</f>
        <v>80380</v>
      </c>
      <c r="DD19" s="15">
        <f>'2b. Fixed parameters'!$C$8</f>
        <v>80380</v>
      </c>
      <c r="DE19" s="15">
        <f>'2b. Fixed parameters'!$C$8</f>
        <v>80380</v>
      </c>
      <c r="DF19" s="15">
        <f>'2b. Fixed parameters'!$C$8</f>
        <v>80380</v>
      </c>
      <c r="DG19" s="15">
        <f>'2b. Fixed parameters'!$C$8</f>
        <v>80380</v>
      </c>
      <c r="DH19" s="15">
        <f>'2b. Fixed parameters'!$C$8</f>
        <v>80380</v>
      </c>
      <c r="DI19" s="15">
        <f>'2b. Fixed parameters'!$C$8</f>
        <v>80380</v>
      </c>
      <c r="DJ19" s="15">
        <f>'2b. Fixed parameters'!$C$8</f>
        <v>80380</v>
      </c>
      <c r="DK19" s="15">
        <f>'2b. Fixed parameters'!$C$8</f>
        <v>80380</v>
      </c>
      <c r="DL19" s="15">
        <f>'2b. Fixed parameters'!$C$8</f>
        <v>80380</v>
      </c>
      <c r="DM19" s="15">
        <f>'2b. Fixed parameters'!$C$8</f>
        <v>80380</v>
      </c>
      <c r="DN19" s="15">
        <f>'2b. Fixed parameters'!$C$8</f>
        <v>80380</v>
      </c>
      <c r="DO19" s="15">
        <f>'2b. Fixed parameters'!$C$8</f>
        <v>80380</v>
      </c>
      <c r="DP19" s="15">
        <f>'2b. Fixed parameters'!$C$8</f>
        <v>80380</v>
      </c>
      <c r="DQ19" s="15">
        <f>'2b. Fixed parameters'!$C$8</f>
        <v>80380</v>
      </c>
      <c r="DR19" s="15">
        <f>'2b. Fixed parameters'!$C$8</f>
        <v>80380</v>
      </c>
      <c r="DS19" s="15">
        <f>'2b. Fixed parameters'!$C$8</f>
        <v>80380</v>
      </c>
      <c r="DT19" s="15">
        <f>'2b. Fixed parameters'!$C$8</f>
        <v>80380</v>
      </c>
      <c r="DU19" s="15">
        <f>'2b. Fixed parameters'!$C$8</f>
        <v>80380</v>
      </c>
      <c r="DV19" s="15">
        <f>'2b. Fixed parameters'!$C$8</f>
        <v>80380</v>
      </c>
      <c r="DW19" s="15">
        <f>'2b. Fixed parameters'!$C$8</f>
        <v>80380</v>
      </c>
      <c r="DX19" s="15">
        <f>'2b. Fixed parameters'!$C$8</f>
        <v>80380</v>
      </c>
      <c r="DY19" s="15">
        <f>'2b. Fixed parameters'!$C$8</f>
        <v>80380</v>
      </c>
      <c r="DZ19" s="15">
        <f>'2b. Fixed parameters'!$C$8</f>
        <v>80380</v>
      </c>
      <c r="EA19" s="15">
        <f>'2b. Fixed parameters'!$C$8</f>
        <v>80380</v>
      </c>
      <c r="EB19" s="15">
        <f>'2b. Fixed parameters'!$C$8</f>
        <v>80380</v>
      </c>
      <c r="EC19" s="15">
        <f>'2b. Fixed parameters'!$C$8</f>
        <v>80380</v>
      </c>
      <c r="ED19" s="15">
        <f>'2b. Fixed parameters'!$C$8</f>
        <v>80380</v>
      </c>
      <c r="EE19" s="15">
        <f>'2b. Fixed parameters'!$C$8</f>
        <v>80380</v>
      </c>
      <c r="EF19" s="15">
        <f>'2b. Fixed parameters'!$C$8</f>
        <v>80380</v>
      </c>
      <c r="EG19" s="15">
        <f>'2b. Fixed parameters'!$C$8</f>
        <v>80380</v>
      </c>
      <c r="EH19" s="15">
        <f>'2b. Fixed parameters'!$C$8</f>
        <v>80380</v>
      </c>
      <c r="EI19" s="15">
        <f>'2b. Fixed parameters'!$C$8</f>
        <v>80380</v>
      </c>
      <c r="EJ19" s="15">
        <f>'2b. Fixed parameters'!$C$8</f>
        <v>80380</v>
      </c>
      <c r="EK19" s="15">
        <f>'2b. Fixed parameters'!$C$8</f>
        <v>80380</v>
      </c>
      <c r="EL19" s="15">
        <f>'2b. Fixed parameters'!$C$8</f>
        <v>80380</v>
      </c>
      <c r="EM19" s="15">
        <f>'2b. Fixed parameters'!$C$8</f>
        <v>80380</v>
      </c>
      <c r="EN19" s="15">
        <f>'2b. Fixed parameters'!$C$8</f>
        <v>80380</v>
      </c>
      <c r="EO19" s="15">
        <f>'2b. Fixed parameters'!$C$8</f>
        <v>80380</v>
      </c>
      <c r="EP19" s="15">
        <f>'2b. Fixed parameters'!$C$8</f>
        <v>80380</v>
      </c>
      <c r="EQ19" s="15">
        <f>'2b. Fixed parameters'!$C$8</f>
        <v>80380</v>
      </c>
      <c r="ER19" s="15">
        <f>'2b. Fixed parameters'!$C$8</f>
        <v>80380</v>
      </c>
      <c r="ES19" s="15">
        <f>'2b. Fixed parameters'!$C$8</f>
        <v>80380</v>
      </c>
      <c r="ET19" s="15">
        <f>'2b. Fixed parameters'!$C$8</f>
        <v>80380</v>
      </c>
      <c r="EU19" s="15">
        <f>'2b. Fixed parameters'!$C$8</f>
        <v>80380</v>
      </c>
      <c r="EV19" s="15">
        <f>'2b. Fixed parameters'!$C$8</f>
        <v>80380</v>
      </c>
      <c r="EW19" s="15">
        <f>'2b. Fixed parameters'!$C$8</f>
        <v>80380</v>
      </c>
      <c r="EX19" s="15">
        <f>'2b. Fixed parameters'!$C$8</f>
        <v>80380</v>
      </c>
      <c r="EY19" s="15">
        <f>'2b. Fixed parameters'!$C$8</f>
        <v>80380</v>
      </c>
      <c r="EZ19" s="15">
        <f>'2b. Fixed parameters'!$C$8</f>
        <v>80380</v>
      </c>
      <c r="FA19" s="15">
        <f>'2b. Fixed parameters'!$C$8</f>
        <v>80380</v>
      </c>
      <c r="FB19" s="15">
        <f>'2b. Fixed parameters'!$C$8</f>
        <v>80380</v>
      </c>
    </row>
    <row r="20" spans="2:158" s="14" customFormat="1" x14ac:dyDescent="0.35">
      <c r="B20" s="8" t="s">
        <v>14</v>
      </c>
      <c r="C20" s="8"/>
      <c r="D20" s="16">
        <f>'2b. Fixed parameters'!C3</f>
        <v>1.0000000000000001E-9</v>
      </c>
      <c r="E20" s="16">
        <f t="shared" ref="E20:BP20" si="3">10^(-9)</f>
        <v>1.0000000000000001E-9</v>
      </c>
      <c r="F20" s="16">
        <f t="shared" si="3"/>
        <v>1.0000000000000001E-9</v>
      </c>
      <c r="G20" s="16">
        <f t="shared" si="3"/>
        <v>1.0000000000000001E-9</v>
      </c>
      <c r="H20" s="16">
        <f t="shared" si="3"/>
        <v>1.0000000000000001E-9</v>
      </c>
      <c r="I20" s="16">
        <f t="shared" si="3"/>
        <v>1.0000000000000001E-9</v>
      </c>
      <c r="J20" s="16">
        <f t="shared" si="3"/>
        <v>1.0000000000000001E-9</v>
      </c>
      <c r="K20" s="16">
        <f t="shared" si="3"/>
        <v>1.0000000000000001E-9</v>
      </c>
      <c r="L20" s="16">
        <f t="shared" si="3"/>
        <v>1.0000000000000001E-9</v>
      </c>
      <c r="M20" s="16">
        <f t="shared" si="3"/>
        <v>1.0000000000000001E-9</v>
      </c>
      <c r="N20" s="16">
        <f t="shared" si="3"/>
        <v>1.0000000000000001E-9</v>
      </c>
      <c r="O20" s="16">
        <f t="shared" si="3"/>
        <v>1.0000000000000001E-9</v>
      </c>
      <c r="P20" s="16">
        <f t="shared" si="3"/>
        <v>1.0000000000000001E-9</v>
      </c>
      <c r="Q20" s="16">
        <f t="shared" si="3"/>
        <v>1.0000000000000001E-9</v>
      </c>
      <c r="R20" s="16">
        <f t="shared" si="3"/>
        <v>1.0000000000000001E-9</v>
      </c>
      <c r="S20" s="16">
        <f t="shared" si="3"/>
        <v>1.0000000000000001E-9</v>
      </c>
      <c r="T20" s="16">
        <f t="shared" si="3"/>
        <v>1.0000000000000001E-9</v>
      </c>
      <c r="U20" s="16">
        <f t="shared" si="3"/>
        <v>1.0000000000000001E-9</v>
      </c>
      <c r="V20" s="16">
        <f t="shared" si="3"/>
        <v>1.0000000000000001E-9</v>
      </c>
      <c r="W20" s="16">
        <f t="shared" si="3"/>
        <v>1.0000000000000001E-9</v>
      </c>
      <c r="X20" s="16">
        <f t="shared" si="3"/>
        <v>1.0000000000000001E-9</v>
      </c>
      <c r="Y20" s="16">
        <f t="shared" si="3"/>
        <v>1.0000000000000001E-9</v>
      </c>
      <c r="Z20" s="16">
        <f t="shared" si="3"/>
        <v>1.0000000000000001E-9</v>
      </c>
      <c r="AA20" s="16">
        <f t="shared" si="3"/>
        <v>1.0000000000000001E-9</v>
      </c>
      <c r="AB20" s="16">
        <f t="shared" si="3"/>
        <v>1.0000000000000001E-9</v>
      </c>
      <c r="AC20" s="16">
        <f t="shared" si="3"/>
        <v>1.0000000000000001E-9</v>
      </c>
      <c r="AD20" s="16">
        <f t="shared" si="3"/>
        <v>1.0000000000000001E-9</v>
      </c>
      <c r="AE20" s="16">
        <f t="shared" si="3"/>
        <v>1.0000000000000001E-9</v>
      </c>
      <c r="AF20" s="16">
        <f t="shared" si="3"/>
        <v>1.0000000000000001E-9</v>
      </c>
      <c r="AG20" s="16">
        <f t="shared" si="3"/>
        <v>1.0000000000000001E-9</v>
      </c>
      <c r="AH20" s="16">
        <f t="shared" si="3"/>
        <v>1.0000000000000001E-9</v>
      </c>
      <c r="AI20" s="16">
        <f t="shared" si="3"/>
        <v>1.0000000000000001E-9</v>
      </c>
      <c r="AJ20" s="16">
        <f t="shared" si="3"/>
        <v>1.0000000000000001E-9</v>
      </c>
      <c r="AK20" s="16">
        <f t="shared" si="3"/>
        <v>1.0000000000000001E-9</v>
      </c>
      <c r="AL20" s="16">
        <f t="shared" si="3"/>
        <v>1.0000000000000001E-9</v>
      </c>
      <c r="AM20" s="16">
        <f t="shared" si="3"/>
        <v>1.0000000000000001E-9</v>
      </c>
      <c r="AN20" s="16">
        <f t="shared" si="3"/>
        <v>1.0000000000000001E-9</v>
      </c>
      <c r="AO20" s="16">
        <f t="shared" si="3"/>
        <v>1.0000000000000001E-9</v>
      </c>
      <c r="AP20" s="16">
        <f t="shared" si="3"/>
        <v>1.0000000000000001E-9</v>
      </c>
      <c r="AQ20" s="16">
        <f t="shared" si="3"/>
        <v>1.0000000000000001E-9</v>
      </c>
      <c r="AR20" s="16">
        <f t="shared" si="3"/>
        <v>1.0000000000000001E-9</v>
      </c>
      <c r="AS20" s="16">
        <f t="shared" si="3"/>
        <v>1.0000000000000001E-9</v>
      </c>
      <c r="AT20" s="16">
        <f t="shared" si="3"/>
        <v>1.0000000000000001E-9</v>
      </c>
      <c r="AU20" s="16">
        <f t="shared" si="3"/>
        <v>1.0000000000000001E-9</v>
      </c>
      <c r="AV20" s="16">
        <f t="shared" si="3"/>
        <v>1.0000000000000001E-9</v>
      </c>
      <c r="AW20" s="16">
        <f t="shared" si="3"/>
        <v>1.0000000000000001E-9</v>
      </c>
      <c r="AX20" s="16">
        <f t="shared" si="3"/>
        <v>1.0000000000000001E-9</v>
      </c>
      <c r="AY20" s="16">
        <f t="shared" si="3"/>
        <v>1.0000000000000001E-9</v>
      </c>
      <c r="AZ20" s="16">
        <f t="shared" si="3"/>
        <v>1.0000000000000001E-9</v>
      </c>
      <c r="BA20" s="16">
        <f t="shared" si="3"/>
        <v>1.0000000000000001E-9</v>
      </c>
      <c r="BB20" s="16">
        <f t="shared" si="3"/>
        <v>1.0000000000000001E-9</v>
      </c>
      <c r="BC20" s="16">
        <f t="shared" si="3"/>
        <v>1.0000000000000001E-9</v>
      </c>
      <c r="BD20" s="16">
        <f t="shared" si="3"/>
        <v>1.0000000000000001E-9</v>
      </c>
      <c r="BE20" s="16">
        <f t="shared" si="3"/>
        <v>1.0000000000000001E-9</v>
      </c>
      <c r="BF20" s="16">
        <f t="shared" si="3"/>
        <v>1.0000000000000001E-9</v>
      </c>
      <c r="BG20" s="16">
        <f t="shared" si="3"/>
        <v>1.0000000000000001E-9</v>
      </c>
      <c r="BH20" s="16">
        <f t="shared" si="3"/>
        <v>1.0000000000000001E-9</v>
      </c>
      <c r="BI20" s="16">
        <f t="shared" si="3"/>
        <v>1.0000000000000001E-9</v>
      </c>
      <c r="BJ20" s="16">
        <f t="shared" si="3"/>
        <v>1.0000000000000001E-9</v>
      </c>
      <c r="BK20" s="16">
        <f t="shared" si="3"/>
        <v>1.0000000000000001E-9</v>
      </c>
      <c r="BL20" s="16">
        <f t="shared" si="3"/>
        <v>1.0000000000000001E-9</v>
      </c>
      <c r="BM20" s="16">
        <f t="shared" si="3"/>
        <v>1.0000000000000001E-9</v>
      </c>
      <c r="BN20" s="16">
        <f t="shared" si="3"/>
        <v>1.0000000000000001E-9</v>
      </c>
      <c r="BO20" s="16">
        <f t="shared" si="3"/>
        <v>1.0000000000000001E-9</v>
      </c>
      <c r="BP20" s="16">
        <f t="shared" si="3"/>
        <v>1.0000000000000001E-9</v>
      </c>
      <c r="BQ20" s="16">
        <f t="shared" ref="BQ20:EB20" si="4">10^(-9)</f>
        <v>1.0000000000000001E-9</v>
      </c>
      <c r="BR20" s="16">
        <f t="shared" si="4"/>
        <v>1.0000000000000001E-9</v>
      </c>
      <c r="BS20" s="16">
        <f t="shared" si="4"/>
        <v>1.0000000000000001E-9</v>
      </c>
      <c r="BT20" s="16">
        <f t="shared" si="4"/>
        <v>1.0000000000000001E-9</v>
      </c>
      <c r="BU20" s="16">
        <f t="shared" si="4"/>
        <v>1.0000000000000001E-9</v>
      </c>
      <c r="BV20" s="16">
        <f t="shared" si="4"/>
        <v>1.0000000000000001E-9</v>
      </c>
      <c r="BW20" s="16">
        <f t="shared" si="4"/>
        <v>1.0000000000000001E-9</v>
      </c>
      <c r="BX20" s="16">
        <f t="shared" si="4"/>
        <v>1.0000000000000001E-9</v>
      </c>
      <c r="BY20" s="16">
        <f t="shared" si="4"/>
        <v>1.0000000000000001E-9</v>
      </c>
      <c r="BZ20" s="16">
        <f t="shared" si="4"/>
        <v>1.0000000000000001E-9</v>
      </c>
      <c r="CA20" s="16">
        <f t="shared" si="4"/>
        <v>1.0000000000000001E-9</v>
      </c>
      <c r="CB20" s="16">
        <f t="shared" si="4"/>
        <v>1.0000000000000001E-9</v>
      </c>
      <c r="CC20" s="16">
        <f t="shared" si="4"/>
        <v>1.0000000000000001E-9</v>
      </c>
      <c r="CD20" s="16">
        <f t="shared" si="4"/>
        <v>1.0000000000000001E-9</v>
      </c>
      <c r="CE20" s="16">
        <f t="shared" si="4"/>
        <v>1.0000000000000001E-9</v>
      </c>
      <c r="CF20" s="16">
        <f t="shared" si="4"/>
        <v>1.0000000000000001E-9</v>
      </c>
      <c r="CG20" s="16">
        <f t="shared" si="4"/>
        <v>1.0000000000000001E-9</v>
      </c>
      <c r="CH20" s="16">
        <f t="shared" si="4"/>
        <v>1.0000000000000001E-9</v>
      </c>
      <c r="CI20" s="16">
        <f t="shared" si="4"/>
        <v>1.0000000000000001E-9</v>
      </c>
      <c r="CJ20" s="16">
        <f t="shared" si="4"/>
        <v>1.0000000000000001E-9</v>
      </c>
      <c r="CK20" s="16">
        <f t="shared" si="4"/>
        <v>1.0000000000000001E-9</v>
      </c>
      <c r="CL20" s="16">
        <f t="shared" si="4"/>
        <v>1.0000000000000001E-9</v>
      </c>
      <c r="CM20" s="16">
        <f t="shared" si="4"/>
        <v>1.0000000000000001E-9</v>
      </c>
      <c r="CN20" s="16">
        <f t="shared" si="4"/>
        <v>1.0000000000000001E-9</v>
      </c>
      <c r="CO20" s="16">
        <f t="shared" si="4"/>
        <v>1.0000000000000001E-9</v>
      </c>
      <c r="CP20" s="16">
        <f t="shared" si="4"/>
        <v>1.0000000000000001E-9</v>
      </c>
      <c r="CQ20" s="16">
        <f t="shared" si="4"/>
        <v>1.0000000000000001E-9</v>
      </c>
      <c r="CR20" s="16">
        <f t="shared" si="4"/>
        <v>1.0000000000000001E-9</v>
      </c>
      <c r="CS20" s="16">
        <f t="shared" si="4"/>
        <v>1.0000000000000001E-9</v>
      </c>
      <c r="CT20" s="16">
        <f t="shared" si="4"/>
        <v>1.0000000000000001E-9</v>
      </c>
      <c r="CU20" s="16">
        <f t="shared" si="4"/>
        <v>1.0000000000000001E-9</v>
      </c>
      <c r="CV20" s="16">
        <f t="shared" si="4"/>
        <v>1.0000000000000001E-9</v>
      </c>
      <c r="CW20" s="16">
        <f t="shared" si="4"/>
        <v>1.0000000000000001E-9</v>
      </c>
      <c r="CX20" s="16">
        <f t="shared" si="4"/>
        <v>1.0000000000000001E-9</v>
      </c>
      <c r="CY20" s="16">
        <f t="shared" si="4"/>
        <v>1.0000000000000001E-9</v>
      </c>
      <c r="CZ20" s="16">
        <f t="shared" si="4"/>
        <v>1.0000000000000001E-9</v>
      </c>
      <c r="DA20" s="16">
        <f t="shared" si="4"/>
        <v>1.0000000000000001E-9</v>
      </c>
      <c r="DB20" s="16">
        <f t="shared" si="4"/>
        <v>1.0000000000000001E-9</v>
      </c>
      <c r="DC20" s="16">
        <f t="shared" si="4"/>
        <v>1.0000000000000001E-9</v>
      </c>
      <c r="DD20" s="16">
        <f t="shared" si="4"/>
        <v>1.0000000000000001E-9</v>
      </c>
      <c r="DE20" s="16">
        <f t="shared" si="4"/>
        <v>1.0000000000000001E-9</v>
      </c>
      <c r="DF20" s="16">
        <f t="shared" si="4"/>
        <v>1.0000000000000001E-9</v>
      </c>
      <c r="DG20" s="16">
        <f t="shared" si="4"/>
        <v>1.0000000000000001E-9</v>
      </c>
      <c r="DH20" s="16">
        <f t="shared" si="4"/>
        <v>1.0000000000000001E-9</v>
      </c>
      <c r="DI20" s="16">
        <f t="shared" si="4"/>
        <v>1.0000000000000001E-9</v>
      </c>
      <c r="DJ20" s="16">
        <f t="shared" si="4"/>
        <v>1.0000000000000001E-9</v>
      </c>
      <c r="DK20" s="16">
        <f t="shared" si="4"/>
        <v>1.0000000000000001E-9</v>
      </c>
      <c r="DL20" s="16">
        <f t="shared" si="4"/>
        <v>1.0000000000000001E-9</v>
      </c>
      <c r="DM20" s="16">
        <f t="shared" si="4"/>
        <v>1.0000000000000001E-9</v>
      </c>
      <c r="DN20" s="16">
        <f t="shared" si="4"/>
        <v>1.0000000000000001E-9</v>
      </c>
      <c r="DO20" s="16">
        <f t="shared" si="4"/>
        <v>1.0000000000000001E-9</v>
      </c>
      <c r="DP20" s="16">
        <f t="shared" si="4"/>
        <v>1.0000000000000001E-9</v>
      </c>
      <c r="DQ20" s="16">
        <f t="shared" si="4"/>
        <v>1.0000000000000001E-9</v>
      </c>
      <c r="DR20" s="16">
        <f t="shared" si="4"/>
        <v>1.0000000000000001E-9</v>
      </c>
      <c r="DS20" s="16">
        <f t="shared" si="4"/>
        <v>1.0000000000000001E-9</v>
      </c>
      <c r="DT20" s="16">
        <f t="shared" si="4"/>
        <v>1.0000000000000001E-9</v>
      </c>
      <c r="DU20" s="16">
        <f t="shared" si="4"/>
        <v>1.0000000000000001E-9</v>
      </c>
      <c r="DV20" s="16">
        <f t="shared" si="4"/>
        <v>1.0000000000000001E-9</v>
      </c>
      <c r="DW20" s="16">
        <f t="shared" si="4"/>
        <v>1.0000000000000001E-9</v>
      </c>
      <c r="DX20" s="16">
        <f t="shared" si="4"/>
        <v>1.0000000000000001E-9</v>
      </c>
      <c r="DY20" s="16">
        <f t="shared" si="4"/>
        <v>1.0000000000000001E-9</v>
      </c>
      <c r="DZ20" s="16">
        <f t="shared" si="4"/>
        <v>1.0000000000000001E-9</v>
      </c>
      <c r="EA20" s="16">
        <f t="shared" si="4"/>
        <v>1.0000000000000001E-9</v>
      </c>
      <c r="EB20" s="16">
        <f t="shared" si="4"/>
        <v>1.0000000000000001E-9</v>
      </c>
      <c r="EC20" s="16">
        <f t="shared" ref="EC20:FB20" si="5">10^(-9)</f>
        <v>1.0000000000000001E-9</v>
      </c>
      <c r="ED20" s="16">
        <f t="shared" si="5"/>
        <v>1.0000000000000001E-9</v>
      </c>
      <c r="EE20" s="16">
        <f t="shared" si="5"/>
        <v>1.0000000000000001E-9</v>
      </c>
      <c r="EF20" s="16">
        <f t="shared" si="5"/>
        <v>1.0000000000000001E-9</v>
      </c>
      <c r="EG20" s="16">
        <f t="shared" si="5"/>
        <v>1.0000000000000001E-9</v>
      </c>
      <c r="EH20" s="16">
        <f t="shared" si="5"/>
        <v>1.0000000000000001E-9</v>
      </c>
      <c r="EI20" s="16">
        <f t="shared" si="5"/>
        <v>1.0000000000000001E-9</v>
      </c>
      <c r="EJ20" s="16">
        <f t="shared" si="5"/>
        <v>1.0000000000000001E-9</v>
      </c>
      <c r="EK20" s="16">
        <f t="shared" si="5"/>
        <v>1.0000000000000001E-9</v>
      </c>
      <c r="EL20" s="16">
        <f t="shared" si="5"/>
        <v>1.0000000000000001E-9</v>
      </c>
      <c r="EM20" s="16">
        <f t="shared" si="5"/>
        <v>1.0000000000000001E-9</v>
      </c>
      <c r="EN20" s="16">
        <f t="shared" si="5"/>
        <v>1.0000000000000001E-9</v>
      </c>
      <c r="EO20" s="16">
        <f t="shared" si="5"/>
        <v>1.0000000000000001E-9</v>
      </c>
      <c r="EP20" s="16">
        <f t="shared" si="5"/>
        <v>1.0000000000000001E-9</v>
      </c>
      <c r="EQ20" s="16">
        <f t="shared" si="5"/>
        <v>1.0000000000000001E-9</v>
      </c>
      <c r="ER20" s="16">
        <f t="shared" si="5"/>
        <v>1.0000000000000001E-9</v>
      </c>
      <c r="ES20" s="16">
        <f t="shared" si="5"/>
        <v>1.0000000000000001E-9</v>
      </c>
      <c r="ET20" s="16">
        <f t="shared" si="5"/>
        <v>1.0000000000000001E-9</v>
      </c>
      <c r="EU20" s="16">
        <f t="shared" si="5"/>
        <v>1.0000000000000001E-9</v>
      </c>
      <c r="EV20" s="16">
        <f t="shared" si="5"/>
        <v>1.0000000000000001E-9</v>
      </c>
      <c r="EW20" s="16">
        <f t="shared" si="5"/>
        <v>1.0000000000000001E-9</v>
      </c>
      <c r="EX20" s="16">
        <f t="shared" si="5"/>
        <v>1.0000000000000001E-9</v>
      </c>
      <c r="EY20" s="16">
        <f t="shared" si="5"/>
        <v>1.0000000000000001E-9</v>
      </c>
      <c r="EZ20" s="16">
        <f t="shared" si="5"/>
        <v>1.0000000000000001E-9</v>
      </c>
      <c r="FA20" s="16">
        <f t="shared" si="5"/>
        <v>1.0000000000000001E-9</v>
      </c>
      <c r="FB20" s="16">
        <f t="shared" si="5"/>
        <v>1.0000000000000001E-9</v>
      </c>
    </row>
    <row r="21" spans="2:158" s="14" customFormat="1" x14ac:dyDescent="0.35">
      <c r="B21" s="14" t="s">
        <v>27</v>
      </c>
      <c r="C21" s="8"/>
      <c r="D21" s="18">
        <f>'2b. Fixed parameters'!$C$10</f>
        <v>3.0000000000000001E-3</v>
      </c>
      <c r="E21" s="18">
        <f>'2b. Fixed parameters'!$C$10</f>
        <v>3.0000000000000001E-3</v>
      </c>
      <c r="F21" s="18">
        <f>'2b. Fixed parameters'!$C$10</f>
        <v>3.0000000000000001E-3</v>
      </c>
      <c r="G21" s="18">
        <f>'2b. Fixed parameters'!$C$10</f>
        <v>3.0000000000000001E-3</v>
      </c>
      <c r="H21" s="18">
        <f>'2b. Fixed parameters'!$C$10</f>
        <v>3.0000000000000001E-3</v>
      </c>
      <c r="I21" s="18">
        <f>'2b. Fixed parameters'!$C$10</f>
        <v>3.0000000000000001E-3</v>
      </c>
      <c r="J21" s="18">
        <f>'2b. Fixed parameters'!$C$10</f>
        <v>3.0000000000000001E-3</v>
      </c>
      <c r="K21" s="18">
        <f>'2b. Fixed parameters'!$C$10</f>
        <v>3.0000000000000001E-3</v>
      </c>
      <c r="L21" s="18">
        <f>'2b. Fixed parameters'!$C$10</f>
        <v>3.0000000000000001E-3</v>
      </c>
      <c r="M21" s="18">
        <f>'2b. Fixed parameters'!$C$10</f>
        <v>3.0000000000000001E-3</v>
      </c>
      <c r="N21" s="18">
        <f>'2b. Fixed parameters'!$C$10</f>
        <v>3.0000000000000001E-3</v>
      </c>
      <c r="O21" s="18">
        <f>'2b. Fixed parameters'!$C$10</f>
        <v>3.0000000000000001E-3</v>
      </c>
      <c r="P21" s="18">
        <f>'2b. Fixed parameters'!$C$10</f>
        <v>3.0000000000000001E-3</v>
      </c>
      <c r="Q21" s="18">
        <f>'2b. Fixed parameters'!$C$10</f>
        <v>3.0000000000000001E-3</v>
      </c>
      <c r="R21" s="18">
        <f>'2b. Fixed parameters'!$C$10</f>
        <v>3.0000000000000001E-3</v>
      </c>
      <c r="S21" s="18">
        <f>'2b. Fixed parameters'!$C$10</f>
        <v>3.0000000000000001E-3</v>
      </c>
      <c r="T21" s="18">
        <f>'2b. Fixed parameters'!$C$10</f>
        <v>3.0000000000000001E-3</v>
      </c>
      <c r="U21" s="18">
        <f>'2b. Fixed parameters'!$C$10</f>
        <v>3.0000000000000001E-3</v>
      </c>
      <c r="V21" s="18">
        <f>'2b. Fixed parameters'!$C$10</f>
        <v>3.0000000000000001E-3</v>
      </c>
      <c r="W21" s="18">
        <f>'2b. Fixed parameters'!$C$10</f>
        <v>3.0000000000000001E-3</v>
      </c>
      <c r="X21" s="18">
        <f>'2b. Fixed parameters'!$C$10</f>
        <v>3.0000000000000001E-3</v>
      </c>
      <c r="Y21" s="18">
        <f>'2b. Fixed parameters'!$C$10</f>
        <v>3.0000000000000001E-3</v>
      </c>
      <c r="Z21" s="18">
        <f>'2b. Fixed parameters'!$C$10</f>
        <v>3.0000000000000001E-3</v>
      </c>
      <c r="AA21" s="18">
        <f>'2b. Fixed parameters'!$C$10</f>
        <v>3.0000000000000001E-3</v>
      </c>
      <c r="AB21" s="18">
        <f>'2b. Fixed parameters'!$C$10</f>
        <v>3.0000000000000001E-3</v>
      </c>
      <c r="AC21" s="18">
        <f>'2b. Fixed parameters'!$C$10</f>
        <v>3.0000000000000001E-3</v>
      </c>
      <c r="AD21" s="18">
        <f>'2b. Fixed parameters'!$C$10</f>
        <v>3.0000000000000001E-3</v>
      </c>
      <c r="AE21" s="18">
        <f>'2b. Fixed parameters'!$C$10</f>
        <v>3.0000000000000001E-3</v>
      </c>
      <c r="AF21" s="18">
        <f>'2b. Fixed parameters'!$C$10</f>
        <v>3.0000000000000001E-3</v>
      </c>
      <c r="AG21" s="18">
        <f>'2b. Fixed parameters'!$C$10</f>
        <v>3.0000000000000001E-3</v>
      </c>
      <c r="AH21" s="18">
        <f>'2b. Fixed parameters'!$C$10</f>
        <v>3.0000000000000001E-3</v>
      </c>
      <c r="AI21" s="18">
        <f>'2b. Fixed parameters'!$C$10</f>
        <v>3.0000000000000001E-3</v>
      </c>
      <c r="AJ21" s="18">
        <f>'2b. Fixed parameters'!$C$10</f>
        <v>3.0000000000000001E-3</v>
      </c>
      <c r="AK21" s="18">
        <f>'2b. Fixed parameters'!$C$10</f>
        <v>3.0000000000000001E-3</v>
      </c>
      <c r="AL21" s="18">
        <f>'2b. Fixed parameters'!$C$10</f>
        <v>3.0000000000000001E-3</v>
      </c>
      <c r="AM21" s="18">
        <f>'2b. Fixed parameters'!$C$10</f>
        <v>3.0000000000000001E-3</v>
      </c>
      <c r="AN21" s="18">
        <f>'2b. Fixed parameters'!$C$10</f>
        <v>3.0000000000000001E-3</v>
      </c>
      <c r="AO21" s="18">
        <f>'2b. Fixed parameters'!$C$10</f>
        <v>3.0000000000000001E-3</v>
      </c>
      <c r="AP21" s="18">
        <f>'2b. Fixed parameters'!$C$10</f>
        <v>3.0000000000000001E-3</v>
      </c>
      <c r="AQ21" s="18">
        <f>'2b. Fixed parameters'!$C$10</f>
        <v>3.0000000000000001E-3</v>
      </c>
      <c r="AR21" s="18">
        <f>'2b. Fixed parameters'!$C$10</f>
        <v>3.0000000000000001E-3</v>
      </c>
      <c r="AS21" s="18">
        <f>'2b. Fixed parameters'!$C$10</f>
        <v>3.0000000000000001E-3</v>
      </c>
      <c r="AT21" s="18">
        <f>'2b. Fixed parameters'!$C$10</f>
        <v>3.0000000000000001E-3</v>
      </c>
      <c r="AU21" s="18">
        <f>'2b. Fixed parameters'!$C$10</f>
        <v>3.0000000000000001E-3</v>
      </c>
      <c r="AV21" s="18">
        <f>'2b. Fixed parameters'!$C$10</f>
        <v>3.0000000000000001E-3</v>
      </c>
      <c r="AW21" s="18">
        <f>'2b. Fixed parameters'!$C$10</f>
        <v>3.0000000000000001E-3</v>
      </c>
      <c r="AX21" s="18">
        <f>'2b. Fixed parameters'!$C$10</f>
        <v>3.0000000000000001E-3</v>
      </c>
      <c r="AY21" s="18">
        <f>'2b. Fixed parameters'!$C$10</f>
        <v>3.0000000000000001E-3</v>
      </c>
      <c r="AZ21" s="18">
        <f>'2b. Fixed parameters'!$C$10</f>
        <v>3.0000000000000001E-3</v>
      </c>
      <c r="BA21" s="18">
        <f>'2b. Fixed parameters'!$C$10</f>
        <v>3.0000000000000001E-3</v>
      </c>
      <c r="BB21" s="18">
        <f>'2b. Fixed parameters'!$C$10</f>
        <v>3.0000000000000001E-3</v>
      </c>
      <c r="BC21" s="18">
        <f>'2b. Fixed parameters'!$C$10</f>
        <v>3.0000000000000001E-3</v>
      </c>
      <c r="BD21" s="18">
        <f>'2b. Fixed parameters'!$C$10</f>
        <v>3.0000000000000001E-3</v>
      </c>
      <c r="BE21" s="18">
        <f>'2b. Fixed parameters'!$C$10</f>
        <v>3.0000000000000001E-3</v>
      </c>
      <c r="BF21" s="18">
        <f>'2b. Fixed parameters'!$C$10</f>
        <v>3.0000000000000001E-3</v>
      </c>
      <c r="BG21" s="18">
        <f>'2b. Fixed parameters'!$C$10</f>
        <v>3.0000000000000001E-3</v>
      </c>
      <c r="BH21" s="18">
        <f>'2b. Fixed parameters'!$C$10</f>
        <v>3.0000000000000001E-3</v>
      </c>
      <c r="BI21" s="18">
        <f>'2b. Fixed parameters'!$C$10</f>
        <v>3.0000000000000001E-3</v>
      </c>
      <c r="BJ21" s="18">
        <f>'2b. Fixed parameters'!$C$10</f>
        <v>3.0000000000000001E-3</v>
      </c>
      <c r="BK21" s="18">
        <f>'2b. Fixed parameters'!$C$10</f>
        <v>3.0000000000000001E-3</v>
      </c>
      <c r="BL21" s="18">
        <f>'2b. Fixed parameters'!$C$10</f>
        <v>3.0000000000000001E-3</v>
      </c>
      <c r="BM21" s="18">
        <f>'2b. Fixed parameters'!$C$10</f>
        <v>3.0000000000000001E-3</v>
      </c>
      <c r="BN21" s="18">
        <f>'2b. Fixed parameters'!$C$10</f>
        <v>3.0000000000000001E-3</v>
      </c>
      <c r="BO21" s="18">
        <f>'2b. Fixed parameters'!$C$10</f>
        <v>3.0000000000000001E-3</v>
      </c>
      <c r="BP21" s="18">
        <f>'2b. Fixed parameters'!$C$10</f>
        <v>3.0000000000000001E-3</v>
      </c>
      <c r="BQ21" s="18">
        <f>'2b. Fixed parameters'!$C$10</f>
        <v>3.0000000000000001E-3</v>
      </c>
      <c r="BR21" s="18">
        <f>'2b. Fixed parameters'!$C$10</f>
        <v>3.0000000000000001E-3</v>
      </c>
      <c r="BS21" s="18">
        <f>'2b. Fixed parameters'!$C$10</f>
        <v>3.0000000000000001E-3</v>
      </c>
      <c r="BT21" s="18">
        <f>'2b. Fixed parameters'!$C$10</f>
        <v>3.0000000000000001E-3</v>
      </c>
      <c r="BU21" s="18">
        <f>'2b. Fixed parameters'!$C$10</f>
        <v>3.0000000000000001E-3</v>
      </c>
      <c r="BV21" s="18">
        <f>'2b. Fixed parameters'!$C$10</f>
        <v>3.0000000000000001E-3</v>
      </c>
      <c r="BW21" s="18">
        <f>'2b. Fixed parameters'!$C$10</f>
        <v>3.0000000000000001E-3</v>
      </c>
      <c r="BX21" s="18">
        <f>'2b. Fixed parameters'!$C$10</f>
        <v>3.0000000000000001E-3</v>
      </c>
      <c r="BY21" s="18">
        <f>'2b. Fixed parameters'!$C$10</f>
        <v>3.0000000000000001E-3</v>
      </c>
      <c r="BZ21" s="18">
        <f>'2b. Fixed parameters'!$C$10</f>
        <v>3.0000000000000001E-3</v>
      </c>
      <c r="CA21" s="18">
        <f>'2b. Fixed parameters'!$C$10</f>
        <v>3.0000000000000001E-3</v>
      </c>
      <c r="CB21" s="18">
        <f>'2b. Fixed parameters'!$C$10</f>
        <v>3.0000000000000001E-3</v>
      </c>
      <c r="CC21" s="18">
        <f>'2b. Fixed parameters'!$C$10</f>
        <v>3.0000000000000001E-3</v>
      </c>
      <c r="CD21" s="18">
        <f>'2b. Fixed parameters'!$C$10</f>
        <v>3.0000000000000001E-3</v>
      </c>
      <c r="CE21" s="18">
        <f>'2b. Fixed parameters'!$C$10</f>
        <v>3.0000000000000001E-3</v>
      </c>
      <c r="CF21" s="18">
        <f>'2b. Fixed parameters'!$C$10</f>
        <v>3.0000000000000001E-3</v>
      </c>
      <c r="CG21" s="18">
        <f>'2b. Fixed parameters'!$C$10</f>
        <v>3.0000000000000001E-3</v>
      </c>
      <c r="CH21" s="18">
        <f>'2b. Fixed parameters'!$C$10</f>
        <v>3.0000000000000001E-3</v>
      </c>
      <c r="CI21" s="18">
        <f>'2b. Fixed parameters'!$C$10</f>
        <v>3.0000000000000001E-3</v>
      </c>
      <c r="CJ21" s="18">
        <f>'2b. Fixed parameters'!$C$10</f>
        <v>3.0000000000000001E-3</v>
      </c>
      <c r="CK21" s="18">
        <f>'2b. Fixed parameters'!$C$10</f>
        <v>3.0000000000000001E-3</v>
      </c>
      <c r="CL21" s="18">
        <f>'2b. Fixed parameters'!$C$10</f>
        <v>3.0000000000000001E-3</v>
      </c>
      <c r="CM21" s="18">
        <f>'2b. Fixed parameters'!$C$10</f>
        <v>3.0000000000000001E-3</v>
      </c>
      <c r="CN21" s="18">
        <f>'2b. Fixed parameters'!$C$10</f>
        <v>3.0000000000000001E-3</v>
      </c>
      <c r="CO21" s="18">
        <f>'2b. Fixed parameters'!$C$10</f>
        <v>3.0000000000000001E-3</v>
      </c>
      <c r="CP21" s="18">
        <f>'2b. Fixed parameters'!$C$10</f>
        <v>3.0000000000000001E-3</v>
      </c>
      <c r="CQ21" s="18">
        <f>'2b. Fixed parameters'!$C$10</f>
        <v>3.0000000000000001E-3</v>
      </c>
      <c r="CR21" s="18">
        <f>'2b. Fixed parameters'!$C$10</f>
        <v>3.0000000000000001E-3</v>
      </c>
      <c r="CS21" s="18">
        <f>'2b. Fixed parameters'!$C$10</f>
        <v>3.0000000000000001E-3</v>
      </c>
      <c r="CT21" s="18">
        <f>'2b. Fixed parameters'!$C$10</f>
        <v>3.0000000000000001E-3</v>
      </c>
      <c r="CU21" s="18">
        <f>'2b. Fixed parameters'!$C$10</f>
        <v>3.0000000000000001E-3</v>
      </c>
      <c r="CV21" s="18">
        <f>'2b. Fixed parameters'!$C$10</f>
        <v>3.0000000000000001E-3</v>
      </c>
      <c r="CW21" s="18">
        <f>'2b. Fixed parameters'!$C$10</f>
        <v>3.0000000000000001E-3</v>
      </c>
      <c r="CX21" s="18">
        <f>'2b. Fixed parameters'!$C$10</f>
        <v>3.0000000000000001E-3</v>
      </c>
      <c r="CY21" s="18">
        <f>'2b. Fixed parameters'!$C$10</f>
        <v>3.0000000000000001E-3</v>
      </c>
      <c r="CZ21" s="18">
        <f>'2b. Fixed parameters'!$C$10</f>
        <v>3.0000000000000001E-3</v>
      </c>
      <c r="DA21" s="18">
        <f>'2b. Fixed parameters'!$C$10</f>
        <v>3.0000000000000001E-3</v>
      </c>
      <c r="DB21" s="18">
        <f>'2b. Fixed parameters'!$C$10</f>
        <v>3.0000000000000001E-3</v>
      </c>
      <c r="DC21" s="18">
        <f>'2b. Fixed parameters'!$C$10</f>
        <v>3.0000000000000001E-3</v>
      </c>
      <c r="DD21" s="18">
        <f>'2b. Fixed parameters'!$C$10</f>
        <v>3.0000000000000001E-3</v>
      </c>
      <c r="DE21" s="18">
        <f>'2b. Fixed parameters'!$C$10</f>
        <v>3.0000000000000001E-3</v>
      </c>
      <c r="DF21" s="18">
        <f>'2b. Fixed parameters'!$C$10</f>
        <v>3.0000000000000001E-3</v>
      </c>
      <c r="DG21" s="18">
        <f>'2b. Fixed parameters'!$C$10</f>
        <v>3.0000000000000001E-3</v>
      </c>
      <c r="DH21" s="18">
        <f>'2b. Fixed parameters'!$C$10</f>
        <v>3.0000000000000001E-3</v>
      </c>
      <c r="DI21" s="18">
        <f>'2b. Fixed parameters'!$C$10</f>
        <v>3.0000000000000001E-3</v>
      </c>
      <c r="DJ21" s="18">
        <f>'2b. Fixed parameters'!$C$10</f>
        <v>3.0000000000000001E-3</v>
      </c>
      <c r="DK21" s="18">
        <f>'2b. Fixed parameters'!$C$10</f>
        <v>3.0000000000000001E-3</v>
      </c>
      <c r="DL21" s="18">
        <f>'2b. Fixed parameters'!$C$10</f>
        <v>3.0000000000000001E-3</v>
      </c>
      <c r="DM21" s="18">
        <f>'2b. Fixed parameters'!$C$10</f>
        <v>3.0000000000000001E-3</v>
      </c>
      <c r="DN21" s="18">
        <f>'2b. Fixed parameters'!$C$10</f>
        <v>3.0000000000000001E-3</v>
      </c>
      <c r="DO21" s="18">
        <f>'2b. Fixed parameters'!$C$10</f>
        <v>3.0000000000000001E-3</v>
      </c>
      <c r="DP21" s="18">
        <f>'2b. Fixed parameters'!$C$10</f>
        <v>3.0000000000000001E-3</v>
      </c>
      <c r="DQ21" s="18">
        <f>'2b. Fixed parameters'!$C$10</f>
        <v>3.0000000000000001E-3</v>
      </c>
      <c r="DR21" s="18">
        <f>'2b. Fixed parameters'!$C$10</f>
        <v>3.0000000000000001E-3</v>
      </c>
      <c r="DS21" s="18">
        <f>'2b. Fixed parameters'!$C$10</f>
        <v>3.0000000000000001E-3</v>
      </c>
      <c r="DT21" s="18">
        <f>'2b. Fixed parameters'!$C$10</f>
        <v>3.0000000000000001E-3</v>
      </c>
      <c r="DU21" s="18">
        <f>'2b. Fixed parameters'!$C$10</f>
        <v>3.0000000000000001E-3</v>
      </c>
      <c r="DV21" s="18">
        <f>'2b. Fixed parameters'!$C$10</f>
        <v>3.0000000000000001E-3</v>
      </c>
      <c r="DW21" s="18">
        <f>'2b. Fixed parameters'!$C$10</f>
        <v>3.0000000000000001E-3</v>
      </c>
      <c r="DX21" s="18">
        <f>'2b. Fixed parameters'!$C$10</f>
        <v>3.0000000000000001E-3</v>
      </c>
      <c r="DY21" s="18">
        <f>'2b. Fixed parameters'!$C$10</f>
        <v>3.0000000000000001E-3</v>
      </c>
      <c r="DZ21" s="18">
        <f>'2b. Fixed parameters'!$C$10</f>
        <v>3.0000000000000001E-3</v>
      </c>
      <c r="EA21" s="18">
        <f>'2b. Fixed parameters'!$C$10</f>
        <v>3.0000000000000001E-3</v>
      </c>
      <c r="EB21" s="18">
        <f>'2b. Fixed parameters'!$C$10</f>
        <v>3.0000000000000001E-3</v>
      </c>
      <c r="EC21" s="18">
        <f>'2b. Fixed parameters'!$C$10</f>
        <v>3.0000000000000001E-3</v>
      </c>
      <c r="ED21" s="18">
        <f>'2b. Fixed parameters'!$C$10</f>
        <v>3.0000000000000001E-3</v>
      </c>
      <c r="EE21" s="18">
        <f>'2b. Fixed parameters'!$C$10</f>
        <v>3.0000000000000001E-3</v>
      </c>
      <c r="EF21" s="18">
        <f>'2b. Fixed parameters'!$C$10</f>
        <v>3.0000000000000001E-3</v>
      </c>
      <c r="EG21" s="18">
        <f>'2b. Fixed parameters'!$C$10</f>
        <v>3.0000000000000001E-3</v>
      </c>
      <c r="EH21" s="18">
        <f>'2b. Fixed parameters'!$C$10</f>
        <v>3.0000000000000001E-3</v>
      </c>
      <c r="EI21" s="18">
        <f>'2b. Fixed parameters'!$C$10</f>
        <v>3.0000000000000001E-3</v>
      </c>
      <c r="EJ21" s="18">
        <f>'2b. Fixed parameters'!$C$10</f>
        <v>3.0000000000000001E-3</v>
      </c>
      <c r="EK21" s="18">
        <f>'2b. Fixed parameters'!$C$10</f>
        <v>3.0000000000000001E-3</v>
      </c>
      <c r="EL21" s="18">
        <f>'2b. Fixed parameters'!$C$10</f>
        <v>3.0000000000000001E-3</v>
      </c>
      <c r="EM21" s="18">
        <f>'2b. Fixed parameters'!$C$10</f>
        <v>3.0000000000000001E-3</v>
      </c>
      <c r="EN21" s="18">
        <f>'2b. Fixed parameters'!$C$10</f>
        <v>3.0000000000000001E-3</v>
      </c>
      <c r="EO21" s="18">
        <f>'2b. Fixed parameters'!$C$10</f>
        <v>3.0000000000000001E-3</v>
      </c>
      <c r="EP21" s="18">
        <f>'2b. Fixed parameters'!$C$10</f>
        <v>3.0000000000000001E-3</v>
      </c>
      <c r="EQ21" s="18">
        <f>'2b. Fixed parameters'!$C$10</f>
        <v>3.0000000000000001E-3</v>
      </c>
      <c r="ER21" s="18">
        <f>'2b. Fixed parameters'!$C$10</f>
        <v>3.0000000000000001E-3</v>
      </c>
      <c r="ES21" s="18">
        <f>'2b. Fixed parameters'!$C$10</f>
        <v>3.0000000000000001E-3</v>
      </c>
      <c r="ET21" s="18">
        <f>'2b. Fixed parameters'!$C$10</f>
        <v>3.0000000000000001E-3</v>
      </c>
      <c r="EU21" s="18">
        <f>'2b. Fixed parameters'!$C$10</f>
        <v>3.0000000000000001E-3</v>
      </c>
      <c r="EV21" s="18">
        <f>'2b. Fixed parameters'!$C$10</f>
        <v>3.0000000000000001E-3</v>
      </c>
      <c r="EW21" s="18">
        <f>'2b. Fixed parameters'!$C$10</f>
        <v>3.0000000000000001E-3</v>
      </c>
      <c r="EX21" s="18">
        <f>'2b. Fixed parameters'!$C$10</f>
        <v>3.0000000000000001E-3</v>
      </c>
      <c r="EY21" s="18">
        <f>'2b. Fixed parameters'!$C$10</f>
        <v>3.0000000000000001E-3</v>
      </c>
      <c r="EZ21" s="18">
        <f>'2b. Fixed parameters'!$C$10</f>
        <v>3.0000000000000001E-3</v>
      </c>
      <c r="FA21" s="18">
        <f>'2b. Fixed parameters'!$C$10</f>
        <v>3.0000000000000001E-3</v>
      </c>
      <c r="FB21" s="18">
        <f>'2b. Fixed parameters'!$C$10</f>
        <v>3.0000000000000001E-3</v>
      </c>
    </row>
    <row r="22" spans="2:158" s="14" customFormat="1" x14ac:dyDescent="0.35">
      <c r="B22" s="14" t="s">
        <v>13</v>
      </c>
      <c r="C22" s="8"/>
      <c r="D22" s="17">
        <f>'2b. Fixed parameters'!$C$9</f>
        <v>0.1533135509396637</v>
      </c>
      <c r="E22" s="17">
        <f>'2b. Fixed parameters'!$C$9</f>
        <v>0.1533135509396637</v>
      </c>
      <c r="F22" s="17">
        <f>'2b. Fixed parameters'!$C$9</f>
        <v>0.1533135509396637</v>
      </c>
      <c r="G22" s="17">
        <f>'2b. Fixed parameters'!$C$9</f>
        <v>0.1533135509396637</v>
      </c>
      <c r="H22" s="17">
        <f>'2b. Fixed parameters'!$C$9</f>
        <v>0.1533135509396637</v>
      </c>
      <c r="I22" s="17">
        <f>'2b. Fixed parameters'!$C$9</f>
        <v>0.1533135509396637</v>
      </c>
      <c r="J22" s="17">
        <f>'2b. Fixed parameters'!$C$9</f>
        <v>0.1533135509396637</v>
      </c>
      <c r="K22" s="17">
        <f>'2b. Fixed parameters'!$C$9</f>
        <v>0.1533135509396637</v>
      </c>
      <c r="L22" s="17">
        <f>'2b. Fixed parameters'!$C$9</f>
        <v>0.1533135509396637</v>
      </c>
      <c r="M22" s="17">
        <f>'2b. Fixed parameters'!$C$9</f>
        <v>0.1533135509396637</v>
      </c>
      <c r="N22" s="17">
        <f>'2b. Fixed parameters'!$C$9</f>
        <v>0.1533135509396637</v>
      </c>
      <c r="O22" s="17">
        <f>'2b. Fixed parameters'!$C$9</f>
        <v>0.1533135509396637</v>
      </c>
      <c r="P22" s="17">
        <f>'2b. Fixed parameters'!$C$9</f>
        <v>0.1533135509396637</v>
      </c>
      <c r="Q22" s="17">
        <f>'2b. Fixed parameters'!$C$9</f>
        <v>0.1533135509396637</v>
      </c>
      <c r="R22" s="17">
        <f>'2b. Fixed parameters'!$C$9</f>
        <v>0.1533135509396637</v>
      </c>
      <c r="S22" s="17">
        <f>'2b. Fixed parameters'!$C$9</f>
        <v>0.1533135509396637</v>
      </c>
      <c r="T22" s="17">
        <f>'2b. Fixed parameters'!$C$9</f>
        <v>0.1533135509396637</v>
      </c>
      <c r="U22" s="17">
        <f>'2b. Fixed parameters'!$C$9</f>
        <v>0.1533135509396637</v>
      </c>
      <c r="V22" s="17">
        <f>'2b. Fixed parameters'!$C$9</f>
        <v>0.1533135509396637</v>
      </c>
      <c r="W22" s="17">
        <f>'2b. Fixed parameters'!$C$9</f>
        <v>0.1533135509396637</v>
      </c>
      <c r="X22" s="17">
        <f>'2b. Fixed parameters'!$C$9</f>
        <v>0.1533135509396637</v>
      </c>
      <c r="Y22" s="17">
        <f>'2b. Fixed parameters'!$C$9</f>
        <v>0.1533135509396637</v>
      </c>
      <c r="Z22" s="17">
        <f>'2b. Fixed parameters'!$C$9</f>
        <v>0.1533135509396637</v>
      </c>
      <c r="AA22" s="17">
        <f>'2b. Fixed parameters'!$C$9</f>
        <v>0.1533135509396637</v>
      </c>
      <c r="AB22" s="17">
        <f>'2b. Fixed parameters'!$C$9</f>
        <v>0.1533135509396637</v>
      </c>
      <c r="AC22" s="17">
        <f>'2b. Fixed parameters'!$C$9</f>
        <v>0.1533135509396637</v>
      </c>
      <c r="AD22" s="17">
        <f>'2b. Fixed parameters'!$C$9</f>
        <v>0.1533135509396637</v>
      </c>
      <c r="AE22" s="17">
        <f>'2b. Fixed parameters'!$C$9</f>
        <v>0.1533135509396637</v>
      </c>
      <c r="AF22" s="17">
        <f>'2b. Fixed parameters'!$C$9</f>
        <v>0.1533135509396637</v>
      </c>
      <c r="AG22" s="17">
        <f>'2b. Fixed parameters'!$C$9</f>
        <v>0.1533135509396637</v>
      </c>
      <c r="AH22" s="17">
        <f>'2b. Fixed parameters'!$C$9</f>
        <v>0.1533135509396637</v>
      </c>
      <c r="AI22" s="17">
        <f>'2b. Fixed parameters'!$C$9</f>
        <v>0.1533135509396637</v>
      </c>
      <c r="AJ22" s="17">
        <f>'2b. Fixed parameters'!$C$9</f>
        <v>0.1533135509396637</v>
      </c>
      <c r="AK22" s="17">
        <f>'2b. Fixed parameters'!$C$9</f>
        <v>0.1533135509396637</v>
      </c>
      <c r="AL22" s="17">
        <f>'2b. Fixed parameters'!$C$9</f>
        <v>0.1533135509396637</v>
      </c>
      <c r="AM22" s="17">
        <f>'2b. Fixed parameters'!$C$9</f>
        <v>0.1533135509396637</v>
      </c>
      <c r="AN22" s="17">
        <f>'2b. Fixed parameters'!$C$9</f>
        <v>0.1533135509396637</v>
      </c>
      <c r="AO22" s="17">
        <f>'2b. Fixed parameters'!$C$9</f>
        <v>0.1533135509396637</v>
      </c>
      <c r="AP22" s="17">
        <f>'2b. Fixed parameters'!$C$9</f>
        <v>0.1533135509396637</v>
      </c>
      <c r="AQ22" s="17">
        <f>'2b. Fixed parameters'!$C$9</f>
        <v>0.1533135509396637</v>
      </c>
      <c r="AR22" s="17">
        <f>'2b. Fixed parameters'!$C$9</f>
        <v>0.1533135509396637</v>
      </c>
      <c r="AS22" s="17">
        <f>'2b. Fixed parameters'!$C$9</f>
        <v>0.1533135509396637</v>
      </c>
      <c r="AT22" s="17">
        <f>'2b. Fixed parameters'!$C$9</f>
        <v>0.1533135509396637</v>
      </c>
      <c r="AU22" s="17">
        <f>'2b. Fixed parameters'!$C$9</f>
        <v>0.1533135509396637</v>
      </c>
      <c r="AV22" s="17">
        <f>'2b. Fixed parameters'!$C$9</f>
        <v>0.1533135509396637</v>
      </c>
      <c r="AW22" s="17">
        <f>'2b. Fixed parameters'!$C$9</f>
        <v>0.1533135509396637</v>
      </c>
      <c r="AX22" s="17">
        <f>'2b. Fixed parameters'!$C$9</f>
        <v>0.1533135509396637</v>
      </c>
      <c r="AY22" s="17">
        <f>'2b. Fixed parameters'!$C$9</f>
        <v>0.1533135509396637</v>
      </c>
      <c r="AZ22" s="17">
        <f>'2b. Fixed parameters'!$C$9</f>
        <v>0.1533135509396637</v>
      </c>
      <c r="BA22" s="17">
        <f>'2b. Fixed parameters'!$C$9</f>
        <v>0.1533135509396637</v>
      </c>
      <c r="BB22" s="17">
        <f>'2b. Fixed parameters'!$C$9</f>
        <v>0.1533135509396637</v>
      </c>
      <c r="BC22" s="17">
        <f>'2b. Fixed parameters'!$C$9</f>
        <v>0.1533135509396637</v>
      </c>
      <c r="BD22" s="17">
        <f>'2b. Fixed parameters'!$C$9</f>
        <v>0.1533135509396637</v>
      </c>
      <c r="BE22" s="17">
        <f>'2b. Fixed parameters'!$C$9</f>
        <v>0.1533135509396637</v>
      </c>
      <c r="BF22" s="17">
        <f>'2b. Fixed parameters'!$C$9</f>
        <v>0.1533135509396637</v>
      </c>
      <c r="BG22" s="17">
        <f>'2b. Fixed parameters'!$C$9</f>
        <v>0.1533135509396637</v>
      </c>
      <c r="BH22" s="17">
        <f>'2b. Fixed parameters'!$C$9</f>
        <v>0.1533135509396637</v>
      </c>
      <c r="BI22" s="17">
        <f>'2b. Fixed parameters'!$C$9</f>
        <v>0.1533135509396637</v>
      </c>
      <c r="BJ22" s="17">
        <f>'2b. Fixed parameters'!$C$9</f>
        <v>0.1533135509396637</v>
      </c>
      <c r="BK22" s="17">
        <f>'2b. Fixed parameters'!$C$9</f>
        <v>0.1533135509396637</v>
      </c>
      <c r="BL22" s="17">
        <f>'2b. Fixed parameters'!$C$9</f>
        <v>0.1533135509396637</v>
      </c>
      <c r="BM22" s="17">
        <f>'2b. Fixed parameters'!$C$9</f>
        <v>0.1533135509396637</v>
      </c>
      <c r="BN22" s="17">
        <f>'2b. Fixed parameters'!$C$9</f>
        <v>0.1533135509396637</v>
      </c>
      <c r="BO22" s="17">
        <f>'2b. Fixed parameters'!$C$9</f>
        <v>0.1533135509396637</v>
      </c>
      <c r="BP22" s="17">
        <f>'2b. Fixed parameters'!$C$9</f>
        <v>0.1533135509396637</v>
      </c>
      <c r="BQ22" s="17">
        <f>'2b. Fixed parameters'!$C$9</f>
        <v>0.1533135509396637</v>
      </c>
      <c r="BR22" s="17">
        <f>'2b. Fixed parameters'!$C$9</f>
        <v>0.1533135509396637</v>
      </c>
      <c r="BS22" s="17">
        <f>'2b. Fixed parameters'!$C$9</f>
        <v>0.1533135509396637</v>
      </c>
      <c r="BT22" s="17">
        <f>'2b. Fixed parameters'!$C$9</f>
        <v>0.1533135509396637</v>
      </c>
      <c r="BU22" s="17">
        <f>'2b. Fixed parameters'!$C$9</f>
        <v>0.1533135509396637</v>
      </c>
      <c r="BV22" s="17">
        <f>'2b. Fixed parameters'!$C$9</f>
        <v>0.1533135509396637</v>
      </c>
      <c r="BW22" s="17">
        <f>'2b. Fixed parameters'!$C$9</f>
        <v>0.1533135509396637</v>
      </c>
      <c r="BX22" s="17">
        <f>'2b. Fixed parameters'!$C$9</f>
        <v>0.1533135509396637</v>
      </c>
      <c r="BY22" s="17">
        <f>'2b. Fixed parameters'!$C$9</f>
        <v>0.1533135509396637</v>
      </c>
      <c r="BZ22" s="17">
        <f>'2b. Fixed parameters'!$C$9</f>
        <v>0.1533135509396637</v>
      </c>
      <c r="CA22" s="17">
        <f>'2b. Fixed parameters'!$C$9</f>
        <v>0.1533135509396637</v>
      </c>
      <c r="CB22" s="17">
        <f>'2b. Fixed parameters'!$C$9</f>
        <v>0.1533135509396637</v>
      </c>
      <c r="CC22" s="17">
        <f>'2b. Fixed parameters'!$C$9</f>
        <v>0.1533135509396637</v>
      </c>
      <c r="CD22" s="17">
        <f>'2b. Fixed parameters'!$C$9</f>
        <v>0.1533135509396637</v>
      </c>
      <c r="CE22" s="17">
        <f>'2b. Fixed parameters'!$C$9</f>
        <v>0.1533135509396637</v>
      </c>
      <c r="CF22" s="17">
        <f>'2b. Fixed parameters'!$C$9</f>
        <v>0.1533135509396637</v>
      </c>
      <c r="CG22" s="17">
        <f>'2b. Fixed parameters'!$C$9</f>
        <v>0.1533135509396637</v>
      </c>
      <c r="CH22" s="17">
        <f>'2b. Fixed parameters'!$C$9</f>
        <v>0.1533135509396637</v>
      </c>
      <c r="CI22" s="17">
        <f>'2b. Fixed parameters'!$C$9</f>
        <v>0.1533135509396637</v>
      </c>
      <c r="CJ22" s="17">
        <f>'2b. Fixed parameters'!$C$9</f>
        <v>0.1533135509396637</v>
      </c>
      <c r="CK22" s="17">
        <f>'2b. Fixed parameters'!$C$9</f>
        <v>0.1533135509396637</v>
      </c>
      <c r="CL22" s="17">
        <f>'2b. Fixed parameters'!$C$9</f>
        <v>0.1533135509396637</v>
      </c>
      <c r="CM22" s="17">
        <f>'2b. Fixed parameters'!$C$9</f>
        <v>0.1533135509396637</v>
      </c>
      <c r="CN22" s="17">
        <f>'2b. Fixed parameters'!$C$9</f>
        <v>0.1533135509396637</v>
      </c>
      <c r="CO22" s="17">
        <f>'2b. Fixed parameters'!$C$9</f>
        <v>0.1533135509396637</v>
      </c>
      <c r="CP22" s="17">
        <f>'2b. Fixed parameters'!$C$9</f>
        <v>0.1533135509396637</v>
      </c>
      <c r="CQ22" s="17">
        <f>'2b. Fixed parameters'!$C$9</f>
        <v>0.1533135509396637</v>
      </c>
      <c r="CR22" s="17">
        <f>'2b. Fixed parameters'!$C$9</f>
        <v>0.1533135509396637</v>
      </c>
      <c r="CS22" s="17">
        <f>'2b. Fixed parameters'!$C$9</f>
        <v>0.1533135509396637</v>
      </c>
      <c r="CT22" s="17">
        <f>'2b. Fixed parameters'!$C$9</f>
        <v>0.1533135509396637</v>
      </c>
      <c r="CU22" s="17">
        <f>'2b. Fixed parameters'!$C$9</f>
        <v>0.1533135509396637</v>
      </c>
      <c r="CV22" s="17">
        <f>'2b. Fixed parameters'!$C$9</f>
        <v>0.1533135509396637</v>
      </c>
      <c r="CW22" s="17">
        <f>'2b. Fixed parameters'!$C$9</f>
        <v>0.1533135509396637</v>
      </c>
      <c r="CX22" s="17">
        <f>'2b. Fixed parameters'!$C$9</f>
        <v>0.1533135509396637</v>
      </c>
      <c r="CY22" s="17">
        <f>'2b. Fixed parameters'!$C$9</f>
        <v>0.1533135509396637</v>
      </c>
      <c r="CZ22" s="17">
        <f>'2b. Fixed parameters'!$C$9</f>
        <v>0.1533135509396637</v>
      </c>
      <c r="DA22" s="17">
        <f>'2b. Fixed parameters'!$C$9</f>
        <v>0.1533135509396637</v>
      </c>
      <c r="DB22" s="17">
        <f>'2b. Fixed parameters'!$C$9</f>
        <v>0.1533135509396637</v>
      </c>
      <c r="DC22" s="17">
        <f>'2b. Fixed parameters'!$C$9</f>
        <v>0.1533135509396637</v>
      </c>
      <c r="DD22" s="17">
        <f>'2b. Fixed parameters'!$C$9</f>
        <v>0.1533135509396637</v>
      </c>
      <c r="DE22" s="17">
        <f>'2b. Fixed parameters'!$C$9</f>
        <v>0.1533135509396637</v>
      </c>
      <c r="DF22" s="17">
        <f>'2b. Fixed parameters'!$C$9</f>
        <v>0.1533135509396637</v>
      </c>
      <c r="DG22" s="17">
        <f>'2b. Fixed parameters'!$C$9</f>
        <v>0.1533135509396637</v>
      </c>
      <c r="DH22" s="17">
        <f>'2b. Fixed parameters'!$C$9</f>
        <v>0.1533135509396637</v>
      </c>
      <c r="DI22" s="17">
        <f>'2b. Fixed parameters'!$C$9</f>
        <v>0.1533135509396637</v>
      </c>
      <c r="DJ22" s="17">
        <f>'2b. Fixed parameters'!$C$9</f>
        <v>0.1533135509396637</v>
      </c>
      <c r="DK22" s="17">
        <f>'2b. Fixed parameters'!$C$9</f>
        <v>0.1533135509396637</v>
      </c>
      <c r="DL22" s="17">
        <f>'2b. Fixed parameters'!$C$9</f>
        <v>0.1533135509396637</v>
      </c>
      <c r="DM22" s="17">
        <f>'2b. Fixed parameters'!$C$9</f>
        <v>0.1533135509396637</v>
      </c>
      <c r="DN22" s="17">
        <f>'2b. Fixed parameters'!$C$9</f>
        <v>0.1533135509396637</v>
      </c>
      <c r="DO22" s="17">
        <f>'2b. Fixed parameters'!$C$9</f>
        <v>0.1533135509396637</v>
      </c>
      <c r="DP22" s="17">
        <f>'2b. Fixed parameters'!$C$9</f>
        <v>0.1533135509396637</v>
      </c>
      <c r="DQ22" s="17">
        <f>'2b. Fixed parameters'!$C$9</f>
        <v>0.1533135509396637</v>
      </c>
      <c r="DR22" s="17">
        <f>'2b. Fixed parameters'!$C$9</f>
        <v>0.1533135509396637</v>
      </c>
      <c r="DS22" s="17">
        <f>'2b. Fixed parameters'!$C$9</f>
        <v>0.1533135509396637</v>
      </c>
      <c r="DT22" s="17">
        <f>'2b. Fixed parameters'!$C$9</f>
        <v>0.1533135509396637</v>
      </c>
      <c r="DU22" s="17">
        <f>'2b. Fixed parameters'!$C$9</f>
        <v>0.1533135509396637</v>
      </c>
      <c r="DV22" s="17">
        <f>'2b. Fixed parameters'!$C$9</f>
        <v>0.1533135509396637</v>
      </c>
      <c r="DW22" s="17">
        <f>'2b. Fixed parameters'!$C$9</f>
        <v>0.1533135509396637</v>
      </c>
      <c r="DX22" s="17">
        <f>'2b. Fixed parameters'!$C$9</f>
        <v>0.1533135509396637</v>
      </c>
      <c r="DY22" s="17">
        <f>'2b. Fixed parameters'!$C$9</f>
        <v>0.1533135509396637</v>
      </c>
      <c r="DZ22" s="17">
        <f>'2b. Fixed parameters'!$C$9</f>
        <v>0.1533135509396637</v>
      </c>
      <c r="EA22" s="17">
        <f>'2b. Fixed parameters'!$C$9</f>
        <v>0.1533135509396637</v>
      </c>
      <c r="EB22" s="17">
        <f>'2b. Fixed parameters'!$C$9</f>
        <v>0.1533135509396637</v>
      </c>
      <c r="EC22" s="17">
        <f>'2b. Fixed parameters'!$C$9</f>
        <v>0.1533135509396637</v>
      </c>
      <c r="ED22" s="17">
        <f>'2b. Fixed parameters'!$C$9</f>
        <v>0.1533135509396637</v>
      </c>
      <c r="EE22" s="17">
        <f>'2b. Fixed parameters'!$C$9</f>
        <v>0.1533135509396637</v>
      </c>
      <c r="EF22" s="17">
        <f>'2b. Fixed parameters'!$C$9</f>
        <v>0.1533135509396637</v>
      </c>
      <c r="EG22" s="17">
        <f>'2b. Fixed parameters'!$C$9</f>
        <v>0.1533135509396637</v>
      </c>
      <c r="EH22" s="17">
        <f>'2b. Fixed parameters'!$C$9</f>
        <v>0.1533135509396637</v>
      </c>
      <c r="EI22" s="17">
        <f>'2b. Fixed parameters'!$C$9</f>
        <v>0.1533135509396637</v>
      </c>
      <c r="EJ22" s="17">
        <f>'2b. Fixed parameters'!$C$9</f>
        <v>0.1533135509396637</v>
      </c>
      <c r="EK22" s="17">
        <f>'2b. Fixed parameters'!$C$9</f>
        <v>0.1533135509396637</v>
      </c>
      <c r="EL22" s="17">
        <f>'2b. Fixed parameters'!$C$9</f>
        <v>0.1533135509396637</v>
      </c>
      <c r="EM22" s="17">
        <f>'2b. Fixed parameters'!$C$9</f>
        <v>0.1533135509396637</v>
      </c>
      <c r="EN22" s="17">
        <f>'2b. Fixed parameters'!$C$9</f>
        <v>0.1533135509396637</v>
      </c>
      <c r="EO22" s="17">
        <f>'2b. Fixed parameters'!$C$9</f>
        <v>0.1533135509396637</v>
      </c>
      <c r="EP22" s="17">
        <f>'2b. Fixed parameters'!$C$9</f>
        <v>0.1533135509396637</v>
      </c>
      <c r="EQ22" s="17">
        <f>'2b. Fixed parameters'!$C$9</f>
        <v>0.1533135509396637</v>
      </c>
      <c r="ER22" s="17">
        <f>'2b. Fixed parameters'!$C$9</f>
        <v>0.1533135509396637</v>
      </c>
      <c r="ES22" s="17">
        <f>'2b. Fixed parameters'!$C$9</f>
        <v>0.1533135509396637</v>
      </c>
      <c r="ET22" s="17">
        <f>'2b. Fixed parameters'!$C$9</f>
        <v>0.1533135509396637</v>
      </c>
      <c r="EU22" s="17">
        <f>'2b. Fixed parameters'!$C$9</f>
        <v>0.1533135509396637</v>
      </c>
      <c r="EV22" s="17">
        <f>'2b. Fixed parameters'!$C$9</f>
        <v>0.1533135509396637</v>
      </c>
      <c r="EW22" s="17">
        <f>'2b. Fixed parameters'!$C$9</f>
        <v>0.1533135509396637</v>
      </c>
      <c r="EX22" s="17">
        <f>'2b. Fixed parameters'!$C$9</f>
        <v>0.1533135509396637</v>
      </c>
      <c r="EY22" s="17">
        <f>'2b. Fixed parameters'!$C$9</f>
        <v>0.1533135509396637</v>
      </c>
      <c r="EZ22" s="17">
        <f>'2b. Fixed parameters'!$C$9</f>
        <v>0.1533135509396637</v>
      </c>
      <c r="FA22" s="17">
        <f>'2b. Fixed parameters'!$C$9</f>
        <v>0.1533135509396637</v>
      </c>
      <c r="FB22" s="17">
        <f>'2b. Fixed parameters'!$C$9</f>
        <v>0.1533135509396637</v>
      </c>
    </row>
    <row r="23" spans="2:158" s="14" customFormat="1" x14ac:dyDescent="0.35">
      <c r="B23" s="14" t="s">
        <v>5</v>
      </c>
      <c r="D23" s="27">
        <f>'2b. Fixed parameters'!$C$11</f>
        <v>0.4</v>
      </c>
      <c r="E23" s="27">
        <f>'2b. Fixed parameters'!$C$11</f>
        <v>0.4</v>
      </c>
      <c r="F23" s="27">
        <f>'2b. Fixed parameters'!$C$11</f>
        <v>0.4</v>
      </c>
      <c r="G23" s="27">
        <f>'2b. Fixed parameters'!$C$11</f>
        <v>0.4</v>
      </c>
      <c r="H23" s="27">
        <f>'2b. Fixed parameters'!$C$11</f>
        <v>0.4</v>
      </c>
      <c r="I23" s="27">
        <f>'2b. Fixed parameters'!$C$11</f>
        <v>0.4</v>
      </c>
      <c r="J23" s="27">
        <f>'2b. Fixed parameters'!$C$11</f>
        <v>0.4</v>
      </c>
      <c r="K23" s="27">
        <f>'2b. Fixed parameters'!$C$11</f>
        <v>0.4</v>
      </c>
      <c r="L23" s="27">
        <f>'2b. Fixed parameters'!$C$11</f>
        <v>0.4</v>
      </c>
      <c r="M23" s="27">
        <f>'2b. Fixed parameters'!$C$11</f>
        <v>0.4</v>
      </c>
      <c r="N23" s="27">
        <f>'2b. Fixed parameters'!$C$11</f>
        <v>0.4</v>
      </c>
      <c r="O23" s="27">
        <f>'2b. Fixed parameters'!$C$11</f>
        <v>0.4</v>
      </c>
      <c r="P23" s="27">
        <f>'2b. Fixed parameters'!$C$11</f>
        <v>0.4</v>
      </c>
      <c r="Q23" s="27">
        <f>'2b. Fixed parameters'!$C$11</f>
        <v>0.4</v>
      </c>
      <c r="R23" s="27">
        <f>'2b. Fixed parameters'!$C$11</f>
        <v>0.4</v>
      </c>
      <c r="S23" s="27">
        <f>'2b. Fixed parameters'!$C$11</f>
        <v>0.4</v>
      </c>
      <c r="T23" s="27">
        <f>'2b. Fixed parameters'!$C$11</f>
        <v>0.4</v>
      </c>
      <c r="U23" s="27">
        <f>'2b. Fixed parameters'!$C$11</f>
        <v>0.4</v>
      </c>
      <c r="V23" s="27">
        <f>'2b. Fixed parameters'!$C$11</f>
        <v>0.4</v>
      </c>
      <c r="W23" s="27">
        <f>'2b. Fixed parameters'!$C$11</f>
        <v>0.4</v>
      </c>
      <c r="X23" s="27">
        <f>'2b. Fixed parameters'!$C$11</f>
        <v>0.4</v>
      </c>
      <c r="Y23" s="27">
        <f>'2b. Fixed parameters'!$C$11</f>
        <v>0.4</v>
      </c>
      <c r="Z23" s="27">
        <f>'2b. Fixed parameters'!$C$11</f>
        <v>0.4</v>
      </c>
      <c r="AA23" s="27">
        <f>'2b. Fixed parameters'!$C$11</f>
        <v>0.4</v>
      </c>
      <c r="AB23" s="27">
        <f>'2b. Fixed parameters'!$C$11</f>
        <v>0.4</v>
      </c>
      <c r="AC23" s="27">
        <f>'2b. Fixed parameters'!$C$11</f>
        <v>0.4</v>
      </c>
      <c r="AD23" s="27">
        <f>'2b. Fixed parameters'!$C$11</f>
        <v>0.4</v>
      </c>
      <c r="AE23" s="27">
        <f>'2b. Fixed parameters'!$C$11</f>
        <v>0.4</v>
      </c>
      <c r="AF23" s="27">
        <f>'2b. Fixed parameters'!$C$11</f>
        <v>0.4</v>
      </c>
      <c r="AG23" s="27">
        <f>'2b. Fixed parameters'!$C$11</f>
        <v>0.4</v>
      </c>
      <c r="AH23" s="27">
        <f>'2b. Fixed parameters'!$C$11</f>
        <v>0.4</v>
      </c>
      <c r="AI23" s="27">
        <f>'2b. Fixed parameters'!$C$11</f>
        <v>0.4</v>
      </c>
      <c r="AJ23" s="27">
        <f>'2b. Fixed parameters'!$C$11</f>
        <v>0.4</v>
      </c>
      <c r="AK23" s="27">
        <f>'2b. Fixed parameters'!$C$11</f>
        <v>0.4</v>
      </c>
      <c r="AL23" s="27">
        <f>'2b. Fixed parameters'!$C$11</f>
        <v>0.4</v>
      </c>
      <c r="AM23" s="27">
        <f>'2b. Fixed parameters'!$C$11</f>
        <v>0.4</v>
      </c>
      <c r="AN23" s="27">
        <f>'2b. Fixed parameters'!$C$11</f>
        <v>0.4</v>
      </c>
      <c r="AO23" s="27">
        <f>'2b. Fixed parameters'!$C$11</f>
        <v>0.4</v>
      </c>
      <c r="AP23" s="27">
        <f>'2b. Fixed parameters'!$C$11</f>
        <v>0.4</v>
      </c>
      <c r="AQ23" s="27">
        <f>'2b. Fixed parameters'!$C$11</f>
        <v>0.4</v>
      </c>
      <c r="AR23" s="27">
        <f>'2b. Fixed parameters'!$C$11</f>
        <v>0.4</v>
      </c>
      <c r="AS23" s="27">
        <f>'2b. Fixed parameters'!$C$11</f>
        <v>0.4</v>
      </c>
      <c r="AT23" s="27">
        <f>'2b. Fixed parameters'!$C$11</f>
        <v>0.4</v>
      </c>
      <c r="AU23" s="27">
        <f>'2b. Fixed parameters'!$C$11</f>
        <v>0.4</v>
      </c>
      <c r="AV23" s="27">
        <f>'2b. Fixed parameters'!$C$11</f>
        <v>0.4</v>
      </c>
      <c r="AW23" s="27">
        <f>'2b. Fixed parameters'!$C$11</f>
        <v>0.4</v>
      </c>
      <c r="AX23" s="27">
        <f>'2b. Fixed parameters'!$C$11</f>
        <v>0.4</v>
      </c>
      <c r="AY23" s="27">
        <f>'2b. Fixed parameters'!$C$11</f>
        <v>0.4</v>
      </c>
      <c r="AZ23" s="27">
        <f>'2b. Fixed parameters'!$C$11</f>
        <v>0.4</v>
      </c>
      <c r="BA23" s="27">
        <f>'2b. Fixed parameters'!$C$11</f>
        <v>0.4</v>
      </c>
      <c r="BB23" s="27">
        <f>'2b. Fixed parameters'!$C$11</f>
        <v>0.4</v>
      </c>
      <c r="BC23" s="27">
        <f>'2b. Fixed parameters'!$C$11</f>
        <v>0.4</v>
      </c>
      <c r="BD23" s="27">
        <f>'2b. Fixed parameters'!$C$11</f>
        <v>0.4</v>
      </c>
      <c r="BE23" s="27">
        <f>'2b. Fixed parameters'!$C$11</f>
        <v>0.4</v>
      </c>
      <c r="BF23" s="27">
        <f>'2b. Fixed parameters'!$C$11</f>
        <v>0.4</v>
      </c>
      <c r="BG23" s="27">
        <f>'2b. Fixed parameters'!$C$11</f>
        <v>0.4</v>
      </c>
      <c r="BH23" s="27">
        <f>'2b. Fixed parameters'!$C$11</f>
        <v>0.4</v>
      </c>
      <c r="BI23" s="27">
        <f>'2b. Fixed parameters'!$C$11</f>
        <v>0.4</v>
      </c>
      <c r="BJ23" s="27">
        <f>'2b. Fixed parameters'!$C$11</f>
        <v>0.4</v>
      </c>
      <c r="BK23" s="27">
        <f>'2b. Fixed parameters'!$C$11</f>
        <v>0.4</v>
      </c>
      <c r="BL23" s="27">
        <f>'2b. Fixed parameters'!$C$11</f>
        <v>0.4</v>
      </c>
      <c r="BM23" s="27">
        <f>'2b. Fixed parameters'!$C$11</f>
        <v>0.4</v>
      </c>
      <c r="BN23" s="27">
        <f>'2b. Fixed parameters'!$C$11</f>
        <v>0.4</v>
      </c>
      <c r="BO23" s="27">
        <f>'2b. Fixed parameters'!$C$11</f>
        <v>0.4</v>
      </c>
      <c r="BP23" s="27">
        <f>'2b. Fixed parameters'!$C$11</f>
        <v>0.4</v>
      </c>
      <c r="BQ23" s="27">
        <f>'2b. Fixed parameters'!$C$11</f>
        <v>0.4</v>
      </c>
      <c r="BR23" s="27">
        <f>'2b. Fixed parameters'!$C$11</f>
        <v>0.4</v>
      </c>
      <c r="BS23" s="27">
        <f>'2b. Fixed parameters'!$C$11</f>
        <v>0.4</v>
      </c>
      <c r="BT23" s="27">
        <f>'2b. Fixed parameters'!$C$11</f>
        <v>0.4</v>
      </c>
      <c r="BU23" s="27">
        <f>'2b. Fixed parameters'!$C$11</f>
        <v>0.4</v>
      </c>
      <c r="BV23" s="27">
        <f>'2b. Fixed parameters'!$C$11</f>
        <v>0.4</v>
      </c>
      <c r="BW23" s="27">
        <f>'2b. Fixed parameters'!$C$11</f>
        <v>0.4</v>
      </c>
      <c r="BX23" s="27">
        <f>'2b. Fixed parameters'!$C$11</f>
        <v>0.4</v>
      </c>
      <c r="BY23" s="27">
        <f>'2b. Fixed parameters'!$C$11</f>
        <v>0.4</v>
      </c>
      <c r="BZ23" s="27">
        <f>'2b. Fixed parameters'!$C$11</f>
        <v>0.4</v>
      </c>
      <c r="CA23" s="27">
        <f>'2b. Fixed parameters'!$C$11</f>
        <v>0.4</v>
      </c>
      <c r="CB23" s="27">
        <f>'2b. Fixed parameters'!$C$11</f>
        <v>0.4</v>
      </c>
      <c r="CC23" s="27">
        <f>'2b. Fixed parameters'!$C$11</f>
        <v>0.4</v>
      </c>
      <c r="CD23" s="27">
        <f>'2b. Fixed parameters'!$C$11</f>
        <v>0.4</v>
      </c>
      <c r="CE23" s="27">
        <f>'2b. Fixed parameters'!$C$11</f>
        <v>0.4</v>
      </c>
      <c r="CF23" s="27">
        <f>'2b. Fixed parameters'!$C$11</f>
        <v>0.4</v>
      </c>
      <c r="CG23" s="27">
        <f>'2b. Fixed parameters'!$C$11</f>
        <v>0.4</v>
      </c>
      <c r="CH23" s="27">
        <f>'2b. Fixed parameters'!$C$11</f>
        <v>0.4</v>
      </c>
      <c r="CI23" s="27">
        <f>'2b. Fixed parameters'!$C$11</f>
        <v>0.4</v>
      </c>
      <c r="CJ23" s="27">
        <f>'2b. Fixed parameters'!$C$11</f>
        <v>0.4</v>
      </c>
      <c r="CK23" s="27">
        <f>'2b. Fixed parameters'!$C$11</f>
        <v>0.4</v>
      </c>
      <c r="CL23" s="27">
        <f>'2b. Fixed parameters'!$C$11</f>
        <v>0.4</v>
      </c>
      <c r="CM23" s="27">
        <f>'2b. Fixed parameters'!$C$11</f>
        <v>0.4</v>
      </c>
      <c r="CN23" s="27">
        <f>'2b. Fixed parameters'!$C$11</f>
        <v>0.4</v>
      </c>
      <c r="CO23" s="27">
        <f>'2b. Fixed parameters'!$C$11</f>
        <v>0.4</v>
      </c>
      <c r="CP23" s="27">
        <f>'2b. Fixed parameters'!$C$11</f>
        <v>0.4</v>
      </c>
      <c r="CQ23" s="27">
        <f>'2b. Fixed parameters'!$C$11</f>
        <v>0.4</v>
      </c>
      <c r="CR23" s="27">
        <f>'2b. Fixed parameters'!$C$11</f>
        <v>0.4</v>
      </c>
      <c r="CS23" s="27">
        <f>'2b. Fixed parameters'!$C$11</f>
        <v>0.4</v>
      </c>
      <c r="CT23" s="27">
        <f>'2b. Fixed parameters'!$C$11</f>
        <v>0.4</v>
      </c>
      <c r="CU23" s="27">
        <f>'2b. Fixed parameters'!$C$11</f>
        <v>0.4</v>
      </c>
      <c r="CV23" s="27">
        <f>'2b. Fixed parameters'!$C$11</f>
        <v>0.4</v>
      </c>
      <c r="CW23" s="27">
        <f>'2b. Fixed parameters'!$C$11</f>
        <v>0.4</v>
      </c>
      <c r="CX23" s="27">
        <f>'2b. Fixed parameters'!$C$11</f>
        <v>0.4</v>
      </c>
      <c r="CY23" s="27">
        <f>'2b. Fixed parameters'!$C$11</f>
        <v>0.4</v>
      </c>
      <c r="CZ23" s="27">
        <f>'2b. Fixed parameters'!$C$11</f>
        <v>0.4</v>
      </c>
      <c r="DA23" s="27">
        <f>'2b. Fixed parameters'!$C$11</f>
        <v>0.4</v>
      </c>
      <c r="DB23" s="27">
        <f>'2b. Fixed parameters'!$C$11</f>
        <v>0.4</v>
      </c>
      <c r="DC23" s="27">
        <f>'2b. Fixed parameters'!$C$11</f>
        <v>0.4</v>
      </c>
      <c r="DD23" s="27">
        <f>'2b. Fixed parameters'!$C$11</f>
        <v>0.4</v>
      </c>
      <c r="DE23" s="27">
        <f>'2b. Fixed parameters'!$C$11</f>
        <v>0.4</v>
      </c>
      <c r="DF23" s="27">
        <f>'2b. Fixed parameters'!$C$11</f>
        <v>0.4</v>
      </c>
      <c r="DG23" s="27">
        <f>'2b. Fixed parameters'!$C$11</f>
        <v>0.4</v>
      </c>
      <c r="DH23" s="27">
        <f>'2b. Fixed parameters'!$C$11</f>
        <v>0.4</v>
      </c>
      <c r="DI23" s="27">
        <f>'2b. Fixed parameters'!$C$11</f>
        <v>0.4</v>
      </c>
      <c r="DJ23" s="27">
        <f>'2b. Fixed parameters'!$C$11</f>
        <v>0.4</v>
      </c>
      <c r="DK23" s="27">
        <f>'2b. Fixed parameters'!$C$11</f>
        <v>0.4</v>
      </c>
      <c r="DL23" s="27">
        <f>'2b. Fixed parameters'!$C$11</f>
        <v>0.4</v>
      </c>
      <c r="DM23" s="27">
        <f>'2b. Fixed parameters'!$C$11</f>
        <v>0.4</v>
      </c>
      <c r="DN23" s="27">
        <f>'2b. Fixed parameters'!$C$11</f>
        <v>0.4</v>
      </c>
      <c r="DO23" s="27">
        <f>'2b. Fixed parameters'!$C$11</f>
        <v>0.4</v>
      </c>
      <c r="DP23" s="27">
        <f>'2b. Fixed parameters'!$C$11</f>
        <v>0.4</v>
      </c>
      <c r="DQ23" s="27">
        <f>'2b. Fixed parameters'!$C$11</f>
        <v>0.4</v>
      </c>
      <c r="DR23" s="27">
        <f>'2b. Fixed parameters'!$C$11</f>
        <v>0.4</v>
      </c>
      <c r="DS23" s="27">
        <f>'2b. Fixed parameters'!$C$11</f>
        <v>0.4</v>
      </c>
      <c r="DT23" s="27">
        <f>'2b. Fixed parameters'!$C$11</f>
        <v>0.4</v>
      </c>
      <c r="DU23" s="27">
        <f>'2b. Fixed parameters'!$C$11</f>
        <v>0.4</v>
      </c>
      <c r="DV23" s="27">
        <f>'2b. Fixed parameters'!$C$11</f>
        <v>0.4</v>
      </c>
      <c r="DW23" s="27">
        <f>'2b. Fixed parameters'!$C$11</f>
        <v>0.4</v>
      </c>
      <c r="DX23" s="27">
        <f>'2b. Fixed parameters'!$C$11</f>
        <v>0.4</v>
      </c>
      <c r="DY23" s="27">
        <f>'2b. Fixed parameters'!$C$11</f>
        <v>0.4</v>
      </c>
      <c r="DZ23" s="27">
        <f>'2b. Fixed parameters'!$C$11</f>
        <v>0.4</v>
      </c>
      <c r="EA23" s="27">
        <f>'2b. Fixed parameters'!$C$11</f>
        <v>0.4</v>
      </c>
      <c r="EB23" s="27">
        <f>'2b. Fixed parameters'!$C$11</f>
        <v>0.4</v>
      </c>
      <c r="EC23" s="27">
        <f>'2b. Fixed parameters'!$C$11</f>
        <v>0.4</v>
      </c>
      <c r="ED23" s="27">
        <f>'2b. Fixed parameters'!$C$11</f>
        <v>0.4</v>
      </c>
      <c r="EE23" s="27">
        <f>'2b. Fixed parameters'!$C$11</f>
        <v>0.4</v>
      </c>
      <c r="EF23" s="27">
        <f>'2b. Fixed parameters'!$C$11</f>
        <v>0.4</v>
      </c>
      <c r="EG23" s="27">
        <f>'2b. Fixed parameters'!$C$11</f>
        <v>0.4</v>
      </c>
      <c r="EH23" s="27">
        <f>'2b. Fixed parameters'!$C$11</f>
        <v>0.4</v>
      </c>
      <c r="EI23" s="27">
        <f>'2b. Fixed parameters'!$C$11</f>
        <v>0.4</v>
      </c>
      <c r="EJ23" s="27">
        <f>'2b. Fixed parameters'!$C$11</f>
        <v>0.4</v>
      </c>
      <c r="EK23" s="27">
        <f>'2b. Fixed parameters'!$C$11</f>
        <v>0.4</v>
      </c>
      <c r="EL23" s="27">
        <f>'2b. Fixed parameters'!$C$11</f>
        <v>0.4</v>
      </c>
      <c r="EM23" s="27">
        <f>'2b. Fixed parameters'!$C$11</f>
        <v>0.4</v>
      </c>
      <c r="EN23" s="27">
        <f>'2b. Fixed parameters'!$C$11</f>
        <v>0.4</v>
      </c>
      <c r="EO23" s="27">
        <f>'2b. Fixed parameters'!$C$11</f>
        <v>0.4</v>
      </c>
      <c r="EP23" s="27">
        <f>'2b. Fixed parameters'!$C$11</f>
        <v>0.4</v>
      </c>
      <c r="EQ23" s="27">
        <f>'2b. Fixed parameters'!$C$11</f>
        <v>0.4</v>
      </c>
      <c r="ER23" s="27">
        <f>'2b. Fixed parameters'!$C$11</f>
        <v>0.4</v>
      </c>
      <c r="ES23" s="27">
        <f>'2b. Fixed parameters'!$C$11</f>
        <v>0.4</v>
      </c>
      <c r="ET23" s="27">
        <f>'2b. Fixed parameters'!$C$11</f>
        <v>0.4</v>
      </c>
      <c r="EU23" s="27">
        <f>'2b. Fixed parameters'!$C$11</f>
        <v>0.4</v>
      </c>
      <c r="EV23" s="27">
        <f>'2b. Fixed parameters'!$C$11</f>
        <v>0.4</v>
      </c>
      <c r="EW23" s="27">
        <f>'2b. Fixed parameters'!$C$11</f>
        <v>0.4</v>
      </c>
      <c r="EX23" s="27">
        <f>'2b. Fixed parameters'!$C$11</f>
        <v>0.4</v>
      </c>
      <c r="EY23" s="27">
        <f>'2b. Fixed parameters'!$C$11</f>
        <v>0.4</v>
      </c>
      <c r="EZ23" s="27">
        <f>'2b. Fixed parameters'!$C$11</f>
        <v>0.4</v>
      </c>
      <c r="FA23" s="27">
        <f>'2b. Fixed parameters'!$C$11</f>
        <v>0.4</v>
      </c>
      <c r="FB23" s="27">
        <f>'2b. Fixed parameters'!$C$11</f>
        <v>0.4</v>
      </c>
    </row>
    <row r="24" spans="2:158" s="14" customFormat="1" x14ac:dyDescent="0.35">
      <c r="B24" s="14" t="s">
        <v>36</v>
      </c>
      <c r="D24" s="28">
        <f>'2b. Fixed parameters'!$C$12</f>
        <v>365</v>
      </c>
      <c r="E24" s="28">
        <f>'2b. Fixed parameters'!$C$12</f>
        <v>365</v>
      </c>
      <c r="F24" s="28">
        <f>'2b. Fixed parameters'!$C$12</f>
        <v>365</v>
      </c>
      <c r="G24" s="28">
        <f>'2b. Fixed parameters'!$C$12</f>
        <v>365</v>
      </c>
      <c r="H24" s="28">
        <f>'2b. Fixed parameters'!$C$12</f>
        <v>365</v>
      </c>
      <c r="I24" s="28">
        <f>'2b. Fixed parameters'!$C$12</f>
        <v>365</v>
      </c>
      <c r="J24" s="28">
        <f>'2b. Fixed parameters'!$C$12</f>
        <v>365</v>
      </c>
      <c r="K24" s="28">
        <f>'2b. Fixed parameters'!$C$12</f>
        <v>365</v>
      </c>
      <c r="L24" s="28">
        <f>'2b. Fixed parameters'!$C$12</f>
        <v>365</v>
      </c>
      <c r="M24" s="28">
        <f>'2b. Fixed parameters'!$C$12</f>
        <v>365</v>
      </c>
      <c r="N24" s="28">
        <f>'2b. Fixed parameters'!$C$12</f>
        <v>365</v>
      </c>
      <c r="O24" s="28">
        <f>'2b. Fixed parameters'!$C$12</f>
        <v>365</v>
      </c>
      <c r="P24" s="28">
        <f>'2b. Fixed parameters'!$C$12</f>
        <v>365</v>
      </c>
      <c r="Q24" s="28">
        <f>'2b. Fixed parameters'!$C$12</f>
        <v>365</v>
      </c>
      <c r="R24" s="28">
        <f>'2b. Fixed parameters'!$C$12</f>
        <v>365</v>
      </c>
      <c r="S24" s="28">
        <f>'2b. Fixed parameters'!$C$12</f>
        <v>365</v>
      </c>
      <c r="T24" s="28">
        <f>'2b. Fixed parameters'!$C$12</f>
        <v>365</v>
      </c>
      <c r="U24" s="28">
        <f>'2b. Fixed parameters'!$C$12</f>
        <v>365</v>
      </c>
      <c r="V24" s="28">
        <f>'2b. Fixed parameters'!$C$12</f>
        <v>365</v>
      </c>
      <c r="W24" s="28">
        <f>'2b. Fixed parameters'!$C$12</f>
        <v>365</v>
      </c>
      <c r="X24" s="28">
        <f>'2b. Fixed parameters'!$C$12</f>
        <v>365</v>
      </c>
      <c r="Y24" s="28">
        <f>'2b. Fixed parameters'!$C$12</f>
        <v>365</v>
      </c>
      <c r="Z24" s="28">
        <f>'2b. Fixed parameters'!$C$12</f>
        <v>365</v>
      </c>
      <c r="AA24" s="28">
        <f>'2b. Fixed parameters'!$C$12</f>
        <v>365</v>
      </c>
      <c r="AB24" s="28">
        <f>'2b. Fixed parameters'!$C$12</f>
        <v>365</v>
      </c>
      <c r="AC24" s="28">
        <f>'2b. Fixed parameters'!$C$12</f>
        <v>365</v>
      </c>
      <c r="AD24" s="28">
        <f>'2b. Fixed parameters'!$C$12</f>
        <v>365</v>
      </c>
      <c r="AE24" s="28">
        <f>'2b. Fixed parameters'!$C$12</f>
        <v>365</v>
      </c>
      <c r="AF24" s="28">
        <f>'2b. Fixed parameters'!$C$12</f>
        <v>365</v>
      </c>
      <c r="AG24" s="28">
        <f>'2b. Fixed parameters'!$C$12</f>
        <v>365</v>
      </c>
      <c r="AH24" s="28">
        <f>'2b. Fixed parameters'!$C$12</f>
        <v>365</v>
      </c>
      <c r="AI24" s="28">
        <f>'2b. Fixed parameters'!$C$12</f>
        <v>365</v>
      </c>
      <c r="AJ24" s="28">
        <f>'2b. Fixed parameters'!$C$12</f>
        <v>365</v>
      </c>
      <c r="AK24" s="28">
        <f>'2b. Fixed parameters'!$C$12</f>
        <v>365</v>
      </c>
      <c r="AL24" s="28">
        <f>'2b. Fixed parameters'!$C$12</f>
        <v>365</v>
      </c>
      <c r="AM24" s="28">
        <f>'2b. Fixed parameters'!$C$12</f>
        <v>365</v>
      </c>
      <c r="AN24" s="28">
        <f>'2b. Fixed parameters'!$C$12</f>
        <v>365</v>
      </c>
      <c r="AO24" s="28">
        <f>'2b. Fixed parameters'!$C$12</f>
        <v>365</v>
      </c>
      <c r="AP24" s="28">
        <f>'2b. Fixed parameters'!$C$12</f>
        <v>365</v>
      </c>
      <c r="AQ24" s="28">
        <f>'2b. Fixed parameters'!$C$12</f>
        <v>365</v>
      </c>
      <c r="AR24" s="28">
        <f>'2b. Fixed parameters'!$C$12</f>
        <v>365</v>
      </c>
      <c r="AS24" s="28">
        <f>'2b. Fixed parameters'!$C$12</f>
        <v>365</v>
      </c>
      <c r="AT24" s="28">
        <f>'2b. Fixed parameters'!$C$12</f>
        <v>365</v>
      </c>
      <c r="AU24" s="28">
        <f>'2b. Fixed parameters'!$C$12</f>
        <v>365</v>
      </c>
      <c r="AV24" s="28">
        <f>'2b. Fixed parameters'!$C$12</f>
        <v>365</v>
      </c>
      <c r="AW24" s="28">
        <f>'2b. Fixed parameters'!$C$12</f>
        <v>365</v>
      </c>
      <c r="AX24" s="28">
        <f>'2b. Fixed parameters'!$C$12</f>
        <v>365</v>
      </c>
      <c r="AY24" s="28">
        <f>'2b. Fixed parameters'!$C$12</f>
        <v>365</v>
      </c>
      <c r="AZ24" s="28">
        <f>'2b. Fixed parameters'!$C$12</f>
        <v>365</v>
      </c>
      <c r="BA24" s="28">
        <f>'2b. Fixed parameters'!$C$12</f>
        <v>365</v>
      </c>
      <c r="BB24" s="28">
        <f>'2b. Fixed parameters'!$C$12</f>
        <v>365</v>
      </c>
      <c r="BC24" s="28">
        <f>'2b. Fixed parameters'!$C$12</f>
        <v>365</v>
      </c>
      <c r="BD24" s="28">
        <f>'2b. Fixed parameters'!$C$12</f>
        <v>365</v>
      </c>
      <c r="BE24" s="28">
        <f>'2b. Fixed parameters'!$C$12</f>
        <v>365</v>
      </c>
      <c r="BF24" s="28">
        <f>'2b. Fixed parameters'!$C$12</f>
        <v>365</v>
      </c>
      <c r="BG24" s="28">
        <f>'2b. Fixed parameters'!$C$12</f>
        <v>365</v>
      </c>
      <c r="BH24" s="28">
        <f>'2b. Fixed parameters'!$C$12</f>
        <v>365</v>
      </c>
      <c r="BI24" s="28">
        <f>'2b. Fixed parameters'!$C$12</f>
        <v>365</v>
      </c>
      <c r="BJ24" s="28">
        <f>'2b. Fixed parameters'!$C$12</f>
        <v>365</v>
      </c>
      <c r="BK24" s="28">
        <f>'2b. Fixed parameters'!$C$12</f>
        <v>365</v>
      </c>
      <c r="BL24" s="28">
        <f>'2b. Fixed parameters'!$C$12</f>
        <v>365</v>
      </c>
      <c r="BM24" s="28">
        <f>'2b. Fixed parameters'!$C$12</f>
        <v>365</v>
      </c>
      <c r="BN24" s="28">
        <f>'2b. Fixed parameters'!$C$12</f>
        <v>365</v>
      </c>
      <c r="BO24" s="28">
        <f>'2b. Fixed parameters'!$C$12</f>
        <v>365</v>
      </c>
      <c r="BP24" s="28">
        <f>'2b. Fixed parameters'!$C$12</f>
        <v>365</v>
      </c>
      <c r="BQ24" s="28">
        <f>'2b. Fixed parameters'!$C$12</f>
        <v>365</v>
      </c>
      <c r="BR24" s="28">
        <f>'2b. Fixed parameters'!$C$12</f>
        <v>365</v>
      </c>
      <c r="BS24" s="28">
        <f>'2b. Fixed parameters'!$C$12</f>
        <v>365</v>
      </c>
      <c r="BT24" s="28">
        <f>'2b. Fixed parameters'!$C$12</f>
        <v>365</v>
      </c>
      <c r="BU24" s="28">
        <f>'2b. Fixed parameters'!$C$12</f>
        <v>365</v>
      </c>
      <c r="BV24" s="28">
        <f>'2b. Fixed parameters'!$C$12</f>
        <v>365</v>
      </c>
      <c r="BW24" s="28">
        <f>'2b. Fixed parameters'!$C$12</f>
        <v>365</v>
      </c>
      <c r="BX24" s="28">
        <f>'2b. Fixed parameters'!$C$12</f>
        <v>365</v>
      </c>
      <c r="BY24" s="28">
        <f>'2b. Fixed parameters'!$C$12</f>
        <v>365</v>
      </c>
      <c r="BZ24" s="28">
        <f>'2b. Fixed parameters'!$C$12</f>
        <v>365</v>
      </c>
      <c r="CA24" s="28">
        <f>'2b. Fixed parameters'!$C$12</f>
        <v>365</v>
      </c>
      <c r="CB24" s="28">
        <f>'2b. Fixed parameters'!$C$12</f>
        <v>365</v>
      </c>
      <c r="CC24" s="28">
        <f>'2b. Fixed parameters'!$C$12</f>
        <v>365</v>
      </c>
      <c r="CD24" s="28">
        <f>'2b. Fixed parameters'!$C$12</f>
        <v>365</v>
      </c>
      <c r="CE24" s="28">
        <f>'2b. Fixed parameters'!$C$12</f>
        <v>365</v>
      </c>
      <c r="CF24" s="28">
        <f>'2b. Fixed parameters'!$C$12</f>
        <v>365</v>
      </c>
      <c r="CG24" s="28">
        <f>'2b. Fixed parameters'!$C$12</f>
        <v>365</v>
      </c>
      <c r="CH24" s="28">
        <f>'2b. Fixed parameters'!$C$12</f>
        <v>365</v>
      </c>
      <c r="CI24" s="28">
        <f>'2b. Fixed parameters'!$C$12</f>
        <v>365</v>
      </c>
      <c r="CJ24" s="28">
        <f>'2b. Fixed parameters'!$C$12</f>
        <v>365</v>
      </c>
      <c r="CK24" s="28">
        <f>'2b. Fixed parameters'!$C$12</f>
        <v>365</v>
      </c>
      <c r="CL24" s="28">
        <f>'2b. Fixed parameters'!$C$12</f>
        <v>365</v>
      </c>
      <c r="CM24" s="28">
        <f>'2b. Fixed parameters'!$C$12</f>
        <v>365</v>
      </c>
      <c r="CN24" s="28">
        <f>'2b. Fixed parameters'!$C$12</f>
        <v>365</v>
      </c>
      <c r="CO24" s="28">
        <f>'2b. Fixed parameters'!$C$12</f>
        <v>365</v>
      </c>
      <c r="CP24" s="28">
        <f>'2b. Fixed parameters'!$C$12</f>
        <v>365</v>
      </c>
      <c r="CQ24" s="28">
        <f>'2b. Fixed parameters'!$C$12</f>
        <v>365</v>
      </c>
      <c r="CR24" s="28">
        <f>'2b. Fixed parameters'!$C$12</f>
        <v>365</v>
      </c>
      <c r="CS24" s="28">
        <f>'2b. Fixed parameters'!$C$12</f>
        <v>365</v>
      </c>
      <c r="CT24" s="28">
        <f>'2b. Fixed parameters'!$C$12</f>
        <v>365</v>
      </c>
      <c r="CU24" s="28">
        <f>'2b. Fixed parameters'!$C$12</f>
        <v>365</v>
      </c>
      <c r="CV24" s="28">
        <f>'2b. Fixed parameters'!$C$12</f>
        <v>365</v>
      </c>
      <c r="CW24" s="28">
        <f>'2b. Fixed parameters'!$C$12</f>
        <v>365</v>
      </c>
      <c r="CX24" s="28">
        <f>'2b. Fixed parameters'!$C$12</f>
        <v>365</v>
      </c>
      <c r="CY24" s="28">
        <f>'2b. Fixed parameters'!$C$12</f>
        <v>365</v>
      </c>
      <c r="CZ24" s="28">
        <f>'2b. Fixed parameters'!$C$12</f>
        <v>365</v>
      </c>
      <c r="DA24" s="28">
        <f>'2b. Fixed parameters'!$C$12</f>
        <v>365</v>
      </c>
      <c r="DB24" s="28">
        <f>'2b. Fixed parameters'!$C$12</f>
        <v>365</v>
      </c>
      <c r="DC24" s="28">
        <f>'2b. Fixed parameters'!$C$12</f>
        <v>365</v>
      </c>
      <c r="DD24" s="28">
        <f>'2b. Fixed parameters'!$C$12</f>
        <v>365</v>
      </c>
      <c r="DE24" s="28">
        <f>'2b. Fixed parameters'!$C$12</f>
        <v>365</v>
      </c>
      <c r="DF24" s="28">
        <f>'2b. Fixed parameters'!$C$12</f>
        <v>365</v>
      </c>
      <c r="DG24" s="28">
        <f>'2b. Fixed parameters'!$C$12</f>
        <v>365</v>
      </c>
      <c r="DH24" s="28">
        <f>'2b. Fixed parameters'!$C$12</f>
        <v>365</v>
      </c>
      <c r="DI24" s="28">
        <f>'2b. Fixed parameters'!$C$12</f>
        <v>365</v>
      </c>
      <c r="DJ24" s="28">
        <f>'2b. Fixed parameters'!$C$12</f>
        <v>365</v>
      </c>
      <c r="DK24" s="28">
        <f>'2b. Fixed parameters'!$C$12</f>
        <v>365</v>
      </c>
      <c r="DL24" s="28">
        <f>'2b. Fixed parameters'!$C$12</f>
        <v>365</v>
      </c>
      <c r="DM24" s="28">
        <f>'2b. Fixed parameters'!$C$12</f>
        <v>365</v>
      </c>
      <c r="DN24" s="28">
        <f>'2b. Fixed parameters'!$C$12</f>
        <v>365</v>
      </c>
      <c r="DO24" s="28">
        <f>'2b. Fixed parameters'!$C$12</f>
        <v>365</v>
      </c>
      <c r="DP24" s="28">
        <f>'2b. Fixed parameters'!$C$12</f>
        <v>365</v>
      </c>
      <c r="DQ24" s="28">
        <f>'2b. Fixed parameters'!$C$12</f>
        <v>365</v>
      </c>
      <c r="DR24" s="28">
        <f>'2b. Fixed parameters'!$C$12</f>
        <v>365</v>
      </c>
      <c r="DS24" s="28">
        <f>'2b. Fixed parameters'!$C$12</f>
        <v>365</v>
      </c>
      <c r="DT24" s="28">
        <f>'2b. Fixed parameters'!$C$12</f>
        <v>365</v>
      </c>
      <c r="DU24" s="28">
        <f>'2b. Fixed parameters'!$C$12</f>
        <v>365</v>
      </c>
      <c r="DV24" s="28">
        <f>'2b. Fixed parameters'!$C$12</f>
        <v>365</v>
      </c>
      <c r="DW24" s="28">
        <f>'2b. Fixed parameters'!$C$12</f>
        <v>365</v>
      </c>
      <c r="DX24" s="28">
        <f>'2b. Fixed parameters'!$C$12</f>
        <v>365</v>
      </c>
      <c r="DY24" s="28">
        <f>'2b. Fixed parameters'!$C$12</f>
        <v>365</v>
      </c>
      <c r="DZ24" s="28">
        <f>'2b. Fixed parameters'!$C$12</f>
        <v>365</v>
      </c>
      <c r="EA24" s="28">
        <f>'2b. Fixed parameters'!$C$12</f>
        <v>365</v>
      </c>
      <c r="EB24" s="28">
        <f>'2b. Fixed parameters'!$C$12</f>
        <v>365</v>
      </c>
      <c r="EC24" s="28">
        <f>'2b. Fixed parameters'!$C$12</f>
        <v>365</v>
      </c>
      <c r="ED24" s="28">
        <f>'2b. Fixed parameters'!$C$12</f>
        <v>365</v>
      </c>
      <c r="EE24" s="28">
        <f>'2b. Fixed parameters'!$C$12</f>
        <v>365</v>
      </c>
      <c r="EF24" s="28">
        <f>'2b. Fixed parameters'!$C$12</f>
        <v>365</v>
      </c>
      <c r="EG24" s="28">
        <f>'2b. Fixed parameters'!$C$12</f>
        <v>365</v>
      </c>
      <c r="EH24" s="28">
        <f>'2b. Fixed parameters'!$C$12</f>
        <v>365</v>
      </c>
      <c r="EI24" s="28">
        <f>'2b. Fixed parameters'!$C$12</f>
        <v>365</v>
      </c>
      <c r="EJ24" s="28">
        <f>'2b. Fixed parameters'!$C$12</f>
        <v>365</v>
      </c>
      <c r="EK24" s="28">
        <f>'2b. Fixed parameters'!$C$12</f>
        <v>365</v>
      </c>
      <c r="EL24" s="28">
        <f>'2b. Fixed parameters'!$C$12</f>
        <v>365</v>
      </c>
      <c r="EM24" s="28">
        <f>'2b. Fixed parameters'!$C$12</f>
        <v>365</v>
      </c>
      <c r="EN24" s="28">
        <f>'2b. Fixed parameters'!$C$12</f>
        <v>365</v>
      </c>
      <c r="EO24" s="28">
        <f>'2b. Fixed parameters'!$C$12</f>
        <v>365</v>
      </c>
      <c r="EP24" s="28">
        <f>'2b. Fixed parameters'!$C$12</f>
        <v>365</v>
      </c>
      <c r="EQ24" s="28">
        <f>'2b. Fixed parameters'!$C$12</f>
        <v>365</v>
      </c>
      <c r="ER24" s="28">
        <f>'2b. Fixed parameters'!$C$12</f>
        <v>365</v>
      </c>
      <c r="ES24" s="28">
        <f>'2b. Fixed parameters'!$C$12</f>
        <v>365</v>
      </c>
      <c r="ET24" s="28">
        <f>'2b. Fixed parameters'!$C$12</f>
        <v>365</v>
      </c>
      <c r="EU24" s="28">
        <f>'2b. Fixed parameters'!$C$12</f>
        <v>365</v>
      </c>
      <c r="EV24" s="28">
        <f>'2b. Fixed parameters'!$C$12</f>
        <v>365</v>
      </c>
      <c r="EW24" s="28">
        <f>'2b. Fixed parameters'!$C$12</f>
        <v>365</v>
      </c>
      <c r="EX24" s="28">
        <f>'2b. Fixed parameters'!$C$12</f>
        <v>365</v>
      </c>
      <c r="EY24" s="28">
        <f>'2b. Fixed parameters'!$C$12</f>
        <v>365</v>
      </c>
      <c r="EZ24" s="28">
        <f>'2b. Fixed parameters'!$C$12</f>
        <v>365</v>
      </c>
      <c r="FA24" s="28">
        <f>'2b. Fixed parameters'!$C$12</f>
        <v>365</v>
      </c>
      <c r="FB24" s="28">
        <f>'2b. Fixed parameters'!$C$12</f>
        <v>365</v>
      </c>
    </row>
    <row r="25" spans="2:158" x14ac:dyDescent="0.35">
      <c r="B25" s="19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</row>
    <row r="26" spans="2:158" x14ac:dyDescent="0.35">
      <c r="B26" s="12" t="s">
        <v>35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 x14ac:dyDescent="0.35">
      <c r="B27" s="8" t="s">
        <v>6</v>
      </c>
      <c r="D27" s="24">
        <f t="shared" ref="D27:AI27" ca="1" si="6">D5</f>
        <v>48.15</v>
      </c>
      <c r="E27" s="24">
        <f t="shared" ca="1" si="6"/>
        <v>452.904</v>
      </c>
      <c r="F27" s="24">
        <f t="shared" ca="1" si="6"/>
        <v>45.311999999999998</v>
      </c>
      <c r="G27" s="24">
        <f t="shared" ca="1" si="6"/>
        <v>2260</v>
      </c>
      <c r="H27" s="24">
        <f t="shared" ca="1" si="6"/>
        <v>413.58</v>
      </c>
      <c r="I27" s="24">
        <f t="shared" ca="1" si="6"/>
        <v>1067.8879999999999</v>
      </c>
      <c r="J27" s="24">
        <f t="shared" ca="1" si="6"/>
        <v>22.600999999999999</v>
      </c>
      <c r="K27" s="24">
        <f t="shared" ca="1" si="6"/>
        <v>22.6</v>
      </c>
      <c r="L27" s="24">
        <f t="shared" ca="1" si="6"/>
        <v>113</v>
      </c>
      <c r="M27" s="24">
        <f t="shared" ca="1" si="6"/>
        <v>22.6</v>
      </c>
      <c r="N27" s="24">
        <f t="shared" ca="1" si="6"/>
        <v>169.5</v>
      </c>
      <c r="O27" s="24">
        <f t="shared" ca="1" si="6"/>
        <v>27.266999999999999</v>
      </c>
      <c r="P27" s="24">
        <f t="shared" ca="1" si="6"/>
        <v>89.27</v>
      </c>
      <c r="Q27" s="24">
        <f t="shared" ca="1" si="6"/>
        <v>30.533000000000001</v>
      </c>
      <c r="R27" s="24">
        <f t="shared" ca="1" si="6"/>
        <v>22.6</v>
      </c>
      <c r="S27" s="24">
        <f t="shared" ca="1" si="6"/>
        <v>22.600999999999999</v>
      </c>
      <c r="T27" s="24">
        <f t="shared" ca="1" si="6"/>
        <v>3395.652</v>
      </c>
      <c r="U27" s="24">
        <f t="shared" ca="1" si="6"/>
        <v>33.9</v>
      </c>
      <c r="V27" s="24">
        <f t="shared" ca="1" si="6"/>
        <v>22.603000000000002</v>
      </c>
      <c r="W27" s="24">
        <f t="shared" ca="1" si="6"/>
        <v>82983.686000000002</v>
      </c>
      <c r="X27" s="24">
        <f t="shared" ca="1" si="6"/>
        <v>82983.686000000002</v>
      </c>
      <c r="Y27" s="24">
        <f t="shared" ca="1" si="6"/>
        <v>82983.686000000002</v>
      </c>
      <c r="Z27" s="24">
        <f t="shared" ca="1" si="6"/>
        <v>121.255</v>
      </c>
      <c r="AA27" s="24">
        <f t="shared" ca="1" si="6"/>
        <v>82983.686000000002</v>
      </c>
      <c r="AB27" s="24">
        <f t="shared" ca="1" si="6"/>
        <v>82983.686000000002</v>
      </c>
      <c r="AC27" s="24">
        <f t="shared" ca="1" si="6"/>
        <v>82983.686000000002</v>
      </c>
      <c r="AD27" s="24">
        <f t="shared" ca="1" si="6"/>
        <v>78752.933000000005</v>
      </c>
      <c r="AE27" s="24">
        <f t="shared" ca="1" si="6"/>
        <v>82983.686000000002</v>
      </c>
      <c r="AF27" s="24">
        <f t="shared" ca="1" si="6"/>
        <v>82983.686000000002</v>
      </c>
      <c r="AG27" s="24">
        <f t="shared" ca="1" si="6"/>
        <v>82983.686000000002</v>
      </c>
      <c r="AH27" s="24">
        <f t="shared" ca="1" si="6"/>
        <v>82983.686000000002</v>
      </c>
      <c r="AI27" s="24">
        <f t="shared" ca="1" si="6"/>
        <v>22.6</v>
      </c>
      <c r="AJ27" s="24">
        <f t="shared" ref="AJ27:BO27" ca="1" si="7">AJ5</f>
        <v>124.3</v>
      </c>
      <c r="AK27" s="24">
        <f t="shared" ca="1" si="7"/>
        <v>124.3</v>
      </c>
      <c r="AL27" s="24">
        <f t="shared" ca="1" si="7"/>
        <v>169.5</v>
      </c>
      <c r="AM27" s="24">
        <f t="shared" ca="1" si="7"/>
        <v>67.802000000000007</v>
      </c>
      <c r="AN27" s="24">
        <f t="shared" ca="1" si="7"/>
        <v>200.01</v>
      </c>
      <c r="AO27" s="24">
        <f t="shared" ca="1" si="7"/>
        <v>73.873999999999995</v>
      </c>
      <c r="AP27" s="24">
        <f t="shared" ca="1" si="7"/>
        <v>22.6</v>
      </c>
      <c r="AQ27" s="24">
        <f t="shared" ca="1" si="7"/>
        <v>23592.705000000002</v>
      </c>
      <c r="AR27" s="24">
        <f t="shared" ca="1" si="7"/>
        <v>23.47</v>
      </c>
      <c r="AS27" s="24">
        <f t="shared" ca="1" si="7"/>
        <v>71.19</v>
      </c>
      <c r="AT27" s="24">
        <f t="shared" ca="1" si="7"/>
        <v>36.396999999999998</v>
      </c>
      <c r="AU27" s="24">
        <f t="shared" ca="1" si="7"/>
        <v>27.492999999999999</v>
      </c>
      <c r="AV27" s="24">
        <f t="shared" ca="1" si="7"/>
        <v>90.4</v>
      </c>
      <c r="AW27" s="24">
        <f t="shared" ca="1" si="7"/>
        <v>31.016999999999999</v>
      </c>
      <c r="AX27" s="24">
        <f t="shared" ca="1" si="7"/>
        <v>174.74299999999999</v>
      </c>
      <c r="AY27" s="24">
        <f t="shared" ca="1" si="7"/>
        <v>171.76</v>
      </c>
      <c r="AZ27" s="24">
        <f t="shared" ca="1" si="7"/>
        <v>22.6</v>
      </c>
      <c r="BA27" s="24">
        <f t="shared" ca="1" si="7"/>
        <v>348.608</v>
      </c>
      <c r="BB27" s="24">
        <f t="shared" ca="1" si="7"/>
        <v>151.64500000000001</v>
      </c>
      <c r="BC27" s="24">
        <f t="shared" ca="1" si="7"/>
        <v>41.72</v>
      </c>
      <c r="BD27" s="24">
        <f t="shared" ca="1" si="7"/>
        <v>22.669</v>
      </c>
      <c r="BE27" s="24">
        <f t="shared" ca="1" si="7"/>
        <v>26.204999999999998</v>
      </c>
      <c r="BF27" s="24">
        <f t="shared" ca="1" si="7"/>
        <v>531.38199999999995</v>
      </c>
      <c r="BG27" s="24">
        <f t="shared" ca="1" si="7"/>
        <v>3535.386</v>
      </c>
      <c r="BH27" s="24">
        <f t="shared" ca="1" si="7"/>
        <v>50.85</v>
      </c>
      <c r="BI27" s="24">
        <f t="shared" ca="1" si="7"/>
        <v>80.055999999999997</v>
      </c>
      <c r="BJ27" s="24">
        <f t="shared" ca="1" si="7"/>
        <v>6780</v>
      </c>
      <c r="BK27" s="24">
        <f t="shared" ca="1" si="7"/>
        <v>72.84</v>
      </c>
      <c r="BL27" s="24">
        <f t="shared" ca="1" si="7"/>
        <v>36.159999999999997</v>
      </c>
      <c r="BM27" s="24">
        <f t="shared" ca="1" si="7"/>
        <v>38.381</v>
      </c>
      <c r="BN27" s="24">
        <f t="shared" ca="1" si="7"/>
        <v>184.91300000000001</v>
      </c>
      <c r="BO27" s="24">
        <f t="shared" ca="1" si="7"/>
        <v>1649.8</v>
      </c>
      <c r="BP27" s="24">
        <f t="shared" ref="BP27:CU27" ca="1" si="8">BP5</f>
        <v>33.9</v>
      </c>
      <c r="BQ27" s="24">
        <f t="shared" ca="1" si="8"/>
        <v>22.6</v>
      </c>
      <c r="BR27" s="24">
        <f t="shared" ca="1" si="8"/>
        <v>24.86</v>
      </c>
      <c r="BS27" s="24">
        <f t="shared" ca="1" si="8"/>
        <v>141.25</v>
      </c>
      <c r="BT27" s="24">
        <f t="shared" ca="1" si="8"/>
        <v>36.262</v>
      </c>
      <c r="BU27" s="24">
        <f t="shared" ca="1" si="8"/>
        <v>22.966000000000001</v>
      </c>
      <c r="BV27" s="24">
        <f t="shared" ca="1" si="8"/>
        <v>89.986000000000004</v>
      </c>
      <c r="BW27" s="24">
        <f t="shared" ca="1" si="8"/>
        <v>1356</v>
      </c>
      <c r="BX27" s="24">
        <f t="shared" ca="1" si="8"/>
        <v>23.73</v>
      </c>
      <c r="BY27" s="24">
        <f t="shared" ca="1" si="8"/>
        <v>20735.5</v>
      </c>
      <c r="BZ27" s="24">
        <f t="shared" ca="1" si="8"/>
        <v>24.318000000000001</v>
      </c>
      <c r="CA27" s="24">
        <f t="shared" ca="1" si="8"/>
        <v>22.6</v>
      </c>
      <c r="CB27" s="24">
        <f t="shared" ca="1" si="8"/>
        <v>22.603000000000002</v>
      </c>
      <c r="CC27" s="24">
        <f t="shared" ca="1" si="8"/>
        <v>27.323</v>
      </c>
      <c r="CD27" s="24">
        <f t="shared" ca="1" si="8"/>
        <v>375.54899999999998</v>
      </c>
      <c r="CE27" s="24">
        <f t="shared" ca="1" si="8"/>
        <v>49070.25</v>
      </c>
      <c r="CF27" s="24">
        <f t="shared" ca="1" si="8"/>
        <v>15146.282999999999</v>
      </c>
      <c r="CG27" s="24">
        <f t="shared" ca="1" si="8"/>
        <v>17329.093000000001</v>
      </c>
      <c r="CH27" s="24">
        <f t="shared" ca="1" si="8"/>
        <v>36.470999999999997</v>
      </c>
      <c r="CI27" s="24">
        <f t="shared" ca="1" si="8"/>
        <v>24123.258999999998</v>
      </c>
      <c r="CJ27" s="24">
        <f t="shared" ca="1" si="8"/>
        <v>46.33</v>
      </c>
      <c r="CK27" s="24">
        <f t="shared" ca="1" si="8"/>
        <v>24.86</v>
      </c>
      <c r="CL27" s="24">
        <f t="shared" ca="1" si="8"/>
        <v>37675.877</v>
      </c>
      <c r="CM27" s="24">
        <f t="shared" ca="1" si="8"/>
        <v>24325.661</v>
      </c>
      <c r="CN27" s="24">
        <f t="shared" ca="1" si="8"/>
        <v>746.93</v>
      </c>
      <c r="CO27" s="24">
        <f t="shared" ca="1" si="8"/>
        <v>1203.45</v>
      </c>
      <c r="CP27" s="24">
        <f t="shared" ca="1" si="8"/>
        <v>48025.000999999997</v>
      </c>
      <c r="CQ27" s="24">
        <f t="shared" ca="1" si="8"/>
        <v>2194.1729999999998</v>
      </c>
      <c r="CR27" s="24">
        <f t="shared" ca="1" si="8"/>
        <v>3846.52</v>
      </c>
      <c r="CS27" s="24">
        <f t="shared" ca="1" si="8"/>
        <v>847.5</v>
      </c>
      <c r="CT27" s="24">
        <f t="shared" ca="1" si="8"/>
        <v>1680.268</v>
      </c>
      <c r="CU27" s="24">
        <f t="shared" ca="1" si="8"/>
        <v>7652.817</v>
      </c>
      <c r="CV27" s="24">
        <f t="shared" ref="CV27:EA27" ca="1" si="9">CV5</f>
        <v>22.896999999999998</v>
      </c>
      <c r="CW27" s="24">
        <f t="shared" ca="1" si="9"/>
        <v>84.863</v>
      </c>
      <c r="CX27" s="24">
        <f t="shared" ca="1" si="9"/>
        <v>8701</v>
      </c>
      <c r="CY27" s="24">
        <f t="shared" ca="1" si="9"/>
        <v>22.6</v>
      </c>
      <c r="CZ27" s="24">
        <f t="shared" ca="1" si="9"/>
        <v>22.645</v>
      </c>
      <c r="DA27" s="24">
        <f t="shared" ca="1" si="9"/>
        <v>15401.074000000001</v>
      </c>
      <c r="DB27" s="24">
        <f t="shared" ca="1" si="9"/>
        <v>33.143000000000001</v>
      </c>
      <c r="DC27" s="24">
        <f t="shared" ca="1" si="9"/>
        <v>37.298999999999999</v>
      </c>
      <c r="DD27" s="24">
        <f t="shared" ca="1" si="9"/>
        <v>30.513999999999999</v>
      </c>
      <c r="DE27" s="24">
        <f t="shared" ca="1" si="9"/>
        <v>22.603000000000002</v>
      </c>
      <c r="DF27" s="24">
        <f t="shared" ca="1" si="9"/>
        <v>2122.66</v>
      </c>
      <c r="DG27" s="24">
        <f t="shared" ca="1" si="9"/>
        <v>81659.892999999996</v>
      </c>
      <c r="DH27" s="24">
        <f t="shared" ca="1" si="9"/>
        <v>2435.0479999999998</v>
      </c>
      <c r="DI27" s="24">
        <f t="shared" ca="1" si="9"/>
        <v>220.35</v>
      </c>
      <c r="DJ27" s="24">
        <f t="shared" ca="1" si="9"/>
        <v>226</v>
      </c>
      <c r="DK27" s="24">
        <f t="shared" ca="1" si="9"/>
        <v>90.921999999999997</v>
      </c>
      <c r="DL27" s="24">
        <f t="shared" ca="1" si="9"/>
        <v>118.05500000000001</v>
      </c>
      <c r="DM27" s="24">
        <f t="shared" ca="1" si="9"/>
        <v>174.023</v>
      </c>
      <c r="DN27" s="24">
        <f t="shared" ca="1" si="9"/>
        <v>2005.7829999999999</v>
      </c>
      <c r="DO27" s="24">
        <f t="shared" ca="1" si="9"/>
        <v>207.976</v>
      </c>
      <c r="DP27" s="24">
        <f t="shared" ca="1" si="9"/>
        <v>236.12200000000001</v>
      </c>
      <c r="DQ27" s="24">
        <f t="shared" ca="1" si="9"/>
        <v>68.557000000000002</v>
      </c>
      <c r="DR27" s="24">
        <f t="shared" ca="1" si="9"/>
        <v>26.013000000000002</v>
      </c>
      <c r="DS27" s="24">
        <f t="shared" ca="1" si="9"/>
        <v>26.013000000000002</v>
      </c>
      <c r="DT27" s="24">
        <f t="shared" ca="1" si="9"/>
        <v>25.991</v>
      </c>
      <c r="DU27" s="24">
        <f t="shared" ca="1" si="9"/>
        <v>23.344999999999999</v>
      </c>
      <c r="DV27" s="24">
        <f t="shared" ca="1" si="9"/>
        <v>22.608000000000001</v>
      </c>
      <c r="DW27" s="24">
        <f t="shared" ca="1" si="9"/>
        <v>22.61</v>
      </c>
      <c r="DX27" s="24">
        <f t="shared" ca="1" si="9"/>
        <v>24.148</v>
      </c>
      <c r="DY27" s="24">
        <f t="shared" ca="1" si="9"/>
        <v>22.602</v>
      </c>
      <c r="DZ27" s="24">
        <f t="shared" ca="1" si="9"/>
        <v>101.712</v>
      </c>
      <c r="EA27" s="24">
        <f t="shared" ca="1" si="9"/>
        <v>119.511</v>
      </c>
      <c r="EB27" s="24">
        <f t="shared" ref="EB27:FB27" ca="1" si="10">EB5</f>
        <v>22.600999999999999</v>
      </c>
      <c r="EC27" s="24">
        <f t="shared" ca="1" si="10"/>
        <v>63.28</v>
      </c>
      <c r="ED27" s="24">
        <f t="shared" ca="1" si="10"/>
        <v>22.6</v>
      </c>
      <c r="EE27" s="24">
        <f t="shared" ca="1" si="10"/>
        <v>76.846999999999994</v>
      </c>
      <c r="EF27" s="24">
        <f t="shared" ca="1" si="10"/>
        <v>26.08</v>
      </c>
      <c r="EG27" s="24">
        <f t="shared" ca="1" si="10"/>
        <v>2598.431</v>
      </c>
      <c r="EH27" s="24">
        <f t="shared" ca="1" si="10"/>
        <v>211.88900000000001</v>
      </c>
      <c r="EI27" s="24">
        <f t="shared" ca="1" si="10"/>
        <v>371.488</v>
      </c>
      <c r="EJ27" s="24">
        <f t="shared" ca="1" si="10"/>
        <v>221.345</v>
      </c>
      <c r="EK27" s="24">
        <f t="shared" ca="1" si="10"/>
        <v>306.11700000000002</v>
      </c>
      <c r="EL27" s="24">
        <f t="shared" ca="1" si="10"/>
        <v>22.6</v>
      </c>
      <c r="EM27" s="24">
        <f t="shared" ca="1" si="10"/>
        <v>8267.8459999999995</v>
      </c>
      <c r="EN27" s="24">
        <f t="shared" ca="1" si="10"/>
        <v>61.786000000000001</v>
      </c>
      <c r="EO27" s="24">
        <f t="shared" ca="1" si="10"/>
        <v>28.251000000000001</v>
      </c>
      <c r="EP27" s="24">
        <f t="shared" ca="1" si="10"/>
        <v>144.63999999999999</v>
      </c>
      <c r="EQ27" s="24">
        <f t="shared" ca="1" si="10"/>
        <v>638.45100000000002</v>
      </c>
      <c r="ER27" s="24">
        <f t="shared" ca="1" si="10"/>
        <v>22.754999999999999</v>
      </c>
      <c r="ES27" s="24">
        <f t="shared" ca="1" si="10"/>
        <v>30.510999999999999</v>
      </c>
      <c r="ET27" s="24">
        <f t="shared" ca="1" si="10"/>
        <v>22.603000000000002</v>
      </c>
      <c r="EU27" s="24">
        <f t="shared" ca="1" si="10"/>
        <v>102.13</v>
      </c>
      <c r="EV27" s="24">
        <f t="shared" ca="1" si="10"/>
        <v>30.465</v>
      </c>
      <c r="EW27" s="24">
        <f t="shared" ca="1" si="10"/>
        <v>23.704999999999998</v>
      </c>
      <c r="EX27" s="24">
        <f t="shared" ca="1" si="10"/>
        <v>26.297999999999998</v>
      </c>
      <c r="EY27" s="24">
        <f t="shared" ca="1" si="10"/>
        <v>101.7</v>
      </c>
      <c r="EZ27" s="24">
        <f t="shared" ca="1" si="10"/>
        <v>613.59</v>
      </c>
      <c r="FA27" s="24">
        <f t="shared" ca="1" si="10"/>
        <v>33.9</v>
      </c>
      <c r="FB27" s="24">
        <f t="shared" ca="1" si="10"/>
        <v>11316.245000000001</v>
      </c>
    </row>
    <row r="28" spans="2:158" x14ac:dyDescent="0.35">
      <c r="B28" s="14" t="s">
        <v>16</v>
      </c>
      <c r="D28" s="20">
        <f t="shared" ref="D28:AI28" ca="1" si="11">D9</f>
        <v>100</v>
      </c>
      <c r="E28" s="20">
        <f t="shared" ca="1" si="11"/>
        <v>154</v>
      </c>
      <c r="F28" s="20">
        <f t="shared" ca="1" si="11"/>
        <v>154</v>
      </c>
      <c r="G28" s="20">
        <f t="shared" ca="1" si="11"/>
        <v>88</v>
      </c>
      <c r="H28" s="20">
        <f t="shared" ca="1" si="11"/>
        <v>100</v>
      </c>
      <c r="I28" s="20">
        <f t="shared" ca="1" si="11"/>
        <v>100</v>
      </c>
      <c r="J28" s="20">
        <f t="shared" ca="1" si="11"/>
        <v>78</v>
      </c>
      <c r="K28" s="20">
        <f t="shared" ca="1" si="11"/>
        <v>117.00000000000001</v>
      </c>
      <c r="L28" s="20">
        <f t="shared" ca="1" si="11"/>
        <v>117.00000000000001</v>
      </c>
      <c r="M28" s="20">
        <f t="shared" ca="1" si="11"/>
        <v>78</v>
      </c>
      <c r="N28" s="20">
        <f t="shared" ca="1" si="11"/>
        <v>100</v>
      </c>
      <c r="O28" s="20">
        <f t="shared" ca="1" si="11"/>
        <v>100</v>
      </c>
      <c r="P28" s="20">
        <f t="shared" ca="1" si="11"/>
        <v>50</v>
      </c>
      <c r="Q28" s="20">
        <f t="shared" ca="1" si="11"/>
        <v>31.000000000000004</v>
      </c>
      <c r="R28" s="20">
        <f t="shared" ca="1" si="11"/>
        <v>26.160890000000002</v>
      </c>
      <c r="S28" s="20">
        <f t="shared" ca="1" si="11"/>
        <v>31.848040000000001</v>
      </c>
      <c r="T28" s="20">
        <f t="shared" ca="1" si="11"/>
        <v>100</v>
      </c>
      <c r="U28" s="20">
        <f t="shared" ca="1" si="11"/>
        <v>48.909490000000005</v>
      </c>
      <c r="V28" s="20">
        <f t="shared" ca="1" si="11"/>
        <v>43.222340000000003</v>
      </c>
      <c r="W28" s="20">
        <f t="shared" ca="1" si="11"/>
        <v>33</v>
      </c>
      <c r="X28" s="20">
        <f t="shared" ca="1" si="11"/>
        <v>50</v>
      </c>
      <c r="Y28" s="20">
        <f t="shared" ca="1" si="11"/>
        <v>50</v>
      </c>
      <c r="Z28" s="20">
        <f t="shared" ca="1" si="11"/>
        <v>100</v>
      </c>
      <c r="AA28" s="20">
        <f t="shared" ca="1" si="11"/>
        <v>50</v>
      </c>
      <c r="AB28" s="20">
        <f t="shared" ca="1" si="11"/>
        <v>36</v>
      </c>
      <c r="AC28" s="20">
        <f t="shared" ca="1" si="11"/>
        <v>50</v>
      </c>
      <c r="AD28" s="20">
        <f t="shared" ca="1" si="11"/>
        <v>33</v>
      </c>
      <c r="AE28" s="20">
        <f t="shared" ca="1" si="11"/>
        <v>33</v>
      </c>
      <c r="AF28" s="20">
        <f t="shared" ca="1" si="11"/>
        <v>100</v>
      </c>
      <c r="AG28" s="20">
        <f t="shared" ca="1" si="11"/>
        <v>100</v>
      </c>
      <c r="AH28" s="20">
        <f t="shared" ca="1" si="11"/>
        <v>100</v>
      </c>
      <c r="AI28" s="20">
        <f t="shared" ca="1" si="11"/>
        <v>35</v>
      </c>
      <c r="AJ28" s="20">
        <f t="shared" ref="AJ28:BO28" ca="1" si="12">AJ9</f>
        <v>100</v>
      </c>
      <c r="AK28" s="20">
        <f t="shared" ca="1" si="12"/>
        <v>100</v>
      </c>
      <c r="AL28" s="20">
        <f t="shared" ca="1" si="12"/>
        <v>37</v>
      </c>
      <c r="AM28" s="20">
        <f t="shared" ca="1" si="12"/>
        <v>37</v>
      </c>
      <c r="AN28" s="20">
        <f t="shared" ca="1" si="12"/>
        <v>42.084910000000001</v>
      </c>
      <c r="AO28" s="20">
        <f t="shared" ca="1" si="12"/>
        <v>30.000000000000004</v>
      </c>
      <c r="AP28" s="20">
        <f t="shared" ca="1" si="12"/>
        <v>100</v>
      </c>
      <c r="AQ28" s="20">
        <f t="shared" ca="1" si="12"/>
        <v>36.200000000000003</v>
      </c>
      <c r="AR28" s="20">
        <f t="shared" ca="1" si="12"/>
        <v>40.947480000000006</v>
      </c>
      <c r="AS28" s="20">
        <f t="shared" ca="1" si="12"/>
        <v>100</v>
      </c>
      <c r="AT28" s="20">
        <f t="shared" ca="1" si="12"/>
        <v>100</v>
      </c>
      <c r="AU28" s="20">
        <f t="shared" ca="1" si="12"/>
        <v>100</v>
      </c>
      <c r="AV28" s="20">
        <f t="shared" ca="1" si="12"/>
        <v>100</v>
      </c>
      <c r="AW28" s="20">
        <f t="shared" ca="1" si="12"/>
        <v>32.985469999999999</v>
      </c>
      <c r="AX28" s="20">
        <f t="shared" ca="1" si="12"/>
        <v>100</v>
      </c>
      <c r="AY28" s="20">
        <f t="shared" ca="1" si="12"/>
        <v>16.037763000000002</v>
      </c>
      <c r="AZ28" s="20">
        <f t="shared" ca="1" si="12"/>
        <v>25.02346</v>
      </c>
      <c r="BA28" s="20">
        <f t="shared" ca="1" si="12"/>
        <v>38.672620000000002</v>
      </c>
      <c r="BB28" s="20">
        <f t="shared" ca="1" si="12"/>
        <v>30.000000000000004</v>
      </c>
      <c r="BC28" s="20">
        <f t="shared" ca="1" si="12"/>
        <v>100</v>
      </c>
      <c r="BD28" s="20">
        <f t="shared" ca="1" si="12"/>
        <v>46.634630000000001</v>
      </c>
      <c r="BE28" s="20">
        <f t="shared" ca="1" si="12"/>
        <v>34.122900000000001</v>
      </c>
      <c r="BF28" s="20">
        <f t="shared" ca="1" si="12"/>
        <v>30.710610000000003</v>
      </c>
      <c r="BG28" s="20">
        <f t="shared" ca="1" si="12"/>
        <v>26.200000000000003</v>
      </c>
      <c r="BH28" s="20">
        <f t="shared" ca="1" si="12"/>
        <v>42.084910000000001</v>
      </c>
      <c r="BI28" s="20">
        <f t="shared" ca="1" si="12"/>
        <v>42.084910000000001</v>
      </c>
      <c r="BJ28" s="20">
        <f t="shared" ca="1" si="12"/>
        <v>28</v>
      </c>
      <c r="BK28" s="20">
        <f t="shared" ca="1" si="12"/>
        <v>100</v>
      </c>
      <c r="BL28" s="20">
        <f t="shared" ca="1" si="12"/>
        <v>100</v>
      </c>
      <c r="BM28" s="20">
        <f t="shared" ca="1" si="12"/>
        <v>100</v>
      </c>
      <c r="BN28" s="20">
        <f t="shared" ca="1" si="12"/>
        <v>39.810050000000004</v>
      </c>
      <c r="BO28" s="20">
        <f t="shared" ca="1" si="12"/>
        <v>53</v>
      </c>
      <c r="BP28" s="20">
        <f t="shared" ref="BP28:CU28" ca="1" si="13">BP9</f>
        <v>100</v>
      </c>
      <c r="BQ28" s="20">
        <f t="shared" ca="1" si="13"/>
        <v>100</v>
      </c>
      <c r="BR28" s="20">
        <f t="shared" ca="1" si="13"/>
        <v>32.985469999999999</v>
      </c>
      <c r="BS28" s="20">
        <f t="shared" ca="1" si="13"/>
        <v>32.985469999999999</v>
      </c>
      <c r="BT28" s="20">
        <f t="shared" ca="1" si="13"/>
        <v>34.122900000000001</v>
      </c>
      <c r="BU28" s="20">
        <f t="shared" ca="1" si="13"/>
        <v>36</v>
      </c>
      <c r="BV28" s="20">
        <f t="shared" ca="1" si="13"/>
        <v>22.7486</v>
      </c>
      <c r="BW28" s="20">
        <f t="shared" ca="1" si="13"/>
        <v>25.02346</v>
      </c>
      <c r="BX28" s="20">
        <f t="shared" ca="1" si="13"/>
        <v>21.156198</v>
      </c>
      <c r="BY28" s="20">
        <f t="shared" ca="1" si="13"/>
        <v>18</v>
      </c>
      <c r="BZ28" s="20">
        <f t="shared" ca="1" si="13"/>
        <v>40.947480000000006</v>
      </c>
      <c r="CA28" s="20">
        <f t="shared" ca="1" si="13"/>
        <v>28.435750000000002</v>
      </c>
      <c r="CB28" s="20">
        <f t="shared" ca="1" si="13"/>
        <v>37.53519</v>
      </c>
      <c r="CC28" s="20">
        <f t="shared" ca="1" si="13"/>
        <v>26.160890000000002</v>
      </c>
      <c r="CD28" s="20">
        <f t="shared" ca="1" si="13"/>
        <v>100</v>
      </c>
      <c r="CE28" s="20">
        <f t="shared" ca="1" si="13"/>
        <v>100</v>
      </c>
      <c r="CF28" s="20">
        <f t="shared" ca="1" si="13"/>
        <v>30.000000000000004</v>
      </c>
      <c r="CG28" s="20">
        <f t="shared" ca="1" si="13"/>
        <v>30.000000000000004</v>
      </c>
      <c r="CH28" s="20">
        <f t="shared" ca="1" si="13"/>
        <v>27.999998093000002</v>
      </c>
      <c r="CI28" s="20">
        <f t="shared" ca="1" si="13"/>
        <v>12.200000000000001</v>
      </c>
      <c r="CJ28" s="20">
        <f t="shared" ca="1" si="13"/>
        <v>22.7486</v>
      </c>
      <c r="CK28" s="20">
        <f t="shared" ca="1" si="13"/>
        <v>25.705918</v>
      </c>
      <c r="CL28" s="20">
        <f t="shared" ca="1" si="13"/>
        <v>100</v>
      </c>
      <c r="CM28" s="20">
        <f t="shared" ca="1" si="13"/>
        <v>100</v>
      </c>
      <c r="CN28" s="20">
        <f t="shared" ca="1" si="13"/>
        <v>12.51173</v>
      </c>
      <c r="CO28" s="20">
        <f t="shared" ca="1" si="13"/>
        <v>12.51173</v>
      </c>
      <c r="CP28" s="20">
        <f t="shared" ca="1" si="13"/>
        <v>20</v>
      </c>
      <c r="CQ28" s="20">
        <f t="shared" ca="1" si="13"/>
        <v>12</v>
      </c>
      <c r="CR28" s="20">
        <f t="shared" ca="1" si="13"/>
        <v>100</v>
      </c>
      <c r="CS28" s="20">
        <f t="shared" ca="1" si="13"/>
        <v>10</v>
      </c>
      <c r="CT28" s="20">
        <f t="shared" ca="1" si="13"/>
        <v>100</v>
      </c>
      <c r="CU28" s="20">
        <f t="shared" ca="1" si="13"/>
        <v>100</v>
      </c>
      <c r="CV28" s="20">
        <f t="shared" ref="CV28:EA28" ca="1" si="14">CV9</f>
        <v>100</v>
      </c>
      <c r="CW28" s="20">
        <f t="shared" ca="1" si="14"/>
        <v>3</v>
      </c>
      <c r="CX28" s="20">
        <f t="shared" ca="1" si="14"/>
        <v>315</v>
      </c>
      <c r="CY28" s="20">
        <f t="shared" ca="1" si="14"/>
        <v>225</v>
      </c>
      <c r="CZ28" s="20">
        <f t="shared" ca="1" si="14"/>
        <v>297</v>
      </c>
      <c r="DA28" s="20">
        <f t="shared" ca="1" si="14"/>
        <v>11</v>
      </c>
      <c r="DB28" s="20">
        <f t="shared" ca="1" si="14"/>
        <v>100</v>
      </c>
      <c r="DC28" s="20">
        <f t="shared" ca="1" si="14"/>
        <v>585</v>
      </c>
      <c r="DD28" s="20">
        <f t="shared" ca="1" si="14"/>
        <v>585</v>
      </c>
      <c r="DE28" s="20">
        <f t="shared" ca="1" si="14"/>
        <v>100</v>
      </c>
      <c r="DF28" s="20">
        <f t="shared" ca="1" si="14"/>
        <v>100</v>
      </c>
      <c r="DG28" s="20">
        <f t="shared" ca="1" si="14"/>
        <v>100</v>
      </c>
      <c r="DH28" s="20">
        <f t="shared" ca="1" si="14"/>
        <v>100</v>
      </c>
      <c r="DI28" s="20">
        <f t="shared" ca="1" si="14"/>
        <v>2.2000000000000002</v>
      </c>
      <c r="DJ28" s="20">
        <f t="shared" ca="1" si="14"/>
        <v>225</v>
      </c>
      <c r="DK28" s="20">
        <f t="shared" ca="1" si="14"/>
        <v>8</v>
      </c>
      <c r="DL28" s="20">
        <f t="shared" ca="1" si="14"/>
        <v>16</v>
      </c>
      <c r="DM28" s="20">
        <f t="shared" ca="1" si="14"/>
        <v>9.6000000000000014</v>
      </c>
      <c r="DN28" s="20">
        <f t="shared" ca="1" si="14"/>
        <v>8</v>
      </c>
      <c r="DO28" s="20">
        <f t="shared" ca="1" si="14"/>
        <v>7.6658659200000008</v>
      </c>
      <c r="DP28" s="20">
        <f t="shared" ca="1" si="14"/>
        <v>6.4</v>
      </c>
      <c r="DQ28" s="20">
        <f t="shared" ca="1" si="14"/>
        <v>12.8</v>
      </c>
      <c r="DR28" s="20">
        <f t="shared" ca="1" si="14"/>
        <v>8</v>
      </c>
      <c r="DS28" s="20">
        <f t="shared" ca="1" si="14"/>
        <v>8</v>
      </c>
      <c r="DT28" s="20">
        <f t="shared" ca="1" si="14"/>
        <v>8</v>
      </c>
      <c r="DU28" s="20">
        <f t="shared" ca="1" si="14"/>
        <v>8</v>
      </c>
      <c r="DV28" s="20">
        <f t="shared" ca="1" si="14"/>
        <v>16</v>
      </c>
      <c r="DW28" s="20">
        <f t="shared" ca="1" si="14"/>
        <v>9.6000000000000014</v>
      </c>
      <c r="DX28" s="20">
        <f t="shared" ca="1" si="14"/>
        <v>3</v>
      </c>
      <c r="DY28" s="20">
        <f t="shared" ca="1" si="14"/>
        <v>16</v>
      </c>
      <c r="DZ28" s="20">
        <f t="shared" ca="1" si="14"/>
        <v>8</v>
      </c>
      <c r="EA28" s="20">
        <f t="shared" ca="1" si="14"/>
        <v>2.3000000000000003</v>
      </c>
      <c r="EB28" s="20">
        <f t="shared" ref="EB28:FB28" ca="1" si="15">EB9</f>
        <v>9.6000000000000014</v>
      </c>
      <c r="EC28" s="20">
        <f t="shared" ca="1" si="15"/>
        <v>9.6000000000000014</v>
      </c>
      <c r="ED28" s="20">
        <f t="shared" ca="1" si="15"/>
        <v>9.6000000000000014</v>
      </c>
      <c r="EE28" s="20">
        <f t="shared" ca="1" si="15"/>
        <v>100</v>
      </c>
      <c r="EF28" s="20">
        <f t="shared" ca="1" si="15"/>
        <v>10.88</v>
      </c>
      <c r="EG28" s="20">
        <f t="shared" ca="1" si="15"/>
        <v>3.2</v>
      </c>
      <c r="EH28" s="20">
        <f t="shared" ca="1" si="15"/>
        <v>5.2</v>
      </c>
      <c r="EI28" s="20">
        <f t="shared" ca="1" si="15"/>
        <v>5.2</v>
      </c>
      <c r="EJ28" s="20">
        <f t="shared" ca="1" si="15"/>
        <v>5.2</v>
      </c>
      <c r="EK28" s="20">
        <f t="shared" ca="1" si="15"/>
        <v>100</v>
      </c>
      <c r="EL28" s="20">
        <f t="shared" ca="1" si="15"/>
        <v>3.8400000000000003</v>
      </c>
      <c r="EM28" s="20">
        <f t="shared" ca="1" si="15"/>
        <v>7</v>
      </c>
      <c r="EN28" s="20">
        <f t="shared" ca="1" si="15"/>
        <v>5.5</v>
      </c>
      <c r="EO28" s="20">
        <f t="shared" ca="1" si="15"/>
        <v>3.2</v>
      </c>
      <c r="EP28" s="20">
        <f t="shared" ca="1" si="15"/>
        <v>1.6</v>
      </c>
      <c r="EQ28" s="20">
        <f t="shared" ca="1" si="15"/>
        <v>2.4000000000000004</v>
      </c>
      <c r="ER28" s="20">
        <f t="shared" ca="1" si="15"/>
        <v>1.4520000000000002</v>
      </c>
      <c r="ES28" s="20">
        <f t="shared" ca="1" si="15"/>
        <v>4.8705882350000005</v>
      </c>
      <c r="ET28" s="20">
        <f t="shared" ca="1" si="15"/>
        <v>4.2240005530000007</v>
      </c>
      <c r="EU28" s="20">
        <f t="shared" ca="1" si="15"/>
        <v>5.5</v>
      </c>
      <c r="EV28" s="20">
        <f t="shared" ca="1" si="15"/>
        <v>2</v>
      </c>
      <c r="EW28" s="20">
        <f t="shared" ca="1" si="15"/>
        <v>2</v>
      </c>
      <c r="EX28" s="20">
        <f t="shared" ca="1" si="15"/>
        <v>3</v>
      </c>
      <c r="EY28" s="20">
        <f t="shared" ca="1" si="15"/>
        <v>100</v>
      </c>
      <c r="EZ28" s="20">
        <f t="shared" ca="1" si="15"/>
        <v>100</v>
      </c>
      <c r="FA28" s="20">
        <f t="shared" ca="1" si="15"/>
        <v>100</v>
      </c>
      <c r="FB28" s="20">
        <f t="shared" ca="1" si="15"/>
        <v>25</v>
      </c>
    </row>
    <row r="29" spans="2:158" x14ac:dyDescent="0.35">
      <c r="B29" s="8" t="s">
        <v>8</v>
      </c>
      <c r="D29" s="3">
        <f t="shared" ref="D29:AI29" ca="1" si="16">D10</f>
        <v>4932247.3459999999</v>
      </c>
      <c r="E29" s="3">
        <f t="shared" ca="1" si="16"/>
        <v>3812342.2629999998</v>
      </c>
      <c r="F29" s="3">
        <f t="shared" ca="1" si="16"/>
        <v>3812342.2629999998</v>
      </c>
      <c r="G29" s="3">
        <f t="shared" ca="1" si="16"/>
        <v>2352109.0299999998</v>
      </c>
      <c r="H29" s="3">
        <f t="shared" ca="1" si="16"/>
        <v>2271166.8769999999</v>
      </c>
      <c r="I29" s="3">
        <f t="shared" ca="1" si="16"/>
        <v>1368005.531</v>
      </c>
      <c r="J29" s="3">
        <f t="shared" ca="1" si="16"/>
        <v>2247625.7919999999</v>
      </c>
      <c r="K29" s="3">
        <f t="shared" ca="1" si="16"/>
        <v>2241558.031</v>
      </c>
      <c r="L29" s="3">
        <f t="shared" ca="1" si="16"/>
        <v>2242125.9780000001</v>
      </c>
      <c r="M29" s="3">
        <f t="shared" ca="1" si="16"/>
        <v>2242146.7140000002</v>
      </c>
      <c r="N29" s="3">
        <f t="shared" ca="1" si="16"/>
        <v>2426477.6189999999</v>
      </c>
      <c r="O29" s="3">
        <f t="shared" ca="1" si="16"/>
        <v>2428173.9040000001</v>
      </c>
      <c r="P29" s="3">
        <f t="shared" ca="1" si="16"/>
        <v>2671598.6970000002</v>
      </c>
      <c r="Q29" s="3">
        <f t="shared" ca="1" si="16"/>
        <v>2962712.7620000001</v>
      </c>
      <c r="R29" s="3">
        <f t="shared" ca="1" si="16"/>
        <v>3032351.9840000002</v>
      </c>
      <c r="S29" s="3">
        <f t="shared" ca="1" si="16"/>
        <v>3452845.93</v>
      </c>
      <c r="T29" s="3">
        <f t="shared" ca="1" si="16"/>
        <v>3436603.4350000001</v>
      </c>
      <c r="U29" s="3">
        <f t="shared" ca="1" si="16"/>
        <v>2690686.4539999999</v>
      </c>
      <c r="V29" s="3">
        <f t="shared" ca="1" si="16"/>
        <v>1798704.912</v>
      </c>
      <c r="W29" s="3">
        <f t="shared" ca="1" si="16"/>
        <v>1791383.223</v>
      </c>
      <c r="X29" s="3">
        <f t="shared" ca="1" si="16"/>
        <v>1791383.223</v>
      </c>
      <c r="Y29" s="3">
        <f t="shared" ca="1" si="16"/>
        <v>1791383.223</v>
      </c>
      <c r="Z29" s="3">
        <f t="shared" ca="1" si="16"/>
        <v>1791383.223</v>
      </c>
      <c r="AA29" s="3">
        <f t="shared" ca="1" si="16"/>
        <v>1792161.845</v>
      </c>
      <c r="AB29" s="3">
        <f t="shared" ca="1" si="16"/>
        <v>1792161.845</v>
      </c>
      <c r="AC29" s="3">
        <f t="shared" ca="1" si="16"/>
        <v>1792161.845</v>
      </c>
      <c r="AD29" s="3">
        <f t="shared" ca="1" si="16"/>
        <v>1792161.845</v>
      </c>
      <c r="AE29" s="3">
        <f t="shared" ca="1" si="16"/>
        <v>1792161.845</v>
      </c>
      <c r="AF29" s="3">
        <f t="shared" ca="1" si="16"/>
        <v>1791462.084</v>
      </c>
      <c r="AG29" s="3">
        <f t="shared" ca="1" si="16"/>
        <v>1791462.084</v>
      </c>
      <c r="AH29" s="3">
        <f t="shared" ca="1" si="16"/>
        <v>1791462.084</v>
      </c>
      <c r="AI29" s="3">
        <f t="shared" ca="1" si="16"/>
        <v>1795592.108</v>
      </c>
      <c r="AJ29" s="3">
        <f t="shared" ref="AJ29:BO29" ca="1" si="17">AJ10</f>
        <v>1797864.331</v>
      </c>
      <c r="AK29" s="3">
        <f t="shared" ca="1" si="17"/>
        <v>1797864.331</v>
      </c>
      <c r="AL29" s="3">
        <f t="shared" ca="1" si="17"/>
        <v>1802166.0279999999</v>
      </c>
      <c r="AM29" s="3">
        <f t="shared" ca="1" si="17"/>
        <v>1802166.0279999999</v>
      </c>
      <c r="AN29" s="3">
        <f t="shared" ca="1" si="17"/>
        <v>1643063.9809999999</v>
      </c>
      <c r="AO29" s="3">
        <f t="shared" ca="1" si="17"/>
        <v>1676499.3389999999</v>
      </c>
      <c r="AP29" s="3">
        <f t="shared" ca="1" si="17"/>
        <v>1627255.328</v>
      </c>
      <c r="AQ29" s="3">
        <f t="shared" ca="1" si="17"/>
        <v>1632146.496</v>
      </c>
      <c r="AR29" s="3">
        <f t="shared" ca="1" si="17"/>
        <v>1630931.2109999999</v>
      </c>
      <c r="AS29" s="3">
        <f t="shared" ca="1" si="17"/>
        <v>1653161.5490000001</v>
      </c>
      <c r="AT29" s="3">
        <f t="shared" ca="1" si="17"/>
        <v>1647931.942</v>
      </c>
      <c r="AU29" s="3">
        <f t="shared" ca="1" si="17"/>
        <v>1647931.942</v>
      </c>
      <c r="AV29" s="3">
        <f t="shared" ca="1" si="17"/>
        <v>1647931.942</v>
      </c>
      <c r="AW29" s="3">
        <f t="shared" ca="1" si="17"/>
        <v>1660241.0549999999</v>
      </c>
      <c r="AX29" s="3">
        <f t="shared" ca="1" si="17"/>
        <v>1865492.675</v>
      </c>
      <c r="AY29" s="3">
        <f t="shared" ca="1" si="17"/>
        <v>2630835.0619999999</v>
      </c>
      <c r="AZ29" s="3">
        <f t="shared" ca="1" si="17"/>
        <v>3794786.5529999998</v>
      </c>
      <c r="BA29" s="3">
        <f t="shared" ca="1" si="17"/>
        <v>3860873.034</v>
      </c>
      <c r="BB29" s="3">
        <f t="shared" ca="1" si="17"/>
        <v>3848091.01</v>
      </c>
      <c r="BC29" s="3">
        <f t="shared" ca="1" si="17"/>
        <v>3854104.2740000002</v>
      </c>
      <c r="BD29" s="3">
        <f t="shared" ca="1" si="17"/>
        <v>3854613.5780000002</v>
      </c>
      <c r="BE29" s="3">
        <f t="shared" ca="1" si="17"/>
        <v>3838760.9160000002</v>
      </c>
      <c r="BF29" s="3">
        <f t="shared" ca="1" si="17"/>
        <v>3865503.4879999999</v>
      </c>
      <c r="BG29" s="3">
        <f t="shared" ca="1" si="17"/>
        <v>3872236.841</v>
      </c>
      <c r="BH29" s="3">
        <f t="shared" ca="1" si="17"/>
        <v>2808729.09</v>
      </c>
      <c r="BI29" s="3">
        <f t="shared" ca="1" si="17"/>
        <v>2808729.09</v>
      </c>
      <c r="BJ29" s="3">
        <f t="shared" ca="1" si="17"/>
        <v>2776340.7</v>
      </c>
      <c r="BK29" s="3">
        <f t="shared" ca="1" si="17"/>
        <v>2781713.3169999998</v>
      </c>
      <c r="BL29" s="3">
        <f t="shared" ca="1" si="17"/>
        <v>2781363.3169999998</v>
      </c>
      <c r="BM29" s="3">
        <f t="shared" ca="1" si="17"/>
        <v>2781363.3169999998</v>
      </c>
      <c r="BN29" s="3">
        <f t="shared" ca="1" si="17"/>
        <v>2788330.8420000002</v>
      </c>
      <c r="BO29" s="3">
        <f t="shared" ca="1" si="17"/>
        <v>2791655.4240000001</v>
      </c>
      <c r="BP29" s="3">
        <f t="shared" ref="BP29:CU29" ca="1" si="18">BP10</f>
        <v>2915379.0490000001</v>
      </c>
      <c r="BQ29" s="3">
        <f t="shared" ca="1" si="18"/>
        <v>2918593.07</v>
      </c>
      <c r="BR29" s="3">
        <f t="shared" ca="1" si="18"/>
        <v>2918593.07</v>
      </c>
      <c r="BS29" s="3">
        <f t="shared" ca="1" si="18"/>
        <v>2918593.07</v>
      </c>
      <c r="BT29" s="3">
        <f t="shared" ca="1" si="18"/>
        <v>2892317.932</v>
      </c>
      <c r="BU29" s="3">
        <f t="shared" ca="1" si="18"/>
        <v>2950251.4649999999</v>
      </c>
      <c r="BV29" s="3">
        <f t="shared" ca="1" si="18"/>
        <v>2961989.7769999998</v>
      </c>
      <c r="BW29" s="3">
        <f t="shared" ca="1" si="18"/>
        <v>2943536.18</v>
      </c>
      <c r="BX29" s="3">
        <f t="shared" ca="1" si="18"/>
        <v>2912139.324</v>
      </c>
      <c r="BY29" s="3">
        <f t="shared" ca="1" si="18"/>
        <v>2922125.6609999998</v>
      </c>
      <c r="BZ29" s="3">
        <f t="shared" ca="1" si="18"/>
        <v>2855467.895</v>
      </c>
      <c r="CA29" s="3">
        <f t="shared" ca="1" si="18"/>
        <v>2726343.5819999999</v>
      </c>
      <c r="CB29" s="3">
        <f t="shared" ca="1" si="18"/>
        <v>2731417.1290000002</v>
      </c>
      <c r="CC29" s="3">
        <f t="shared" ca="1" si="18"/>
        <v>2783439.264</v>
      </c>
      <c r="CD29" s="3">
        <f t="shared" ca="1" si="18"/>
        <v>2757552.5389999999</v>
      </c>
      <c r="CE29" s="3">
        <f t="shared" ca="1" si="18"/>
        <v>3955604.071</v>
      </c>
      <c r="CF29" s="3">
        <f t="shared" ca="1" si="18"/>
        <v>3973018.6209999998</v>
      </c>
      <c r="CG29" s="3">
        <f t="shared" ca="1" si="18"/>
        <v>4068390.4550000001</v>
      </c>
      <c r="CH29" s="3">
        <f t="shared" ca="1" si="18"/>
        <v>4130161.85</v>
      </c>
      <c r="CI29" s="3">
        <f t="shared" ca="1" si="18"/>
        <v>5049767.1270000003</v>
      </c>
      <c r="CJ29" s="3">
        <f t="shared" ca="1" si="18"/>
        <v>5017761.8219999997</v>
      </c>
      <c r="CK29" s="3">
        <f t="shared" ca="1" si="18"/>
        <v>5010368.4970000004</v>
      </c>
      <c r="CL29" s="3">
        <f t="shared" ca="1" si="18"/>
        <v>5074632.9879999999</v>
      </c>
      <c r="CM29" s="3">
        <f t="shared" ca="1" si="18"/>
        <v>3629298.7080000001</v>
      </c>
      <c r="CN29" s="3">
        <f t="shared" ca="1" si="18"/>
        <v>3643965.6209999998</v>
      </c>
      <c r="CO29" s="3">
        <f t="shared" ca="1" si="18"/>
        <v>3643814.8360000001</v>
      </c>
      <c r="CP29" s="3">
        <f t="shared" ca="1" si="18"/>
        <v>3668382.5219999999</v>
      </c>
      <c r="CQ29" s="3">
        <f t="shared" ca="1" si="18"/>
        <v>3691901.9270000001</v>
      </c>
      <c r="CR29" s="3">
        <f t="shared" ca="1" si="18"/>
        <v>3685686.932</v>
      </c>
      <c r="CS29" s="3">
        <f t="shared" ca="1" si="18"/>
        <v>3686549.0729999999</v>
      </c>
      <c r="CT29" s="3">
        <f t="shared" ca="1" si="18"/>
        <v>3671146.3539999998</v>
      </c>
      <c r="CU29" s="3">
        <f t="shared" ca="1" si="18"/>
        <v>3671146.3539999998</v>
      </c>
      <c r="CV29" s="3">
        <f t="shared" ref="CV29:EA29" ca="1" si="19">CV10</f>
        <v>3713029.9350000001</v>
      </c>
      <c r="CW29" s="3">
        <f t="shared" ca="1" si="19"/>
        <v>3635556.9709999999</v>
      </c>
      <c r="CX29" s="3">
        <f t="shared" ca="1" si="19"/>
        <v>3458735.193</v>
      </c>
      <c r="CY29" s="3">
        <f t="shared" ca="1" si="19"/>
        <v>3890354.5279999999</v>
      </c>
      <c r="CZ29" s="3">
        <f t="shared" ca="1" si="19"/>
        <v>3890354.5279999999</v>
      </c>
      <c r="DA29" s="3">
        <f t="shared" ca="1" si="19"/>
        <v>3987251.1170000001</v>
      </c>
      <c r="DB29" s="3">
        <f t="shared" ca="1" si="19"/>
        <v>3686372.014</v>
      </c>
      <c r="DC29" s="3">
        <f t="shared" ca="1" si="19"/>
        <v>3666024.9789999998</v>
      </c>
      <c r="DD29" s="3">
        <f t="shared" ca="1" si="19"/>
        <v>3666024.9789999998</v>
      </c>
      <c r="DE29" s="3">
        <f t="shared" ca="1" si="19"/>
        <v>3664270.2969999998</v>
      </c>
      <c r="DF29" s="3">
        <f t="shared" ca="1" si="19"/>
        <v>3658443.5449999999</v>
      </c>
      <c r="DG29" s="3">
        <f t="shared" ca="1" si="19"/>
        <v>3658443.5449999999</v>
      </c>
      <c r="DH29" s="3">
        <f t="shared" ca="1" si="19"/>
        <v>3237959.6269999999</v>
      </c>
      <c r="DI29" s="3">
        <f t="shared" ca="1" si="19"/>
        <v>3428971.99</v>
      </c>
      <c r="DJ29" s="3">
        <f t="shared" ca="1" si="19"/>
        <v>3411284.83</v>
      </c>
      <c r="DK29" s="3">
        <f t="shared" ca="1" si="19"/>
        <v>3316404.83</v>
      </c>
      <c r="DL29" s="3">
        <f t="shared" ca="1" si="19"/>
        <v>3288699.6630000002</v>
      </c>
      <c r="DM29" s="3">
        <f t="shared" ca="1" si="19"/>
        <v>3130370.378</v>
      </c>
      <c r="DN29" s="3">
        <f t="shared" ca="1" si="19"/>
        <v>3237906.7439999999</v>
      </c>
      <c r="DO29" s="3">
        <f t="shared" ca="1" si="19"/>
        <v>3237906.7439999999</v>
      </c>
      <c r="DP29" s="3">
        <f t="shared" ca="1" si="19"/>
        <v>3260591.5150000001</v>
      </c>
      <c r="DQ29" s="3">
        <f t="shared" ca="1" si="19"/>
        <v>3324328.307</v>
      </c>
      <c r="DR29" s="3">
        <f t="shared" ca="1" si="19"/>
        <v>3292301.7149999999</v>
      </c>
      <c r="DS29" s="3">
        <f t="shared" ca="1" si="19"/>
        <v>3292301.7149999999</v>
      </c>
      <c r="DT29" s="3">
        <f t="shared" ca="1" si="19"/>
        <v>3312136.406</v>
      </c>
      <c r="DU29" s="3">
        <f t="shared" ca="1" si="19"/>
        <v>3301789.4559999998</v>
      </c>
      <c r="DV29" s="3">
        <f t="shared" ca="1" si="19"/>
        <v>3303201.6439999999</v>
      </c>
      <c r="DW29" s="3">
        <f t="shared" ca="1" si="19"/>
        <v>2969838.6570000001</v>
      </c>
      <c r="DX29" s="3">
        <f t="shared" ca="1" si="19"/>
        <v>3019488.2859999998</v>
      </c>
      <c r="DY29" s="3">
        <f t="shared" ca="1" si="19"/>
        <v>2871842.6120000002</v>
      </c>
      <c r="DZ29" s="3">
        <f t="shared" ca="1" si="19"/>
        <v>2865257.03</v>
      </c>
      <c r="EA29" s="3">
        <f t="shared" ca="1" si="19"/>
        <v>2898754.94</v>
      </c>
      <c r="EB29" s="3">
        <f t="shared" ref="EB29:FB29" ca="1" si="20">EB10</f>
        <v>2905477.2719999999</v>
      </c>
      <c r="EC29" s="3">
        <f t="shared" ca="1" si="20"/>
        <v>2900344.1669999999</v>
      </c>
      <c r="ED29" s="3">
        <f t="shared" ca="1" si="20"/>
        <v>2900344.1669999999</v>
      </c>
      <c r="EE29" s="3">
        <f t="shared" ca="1" si="20"/>
        <v>2916407.7829999998</v>
      </c>
      <c r="EF29" s="3">
        <f t="shared" ca="1" si="20"/>
        <v>2871413.44</v>
      </c>
      <c r="EG29" s="3">
        <f t="shared" ca="1" si="20"/>
        <v>2614675.6770000001</v>
      </c>
      <c r="EH29" s="3">
        <f t="shared" ca="1" si="20"/>
        <v>2036887.307</v>
      </c>
      <c r="EI29" s="3">
        <f t="shared" ca="1" si="20"/>
        <v>2036887.307</v>
      </c>
      <c r="EJ29" s="3">
        <f t="shared" ca="1" si="20"/>
        <v>2036887.307</v>
      </c>
      <c r="EK29" s="3">
        <f t="shared" ca="1" si="20"/>
        <v>2004276.071</v>
      </c>
      <c r="EL29" s="3">
        <f t="shared" ca="1" si="20"/>
        <v>1969844.5630000001</v>
      </c>
      <c r="EM29" s="3">
        <f t="shared" ca="1" si="20"/>
        <v>1955330.341</v>
      </c>
      <c r="EN29" s="3">
        <f t="shared" ca="1" si="20"/>
        <v>1974345.4650000001</v>
      </c>
      <c r="EO29" s="3">
        <f t="shared" ca="1" si="20"/>
        <v>1758520.557</v>
      </c>
      <c r="EP29" s="3">
        <f t="shared" ca="1" si="20"/>
        <v>1756174.895</v>
      </c>
      <c r="EQ29" s="3">
        <f t="shared" ca="1" si="20"/>
        <v>1786237.375</v>
      </c>
      <c r="ER29" s="3">
        <f t="shared" ca="1" si="20"/>
        <v>1786447.186</v>
      </c>
      <c r="ES29" s="3">
        <f t="shared" ca="1" si="20"/>
        <v>1768302.0290000001</v>
      </c>
      <c r="ET29" s="3">
        <f t="shared" ca="1" si="20"/>
        <v>1775283.0889999999</v>
      </c>
      <c r="EU29" s="3">
        <f t="shared" ca="1" si="20"/>
        <v>1743781.513</v>
      </c>
      <c r="EV29" s="3">
        <f t="shared" ca="1" si="20"/>
        <v>1724898.0160000001</v>
      </c>
      <c r="EW29" s="3">
        <f t="shared" ca="1" si="20"/>
        <v>1727714.8810000001</v>
      </c>
      <c r="EX29" s="3">
        <f t="shared" ca="1" si="20"/>
        <v>1718573.284</v>
      </c>
      <c r="EY29" s="3">
        <f t="shared" ca="1" si="20"/>
        <v>1745513.1769999999</v>
      </c>
      <c r="EZ29" s="3">
        <f t="shared" ca="1" si="20"/>
        <v>1745513.1769999999</v>
      </c>
      <c r="FA29" s="3">
        <f t="shared" ca="1" si="20"/>
        <v>1629277.83</v>
      </c>
      <c r="FB29" s="3">
        <f t="shared" ca="1" si="20"/>
        <v>1629655.5959999999</v>
      </c>
    </row>
    <row r="30" spans="2:158" x14ac:dyDescent="0.35">
      <c r="B30" s="8" t="s">
        <v>9</v>
      </c>
      <c r="D30" s="3">
        <f t="shared" ref="D30:AI30" ca="1" si="21">D11</f>
        <v>15775.829</v>
      </c>
      <c r="E30" s="3">
        <f t="shared" ca="1" si="21"/>
        <v>11879.171</v>
      </c>
      <c r="F30" s="3">
        <f t="shared" ca="1" si="21"/>
        <v>11879.171</v>
      </c>
      <c r="G30" s="3">
        <f t="shared" ca="1" si="21"/>
        <v>8557.8439999999991</v>
      </c>
      <c r="H30" s="3">
        <f t="shared" ca="1" si="21"/>
        <v>8505.1380000000008</v>
      </c>
      <c r="I30" s="3">
        <f t="shared" ca="1" si="21"/>
        <v>5697.8040000000001</v>
      </c>
      <c r="J30" s="3">
        <f t="shared" ca="1" si="21"/>
        <v>9798.6309999999994</v>
      </c>
      <c r="K30" s="3">
        <f t="shared" ca="1" si="21"/>
        <v>9825.0750000000007</v>
      </c>
      <c r="L30" s="3">
        <f t="shared" ca="1" si="21"/>
        <v>9822.5789999999997</v>
      </c>
      <c r="M30" s="3">
        <f t="shared" ca="1" si="21"/>
        <v>9822.4879999999994</v>
      </c>
      <c r="N30" s="3">
        <f t="shared" ca="1" si="21"/>
        <v>10371.715</v>
      </c>
      <c r="O30" s="3">
        <f t="shared" ca="1" si="21"/>
        <v>10280.507</v>
      </c>
      <c r="P30" s="3">
        <f t="shared" ca="1" si="21"/>
        <v>11600.16</v>
      </c>
      <c r="Q30" s="3">
        <f t="shared" ca="1" si="21"/>
        <v>12577.147999999999</v>
      </c>
      <c r="R30" s="3">
        <f t="shared" ca="1" si="21"/>
        <v>13625.231</v>
      </c>
      <c r="S30" s="3">
        <f t="shared" ca="1" si="21"/>
        <v>15531.218999999999</v>
      </c>
      <c r="T30" s="3">
        <f t="shared" ca="1" si="21"/>
        <v>15403.343999999999</v>
      </c>
      <c r="U30" s="3">
        <f t="shared" ca="1" si="21"/>
        <v>12015.339</v>
      </c>
      <c r="V30" s="3">
        <f t="shared" ca="1" si="21"/>
        <v>7995.393</v>
      </c>
      <c r="W30" s="3">
        <f t="shared" ca="1" si="21"/>
        <v>8228.4349999999995</v>
      </c>
      <c r="X30" s="3">
        <f t="shared" ca="1" si="21"/>
        <v>8228.4349999999995</v>
      </c>
      <c r="Y30" s="3">
        <f t="shared" ca="1" si="21"/>
        <v>8228.4349999999995</v>
      </c>
      <c r="Z30" s="3">
        <f t="shared" ca="1" si="21"/>
        <v>8228.4349999999995</v>
      </c>
      <c r="AA30" s="3">
        <f t="shared" ca="1" si="21"/>
        <v>8224.8420000000006</v>
      </c>
      <c r="AB30" s="3">
        <f t="shared" ca="1" si="21"/>
        <v>8224.8420000000006</v>
      </c>
      <c r="AC30" s="3">
        <f t="shared" ca="1" si="21"/>
        <v>8224.8420000000006</v>
      </c>
      <c r="AD30" s="3">
        <f t="shared" ca="1" si="21"/>
        <v>8224.8420000000006</v>
      </c>
      <c r="AE30" s="3">
        <f t="shared" ca="1" si="21"/>
        <v>8224.8420000000006</v>
      </c>
      <c r="AF30" s="3">
        <f t="shared" ca="1" si="21"/>
        <v>8230.8160000000007</v>
      </c>
      <c r="AG30" s="3">
        <f t="shared" ca="1" si="21"/>
        <v>8230.8160000000007</v>
      </c>
      <c r="AH30" s="3">
        <f t="shared" ca="1" si="21"/>
        <v>8230.8160000000007</v>
      </c>
      <c r="AI30" s="3">
        <f t="shared" ca="1" si="21"/>
        <v>8208.2459999999992</v>
      </c>
      <c r="AJ30" s="3">
        <f t="shared" ref="AJ30:BO30" ca="1" si="22">AJ11</f>
        <v>8197.8130000000001</v>
      </c>
      <c r="AK30" s="3">
        <f t="shared" ca="1" si="22"/>
        <v>8197.8130000000001</v>
      </c>
      <c r="AL30" s="3">
        <f t="shared" ca="1" si="22"/>
        <v>8079.5240000000003</v>
      </c>
      <c r="AM30" s="3">
        <f t="shared" ca="1" si="22"/>
        <v>8079.5240000000003</v>
      </c>
      <c r="AN30" s="3">
        <f t="shared" ca="1" si="22"/>
        <v>7119.4960000000001</v>
      </c>
      <c r="AO30" s="3">
        <f t="shared" ca="1" si="22"/>
        <v>7247.0550000000003</v>
      </c>
      <c r="AP30" s="3">
        <f t="shared" ca="1" si="22"/>
        <v>7021.3419999999996</v>
      </c>
      <c r="AQ30" s="3">
        <f t="shared" ca="1" si="22"/>
        <v>7000.08</v>
      </c>
      <c r="AR30" s="3">
        <f t="shared" ca="1" si="22"/>
        <v>7005.1970000000001</v>
      </c>
      <c r="AS30" s="3">
        <f t="shared" ca="1" si="22"/>
        <v>7056.9369999999999</v>
      </c>
      <c r="AT30" s="3">
        <f t="shared" ca="1" si="22"/>
        <v>7078.0069999999996</v>
      </c>
      <c r="AU30" s="3">
        <f t="shared" ca="1" si="22"/>
        <v>7078.0069999999996</v>
      </c>
      <c r="AV30" s="3">
        <f t="shared" ca="1" si="22"/>
        <v>7078.0069999999996</v>
      </c>
      <c r="AW30" s="3">
        <f t="shared" ca="1" si="22"/>
        <v>7138.6869999999999</v>
      </c>
      <c r="AX30" s="3">
        <f t="shared" ca="1" si="22"/>
        <v>8144.0169999999998</v>
      </c>
      <c r="AY30" s="3">
        <f t="shared" ca="1" si="22"/>
        <v>11699.605</v>
      </c>
      <c r="AZ30" s="3">
        <f t="shared" ca="1" si="22"/>
        <v>16683.296999999999</v>
      </c>
      <c r="BA30" s="3">
        <f t="shared" ca="1" si="22"/>
        <v>16798.169000000002</v>
      </c>
      <c r="BB30" s="3">
        <f t="shared" ca="1" si="22"/>
        <v>16851.780999999999</v>
      </c>
      <c r="BC30" s="3">
        <f t="shared" ca="1" si="22"/>
        <v>16780.691999999999</v>
      </c>
      <c r="BD30" s="3">
        <f t="shared" ca="1" si="22"/>
        <v>16732.025000000001</v>
      </c>
      <c r="BE30" s="3">
        <f t="shared" ca="1" si="22"/>
        <v>16738.620999999999</v>
      </c>
      <c r="BF30" s="3">
        <f t="shared" ca="1" si="22"/>
        <v>16640.678</v>
      </c>
      <c r="BG30" s="3">
        <f t="shared" ca="1" si="22"/>
        <v>16611.416000000001</v>
      </c>
      <c r="BH30" s="3">
        <f t="shared" ca="1" si="22"/>
        <v>12694.17</v>
      </c>
      <c r="BI30" s="3">
        <f t="shared" ca="1" si="22"/>
        <v>12694.17</v>
      </c>
      <c r="BJ30" s="3">
        <f t="shared" ca="1" si="22"/>
        <v>12061.275</v>
      </c>
      <c r="BK30" s="3">
        <f t="shared" ca="1" si="22"/>
        <v>12037.235000000001</v>
      </c>
      <c r="BL30" s="3">
        <f t="shared" ca="1" si="22"/>
        <v>12038.746999999999</v>
      </c>
      <c r="BM30" s="3">
        <f t="shared" ca="1" si="22"/>
        <v>12038.746999999999</v>
      </c>
      <c r="BN30" s="3">
        <f t="shared" ca="1" si="22"/>
        <v>12008.035</v>
      </c>
      <c r="BO30" s="3">
        <f t="shared" ca="1" si="22"/>
        <v>11992.474</v>
      </c>
      <c r="BP30" s="3">
        <f t="shared" ref="BP30:CU30" ca="1" si="23">BP11</f>
        <v>12060.22</v>
      </c>
      <c r="BQ30" s="3">
        <f t="shared" ca="1" si="23"/>
        <v>12052.001</v>
      </c>
      <c r="BR30" s="3">
        <f t="shared" ca="1" si="23"/>
        <v>12052.001</v>
      </c>
      <c r="BS30" s="3">
        <f t="shared" ca="1" si="23"/>
        <v>12052.001</v>
      </c>
      <c r="BT30" s="3">
        <f t="shared" ca="1" si="23"/>
        <v>12160.111999999999</v>
      </c>
      <c r="BU30" s="3">
        <f t="shared" ca="1" si="23"/>
        <v>12098.517</v>
      </c>
      <c r="BV30" s="3">
        <f t="shared" ca="1" si="23"/>
        <v>12310.084000000001</v>
      </c>
      <c r="BW30" s="3">
        <f t="shared" ca="1" si="23"/>
        <v>12387.295</v>
      </c>
      <c r="BX30" s="3">
        <f t="shared" ca="1" si="23"/>
        <v>12473.537</v>
      </c>
      <c r="BY30" s="3">
        <f t="shared" ca="1" si="23"/>
        <v>12414.69</v>
      </c>
      <c r="BZ30" s="3">
        <f t="shared" ca="1" si="23"/>
        <v>12833.897999999999</v>
      </c>
      <c r="CA30" s="3">
        <f t="shared" ca="1" si="23"/>
        <v>13614.907999999999</v>
      </c>
      <c r="CB30" s="3">
        <f t="shared" ca="1" si="23"/>
        <v>13495.512000000001</v>
      </c>
      <c r="CC30" s="3">
        <f t="shared" ca="1" si="23"/>
        <v>13266.116</v>
      </c>
      <c r="CD30" s="3">
        <f t="shared" ca="1" si="23"/>
        <v>13374.688</v>
      </c>
      <c r="CE30" s="3">
        <f t="shared" ca="1" si="23"/>
        <v>20032.071</v>
      </c>
      <c r="CF30" s="3">
        <f t="shared" ca="1" si="23"/>
        <v>19943.175999999999</v>
      </c>
      <c r="CG30" s="3">
        <f t="shared" ca="1" si="23"/>
        <v>19483.759999999998</v>
      </c>
      <c r="CH30" s="3">
        <f t="shared" ca="1" si="23"/>
        <v>19365.257000000001</v>
      </c>
      <c r="CI30" s="3">
        <f t="shared" ca="1" si="23"/>
        <v>25262.028999999999</v>
      </c>
      <c r="CJ30" s="3">
        <f t="shared" ca="1" si="23"/>
        <v>25413.859</v>
      </c>
      <c r="CK30" s="3">
        <f t="shared" ca="1" si="23"/>
        <v>25451.249</v>
      </c>
      <c r="CL30" s="3">
        <f t="shared" ca="1" si="23"/>
        <v>25111.222000000002</v>
      </c>
      <c r="CM30" s="3">
        <f t="shared" ca="1" si="23"/>
        <v>19556.898000000001</v>
      </c>
      <c r="CN30" s="3">
        <f t="shared" ca="1" si="23"/>
        <v>19427.112000000001</v>
      </c>
      <c r="CO30" s="3">
        <f t="shared" ca="1" si="23"/>
        <v>19427.914000000001</v>
      </c>
      <c r="CP30" s="3">
        <f t="shared" ca="1" si="23"/>
        <v>19283.960999999999</v>
      </c>
      <c r="CQ30" s="3">
        <f t="shared" ca="1" si="23"/>
        <v>19410.831999999999</v>
      </c>
      <c r="CR30" s="3">
        <f t="shared" ca="1" si="23"/>
        <v>19443.341</v>
      </c>
      <c r="CS30" s="3">
        <f t="shared" ca="1" si="23"/>
        <v>19438.776999999998</v>
      </c>
      <c r="CT30" s="3">
        <f t="shared" ca="1" si="23"/>
        <v>19468.969000000001</v>
      </c>
      <c r="CU30" s="3">
        <f t="shared" ca="1" si="23"/>
        <v>19468.969000000001</v>
      </c>
      <c r="CV30" s="3">
        <f t="shared" ref="CV30:EA30" ca="1" si="24">CV11</f>
        <v>17555.337</v>
      </c>
      <c r="CW30" s="3">
        <f t="shared" ca="1" si="24"/>
        <v>17771.602999999999</v>
      </c>
      <c r="CX30" s="3">
        <f t="shared" ca="1" si="24"/>
        <v>17430.616999999998</v>
      </c>
      <c r="CY30" s="3">
        <f t="shared" ca="1" si="24"/>
        <v>18649.367999999999</v>
      </c>
      <c r="CZ30" s="3">
        <f t="shared" ca="1" si="24"/>
        <v>18649.367999999999</v>
      </c>
      <c r="DA30" s="3">
        <f t="shared" ca="1" si="24"/>
        <v>19227.345000000001</v>
      </c>
      <c r="DB30" s="3">
        <f t="shared" ca="1" si="24"/>
        <v>17890.144</v>
      </c>
      <c r="DC30" s="3">
        <f t="shared" ca="1" si="24"/>
        <v>17972.901999999998</v>
      </c>
      <c r="DD30" s="3">
        <f t="shared" ca="1" si="24"/>
        <v>17972.901999999998</v>
      </c>
      <c r="DE30" s="3">
        <f t="shared" ca="1" si="24"/>
        <v>17981.486000000001</v>
      </c>
      <c r="DF30" s="3">
        <f t="shared" ca="1" si="24"/>
        <v>17754.718000000001</v>
      </c>
      <c r="DG30" s="3">
        <f t="shared" ca="1" si="24"/>
        <v>17754.718000000001</v>
      </c>
      <c r="DH30" s="3">
        <f t="shared" ca="1" si="24"/>
        <v>16587.397000000001</v>
      </c>
      <c r="DI30" s="3">
        <f t="shared" ca="1" si="24"/>
        <v>17551.437000000002</v>
      </c>
      <c r="DJ30" s="3">
        <f t="shared" ca="1" si="24"/>
        <v>17759.91</v>
      </c>
      <c r="DK30" s="3">
        <f t="shared" ca="1" si="24"/>
        <v>17896.044999999998</v>
      </c>
      <c r="DL30" s="3">
        <f t="shared" ca="1" si="24"/>
        <v>17846.562999999998</v>
      </c>
      <c r="DM30" s="3">
        <f t="shared" ca="1" si="24"/>
        <v>18639.988000000001</v>
      </c>
      <c r="DN30" s="3">
        <f t="shared" ca="1" si="24"/>
        <v>19115.648000000001</v>
      </c>
      <c r="DO30" s="3">
        <f t="shared" ca="1" si="24"/>
        <v>19115.648000000001</v>
      </c>
      <c r="DP30" s="3">
        <f t="shared" ca="1" si="24"/>
        <v>18989.095000000001</v>
      </c>
      <c r="DQ30" s="3">
        <f t="shared" ca="1" si="24"/>
        <v>18756.07</v>
      </c>
      <c r="DR30" s="3">
        <f t="shared" ca="1" si="24"/>
        <v>19727.579000000002</v>
      </c>
      <c r="DS30" s="3">
        <f t="shared" ca="1" si="24"/>
        <v>19727.579000000002</v>
      </c>
      <c r="DT30" s="3">
        <f t="shared" ca="1" si="24"/>
        <v>19491.644</v>
      </c>
      <c r="DU30" s="3">
        <f t="shared" ca="1" si="24"/>
        <v>19674.322</v>
      </c>
      <c r="DV30" s="3">
        <f t="shared" ca="1" si="24"/>
        <v>19624.537</v>
      </c>
      <c r="DW30" s="3">
        <f t="shared" ca="1" si="24"/>
        <v>19969.850999999999</v>
      </c>
      <c r="DX30" s="3">
        <f t="shared" ca="1" si="24"/>
        <v>19384.155999999999</v>
      </c>
      <c r="DY30" s="3">
        <f t="shared" ca="1" si="24"/>
        <v>19016.839</v>
      </c>
      <c r="DZ30" s="3">
        <f t="shared" ca="1" si="24"/>
        <v>19051.687000000002</v>
      </c>
      <c r="EA30" s="3">
        <f t="shared" ca="1" si="24"/>
        <v>18717.353999999999</v>
      </c>
      <c r="EB30" s="3">
        <f t="shared" ref="EB30:FB30" ca="1" si="25">EB11</f>
        <v>18947.429</v>
      </c>
      <c r="EC30" s="3">
        <f t="shared" ca="1" si="25"/>
        <v>17369.938999999998</v>
      </c>
      <c r="ED30" s="3">
        <f t="shared" ca="1" si="25"/>
        <v>17369.938999999998</v>
      </c>
      <c r="EE30" s="3">
        <f t="shared" ca="1" si="25"/>
        <v>17253.883999999998</v>
      </c>
      <c r="EF30" s="3">
        <f t="shared" ca="1" si="25"/>
        <v>17490.71</v>
      </c>
      <c r="EG30" s="3">
        <f t="shared" ca="1" si="25"/>
        <v>15974.317999999999</v>
      </c>
      <c r="EH30" s="3">
        <f t="shared" ca="1" si="25"/>
        <v>14393.748</v>
      </c>
      <c r="EI30" s="3">
        <f t="shared" ca="1" si="25"/>
        <v>14393.748</v>
      </c>
      <c r="EJ30" s="3">
        <f t="shared" ca="1" si="25"/>
        <v>14393.748</v>
      </c>
      <c r="EK30" s="3">
        <f t="shared" ca="1" si="25"/>
        <v>14286.195</v>
      </c>
      <c r="EL30" s="3">
        <f t="shared" ca="1" si="25"/>
        <v>14126.813</v>
      </c>
      <c r="EM30" s="3">
        <f t="shared" ca="1" si="25"/>
        <v>14679.153</v>
      </c>
      <c r="EN30" s="3">
        <f t="shared" ca="1" si="25"/>
        <v>15208.182000000001</v>
      </c>
      <c r="EO30" s="3">
        <f t="shared" ca="1" si="25"/>
        <v>14429.361999999999</v>
      </c>
      <c r="EP30" s="3">
        <f t="shared" ca="1" si="25"/>
        <v>14448.528</v>
      </c>
      <c r="EQ30" s="3">
        <f t="shared" ca="1" si="25"/>
        <v>14056.571</v>
      </c>
      <c r="ER30" s="3">
        <f t="shared" ca="1" si="25"/>
        <v>14042.579</v>
      </c>
      <c r="ES30" s="3">
        <f t="shared" ca="1" si="25"/>
        <v>14015.46</v>
      </c>
      <c r="ET30" s="3">
        <f t="shared" ca="1" si="25"/>
        <v>14256.96</v>
      </c>
      <c r="EU30" s="3">
        <f t="shared" ca="1" si="25"/>
        <v>13223.784</v>
      </c>
      <c r="EV30" s="3">
        <f t="shared" ca="1" si="25"/>
        <v>12946.523999999999</v>
      </c>
      <c r="EW30" s="3">
        <f t="shared" ca="1" si="25"/>
        <v>12924.938</v>
      </c>
      <c r="EX30" s="3">
        <f t="shared" ca="1" si="25"/>
        <v>12983.855</v>
      </c>
      <c r="EY30" s="3">
        <f t="shared" ca="1" si="25"/>
        <v>12741.983</v>
      </c>
      <c r="EZ30" s="3">
        <f t="shared" ca="1" si="25"/>
        <v>12741.983</v>
      </c>
      <c r="FA30" s="3">
        <f t="shared" ca="1" si="25"/>
        <v>13548.107</v>
      </c>
      <c r="FB30" s="3">
        <f t="shared" ca="1" si="25"/>
        <v>13544.957</v>
      </c>
    </row>
    <row r="31" spans="2:158" x14ac:dyDescent="0.35"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</row>
    <row r="32" spans="2:158" x14ac:dyDescent="0.35">
      <c r="B32" s="12" t="s">
        <v>350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60" x14ac:dyDescent="0.35">
      <c r="B33" s="30" t="s">
        <v>24</v>
      </c>
      <c r="D33" s="114">
        <v>295.64260613257602</v>
      </c>
      <c r="E33" s="114">
        <v>1444.06206740678</v>
      </c>
      <c r="F33" s="114">
        <v>346.20141993337597</v>
      </c>
      <c r="G33" s="114">
        <v>2260.0010921379899</v>
      </c>
      <c r="H33" s="114">
        <v>413.58109176491001</v>
      </c>
      <c r="I33" s="114">
        <v>1067.88909426244</v>
      </c>
      <c r="J33" s="114">
        <v>150.68699397183599</v>
      </c>
      <c r="K33" s="114">
        <v>178.711476160898</v>
      </c>
      <c r="L33" s="114">
        <v>468.24879096157599</v>
      </c>
      <c r="M33" s="114">
        <v>150.37568861905001</v>
      </c>
      <c r="N33" s="114">
        <v>582.82533642926296</v>
      </c>
      <c r="O33" s="114">
        <v>188.822933154108</v>
      </c>
      <c r="P33" s="114">
        <v>300.240517957164</v>
      </c>
      <c r="Q33" s="114">
        <v>127.070037826259</v>
      </c>
      <c r="R33" s="114">
        <v>96.648969150451506</v>
      </c>
      <c r="S33" s="114">
        <v>103.971213850214</v>
      </c>
      <c r="T33" s="114">
        <v>3395.6530846753499</v>
      </c>
      <c r="U33" s="114">
        <v>157.795412365896</v>
      </c>
      <c r="V33" s="114">
        <v>117.534562385385</v>
      </c>
      <c r="W33" s="114">
        <v>82983.686913199504</v>
      </c>
      <c r="X33" s="114">
        <v>82983.686913754296</v>
      </c>
      <c r="Y33" s="114">
        <v>82983.686913754296</v>
      </c>
      <c r="Z33" s="114">
        <v>455.73391907080401</v>
      </c>
      <c r="AA33" s="114">
        <v>82983.686913754296</v>
      </c>
      <c r="AB33" s="114">
        <v>82983.686913199504</v>
      </c>
      <c r="AC33" s="114">
        <v>82983.686913754296</v>
      </c>
      <c r="AD33" s="114">
        <v>78752.933939950701</v>
      </c>
      <c r="AE33" s="114">
        <v>82983.686913199504</v>
      </c>
      <c r="AF33" s="114">
        <v>82983.686913199504</v>
      </c>
      <c r="AG33" s="114">
        <v>82983.686913199504</v>
      </c>
      <c r="AH33" s="114">
        <v>82983.686913199504</v>
      </c>
      <c r="AI33" s="114">
        <v>107.11757516788001</v>
      </c>
      <c r="AJ33" s="114">
        <v>464.36349944311002</v>
      </c>
      <c r="AK33" s="114">
        <v>464.36349944311002</v>
      </c>
      <c r="AL33" s="114">
        <v>169.501076557353</v>
      </c>
      <c r="AM33" s="114">
        <v>223.818553403278</v>
      </c>
      <c r="AN33" s="114">
        <v>200.01094480278101</v>
      </c>
      <c r="AO33" s="114">
        <v>224.93687348987601</v>
      </c>
      <c r="AP33" s="114">
        <v>168.15964235113799</v>
      </c>
      <c r="AQ33" s="114">
        <v>23592.706093500899</v>
      </c>
      <c r="AR33" s="114">
        <v>119.33694038633701</v>
      </c>
      <c r="AS33" s="114">
        <v>333.68688587393899</v>
      </c>
      <c r="AT33" s="114">
        <v>222.10760198524699</v>
      </c>
      <c r="AU33" s="114">
        <v>188.58325328138099</v>
      </c>
      <c r="AV33" s="114">
        <v>386.55524578958398</v>
      </c>
      <c r="AW33" s="114">
        <v>130.67527016060001</v>
      </c>
      <c r="AX33" s="114">
        <v>590.78507414758599</v>
      </c>
      <c r="AY33" s="114">
        <v>171.76107068183001</v>
      </c>
      <c r="AZ33" s="114">
        <v>95.848033787764194</v>
      </c>
      <c r="BA33" s="114">
        <v>348.60907136162899</v>
      </c>
      <c r="BB33" s="114">
        <v>151.64607728476599</v>
      </c>
      <c r="BC33" s="114">
        <v>239.45618631816399</v>
      </c>
      <c r="BD33" s="114">
        <v>122.499638764426</v>
      </c>
      <c r="BE33" s="114">
        <v>118.398888664409</v>
      </c>
      <c r="BF33" s="114">
        <v>531.383081688733</v>
      </c>
      <c r="BG33" s="114">
        <v>3535.38708527996</v>
      </c>
      <c r="BH33" s="114">
        <v>192.43068768477099</v>
      </c>
      <c r="BI33" s="114">
        <v>260.45426676002802</v>
      </c>
      <c r="BJ33" s="114">
        <v>6780.0010941992095</v>
      </c>
      <c r="BK33" s="114">
        <v>336.71436716760002</v>
      </c>
      <c r="BL33" s="114">
        <v>220.55381997318599</v>
      </c>
      <c r="BM33" s="114">
        <v>228.447426908007</v>
      </c>
      <c r="BN33" s="114">
        <v>184.914025444804</v>
      </c>
      <c r="BO33" s="114">
        <v>1649.80109376829</v>
      </c>
      <c r="BP33" s="114">
        <v>216.377700885965</v>
      </c>
      <c r="BQ33" s="114">
        <v>171.35984410403699</v>
      </c>
      <c r="BR33" s="114">
        <v>115.47242433389501</v>
      </c>
      <c r="BS33" s="114">
        <v>141.25109633530801</v>
      </c>
      <c r="BT33" s="114">
        <v>147.333752783835</v>
      </c>
      <c r="BU33" s="114">
        <v>114.039525274395</v>
      </c>
      <c r="BV33" s="114">
        <v>89.986918633432595</v>
      </c>
      <c r="BW33" s="114">
        <v>1356.00108830153</v>
      </c>
      <c r="BX33" s="114">
        <v>93.941987365368405</v>
      </c>
      <c r="BY33" s="114">
        <v>20735.501093325802</v>
      </c>
      <c r="BZ33" s="114">
        <v>119.815000163785</v>
      </c>
      <c r="CA33" s="114">
        <v>95.862428546952103</v>
      </c>
      <c r="CB33" s="114">
        <v>106.806685495861</v>
      </c>
      <c r="CC33" s="114">
        <v>106.806465018417</v>
      </c>
      <c r="CD33" s="114">
        <v>375.550092448344</v>
      </c>
      <c r="CE33" s="114">
        <v>49070.251076441702</v>
      </c>
      <c r="CF33" s="114">
        <v>15146.284089909799</v>
      </c>
      <c r="CG33" s="114">
        <v>17329.094089531201</v>
      </c>
      <c r="CH33" s="114">
        <v>132.801054325487</v>
      </c>
      <c r="CI33" s="114">
        <v>24123.260093645698</v>
      </c>
      <c r="CJ33" s="114">
        <v>142.42457123229801</v>
      </c>
      <c r="CK33" s="114">
        <v>97.640245841088003</v>
      </c>
      <c r="CL33" s="114">
        <v>37675.878087018304</v>
      </c>
      <c r="CM33" s="114">
        <v>24325.6620852366</v>
      </c>
      <c r="CN33" s="114">
        <v>746.93109286706704</v>
      </c>
      <c r="CO33" s="114">
        <v>1203.45109434562</v>
      </c>
      <c r="CP33" s="114">
        <v>48025.002078043697</v>
      </c>
      <c r="CQ33" s="114">
        <v>2194.17409238655</v>
      </c>
      <c r="CR33" s="114">
        <v>3846.5210869734501</v>
      </c>
      <c r="CS33" s="114">
        <v>847.50108983904101</v>
      </c>
      <c r="CT33" s="114">
        <v>1680.26909381214</v>
      </c>
      <c r="CU33" s="114">
        <v>7652.8180908767599</v>
      </c>
      <c r="CV33" s="114">
        <v>162.939258855632</v>
      </c>
      <c r="CW33" s="114">
        <v>84.863936473501298</v>
      </c>
      <c r="CX33" s="114">
        <v>8701.0010778206106</v>
      </c>
      <c r="CY33" s="114">
        <v>229.22195497848301</v>
      </c>
      <c r="CZ33" s="114">
        <v>260.12053601816598</v>
      </c>
      <c r="DA33" s="114">
        <v>15401.0750899472</v>
      </c>
      <c r="DB33" s="114">
        <v>199.89876345146499</v>
      </c>
      <c r="DC33" s="114">
        <v>460.08701812152299</v>
      </c>
      <c r="DD33" s="114">
        <v>412.86115039724001</v>
      </c>
      <c r="DE33" s="114">
        <v>159.19790491132699</v>
      </c>
      <c r="DF33" s="114">
        <v>2122.6610924401398</v>
      </c>
      <c r="DG33" s="114">
        <v>81659.893921583396</v>
      </c>
      <c r="DH33" s="114">
        <v>2435.0490823553801</v>
      </c>
      <c r="DI33" s="114">
        <v>220.35106298660699</v>
      </c>
      <c r="DJ33" s="114">
        <v>868.29087539971101</v>
      </c>
      <c r="DK33" s="114">
        <v>90.922900871923005</v>
      </c>
      <c r="DL33" s="114">
        <v>118.05609529792901</v>
      </c>
      <c r="DM33" s="114">
        <v>174.02405197829501</v>
      </c>
      <c r="DN33" s="114">
        <v>2005.7840865563701</v>
      </c>
      <c r="DO33" s="114">
        <v>207.977081522654</v>
      </c>
      <c r="DP33" s="114">
        <v>236.12307235967</v>
      </c>
      <c r="DQ33" s="114">
        <v>68.557959165508606</v>
      </c>
      <c r="DR33" s="114">
        <v>26.014017466102</v>
      </c>
      <c r="DS33" s="114">
        <v>26.014017466102</v>
      </c>
      <c r="DT33" s="114">
        <v>25.992017796009598</v>
      </c>
      <c r="DU33" s="114">
        <v>23.3460456009973</v>
      </c>
      <c r="DV33" s="114">
        <v>74.111576935020594</v>
      </c>
      <c r="DW33" s="114">
        <v>22.611051543487399</v>
      </c>
      <c r="DX33" s="114">
        <v>24.1490376829375</v>
      </c>
      <c r="DY33" s="114">
        <v>71.6049578456782</v>
      </c>
      <c r="DZ33" s="114">
        <v>101.71326342707</v>
      </c>
      <c r="EA33" s="114">
        <v>119.51209526584699</v>
      </c>
      <c r="EB33" s="114">
        <v>22.602051616483401</v>
      </c>
      <c r="EC33" s="114">
        <v>63.281005638430202</v>
      </c>
      <c r="ED33" s="114">
        <v>22.6010516421746</v>
      </c>
      <c r="EE33" s="114">
        <v>310.28114822249</v>
      </c>
      <c r="EF33" s="114">
        <v>26.081016489115999</v>
      </c>
      <c r="EG33" s="114">
        <v>2598.4320825376099</v>
      </c>
      <c r="EH33" s="114">
        <v>211.890059382808</v>
      </c>
      <c r="EI33" s="114">
        <v>371.48909330657898</v>
      </c>
      <c r="EJ33" s="114">
        <v>221.34606341551299</v>
      </c>
      <c r="EK33" s="114">
        <v>306.11808741591301</v>
      </c>
      <c r="EL33" s="114">
        <v>22.6010516285201</v>
      </c>
      <c r="EM33" s="114">
        <v>8267.8470837918194</v>
      </c>
      <c r="EN33" s="114">
        <v>61.787014464340999</v>
      </c>
      <c r="EO33" s="114">
        <v>28.251968294612301</v>
      </c>
      <c r="EP33" s="114">
        <v>144.64109658687701</v>
      </c>
      <c r="EQ33" s="114">
        <v>638.45209434872595</v>
      </c>
      <c r="ER33" s="114">
        <v>22.756050443494701</v>
      </c>
      <c r="ES33" s="114">
        <v>30.511974617128701</v>
      </c>
      <c r="ET33" s="114">
        <v>22.604051612230599</v>
      </c>
      <c r="EU33" s="114">
        <v>102.13118044521499</v>
      </c>
      <c r="EV33" s="114">
        <v>30.465974013073499</v>
      </c>
      <c r="EW33" s="114">
        <v>23.706042354496201</v>
      </c>
      <c r="EX33" s="114">
        <v>26.299013085719402</v>
      </c>
      <c r="EY33" s="114">
        <v>346.91230657508601</v>
      </c>
      <c r="EZ33" s="114">
        <v>613.59109324739495</v>
      </c>
      <c r="FA33" s="114">
        <v>163.540779795238</v>
      </c>
      <c r="FB33" s="114">
        <v>11316.246035861301</v>
      </c>
      <c r="FC33" s="70" t="s">
        <v>351</v>
      </c>
      <c r="FD33"/>
    </row>
    <row r="34" spans="2:160" x14ac:dyDescent="0.35">
      <c r="B34" s="30" t="s">
        <v>23</v>
      </c>
      <c r="D34" s="114">
        <v>247.49259094938401</v>
      </c>
      <c r="E34" s="114">
        <v>991.15772038207103</v>
      </c>
      <c r="F34" s="114">
        <v>300.88940569618802</v>
      </c>
      <c r="G34" s="114">
        <v>5.5593383377960297E-4</v>
      </c>
      <c r="H34" s="114">
        <v>5.46254816065045E-4</v>
      </c>
      <c r="I34" s="114">
        <v>5.1114810662633602E-4</v>
      </c>
      <c r="J34" s="114">
        <v>128.085979809729</v>
      </c>
      <c r="K34" s="114">
        <v>156.11118416528399</v>
      </c>
      <c r="L34" s="114">
        <v>355.24877634146998</v>
      </c>
      <c r="M34" s="114">
        <v>127.775674455482</v>
      </c>
      <c r="N34" s="114">
        <v>413.32526179755098</v>
      </c>
      <c r="O34" s="114">
        <v>161.555861924178</v>
      </c>
      <c r="P34" s="114">
        <v>210.97015297772401</v>
      </c>
      <c r="Q34" s="114">
        <v>96.537023241723404</v>
      </c>
      <c r="R34" s="114">
        <v>74.048954709595193</v>
      </c>
      <c r="S34" s="114">
        <v>81.369947044258296</v>
      </c>
      <c r="T34" s="114">
        <v>5.2068393135539003E-4</v>
      </c>
      <c r="U34" s="114">
        <v>123.895120361754</v>
      </c>
      <c r="V34" s="114">
        <v>94.931302435252803</v>
      </c>
      <c r="W34" s="114">
        <v>5.9291891213309595E-4</v>
      </c>
      <c r="X34" s="114">
        <v>5.9277326250608403E-4</v>
      </c>
      <c r="Y34" s="114">
        <v>5.9277326250608403E-4</v>
      </c>
      <c r="Z34" s="114">
        <v>334.47886209102103</v>
      </c>
      <c r="AA34" s="114">
        <v>5.9277326250608403E-4</v>
      </c>
      <c r="AB34" s="114">
        <v>5.9291891213309595E-4</v>
      </c>
      <c r="AC34" s="114">
        <v>5.9277326250608403E-4</v>
      </c>
      <c r="AD34" s="114">
        <v>5.8654766260898101E-4</v>
      </c>
      <c r="AE34" s="114">
        <v>5.9291891213309595E-4</v>
      </c>
      <c r="AF34" s="114">
        <v>5.9291891213309595E-4</v>
      </c>
      <c r="AG34" s="114">
        <v>5.9291891213309595E-4</v>
      </c>
      <c r="AH34" s="114">
        <v>5.9291891213309595E-4</v>
      </c>
      <c r="AI34" s="114">
        <v>84.517560516575202</v>
      </c>
      <c r="AJ34" s="114">
        <v>340.06344015991402</v>
      </c>
      <c r="AK34" s="114">
        <v>340.06344015991402</v>
      </c>
      <c r="AL34" s="114">
        <v>5.28521553586361E-4</v>
      </c>
      <c r="AM34" s="114">
        <v>156.016215109417</v>
      </c>
      <c r="AN34" s="114">
        <v>6.5893784368423202E-4</v>
      </c>
      <c r="AO34" s="114">
        <v>151.062508490298</v>
      </c>
      <c r="AP34" s="114">
        <v>145.55962785438501</v>
      </c>
      <c r="AQ34" s="114">
        <v>5.4766295223581502E-4</v>
      </c>
      <c r="AR34" s="114">
        <v>95.866926272300802</v>
      </c>
      <c r="AS34" s="114">
        <v>262.49687134566898</v>
      </c>
      <c r="AT34" s="114">
        <v>185.71058731142199</v>
      </c>
      <c r="AU34" s="114">
        <v>161.09018222518401</v>
      </c>
      <c r="AV34" s="114">
        <v>296.15523136187898</v>
      </c>
      <c r="AW34" s="114">
        <v>99.657978157317601</v>
      </c>
      <c r="AX34" s="114">
        <v>416.04200144100901</v>
      </c>
      <c r="AY34" s="114">
        <v>5.31706470619828E-4</v>
      </c>
      <c r="AZ34" s="114">
        <v>73.248020682484096</v>
      </c>
      <c r="BA34" s="114">
        <v>4.95529251807749E-4</v>
      </c>
      <c r="BB34" s="114">
        <v>5.2816559097807597E-4</v>
      </c>
      <c r="BC34" s="114">
        <v>197.735894314516</v>
      </c>
      <c r="BD34" s="114">
        <v>99.830369600171494</v>
      </c>
      <c r="BE34" s="114">
        <v>92.193874000808194</v>
      </c>
      <c r="BF34" s="114">
        <v>5.5020618340953205E-4</v>
      </c>
      <c r="BG34" s="114">
        <v>5.1746800206856102E-4</v>
      </c>
      <c r="BH34" s="114">
        <v>141.58067403379599</v>
      </c>
      <c r="BI34" s="114">
        <v>180.39792596222</v>
      </c>
      <c r="BJ34" s="114">
        <v>4.8986060539761599E-4</v>
      </c>
      <c r="BK34" s="114">
        <v>263.87407516796299</v>
      </c>
      <c r="BL34" s="114">
        <v>184.393805300824</v>
      </c>
      <c r="BM34" s="114">
        <v>190.06641223897401</v>
      </c>
      <c r="BN34" s="114">
        <v>5.5054291521604304E-4</v>
      </c>
      <c r="BO34" s="114">
        <v>5.47629920564077E-4</v>
      </c>
      <c r="BP34" s="114">
        <v>182.47768783188201</v>
      </c>
      <c r="BQ34" s="114">
        <v>148.759830823974</v>
      </c>
      <c r="BR34" s="114">
        <v>90.612410169613398</v>
      </c>
      <c r="BS34" s="114">
        <v>5.3624811114162804E-4</v>
      </c>
      <c r="BT34" s="114">
        <v>111.071460778522</v>
      </c>
      <c r="BU34" s="114">
        <v>91.073510693050693</v>
      </c>
      <c r="BV34" s="114">
        <v>5.9516870103301005E-4</v>
      </c>
      <c r="BW34" s="114">
        <v>5.4639410937398097E-4</v>
      </c>
      <c r="BX34" s="114">
        <v>70.211695374921405</v>
      </c>
      <c r="BY34" s="114">
        <v>5.47638047102249E-4</v>
      </c>
      <c r="BZ34" s="114">
        <v>95.496985582339505</v>
      </c>
      <c r="CA34" s="114">
        <v>73.262415423679002</v>
      </c>
      <c r="CB34" s="114">
        <v>84.203672343849703</v>
      </c>
      <c r="CC34" s="114">
        <v>79.483203930033994</v>
      </c>
      <c r="CD34" s="114">
        <v>5.4655874701217005E-4</v>
      </c>
      <c r="CE34" s="114">
        <v>5.5192149228681898E-4</v>
      </c>
      <c r="CF34" s="114">
        <v>5.1745261769009499E-4</v>
      </c>
      <c r="CG34" s="114">
        <v>5.1693965597363002E-4</v>
      </c>
      <c r="CH34" s="114">
        <v>96.329996942713393</v>
      </c>
      <c r="CI34" s="114">
        <v>5.4765318641060402E-4</v>
      </c>
      <c r="CJ34" s="114">
        <v>96.094220588222001</v>
      </c>
      <c r="CK34" s="114">
        <v>72.780231469183505</v>
      </c>
      <c r="CL34" s="114">
        <v>5.4938181968568905E-4</v>
      </c>
      <c r="CM34" s="114">
        <v>5.2516550565167696E-4</v>
      </c>
      <c r="CN34" s="114">
        <v>5.4783671006045803E-4</v>
      </c>
      <c r="CO34" s="114">
        <v>5.2263453685273697E-4</v>
      </c>
      <c r="CP34" s="114">
        <v>5.5153013257338397E-4</v>
      </c>
      <c r="CQ34" s="114">
        <v>5.5363758542181199E-4</v>
      </c>
      <c r="CR34" s="114">
        <v>5.0966874443716904E-4</v>
      </c>
      <c r="CS34" s="114">
        <v>5.5262200279676803E-4</v>
      </c>
      <c r="CT34" s="114">
        <v>5.4776674926591102E-4</v>
      </c>
      <c r="CU34" s="114">
        <v>4.8853669341039597E-4</v>
      </c>
      <c r="CV34" s="114">
        <v>140.042187583475</v>
      </c>
      <c r="CW34" s="114">
        <v>5.7795017068767995E-4</v>
      </c>
      <c r="CX34" s="114">
        <v>5.0915093945234902E-4</v>
      </c>
      <c r="CY34" s="114">
        <v>206.621604574613</v>
      </c>
      <c r="CZ34" s="114">
        <v>237.475244014065</v>
      </c>
      <c r="DA34" s="114">
        <v>5.1742396704458301E-4</v>
      </c>
      <c r="DB34" s="114">
        <v>166.755471450436</v>
      </c>
      <c r="DC34" s="114">
        <v>422.78766180504999</v>
      </c>
      <c r="DD34" s="114">
        <v>382.34713575780199</v>
      </c>
      <c r="DE34" s="114">
        <v>136.59489025347</v>
      </c>
      <c r="DF34" s="114">
        <v>5.5400949654526004E-4</v>
      </c>
      <c r="DG34" s="114">
        <v>5.9095529800993302E-4</v>
      </c>
      <c r="DH34" s="114">
        <v>5.4105662905552798E-4</v>
      </c>
      <c r="DI34" s="114">
        <v>5.4048676834812098E-4</v>
      </c>
      <c r="DJ34" s="114">
        <v>642.29086083617597</v>
      </c>
      <c r="DK34" s="114">
        <v>5.9974534024078601E-4</v>
      </c>
      <c r="DL34" s="114">
        <v>5.47323066768118E-4</v>
      </c>
      <c r="DM34" s="114">
        <v>5.2723843059174897E-4</v>
      </c>
      <c r="DN34" s="114">
        <v>5.3635525759931902E-4</v>
      </c>
      <c r="DO34" s="114">
        <v>5.4327562840029303E-4</v>
      </c>
      <c r="DP34" s="114">
        <v>5.4997363613376604E-4</v>
      </c>
      <c r="DQ34" s="114">
        <v>5.70158483895855E-4</v>
      </c>
      <c r="DR34" s="114">
        <v>5.4564610177418305E-4</v>
      </c>
      <c r="DS34" s="114">
        <v>5.4564610177418305E-4</v>
      </c>
      <c r="DT34" s="114">
        <v>5.4566752727577795E-4</v>
      </c>
      <c r="DU34" s="114">
        <v>5.5106318578303204E-4</v>
      </c>
      <c r="DV34" s="114">
        <v>51.503211909421303</v>
      </c>
      <c r="DW34" s="114">
        <v>5.5094401066284999E-4</v>
      </c>
      <c r="DX34" s="114">
        <v>5.4575000206388803E-4</v>
      </c>
      <c r="DY34" s="114">
        <v>49.002592837750598</v>
      </c>
      <c r="DZ34" s="114">
        <v>9.7596136386812705E-4</v>
      </c>
      <c r="EA34" s="114">
        <v>5.4738873999417097E-4</v>
      </c>
      <c r="EB34" s="114">
        <v>5.5094374714591298E-4</v>
      </c>
      <c r="EC34" s="114">
        <v>5.6202238980064502E-4</v>
      </c>
      <c r="ED34" s="114">
        <v>5.5095324835687702E-4</v>
      </c>
      <c r="EE34" s="114">
        <v>233.433856213231</v>
      </c>
      <c r="EF34" s="114">
        <v>5.4559389216606003E-4</v>
      </c>
      <c r="EG34" s="114">
        <v>5.3760872623480295E-4</v>
      </c>
      <c r="EH34" s="114">
        <v>5.4217732237812205E-4</v>
      </c>
      <c r="EI34" s="114">
        <v>5.4699093622606599E-4</v>
      </c>
      <c r="EJ34" s="114">
        <v>5.403029281556E-4</v>
      </c>
      <c r="EK34" s="114">
        <v>5.4405910462060998E-4</v>
      </c>
      <c r="EL34" s="114">
        <v>5.5094581836527502E-4</v>
      </c>
      <c r="EM34" s="114">
        <v>5.0046973541317797E-4</v>
      </c>
      <c r="EN34" s="114">
        <v>5.6086391846922601E-4</v>
      </c>
      <c r="EO34" s="114">
        <v>5.3610779302201705E-4</v>
      </c>
      <c r="EP34" s="114">
        <v>5.3290959271744395E-4</v>
      </c>
      <c r="EQ34" s="114">
        <v>5.4764347392206902E-4</v>
      </c>
      <c r="ER34" s="114">
        <v>5.5097834252014499E-4</v>
      </c>
      <c r="ES34" s="114">
        <v>5.5120620852316395E-4</v>
      </c>
      <c r="ET34" s="114">
        <v>5.5094940452993203E-4</v>
      </c>
      <c r="EU34" s="114">
        <v>8.9396682382636395E-4</v>
      </c>
      <c r="EV34" s="114">
        <v>5.51501350200676E-4</v>
      </c>
      <c r="EW34" s="114">
        <v>5.5109280645278995E-4</v>
      </c>
      <c r="EX34" s="114">
        <v>5.4535588605964002E-4</v>
      </c>
      <c r="EY34" s="114">
        <v>245.21194158631499</v>
      </c>
      <c r="EZ34" s="114">
        <v>5.4700856523236295E-4</v>
      </c>
      <c r="FA34" s="114">
        <v>129.640765089251</v>
      </c>
      <c r="FB34" s="114">
        <v>5.5199087009895299E-4</v>
      </c>
      <c r="FC34" s="70" t="s">
        <v>351</v>
      </c>
      <c r="FD34"/>
    </row>
    <row r="35" spans="2:160" x14ac:dyDescent="0.35">
      <c r="FC35"/>
      <c r="FD35"/>
    </row>
    <row r="36" spans="2:160" x14ac:dyDescent="0.35">
      <c r="B36" s="12" t="s">
        <v>30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60" ht="45" customHeight="1" x14ac:dyDescent="0.35">
      <c r="B37" s="8" t="s">
        <v>7</v>
      </c>
      <c r="D37" s="9">
        <f t="shared" ref="D37:AI37" ca="1" si="26">IF(D27&gt;D34, 1, D27/D34)</f>
        <v>0.19455127854654608</v>
      </c>
      <c r="E37" s="9">
        <f t="shared" ca="1" si="26"/>
        <v>0.45694443042366129</v>
      </c>
      <c r="F37" s="9">
        <f t="shared" ca="1" si="26"/>
        <v>0.15059353749979526</v>
      </c>
      <c r="G37" s="9">
        <f t="shared" ca="1" si="26"/>
        <v>1</v>
      </c>
      <c r="H37" s="9">
        <f t="shared" ca="1" si="26"/>
        <v>1</v>
      </c>
      <c r="I37" s="9">
        <f t="shared" ca="1" si="26"/>
        <v>1</v>
      </c>
      <c r="J37" s="9">
        <f t="shared" ca="1" si="26"/>
        <v>0.17645178678863727</v>
      </c>
      <c r="K37" s="9">
        <f t="shared" ca="1" si="26"/>
        <v>0.14476861552771303</v>
      </c>
      <c r="L37" s="9">
        <f t="shared" ca="1" si="26"/>
        <v>0.31808695068208442</v>
      </c>
      <c r="M37" s="9">
        <f t="shared" ca="1" si="26"/>
        <v>0.17687247667688116</v>
      </c>
      <c r="N37" s="9">
        <f t="shared" ca="1" si="26"/>
        <v>0.41008865333525646</v>
      </c>
      <c r="O37" s="9">
        <f t="shared" ca="1" si="26"/>
        <v>0.16877753413117902</v>
      </c>
      <c r="P37" s="9">
        <f t="shared" ca="1" si="26"/>
        <v>0.42314042408371322</v>
      </c>
      <c r="Q37" s="9">
        <f t="shared" ca="1" si="26"/>
        <v>0.31628279984920443</v>
      </c>
      <c r="R37" s="9">
        <f t="shared" ca="1" si="26"/>
        <v>0.30520349799173485</v>
      </c>
      <c r="S37" s="9">
        <f t="shared" ca="1" si="26"/>
        <v>0.27775611046799609</v>
      </c>
      <c r="T37" s="9">
        <f t="shared" ca="1" si="26"/>
        <v>1</v>
      </c>
      <c r="U37" s="9">
        <f t="shared" ca="1" si="26"/>
        <v>0.2736185242890713</v>
      </c>
      <c r="V37" s="9">
        <f t="shared" ca="1" si="26"/>
        <v>0.23809849249056927</v>
      </c>
      <c r="W37" s="9">
        <f t="shared" ca="1" si="26"/>
        <v>1</v>
      </c>
      <c r="X37" s="9">
        <f t="shared" ca="1" si="26"/>
        <v>1</v>
      </c>
      <c r="Y37" s="9">
        <f t="shared" ca="1" si="26"/>
        <v>1</v>
      </c>
      <c r="Z37" s="9">
        <f t="shared" ca="1" si="26"/>
        <v>0.36251917159118752</v>
      </c>
      <c r="AA37" s="9">
        <f t="shared" ca="1" si="26"/>
        <v>1</v>
      </c>
      <c r="AB37" s="9">
        <f t="shared" ca="1" si="26"/>
        <v>1</v>
      </c>
      <c r="AC37" s="9">
        <f t="shared" ca="1" si="26"/>
        <v>1</v>
      </c>
      <c r="AD37" s="9">
        <f t="shared" ca="1" si="26"/>
        <v>1</v>
      </c>
      <c r="AE37" s="9">
        <f t="shared" ca="1" si="26"/>
        <v>1</v>
      </c>
      <c r="AF37" s="9">
        <f t="shared" ca="1" si="26"/>
        <v>1</v>
      </c>
      <c r="AG37" s="9">
        <f t="shared" ca="1" si="26"/>
        <v>1</v>
      </c>
      <c r="AH37" s="9">
        <f t="shared" ca="1" si="26"/>
        <v>1</v>
      </c>
      <c r="AI37" s="9">
        <f t="shared" ca="1" si="26"/>
        <v>0.26740005108841008</v>
      </c>
      <c r="AJ37" s="9">
        <f t="shared" ref="AJ37:BO37" ca="1" si="27">IF(AJ27&gt;AJ34, 1, AJ27/AJ34)</f>
        <v>0.36552003338420685</v>
      </c>
      <c r="AK37" s="9">
        <f t="shared" ca="1" si="27"/>
        <v>0.36552003338420685</v>
      </c>
      <c r="AL37" s="9">
        <f t="shared" ca="1" si="27"/>
        <v>1</v>
      </c>
      <c r="AM37" s="9">
        <f t="shared" ca="1" si="27"/>
        <v>0.43458303326003156</v>
      </c>
      <c r="AN37" s="9">
        <f t="shared" ca="1" si="27"/>
        <v>1</v>
      </c>
      <c r="AO37" s="9">
        <f t="shared" ca="1" si="27"/>
        <v>0.48902934777324025</v>
      </c>
      <c r="AP37" s="9">
        <f t="shared" ca="1" si="27"/>
        <v>0.15526283168715296</v>
      </c>
      <c r="AQ37" s="9">
        <f t="shared" ca="1" si="27"/>
        <v>1</v>
      </c>
      <c r="AR37" s="9">
        <f t="shared" ca="1" si="27"/>
        <v>0.24481853035879877</v>
      </c>
      <c r="AS37" s="9">
        <f t="shared" ca="1" si="27"/>
        <v>0.27120323238540034</v>
      </c>
      <c r="AT37" s="9">
        <f t="shared" ca="1" si="27"/>
        <v>0.1959877491473607</v>
      </c>
      <c r="AU37" s="9">
        <f t="shared" ca="1" si="27"/>
        <v>0.1706683773041377</v>
      </c>
      <c r="AV37" s="9">
        <f t="shared" ca="1" si="27"/>
        <v>0.30524532551490924</v>
      </c>
      <c r="AW37" s="9">
        <f t="shared" ca="1" si="27"/>
        <v>0.31123448993754754</v>
      </c>
      <c r="AX37" s="9">
        <f t="shared" ca="1" si="27"/>
        <v>0.42001288185990271</v>
      </c>
      <c r="AY37" s="9">
        <f t="shared" ca="1" si="27"/>
        <v>1</v>
      </c>
      <c r="AZ37" s="9">
        <f t="shared" ca="1" si="27"/>
        <v>0.30854076041135092</v>
      </c>
      <c r="BA37" s="9">
        <f t="shared" ca="1" si="27"/>
        <v>1</v>
      </c>
      <c r="BB37" s="9">
        <f t="shared" ca="1" si="27"/>
        <v>1</v>
      </c>
      <c r="BC37" s="9">
        <f t="shared" ca="1" si="27"/>
        <v>0.21098850132713254</v>
      </c>
      <c r="BD37" s="9">
        <f t="shared" ca="1" si="27"/>
        <v>0.22707518855024914</v>
      </c>
      <c r="BE37" s="9">
        <f t="shared" ca="1" si="27"/>
        <v>0.28423797442084142</v>
      </c>
      <c r="BF37" s="9">
        <f t="shared" ca="1" si="27"/>
        <v>1</v>
      </c>
      <c r="BG37" s="9">
        <f t="shared" ca="1" si="27"/>
        <v>1</v>
      </c>
      <c r="BH37" s="9">
        <f t="shared" ca="1" si="27"/>
        <v>0.35915918854759699</v>
      </c>
      <c r="BI37" s="9">
        <f t="shared" ca="1" si="27"/>
        <v>0.44377450335413388</v>
      </c>
      <c r="BJ37" s="9">
        <f t="shared" ca="1" si="27"/>
        <v>1</v>
      </c>
      <c r="BK37" s="9">
        <f t="shared" ca="1" si="27"/>
        <v>0.27604075903870195</v>
      </c>
      <c r="BL37" s="9">
        <f t="shared" ca="1" si="27"/>
        <v>0.19610203250053762</v>
      </c>
      <c r="BM37" s="9">
        <f t="shared" ca="1" si="27"/>
        <v>0.20193467929379791</v>
      </c>
      <c r="BN37" s="9">
        <f t="shared" ca="1" si="27"/>
        <v>1</v>
      </c>
      <c r="BO37" s="9">
        <f t="shared" ca="1" si="27"/>
        <v>1</v>
      </c>
      <c r="BP37" s="9">
        <f t="shared" ref="BP37:CU37" ca="1" si="28">IF(BP27&gt;BP34, 1, BP27/BP34)</f>
        <v>0.18577613736114582</v>
      </c>
      <c r="BQ37" s="9">
        <f t="shared" ca="1" si="28"/>
        <v>0.15192273260072708</v>
      </c>
      <c r="BR37" s="9">
        <f t="shared" ca="1" si="28"/>
        <v>0.27435535544707018</v>
      </c>
      <c r="BS37" s="9">
        <f t="shared" ca="1" si="28"/>
        <v>1</v>
      </c>
      <c r="BT37" s="9">
        <f t="shared" ca="1" si="28"/>
        <v>0.32647450340377643</v>
      </c>
      <c r="BU37" s="9">
        <f t="shared" ca="1" si="28"/>
        <v>0.25216992103668195</v>
      </c>
      <c r="BV37" s="9">
        <f t="shared" ca="1" si="28"/>
        <v>1</v>
      </c>
      <c r="BW37" s="9">
        <f t="shared" ca="1" si="28"/>
        <v>1</v>
      </c>
      <c r="BX37" s="9">
        <f t="shared" ca="1" si="28"/>
        <v>0.33797788065485185</v>
      </c>
      <c r="BY37" s="9">
        <f t="shared" ca="1" si="28"/>
        <v>1</v>
      </c>
      <c r="BZ37" s="9">
        <f t="shared" ca="1" si="28"/>
        <v>0.25464678127491797</v>
      </c>
      <c r="CA37" s="9">
        <f t="shared" ca="1" si="28"/>
        <v>0.30848013772550964</v>
      </c>
      <c r="CB37" s="9">
        <f t="shared" ca="1" si="28"/>
        <v>0.26843247296506945</v>
      </c>
      <c r="CC37" s="9">
        <f t="shared" ca="1" si="28"/>
        <v>0.34375816083170713</v>
      </c>
      <c r="CD37" s="9">
        <f t="shared" ca="1" si="28"/>
        <v>1</v>
      </c>
      <c r="CE37" s="9">
        <f t="shared" ca="1" si="28"/>
        <v>1</v>
      </c>
      <c r="CF37" s="9">
        <f t="shared" ca="1" si="28"/>
        <v>1</v>
      </c>
      <c r="CG37" s="9">
        <f t="shared" ca="1" si="28"/>
        <v>1</v>
      </c>
      <c r="CH37" s="9">
        <f t="shared" ca="1" si="28"/>
        <v>0.37860480802972496</v>
      </c>
      <c r="CI37" s="9">
        <f t="shared" ca="1" si="28"/>
        <v>1</v>
      </c>
      <c r="CJ37" s="9">
        <f t="shared" ca="1" si="28"/>
        <v>0.48213097225202467</v>
      </c>
      <c r="CK37" s="9">
        <f t="shared" ca="1" si="28"/>
        <v>0.34157627006897034</v>
      </c>
      <c r="CL37" s="9">
        <f t="shared" ca="1" si="28"/>
        <v>1</v>
      </c>
      <c r="CM37" s="9">
        <f t="shared" ca="1" si="28"/>
        <v>1</v>
      </c>
      <c r="CN37" s="9">
        <f t="shared" ca="1" si="28"/>
        <v>1</v>
      </c>
      <c r="CO37" s="9">
        <f t="shared" ca="1" si="28"/>
        <v>1</v>
      </c>
      <c r="CP37" s="9">
        <f t="shared" ca="1" si="28"/>
        <v>1</v>
      </c>
      <c r="CQ37" s="9">
        <f t="shared" ca="1" si="28"/>
        <v>1</v>
      </c>
      <c r="CR37" s="9">
        <f t="shared" ca="1" si="28"/>
        <v>1</v>
      </c>
      <c r="CS37" s="9">
        <f t="shared" ca="1" si="28"/>
        <v>1</v>
      </c>
      <c r="CT37" s="9">
        <f t="shared" ca="1" si="28"/>
        <v>1</v>
      </c>
      <c r="CU37" s="9">
        <f t="shared" ca="1" si="28"/>
        <v>1</v>
      </c>
      <c r="CV37" s="9">
        <f t="shared" ref="CV37:EA37" ca="1" si="29">IF(CV27&gt;CV34, 1, CV27/CV34)</f>
        <v>0.16350073070910703</v>
      </c>
      <c r="CW37" s="9">
        <f t="shared" ca="1" si="29"/>
        <v>1</v>
      </c>
      <c r="CX37" s="9">
        <f t="shared" ca="1" si="29"/>
        <v>1</v>
      </c>
      <c r="CY37" s="9">
        <f t="shared" ca="1" si="29"/>
        <v>0.10937868789920721</v>
      </c>
      <c r="CZ37" s="9">
        <f t="shared" ca="1" si="29"/>
        <v>9.5357308059693155E-2</v>
      </c>
      <c r="DA37" s="9">
        <f t="shared" ca="1" si="29"/>
        <v>1</v>
      </c>
      <c r="DB37" s="9">
        <f t="shared" ca="1" si="29"/>
        <v>0.19875209917685338</v>
      </c>
      <c r="DC37" s="9">
        <f t="shared" ca="1" si="29"/>
        <v>8.8221590575173411E-2</v>
      </c>
      <c r="DD37" s="9">
        <f t="shared" ca="1" si="29"/>
        <v>7.9807057896542244E-2</v>
      </c>
      <c r="DE37" s="9">
        <f t="shared" ca="1" si="29"/>
        <v>0.16547471108221637</v>
      </c>
      <c r="DF37" s="9">
        <f t="shared" ca="1" si="29"/>
        <v>1</v>
      </c>
      <c r="DG37" s="9">
        <f t="shared" ca="1" si="29"/>
        <v>1</v>
      </c>
      <c r="DH37" s="9">
        <f t="shared" ca="1" si="29"/>
        <v>1</v>
      </c>
      <c r="DI37" s="9">
        <f t="shared" ca="1" si="29"/>
        <v>1</v>
      </c>
      <c r="DJ37" s="9">
        <f t="shared" ca="1" si="29"/>
        <v>0.3518655079503677</v>
      </c>
      <c r="DK37" s="9">
        <f t="shared" ca="1" si="29"/>
        <v>1</v>
      </c>
      <c r="DL37" s="9">
        <f t="shared" ca="1" si="29"/>
        <v>1</v>
      </c>
      <c r="DM37" s="9">
        <f t="shared" ca="1" si="29"/>
        <v>1</v>
      </c>
      <c r="DN37" s="9">
        <f t="shared" ca="1" si="29"/>
        <v>1</v>
      </c>
      <c r="DO37" s="9">
        <f t="shared" ca="1" si="29"/>
        <v>1</v>
      </c>
      <c r="DP37" s="9">
        <f t="shared" ca="1" si="29"/>
        <v>1</v>
      </c>
      <c r="DQ37" s="9">
        <f t="shared" ca="1" si="29"/>
        <v>1</v>
      </c>
      <c r="DR37" s="9">
        <f t="shared" ca="1" si="29"/>
        <v>1</v>
      </c>
      <c r="DS37" s="9">
        <f t="shared" ca="1" si="29"/>
        <v>1</v>
      </c>
      <c r="DT37" s="9">
        <f t="shared" ca="1" si="29"/>
        <v>1</v>
      </c>
      <c r="DU37" s="9">
        <f t="shared" ca="1" si="29"/>
        <v>1</v>
      </c>
      <c r="DV37" s="9">
        <f t="shared" ca="1" si="29"/>
        <v>0.43896291438601326</v>
      </c>
      <c r="DW37" s="9">
        <f t="shared" ca="1" si="29"/>
        <v>1</v>
      </c>
      <c r="DX37" s="9">
        <f t="shared" ca="1" si="29"/>
        <v>1</v>
      </c>
      <c r="DY37" s="9">
        <f t="shared" ca="1" si="29"/>
        <v>0.46124089953435854</v>
      </c>
      <c r="DZ37" s="9">
        <f t="shared" ca="1" si="29"/>
        <v>1</v>
      </c>
      <c r="EA37" s="9">
        <f t="shared" ca="1" si="29"/>
        <v>1</v>
      </c>
      <c r="EB37" s="9">
        <f t="shared" ref="EB37:FB37" ca="1" si="30">IF(EB27&gt;EB34, 1, EB27/EB34)</f>
        <v>1</v>
      </c>
      <c r="EC37" s="9">
        <f t="shared" ca="1" si="30"/>
        <v>1</v>
      </c>
      <c r="ED37" s="9">
        <f t="shared" ca="1" si="30"/>
        <v>1</v>
      </c>
      <c r="EE37" s="9">
        <f t="shared" ca="1" si="30"/>
        <v>0.32920246123083285</v>
      </c>
      <c r="EF37" s="9">
        <f t="shared" ca="1" si="30"/>
        <v>1</v>
      </c>
      <c r="EG37" s="9">
        <f t="shared" ca="1" si="30"/>
        <v>1</v>
      </c>
      <c r="EH37" s="9">
        <f t="shared" ca="1" si="30"/>
        <v>1</v>
      </c>
      <c r="EI37" s="9">
        <f t="shared" ca="1" si="30"/>
        <v>1</v>
      </c>
      <c r="EJ37" s="9">
        <f t="shared" ca="1" si="30"/>
        <v>1</v>
      </c>
      <c r="EK37" s="9">
        <f t="shared" ca="1" si="30"/>
        <v>1</v>
      </c>
      <c r="EL37" s="9">
        <f t="shared" ca="1" si="30"/>
        <v>1</v>
      </c>
      <c r="EM37" s="9">
        <f t="shared" ca="1" si="30"/>
        <v>1</v>
      </c>
      <c r="EN37" s="9">
        <f t="shared" ca="1" si="30"/>
        <v>1</v>
      </c>
      <c r="EO37" s="9">
        <f t="shared" ca="1" si="30"/>
        <v>1</v>
      </c>
      <c r="EP37" s="9">
        <f t="shared" ca="1" si="30"/>
        <v>1</v>
      </c>
      <c r="EQ37" s="9">
        <f t="shared" ca="1" si="30"/>
        <v>1</v>
      </c>
      <c r="ER37" s="9">
        <f t="shared" ca="1" si="30"/>
        <v>1</v>
      </c>
      <c r="ES37" s="9">
        <f t="shared" ca="1" si="30"/>
        <v>1</v>
      </c>
      <c r="ET37" s="9">
        <f t="shared" ca="1" si="30"/>
        <v>1</v>
      </c>
      <c r="EU37" s="9">
        <f t="shared" ca="1" si="30"/>
        <v>1</v>
      </c>
      <c r="EV37" s="9">
        <f t="shared" ca="1" si="30"/>
        <v>1</v>
      </c>
      <c r="EW37" s="9">
        <f t="shared" ca="1" si="30"/>
        <v>1</v>
      </c>
      <c r="EX37" s="9">
        <f t="shared" ca="1" si="30"/>
        <v>1</v>
      </c>
      <c r="EY37" s="9">
        <f t="shared" ca="1" si="30"/>
        <v>0.4147432598187778</v>
      </c>
      <c r="EZ37" s="9">
        <f t="shared" ca="1" si="30"/>
        <v>1</v>
      </c>
      <c r="FA37" s="9">
        <f t="shared" ca="1" si="30"/>
        <v>0.26149182301308999</v>
      </c>
      <c r="FB37" s="9">
        <f t="shared" ca="1" si="30"/>
        <v>1</v>
      </c>
    </row>
    <row r="38" spans="2:160" ht="34.5" customHeight="1" x14ac:dyDescent="0.35">
      <c r="B38" s="8" t="s">
        <v>26</v>
      </c>
      <c r="D38" s="10">
        <f t="shared" ref="D38:AI38" ca="1" si="31">IF(D27&gt;D34, D27, D34)</f>
        <v>247.49259094938401</v>
      </c>
      <c r="E38" s="10">
        <f t="shared" ca="1" si="31"/>
        <v>991.15772038207103</v>
      </c>
      <c r="F38" s="10">
        <f t="shared" ca="1" si="31"/>
        <v>300.88940569618802</v>
      </c>
      <c r="G38" s="10">
        <f t="shared" ca="1" si="31"/>
        <v>2260</v>
      </c>
      <c r="H38" s="10">
        <f t="shared" ca="1" si="31"/>
        <v>413.58</v>
      </c>
      <c r="I38" s="10">
        <f t="shared" ca="1" si="31"/>
        <v>1067.8879999999999</v>
      </c>
      <c r="J38" s="10">
        <f t="shared" ca="1" si="31"/>
        <v>128.085979809729</v>
      </c>
      <c r="K38" s="10">
        <f t="shared" ca="1" si="31"/>
        <v>156.11118416528399</v>
      </c>
      <c r="L38" s="10">
        <f t="shared" ca="1" si="31"/>
        <v>355.24877634146998</v>
      </c>
      <c r="M38" s="10">
        <f t="shared" ca="1" si="31"/>
        <v>127.775674455482</v>
      </c>
      <c r="N38" s="10">
        <f t="shared" ca="1" si="31"/>
        <v>413.32526179755098</v>
      </c>
      <c r="O38" s="10">
        <f t="shared" ca="1" si="31"/>
        <v>161.555861924178</v>
      </c>
      <c r="P38" s="10">
        <f t="shared" ca="1" si="31"/>
        <v>210.97015297772401</v>
      </c>
      <c r="Q38" s="10">
        <f t="shared" ca="1" si="31"/>
        <v>96.537023241723404</v>
      </c>
      <c r="R38" s="10">
        <f t="shared" ca="1" si="31"/>
        <v>74.048954709595193</v>
      </c>
      <c r="S38" s="10">
        <f t="shared" ca="1" si="31"/>
        <v>81.369947044258296</v>
      </c>
      <c r="T38" s="10">
        <f t="shared" ca="1" si="31"/>
        <v>3395.652</v>
      </c>
      <c r="U38" s="10">
        <f t="shared" ca="1" si="31"/>
        <v>123.895120361754</v>
      </c>
      <c r="V38" s="10">
        <f t="shared" ca="1" si="31"/>
        <v>94.931302435252803</v>
      </c>
      <c r="W38" s="10">
        <f t="shared" ca="1" si="31"/>
        <v>82983.686000000002</v>
      </c>
      <c r="X38" s="10">
        <f t="shared" ca="1" si="31"/>
        <v>82983.686000000002</v>
      </c>
      <c r="Y38" s="10">
        <f t="shared" ca="1" si="31"/>
        <v>82983.686000000002</v>
      </c>
      <c r="Z38" s="10">
        <f t="shared" ca="1" si="31"/>
        <v>334.47886209102103</v>
      </c>
      <c r="AA38" s="10">
        <f t="shared" ca="1" si="31"/>
        <v>82983.686000000002</v>
      </c>
      <c r="AB38" s="10">
        <f t="shared" ca="1" si="31"/>
        <v>82983.686000000002</v>
      </c>
      <c r="AC38" s="10">
        <f t="shared" ca="1" si="31"/>
        <v>82983.686000000002</v>
      </c>
      <c r="AD38" s="10">
        <f t="shared" ca="1" si="31"/>
        <v>78752.933000000005</v>
      </c>
      <c r="AE38" s="10">
        <f t="shared" ca="1" si="31"/>
        <v>82983.686000000002</v>
      </c>
      <c r="AF38" s="10">
        <f t="shared" ca="1" si="31"/>
        <v>82983.686000000002</v>
      </c>
      <c r="AG38" s="10">
        <f t="shared" ca="1" si="31"/>
        <v>82983.686000000002</v>
      </c>
      <c r="AH38" s="10">
        <f t="shared" ca="1" si="31"/>
        <v>82983.686000000002</v>
      </c>
      <c r="AI38" s="10">
        <f t="shared" ca="1" si="31"/>
        <v>84.517560516575202</v>
      </c>
      <c r="AJ38" s="10">
        <f t="shared" ref="AJ38:BO38" ca="1" si="32">IF(AJ27&gt;AJ34, AJ27, AJ34)</f>
        <v>340.06344015991402</v>
      </c>
      <c r="AK38" s="10">
        <f t="shared" ca="1" si="32"/>
        <v>340.06344015991402</v>
      </c>
      <c r="AL38" s="10">
        <f t="shared" ca="1" si="32"/>
        <v>169.5</v>
      </c>
      <c r="AM38" s="10">
        <f t="shared" ca="1" si="32"/>
        <v>156.016215109417</v>
      </c>
      <c r="AN38" s="10">
        <f t="shared" ca="1" si="32"/>
        <v>200.01</v>
      </c>
      <c r="AO38" s="10">
        <f t="shared" ca="1" si="32"/>
        <v>151.062508490298</v>
      </c>
      <c r="AP38" s="10">
        <f t="shared" ca="1" si="32"/>
        <v>145.55962785438501</v>
      </c>
      <c r="AQ38" s="10">
        <f t="shared" ca="1" si="32"/>
        <v>23592.705000000002</v>
      </c>
      <c r="AR38" s="10">
        <f t="shared" ca="1" si="32"/>
        <v>95.866926272300802</v>
      </c>
      <c r="AS38" s="10">
        <f t="shared" ca="1" si="32"/>
        <v>262.49687134566898</v>
      </c>
      <c r="AT38" s="10">
        <f t="shared" ca="1" si="32"/>
        <v>185.71058731142199</v>
      </c>
      <c r="AU38" s="10">
        <f t="shared" ca="1" si="32"/>
        <v>161.09018222518401</v>
      </c>
      <c r="AV38" s="10">
        <f t="shared" ca="1" si="32"/>
        <v>296.15523136187898</v>
      </c>
      <c r="AW38" s="10">
        <f t="shared" ca="1" si="32"/>
        <v>99.657978157317601</v>
      </c>
      <c r="AX38" s="10">
        <f t="shared" ca="1" si="32"/>
        <v>416.04200144100901</v>
      </c>
      <c r="AY38" s="10">
        <f t="shared" ca="1" si="32"/>
        <v>171.76</v>
      </c>
      <c r="AZ38" s="10">
        <f t="shared" ca="1" si="32"/>
        <v>73.248020682484096</v>
      </c>
      <c r="BA38" s="10">
        <f t="shared" ca="1" si="32"/>
        <v>348.608</v>
      </c>
      <c r="BB38" s="10">
        <f t="shared" ca="1" si="32"/>
        <v>151.64500000000001</v>
      </c>
      <c r="BC38" s="10">
        <f t="shared" ca="1" si="32"/>
        <v>197.735894314516</v>
      </c>
      <c r="BD38" s="10">
        <f t="shared" ca="1" si="32"/>
        <v>99.830369600171494</v>
      </c>
      <c r="BE38" s="10">
        <f t="shared" ca="1" si="32"/>
        <v>92.193874000808194</v>
      </c>
      <c r="BF38" s="10">
        <f t="shared" ca="1" si="32"/>
        <v>531.38199999999995</v>
      </c>
      <c r="BG38" s="10">
        <f t="shared" ca="1" si="32"/>
        <v>3535.386</v>
      </c>
      <c r="BH38" s="10">
        <f t="shared" ca="1" si="32"/>
        <v>141.58067403379599</v>
      </c>
      <c r="BI38" s="10">
        <f t="shared" ca="1" si="32"/>
        <v>180.39792596222</v>
      </c>
      <c r="BJ38" s="10">
        <f t="shared" ca="1" si="32"/>
        <v>6780</v>
      </c>
      <c r="BK38" s="10">
        <f t="shared" ca="1" si="32"/>
        <v>263.87407516796299</v>
      </c>
      <c r="BL38" s="10">
        <f t="shared" ca="1" si="32"/>
        <v>184.393805300824</v>
      </c>
      <c r="BM38" s="10">
        <f t="shared" ca="1" si="32"/>
        <v>190.06641223897401</v>
      </c>
      <c r="BN38" s="10">
        <f t="shared" ca="1" si="32"/>
        <v>184.91300000000001</v>
      </c>
      <c r="BO38" s="10">
        <f t="shared" ca="1" si="32"/>
        <v>1649.8</v>
      </c>
      <c r="BP38" s="10">
        <f t="shared" ref="BP38:CU38" ca="1" si="33">IF(BP27&gt;BP34, BP27, BP34)</f>
        <v>182.47768783188201</v>
      </c>
      <c r="BQ38" s="10">
        <f t="shared" ca="1" si="33"/>
        <v>148.759830823974</v>
      </c>
      <c r="BR38" s="10">
        <f t="shared" ca="1" si="33"/>
        <v>90.612410169613398</v>
      </c>
      <c r="BS38" s="10">
        <f t="shared" ca="1" si="33"/>
        <v>141.25</v>
      </c>
      <c r="BT38" s="10">
        <f t="shared" ca="1" si="33"/>
        <v>111.071460778522</v>
      </c>
      <c r="BU38" s="10">
        <f t="shared" ca="1" si="33"/>
        <v>91.073510693050693</v>
      </c>
      <c r="BV38" s="10">
        <f t="shared" ca="1" si="33"/>
        <v>89.986000000000004</v>
      </c>
      <c r="BW38" s="10">
        <f t="shared" ca="1" si="33"/>
        <v>1356</v>
      </c>
      <c r="BX38" s="10">
        <f t="shared" ca="1" si="33"/>
        <v>70.211695374921405</v>
      </c>
      <c r="BY38" s="10">
        <f t="shared" ca="1" si="33"/>
        <v>20735.5</v>
      </c>
      <c r="BZ38" s="10">
        <f t="shared" ca="1" si="33"/>
        <v>95.496985582339505</v>
      </c>
      <c r="CA38" s="10">
        <f t="shared" ca="1" si="33"/>
        <v>73.262415423679002</v>
      </c>
      <c r="CB38" s="10">
        <f t="shared" ca="1" si="33"/>
        <v>84.203672343849703</v>
      </c>
      <c r="CC38" s="10">
        <f t="shared" ca="1" si="33"/>
        <v>79.483203930033994</v>
      </c>
      <c r="CD38" s="10">
        <f t="shared" ca="1" si="33"/>
        <v>375.54899999999998</v>
      </c>
      <c r="CE38" s="10">
        <f t="shared" ca="1" si="33"/>
        <v>49070.25</v>
      </c>
      <c r="CF38" s="10">
        <f t="shared" ca="1" si="33"/>
        <v>15146.282999999999</v>
      </c>
      <c r="CG38" s="10">
        <f t="shared" ca="1" si="33"/>
        <v>17329.093000000001</v>
      </c>
      <c r="CH38" s="10">
        <f t="shared" ca="1" si="33"/>
        <v>96.329996942713393</v>
      </c>
      <c r="CI38" s="10">
        <f t="shared" ca="1" si="33"/>
        <v>24123.258999999998</v>
      </c>
      <c r="CJ38" s="10">
        <f t="shared" ca="1" si="33"/>
        <v>96.094220588222001</v>
      </c>
      <c r="CK38" s="10">
        <f t="shared" ca="1" si="33"/>
        <v>72.780231469183505</v>
      </c>
      <c r="CL38" s="10">
        <f t="shared" ca="1" si="33"/>
        <v>37675.877</v>
      </c>
      <c r="CM38" s="10">
        <f t="shared" ca="1" si="33"/>
        <v>24325.661</v>
      </c>
      <c r="CN38" s="10">
        <f t="shared" ca="1" si="33"/>
        <v>746.93</v>
      </c>
      <c r="CO38" s="10">
        <f t="shared" ca="1" si="33"/>
        <v>1203.45</v>
      </c>
      <c r="CP38" s="10">
        <f t="shared" ca="1" si="33"/>
        <v>48025.000999999997</v>
      </c>
      <c r="CQ38" s="10">
        <f t="shared" ca="1" si="33"/>
        <v>2194.1729999999998</v>
      </c>
      <c r="CR38" s="10">
        <f t="shared" ca="1" si="33"/>
        <v>3846.52</v>
      </c>
      <c r="CS38" s="10">
        <f t="shared" ca="1" si="33"/>
        <v>847.5</v>
      </c>
      <c r="CT38" s="10">
        <f t="shared" ca="1" si="33"/>
        <v>1680.268</v>
      </c>
      <c r="CU38" s="10">
        <f t="shared" ca="1" si="33"/>
        <v>7652.817</v>
      </c>
      <c r="CV38" s="10">
        <f t="shared" ref="CV38:EA38" ca="1" si="34">IF(CV27&gt;CV34, CV27, CV34)</f>
        <v>140.042187583475</v>
      </c>
      <c r="CW38" s="10">
        <f t="shared" ca="1" si="34"/>
        <v>84.863</v>
      </c>
      <c r="CX38" s="10">
        <f t="shared" ca="1" si="34"/>
        <v>8701</v>
      </c>
      <c r="CY38" s="10">
        <f t="shared" ca="1" si="34"/>
        <v>206.621604574613</v>
      </c>
      <c r="CZ38" s="10">
        <f t="shared" ca="1" si="34"/>
        <v>237.475244014065</v>
      </c>
      <c r="DA38" s="10">
        <f t="shared" ca="1" si="34"/>
        <v>15401.074000000001</v>
      </c>
      <c r="DB38" s="10">
        <f t="shared" ca="1" si="34"/>
        <v>166.755471450436</v>
      </c>
      <c r="DC38" s="10">
        <f t="shared" ca="1" si="34"/>
        <v>422.78766180504999</v>
      </c>
      <c r="DD38" s="10">
        <f t="shared" ca="1" si="34"/>
        <v>382.34713575780199</v>
      </c>
      <c r="DE38" s="10">
        <f t="shared" ca="1" si="34"/>
        <v>136.59489025347</v>
      </c>
      <c r="DF38" s="10">
        <f t="shared" ca="1" si="34"/>
        <v>2122.66</v>
      </c>
      <c r="DG38" s="10">
        <f t="shared" ca="1" si="34"/>
        <v>81659.892999999996</v>
      </c>
      <c r="DH38" s="10">
        <f t="shared" ca="1" si="34"/>
        <v>2435.0479999999998</v>
      </c>
      <c r="DI38" s="10">
        <f t="shared" ca="1" si="34"/>
        <v>220.35</v>
      </c>
      <c r="DJ38" s="10">
        <f t="shared" ca="1" si="34"/>
        <v>642.29086083617597</v>
      </c>
      <c r="DK38" s="10">
        <f t="shared" ca="1" si="34"/>
        <v>90.921999999999997</v>
      </c>
      <c r="DL38" s="10">
        <f t="shared" ca="1" si="34"/>
        <v>118.05500000000001</v>
      </c>
      <c r="DM38" s="10">
        <f t="shared" ca="1" si="34"/>
        <v>174.023</v>
      </c>
      <c r="DN38" s="10">
        <f t="shared" ca="1" si="34"/>
        <v>2005.7829999999999</v>
      </c>
      <c r="DO38" s="10">
        <f t="shared" ca="1" si="34"/>
        <v>207.976</v>
      </c>
      <c r="DP38" s="10">
        <f t="shared" ca="1" si="34"/>
        <v>236.12200000000001</v>
      </c>
      <c r="DQ38" s="10">
        <f t="shared" ca="1" si="34"/>
        <v>68.557000000000002</v>
      </c>
      <c r="DR38" s="10">
        <f t="shared" ca="1" si="34"/>
        <v>26.013000000000002</v>
      </c>
      <c r="DS38" s="10">
        <f t="shared" ca="1" si="34"/>
        <v>26.013000000000002</v>
      </c>
      <c r="DT38" s="10">
        <f t="shared" ca="1" si="34"/>
        <v>25.991</v>
      </c>
      <c r="DU38" s="10">
        <f t="shared" ca="1" si="34"/>
        <v>23.344999999999999</v>
      </c>
      <c r="DV38" s="10">
        <f t="shared" ca="1" si="34"/>
        <v>51.503211909421303</v>
      </c>
      <c r="DW38" s="10">
        <f t="shared" ca="1" si="34"/>
        <v>22.61</v>
      </c>
      <c r="DX38" s="10">
        <f t="shared" ca="1" si="34"/>
        <v>24.148</v>
      </c>
      <c r="DY38" s="10">
        <f t="shared" ca="1" si="34"/>
        <v>49.002592837750598</v>
      </c>
      <c r="DZ38" s="10">
        <f t="shared" ca="1" si="34"/>
        <v>101.712</v>
      </c>
      <c r="EA38" s="10">
        <f t="shared" ca="1" si="34"/>
        <v>119.511</v>
      </c>
      <c r="EB38" s="10">
        <f t="shared" ref="EB38:FB38" ca="1" si="35">IF(EB27&gt;EB34, EB27, EB34)</f>
        <v>22.600999999999999</v>
      </c>
      <c r="EC38" s="10">
        <f t="shared" ca="1" si="35"/>
        <v>63.28</v>
      </c>
      <c r="ED38" s="10">
        <f t="shared" ca="1" si="35"/>
        <v>22.6</v>
      </c>
      <c r="EE38" s="10">
        <f t="shared" ca="1" si="35"/>
        <v>233.433856213231</v>
      </c>
      <c r="EF38" s="10">
        <f t="shared" ca="1" si="35"/>
        <v>26.08</v>
      </c>
      <c r="EG38" s="10">
        <f t="shared" ca="1" si="35"/>
        <v>2598.431</v>
      </c>
      <c r="EH38" s="10">
        <f t="shared" ca="1" si="35"/>
        <v>211.88900000000001</v>
      </c>
      <c r="EI38" s="10">
        <f t="shared" ca="1" si="35"/>
        <v>371.488</v>
      </c>
      <c r="EJ38" s="10">
        <f t="shared" ca="1" si="35"/>
        <v>221.345</v>
      </c>
      <c r="EK38" s="10">
        <f t="shared" ca="1" si="35"/>
        <v>306.11700000000002</v>
      </c>
      <c r="EL38" s="10">
        <f t="shared" ca="1" si="35"/>
        <v>22.6</v>
      </c>
      <c r="EM38" s="10">
        <f t="shared" ca="1" si="35"/>
        <v>8267.8459999999995</v>
      </c>
      <c r="EN38" s="10">
        <f t="shared" ca="1" si="35"/>
        <v>61.786000000000001</v>
      </c>
      <c r="EO38" s="10">
        <f t="shared" ca="1" si="35"/>
        <v>28.251000000000001</v>
      </c>
      <c r="EP38" s="10">
        <f t="shared" ca="1" si="35"/>
        <v>144.63999999999999</v>
      </c>
      <c r="EQ38" s="10">
        <f t="shared" ca="1" si="35"/>
        <v>638.45100000000002</v>
      </c>
      <c r="ER38" s="10">
        <f t="shared" ca="1" si="35"/>
        <v>22.754999999999999</v>
      </c>
      <c r="ES38" s="10">
        <f t="shared" ca="1" si="35"/>
        <v>30.510999999999999</v>
      </c>
      <c r="ET38" s="10">
        <f t="shared" ca="1" si="35"/>
        <v>22.603000000000002</v>
      </c>
      <c r="EU38" s="10">
        <f t="shared" ca="1" si="35"/>
        <v>102.13</v>
      </c>
      <c r="EV38" s="10">
        <f t="shared" ca="1" si="35"/>
        <v>30.465</v>
      </c>
      <c r="EW38" s="10">
        <f t="shared" ca="1" si="35"/>
        <v>23.704999999999998</v>
      </c>
      <c r="EX38" s="10">
        <f t="shared" ca="1" si="35"/>
        <v>26.297999999999998</v>
      </c>
      <c r="EY38" s="10">
        <f t="shared" ca="1" si="35"/>
        <v>245.21194158631499</v>
      </c>
      <c r="EZ38" s="10">
        <f t="shared" ca="1" si="35"/>
        <v>613.59</v>
      </c>
      <c r="FA38" s="10">
        <f t="shared" ca="1" si="35"/>
        <v>129.640765089251</v>
      </c>
      <c r="FB38" s="10">
        <f t="shared" ca="1" si="35"/>
        <v>11316.245000000001</v>
      </c>
    </row>
    <row r="39" spans="2:160" s="14" customFormat="1" x14ac:dyDescent="0.3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</row>
    <row r="40" spans="2:160" ht="21" x14ac:dyDescent="0.35">
      <c r="B40" s="11" t="s">
        <v>22</v>
      </c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/>
      <c r="FD40"/>
    </row>
    <row r="41" spans="2:160" x14ac:dyDescent="0.35">
      <c r="B41" s="12" t="s">
        <v>1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/>
      <c r="FD41"/>
    </row>
    <row r="42" spans="2:160" x14ac:dyDescent="0.35">
      <c r="B42" s="21" t="s">
        <v>10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  <c r="EF42" s="22"/>
      <c r="EG42" s="22"/>
      <c r="EH42" s="22"/>
      <c r="EI42" s="22"/>
      <c r="EJ42" s="22"/>
      <c r="EK42" s="22"/>
      <c r="EL42" s="22"/>
      <c r="EM42" s="22"/>
      <c r="EN42" s="22"/>
      <c r="EO42" s="22"/>
      <c r="EP42" s="22"/>
      <c r="EQ42" s="22"/>
      <c r="ER42" s="22"/>
      <c r="ES42" s="22"/>
      <c r="ET42" s="22"/>
      <c r="EU42" s="22"/>
      <c r="EV42" s="22"/>
      <c r="EW42" s="22"/>
      <c r="EX42" s="22"/>
      <c r="EY42" s="22"/>
      <c r="EZ42" s="22"/>
      <c r="FA42" s="22"/>
      <c r="FB42" s="22"/>
      <c r="FC42"/>
      <c r="FD42"/>
    </row>
    <row r="43" spans="2:160" x14ac:dyDescent="0.35">
      <c r="B43" s="14" t="s">
        <v>15</v>
      </c>
      <c r="D43" s="20">
        <f t="shared" ref="D43:AI43" si="36">D15+(D16*D22)</f>
        <v>123683.40652818991</v>
      </c>
      <c r="E43" s="20">
        <f t="shared" si="36"/>
        <v>123683.40652818991</v>
      </c>
      <c r="F43" s="20">
        <f t="shared" si="36"/>
        <v>123683.40652818991</v>
      </c>
      <c r="G43" s="20">
        <f t="shared" si="36"/>
        <v>123683.40652818991</v>
      </c>
      <c r="H43" s="20">
        <f t="shared" si="36"/>
        <v>123683.40652818991</v>
      </c>
      <c r="I43" s="20">
        <f t="shared" si="36"/>
        <v>123683.40652818991</v>
      </c>
      <c r="J43" s="20">
        <f t="shared" si="36"/>
        <v>123683.40652818991</v>
      </c>
      <c r="K43" s="20">
        <f t="shared" si="36"/>
        <v>123683.40652818991</v>
      </c>
      <c r="L43" s="20">
        <f t="shared" si="36"/>
        <v>123683.40652818991</v>
      </c>
      <c r="M43" s="20">
        <f t="shared" si="36"/>
        <v>123683.40652818991</v>
      </c>
      <c r="N43" s="20">
        <f t="shared" si="36"/>
        <v>123683.40652818991</v>
      </c>
      <c r="O43" s="20">
        <f t="shared" si="36"/>
        <v>123683.40652818991</v>
      </c>
      <c r="P43" s="20">
        <f t="shared" si="36"/>
        <v>123683.40652818991</v>
      </c>
      <c r="Q43" s="20">
        <f t="shared" si="36"/>
        <v>123683.40652818991</v>
      </c>
      <c r="R43" s="20">
        <f t="shared" si="36"/>
        <v>123683.40652818991</v>
      </c>
      <c r="S43" s="20">
        <f t="shared" si="36"/>
        <v>123683.40652818991</v>
      </c>
      <c r="T43" s="20">
        <f t="shared" si="36"/>
        <v>123683.40652818991</v>
      </c>
      <c r="U43" s="20">
        <f t="shared" si="36"/>
        <v>123683.40652818991</v>
      </c>
      <c r="V43" s="20">
        <f t="shared" si="36"/>
        <v>123683.40652818991</v>
      </c>
      <c r="W43" s="20">
        <f t="shared" si="36"/>
        <v>123683.40652818991</v>
      </c>
      <c r="X43" s="20">
        <f t="shared" si="36"/>
        <v>123683.40652818991</v>
      </c>
      <c r="Y43" s="20">
        <f t="shared" si="36"/>
        <v>123683.40652818991</v>
      </c>
      <c r="Z43" s="20">
        <f t="shared" si="36"/>
        <v>123683.40652818991</v>
      </c>
      <c r="AA43" s="20">
        <f t="shared" si="36"/>
        <v>123683.40652818991</v>
      </c>
      <c r="AB43" s="20">
        <f t="shared" si="36"/>
        <v>123683.40652818991</v>
      </c>
      <c r="AC43" s="20">
        <f t="shared" si="36"/>
        <v>123683.40652818991</v>
      </c>
      <c r="AD43" s="20">
        <f t="shared" si="36"/>
        <v>123683.40652818991</v>
      </c>
      <c r="AE43" s="20">
        <f t="shared" si="36"/>
        <v>123683.40652818991</v>
      </c>
      <c r="AF43" s="20">
        <f t="shared" si="36"/>
        <v>123683.40652818991</v>
      </c>
      <c r="AG43" s="20">
        <f t="shared" si="36"/>
        <v>123683.40652818991</v>
      </c>
      <c r="AH43" s="20">
        <f t="shared" si="36"/>
        <v>123683.40652818991</v>
      </c>
      <c r="AI43" s="20">
        <f t="shared" si="36"/>
        <v>123683.40652818991</v>
      </c>
      <c r="AJ43" s="20">
        <f t="shared" ref="AJ43:BO43" si="37">AJ15+(AJ16*AJ22)</f>
        <v>123683.40652818991</v>
      </c>
      <c r="AK43" s="20">
        <f t="shared" si="37"/>
        <v>123683.40652818991</v>
      </c>
      <c r="AL43" s="20">
        <f t="shared" si="37"/>
        <v>123683.40652818991</v>
      </c>
      <c r="AM43" s="20">
        <f t="shared" si="37"/>
        <v>123683.40652818991</v>
      </c>
      <c r="AN43" s="20">
        <f t="shared" si="37"/>
        <v>123683.40652818991</v>
      </c>
      <c r="AO43" s="20">
        <f t="shared" si="37"/>
        <v>123683.40652818991</v>
      </c>
      <c r="AP43" s="20">
        <f t="shared" si="37"/>
        <v>123683.40652818991</v>
      </c>
      <c r="AQ43" s="20">
        <f t="shared" si="37"/>
        <v>123683.40652818991</v>
      </c>
      <c r="AR43" s="20">
        <f t="shared" si="37"/>
        <v>123683.40652818991</v>
      </c>
      <c r="AS43" s="20">
        <f t="shared" si="37"/>
        <v>123683.40652818991</v>
      </c>
      <c r="AT43" s="20">
        <f t="shared" si="37"/>
        <v>123683.40652818991</v>
      </c>
      <c r="AU43" s="20">
        <f t="shared" si="37"/>
        <v>123683.40652818991</v>
      </c>
      <c r="AV43" s="20">
        <f t="shared" si="37"/>
        <v>123683.40652818991</v>
      </c>
      <c r="AW43" s="20">
        <f t="shared" si="37"/>
        <v>123683.40652818991</v>
      </c>
      <c r="AX43" s="20">
        <f t="shared" si="37"/>
        <v>123683.40652818991</v>
      </c>
      <c r="AY43" s="20">
        <f t="shared" si="37"/>
        <v>123683.40652818991</v>
      </c>
      <c r="AZ43" s="20">
        <f t="shared" si="37"/>
        <v>123683.40652818991</v>
      </c>
      <c r="BA43" s="20">
        <f t="shared" si="37"/>
        <v>123683.40652818991</v>
      </c>
      <c r="BB43" s="20">
        <f t="shared" si="37"/>
        <v>123683.40652818991</v>
      </c>
      <c r="BC43" s="20">
        <f t="shared" si="37"/>
        <v>123683.40652818991</v>
      </c>
      <c r="BD43" s="20">
        <f t="shared" si="37"/>
        <v>123683.40652818991</v>
      </c>
      <c r="BE43" s="20">
        <f t="shared" si="37"/>
        <v>123683.40652818991</v>
      </c>
      <c r="BF43" s="20">
        <f t="shared" si="37"/>
        <v>123683.40652818991</v>
      </c>
      <c r="BG43" s="20">
        <f t="shared" si="37"/>
        <v>123683.40652818991</v>
      </c>
      <c r="BH43" s="20">
        <f t="shared" si="37"/>
        <v>123683.40652818991</v>
      </c>
      <c r="BI43" s="20">
        <f t="shared" si="37"/>
        <v>123683.40652818991</v>
      </c>
      <c r="BJ43" s="20">
        <f t="shared" si="37"/>
        <v>123683.40652818991</v>
      </c>
      <c r="BK43" s="20">
        <f t="shared" si="37"/>
        <v>123683.40652818991</v>
      </c>
      <c r="BL43" s="20">
        <f t="shared" si="37"/>
        <v>123683.40652818991</v>
      </c>
      <c r="BM43" s="20">
        <f t="shared" si="37"/>
        <v>123683.40652818991</v>
      </c>
      <c r="BN43" s="20">
        <f t="shared" si="37"/>
        <v>123683.40652818991</v>
      </c>
      <c r="BO43" s="20">
        <f t="shared" si="37"/>
        <v>123683.40652818991</v>
      </c>
      <c r="BP43" s="20">
        <f t="shared" ref="BP43:CU43" si="38">BP15+(BP16*BP22)</f>
        <v>123683.40652818991</v>
      </c>
      <c r="BQ43" s="20">
        <f t="shared" si="38"/>
        <v>123683.40652818991</v>
      </c>
      <c r="BR43" s="20">
        <f t="shared" si="38"/>
        <v>123683.40652818991</v>
      </c>
      <c r="BS43" s="20">
        <f t="shared" si="38"/>
        <v>123683.40652818991</v>
      </c>
      <c r="BT43" s="20">
        <f t="shared" si="38"/>
        <v>123683.40652818991</v>
      </c>
      <c r="BU43" s="20">
        <f t="shared" si="38"/>
        <v>123683.40652818991</v>
      </c>
      <c r="BV43" s="20">
        <f t="shared" si="38"/>
        <v>123683.40652818991</v>
      </c>
      <c r="BW43" s="20">
        <f t="shared" si="38"/>
        <v>123683.40652818991</v>
      </c>
      <c r="BX43" s="20">
        <f t="shared" si="38"/>
        <v>123683.40652818991</v>
      </c>
      <c r="BY43" s="20">
        <f t="shared" si="38"/>
        <v>123683.40652818991</v>
      </c>
      <c r="BZ43" s="20">
        <f t="shared" si="38"/>
        <v>123683.40652818991</v>
      </c>
      <c r="CA43" s="20">
        <f t="shared" si="38"/>
        <v>123683.40652818991</v>
      </c>
      <c r="CB43" s="20">
        <f t="shared" si="38"/>
        <v>123683.40652818991</v>
      </c>
      <c r="CC43" s="20">
        <f t="shared" si="38"/>
        <v>123683.40652818991</v>
      </c>
      <c r="CD43" s="20">
        <f t="shared" si="38"/>
        <v>123683.40652818991</v>
      </c>
      <c r="CE43" s="20">
        <f t="shared" si="38"/>
        <v>123683.40652818991</v>
      </c>
      <c r="CF43" s="20">
        <f t="shared" si="38"/>
        <v>123683.40652818991</v>
      </c>
      <c r="CG43" s="20">
        <f t="shared" si="38"/>
        <v>123683.40652818991</v>
      </c>
      <c r="CH43" s="20">
        <f t="shared" si="38"/>
        <v>123683.40652818991</v>
      </c>
      <c r="CI43" s="20">
        <f t="shared" si="38"/>
        <v>123683.40652818991</v>
      </c>
      <c r="CJ43" s="20">
        <f t="shared" si="38"/>
        <v>123683.40652818991</v>
      </c>
      <c r="CK43" s="20">
        <f t="shared" si="38"/>
        <v>123683.40652818991</v>
      </c>
      <c r="CL43" s="20">
        <f t="shared" si="38"/>
        <v>123683.40652818991</v>
      </c>
      <c r="CM43" s="20">
        <f t="shared" si="38"/>
        <v>123683.40652818991</v>
      </c>
      <c r="CN43" s="20">
        <f t="shared" si="38"/>
        <v>123683.40652818991</v>
      </c>
      <c r="CO43" s="20">
        <f t="shared" si="38"/>
        <v>123683.40652818991</v>
      </c>
      <c r="CP43" s="20">
        <f t="shared" si="38"/>
        <v>123683.40652818991</v>
      </c>
      <c r="CQ43" s="20">
        <f t="shared" si="38"/>
        <v>123683.40652818991</v>
      </c>
      <c r="CR43" s="20">
        <f t="shared" si="38"/>
        <v>123683.40652818991</v>
      </c>
      <c r="CS43" s="20">
        <f t="shared" si="38"/>
        <v>123683.40652818991</v>
      </c>
      <c r="CT43" s="20">
        <f t="shared" si="38"/>
        <v>123683.40652818991</v>
      </c>
      <c r="CU43" s="20">
        <f t="shared" si="38"/>
        <v>123683.40652818991</v>
      </c>
      <c r="CV43" s="20">
        <f t="shared" ref="CV43:EA43" si="39">CV15+(CV16*CV22)</f>
        <v>123683.40652818991</v>
      </c>
      <c r="CW43" s="20">
        <f t="shared" si="39"/>
        <v>123683.40652818991</v>
      </c>
      <c r="CX43" s="20">
        <f t="shared" si="39"/>
        <v>123683.40652818991</v>
      </c>
      <c r="CY43" s="20">
        <f t="shared" si="39"/>
        <v>123683.40652818991</v>
      </c>
      <c r="CZ43" s="20">
        <f t="shared" si="39"/>
        <v>123683.40652818991</v>
      </c>
      <c r="DA43" s="20">
        <f t="shared" si="39"/>
        <v>123683.40652818991</v>
      </c>
      <c r="DB43" s="20">
        <f t="shared" si="39"/>
        <v>123683.40652818991</v>
      </c>
      <c r="DC43" s="20">
        <f t="shared" si="39"/>
        <v>123683.40652818991</v>
      </c>
      <c r="DD43" s="20">
        <f t="shared" si="39"/>
        <v>123683.40652818991</v>
      </c>
      <c r="DE43" s="20">
        <f t="shared" si="39"/>
        <v>123683.40652818991</v>
      </c>
      <c r="DF43" s="20">
        <f t="shared" si="39"/>
        <v>123683.40652818991</v>
      </c>
      <c r="DG43" s="20">
        <f t="shared" si="39"/>
        <v>123683.40652818991</v>
      </c>
      <c r="DH43" s="20">
        <f t="shared" si="39"/>
        <v>123683.40652818991</v>
      </c>
      <c r="DI43" s="20">
        <f t="shared" si="39"/>
        <v>123683.40652818991</v>
      </c>
      <c r="DJ43" s="20">
        <f t="shared" si="39"/>
        <v>123683.40652818991</v>
      </c>
      <c r="DK43" s="20">
        <f t="shared" si="39"/>
        <v>123683.40652818991</v>
      </c>
      <c r="DL43" s="20">
        <f t="shared" si="39"/>
        <v>123683.40652818991</v>
      </c>
      <c r="DM43" s="20">
        <f t="shared" si="39"/>
        <v>123683.40652818991</v>
      </c>
      <c r="DN43" s="20">
        <f t="shared" si="39"/>
        <v>123683.40652818991</v>
      </c>
      <c r="DO43" s="20">
        <f t="shared" si="39"/>
        <v>123683.40652818991</v>
      </c>
      <c r="DP43" s="20">
        <f t="shared" si="39"/>
        <v>123683.40652818991</v>
      </c>
      <c r="DQ43" s="20">
        <f t="shared" si="39"/>
        <v>123683.40652818991</v>
      </c>
      <c r="DR43" s="20">
        <f t="shared" si="39"/>
        <v>123683.40652818991</v>
      </c>
      <c r="DS43" s="20">
        <f t="shared" si="39"/>
        <v>123683.40652818991</v>
      </c>
      <c r="DT43" s="20">
        <f t="shared" si="39"/>
        <v>123683.40652818991</v>
      </c>
      <c r="DU43" s="20">
        <f t="shared" si="39"/>
        <v>123683.40652818991</v>
      </c>
      <c r="DV43" s="20">
        <f t="shared" si="39"/>
        <v>123683.40652818991</v>
      </c>
      <c r="DW43" s="20">
        <f t="shared" si="39"/>
        <v>123683.40652818991</v>
      </c>
      <c r="DX43" s="20">
        <f t="shared" si="39"/>
        <v>123683.40652818991</v>
      </c>
      <c r="DY43" s="20">
        <f t="shared" si="39"/>
        <v>123683.40652818991</v>
      </c>
      <c r="DZ43" s="20">
        <f t="shared" si="39"/>
        <v>123683.40652818991</v>
      </c>
      <c r="EA43" s="20">
        <f t="shared" si="39"/>
        <v>123683.40652818991</v>
      </c>
      <c r="EB43" s="20">
        <f t="shared" ref="EB43:FB43" si="40">EB15+(EB16*EB22)</f>
        <v>123683.40652818991</v>
      </c>
      <c r="EC43" s="20">
        <f t="shared" si="40"/>
        <v>123683.40652818991</v>
      </c>
      <c r="ED43" s="20">
        <f t="shared" si="40"/>
        <v>123683.40652818991</v>
      </c>
      <c r="EE43" s="20">
        <f t="shared" si="40"/>
        <v>123683.40652818991</v>
      </c>
      <c r="EF43" s="20">
        <f t="shared" si="40"/>
        <v>123683.40652818991</v>
      </c>
      <c r="EG43" s="20">
        <f t="shared" si="40"/>
        <v>123683.40652818991</v>
      </c>
      <c r="EH43" s="20">
        <f t="shared" si="40"/>
        <v>123683.40652818991</v>
      </c>
      <c r="EI43" s="20">
        <f t="shared" si="40"/>
        <v>123683.40652818991</v>
      </c>
      <c r="EJ43" s="20">
        <f t="shared" si="40"/>
        <v>123683.40652818991</v>
      </c>
      <c r="EK43" s="20">
        <f t="shared" si="40"/>
        <v>123683.40652818991</v>
      </c>
      <c r="EL43" s="20">
        <f t="shared" si="40"/>
        <v>123683.40652818991</v>
      </c>
      <c r="EM43" s="20">
        <f t="shared" si="40"/>
        <v>123683.40652818991</v>
      </c>
      <c r="EN43" s="20">
        <f t="shared" si="40"/>
        <v>123683.40652818991</v>
      </c>
      <c r="EO43" s="20">
        <f t="shared" si="40"/>
        <v>123683.40652818991</v>
      </c>
      <c r="EP43" s="20">
        <f t="shared" si="40"/>
        <v>123683.40652818991</v>
      </c>
      <c r="EQ43" s="20">
        <f t="shared" si="40"/>
        <v>123683.40652818991</v>
      </c>
      <c r="ER43" s="20">
        <f t="shared" si="40"/>
        <v>123683.40652818991</v>
      </c>
      <c r="ES43" s="20">
        <f t="shared" si="40"/>
        <v>123683.40652818991</v>
      </c>
      <c r="ET43" s="20">
        <f t="shared" si="40"/>
        <v>123683.40652818991</v>
      </c>
      <c r="EU43" s="20">
        <f t="shared" si="40"/>
        <v>123683.40652818991</v>
      </c>
      <c r="EV43" s="20">
        <f t="shared" si="40"/>
        <v>123683.40652818991</v>
      </c>
      <c r="EW43" s="20">
        <f t="shared" si="40"/>
        <v>123683.40652818991</v>
      </c>
      <c r="EX43" s="20">
        <f t="shared" si="40"/>
        <v>123683.40652818991</v>
      </c>
      <c r="EY43" s="20">
        <f t="shared" si="40"/>
        <v>123683.40652818991</v>
      </c>
      <c r="EZ43" s="20">
        <f t="shared" si="40"/>
        <v>123683.40652818991</v>
      </c>
      <c r="FA43" s="20">
        <f t="shared" si="40"/>
        <v>123683.40652818991</v>
      </c>
      <c r="FB43" s="20">
        <f t="shared" si="40"/>
        <v>123683.40652818991</v>
      </c>
      <c r="FC43"/>
      <c r="FD43"/>
    </row>
    <row r="44" spans="2:160" x14ac:dyDescent="0.35">
      <c r="B44" s="14" t="s">
        <v>31</v>
      </c>
      <c r="D44" s="15">
        <f t="shared" ref="D44:AI44" ca="1" si="41">D43*D28</f>
        <v>12368340.652818991</v>
      </c>
      <c r="E44" s="15">
        <f t="shared" ca="1" si="41"/>
        <v>19047244.605341244</v>
      </c>
      <c r="F44" s="15">
        <f t="shared" ca="1" si="41"/>
        <v>19047244.605341244</v>
      </c>
      <c r="G44" s="15">
        <f t="shared" ca="1" si="41"/>
        <v>10884139.774480712</v>
      </c>
      <c r="H44" s="15">
        <f t="shared" ca="1" si="41"/>
        <v>12368340.652818991</v>
      </c>
      <c r="I44" s="15">
        <f t="shared" ca="1" si="41"/>
        <v>12368340.652818991</v>
      </c>
      <c r="J44" s="15">
        <f t="shared" ca="1" si="41"/>
        <v>9647305.709198812</v>
      </c>
      <c r="K44" s="15">
        <f t="shared" ca="1" si="41"/>
        <v>14470958.563798221</v>
      </c>
      <c r="L44" s="15">
        <f t="shared" ca="1" si="41"/>
        <v>14470958.563798221</v>
      </c>
      <c r="M44" s="15">
        <f t="shared" ca="1" si="41"/>
        <v>9647305.709198812</v>
      </c>
      <c r="N44" s="15">
        <f t="shared" ca="1" si="41"/>
        <v>12368340.652818991</v>
      </c>
      <c r="O44" s="15">
        <f t="shared" ca="1" si="41"/>
        <v>12368340.652818991</v>
      </c>
      <c r="P44" s="15">
        <f t="shared" ca="1" si="41"/>
        <v>6184170.3264094954</v>
      </c>
      <c r="Q44" s="15">
        <f t="shared" ca="1" si="41"/>
        <v>3834185.6023738878</v>
      </c>
      <c r="R44" s="15">
        <f t="shared" ca="1" si="41"/>
        <v>3235667.9930092585</v>
      </c>
      <c r="S44" s="15">
        <f t="shared" ca="1" si="41"/>
        <v>3939074.0784460534</v>
      </c>
      <c r="T44" s="15">
        <f t="shared" ca="1" si="41"/>
        <v>12368340.652818991</v>
      </c>
      <c r="U44" s="15">
        <f t="shared" ca="1" si="41"/>
        <v>6049292.3347564396</v>
      </c>
      <c r="V44" s="15">
        <f t="shared" ca="1" si="41"/>
        <v>5345886.2493196437</v>
      </c>
      <c r="W44" s="15">
        <f t="shared" ca="1" si="41"/>
        <v>4081552.4154302669</v>
      </c>
      <c r="X44" s="15">
        <f t="shared" ca="1" si="41"/>
        <v>6184170.3264094954</v>
      </c>
      <c r="Y44" s="15">
        <f t="shared" ca="1" si="41"/>
        <v>6184170.3264094954</v>
      </c>
      <c r="Z44" s="15">
        <f t="shared" ca="1" si="41"/>
        <v>12368340.652818991</v>
      </c>
      <c r="AA44" s="15">
        <f t="shared" ca="1" si="41"/>
        <v>6184170.3264094954</v>
      </c>
      <c r="AB44" s="15">
        <f t="shared" ca="1" si="41"/>
        <v>4452602.6350148367</v>
      </c>
      <c r="AC44" s="15">
        <f t="shared" ca="1" si="41"/>
        <v>6184170.3264094954</v>
      </c>
      <c r="AD44" s="15">
        <f t="shared" ca="1" si="41"/>
        <v>4081552.4154302669</v>
      </c>
      <c r="AE44" s="15">
        <f t="shared" ca="1" si="41"/>
        <v>4081552.4154302669</v>
      </c>
      <c r="AF44" s="15">
        <f t="shared" ca="1" si="41"/>
        <v>12368340.652818991</v>
      </c>
      <c r="AG44" s="15">
        <f t="shared" ca="1" si="41"/>
        <v>12368340.652818991</v>
      </c>
      <c r="AH44" s="15">
        <f t="shared" ca="1" si="41"/>
        <v>12368340.652818991</v>
      </c>
      <c r="AI44" s="15">
        <f t="shared" ca="1" si="41"/>
        <v>4328919.2284866469</v>
      </c>
      <c r="AJ44" s="15">
        <f t="shared" ref="AJ44:BO44" ca="1" si="42">AJ43*AJ28</f>
        <v>12368340.652818991</v>
      </c>
      <c r="AK44" s="15">
        <f t="shared" ca="1" si="42"/>
        <v>12368340.652818991</v>
      </c>
      <c r="AL44" s="15">
        <f t="shared" ca="1" si="42"/>
        <v>4576286.0415430265</v>
      </c>
      <c r="AM44" s="15">
        <f t="shared" ca="1" si="42"/>
        <v>4576286.0415430265</v>
      </c>
      <c r="AN44" s="15">
        <f t="shared" ca="1" si="42"/>
        <v>5205205.0322322845</v>
      </c>
      <c r="AO44" s="15">
        <f t="shared" ca="1" si="42"/>
        <v>3710502.1958456975</v>
      </c>
      <c r="AP44" s="15">
        <f t="shared" ca="1" si="42"/>
        <v>12368340.652818991</v>
      </c>
      <c r="AQ44" s="15">
        <f t="shared" ca="1" si="42"/>
        <v>4477339.3163204752</v>
      </c>
      <c r="AR44" s="15">
        <f t="shared" ca="1" si="42"/>
        <v>5064523.8151449263</v>
      </c>
      <c r="AS44" s="15">
        <f t="shared" ca="1" si="42"/>
        <v>12368340.652818991</v>
      </c>
      <c r="AT44" s="15">
        <f t="shared" ca="1" si="42"/>
        <v>12368340.652818991</v>
      </c>
      <c r="AU44" s="15">
        <f t="shared" ca="1" si="42"/>
        <v>12368340.652818991</v>
      </c>
      <c r="AV44" s="15">
        <f t="shared" ca="1" si="42"/>
        <v>12368340.652818991</v>
      </c>
      <c r="AW44" s="15">
        <f t="shared" ca="1" si="42"/>
        <v>4079755.2955334121</v>
      </c>
      <c r="AX44" s="15">
        <f t="shared" ca="1" si="42"/>
        <v>12368340.652818991</v>
      </c>
      <c r="AY44" s="15">
        <f t="shared" ca="1" si="42"/>
        <v>1983605.1609317628</v>
      </c>
      <c r="AZ44" s="15">
        <f t="shared" ca="1" si="42"/>
        <v>3094986.7759218989</v>
      </c>
      <c r="BA44" s="15">
        <f t="shared" ca="1" si="42"/>
        <v>4783161.380970208</v>
      </c>
      <c r="BB44" s="15">
        <f t="shared" ca="1" si="42"/>
        <v>3710502.1958456975</v>
      </c>
      <c r="BC44" s="15">
        <f t="shared" ca="1" si="42"/>
        <v>12368340.652818991</v>
      </c>
      <c r="BD44" s="15">
        <f t="shared" ca="1" si="42"/>
        <v>5767929.9005817212</v>
      </c>
      <c r="BE44" s="15">
        <f t="shared" ca="1" si="42"/>
        <v>4220436.5126207713</v>
      </c>
      <c r="BF44" s="15">
        <f t="shared" ca="1" si="42"/>
        <v>3798392.8613586947</v>
      </c>
      <c r="BG44" s="15">
        <f t="shared" ca="1" si="42"/>
        <v>3240505.251038576</v>
      </c>
      <c r="BH44" s="15">
        <f t="shared" ca="1" si="42"/>
        <v>5205205.0322322845</v>
      </c>
      <c r="BI44" s="15">
        <f t="shared" ca="1" si="42"/>
        <v>5205205.0322322845</v>
      </c>
      <c r="BJ44" s="15">
        <f t="shared" ca="1" si="42"/>
        <v>3463135.3827893175</v>
      </c>
      <c r="BK44" s="15">
        <f t="shared" ca="1" si="42"/>
        <v>12368340.652818991</v>
      </c>
      <c r="BL44" s="15">
        <f t="shared" ca="1" si="42"/>
        <v>12368340.652818991</v>
      </c>
      <c r="BM44" s="15">
        <f t="shared" ca="1" si="42"/>
        <v>12368340.652818991</v>
      </c>
      <c r="BN44" s="15">
        <f t="shared" ca="1" si="42"/>
        <v>4923842.5980575671</v>
      </c>
      <c r="BO44" s="15">
        <f t="shared" ca="1" si="42"/>
        <v>6555220.5459940648</v>
      </c>
      <c r="BP44" s="15">
        <f t="shared" ref="BP44:CU44" ca="1" si="43">BP43*BP28</f>
        <v>12368340.652818991</v>
      </c>
      <c r="BQ44" s="15">
        <f t="shared" ca="1" si="43"/>
        <v>12368340.652818991</v>
      </c>
      <c r="BR44" s="15">
        <f t="shared" ca="1" si="43"/>
        <v>4079755.2955334121</v>
      </c>
      <c r="BS44" s="15">
        <f t="shared" ca="1" si="43"/>
        <v>4079755.2955334121</v>
      </c>
      <c r="BT44" s="15">
        <f t="shared" ca="1" si="43"/>
        <v>4220436.5126207713</v>
      </c>
      <c r="BU44" s="15">
        <f t="shared" ca="1" si="43"/>
        <v>4452602.6350148367</v>
      </c>
      <c r="BV44" s="15">
        <f t="shared" ca="1" si="43"/>
        <v>2813624.341747181</v>
      </c>
      <c r="BW44" s="15">
        <f t="shared" ca="1" si="43"/>
        <v>3094986.7759218989</v>
      </c>
      <c r="BX44" s="15">
        <f t="shared" ca="1" si="43"/>
        <v>2616670.6378248781</v>
      </c>
      <c r="BY44" s="15">
        <f t="shared" ca="1" si="43"/>
        <v>2226301.3175074183</v>
      </c>
      <c r="BZ44" s="15">
        <f t="shared" ca="1" si="43"/>
        <v>5064523.8151449263</v>
      </c>
      <c r="CA44" s="15">
        <f t="shared" ca="1" si="43"/>
        <v>3517030.4271839764</v>
      </c>
      <c r="CB44" s="15">
        <f t="shared" ca="1" si="43"/>
        <v>4642480.1638828488</v>
      </c>
      <c r="CC44" s="15">
        <f t="shared" ca="1" si="43"/>
        <v>3235667.9930092585</v>
      </c>
      <c r="CD44" s="15">
        <f t="shared" ca="1" si="43"/>
        <v>12368340.652818991</v>
      </c>
      <c r="CE44" s="15">
        <f t="shared" ca="1" si="43"/>
        <v>12368340.652818991</v>
      </c>
      <c r="CF44" s="15">
        <f t="shared" ca="1" si="43"/>
        <v>3710502.1958456975</v>
      </c>
      <c r="CG44" s="15">
        <f t="shared" ca="1" si="43"/>
        <v>3710502.1958456975</v>
      </c>
      <c r="CH44" s="15">
        <f t="shared" ca="1" si="43"/>
        <v>3463135.1469250615</v>
      </c>
      <c r="CI44" s="15">
        <f t="shared" ca="1" si="43"/>
        <v>1508937.559643917</v>
      </c>
      <c r="CJ44" s="15">
        <f t="shared" ca="1" si="43"/>
        <v>2813624.341747181</v>
      </c>
      <c r="CK44" s="15">
        <f t="shared" ca="1" si="43"/>
        <v>3179395.5061743148</v>
      </c>
      <c r="CL44" s="15">
        <f t="shared" ca="1" si="43"/>
        <v>12368340.652818991</v>
      </c>
      <c r="CM44" s="15">
        <f t="shared" ca="1" si="43"/>
        <v>12368340.652818991</v>
      </c>
      <c r="CN44" s="15">
        <f t="shared" ca="1" si="43"/>
        <v>1547493.3879609494</v>
      </c>
      <c r="CO44" s="15">
        <f t="shared" ca="1" si="43"/>
        <v>1547493.3879609494</v>
      </c>
      <c r="CP44" s="15">
        <f t="shared" ca="1" si="43"/>
        <v>2473668.1305637984</v>
      </c>
      <c r="CQ44" s="15">
        <f t="shared" ca="1" si="43"/>
        <v>1484200.878338279</v>
      </c>
      <c r="CR44" s="15">
        <f t="shared" ca="1" si="43"/>
        <v>12368340.652818991</v>
      </c>
      <c r="CS44" s="15">
        <f t="shared" ca="1" si="43"/>
        <v>1236834.0652818992</v>
      </c>
      <c r="CT44" s="15">
        <f t="shared" ca="1" si="43"/>
        <v>12368340.652818991</v>
      </c>
      <c r="CU44" s="15">
        <f t="shared" ca="1" si="43"/>
        <v>12368340.652818991</v>
      </c>
      <c r="CV44" s="15">
        <f t="shared" ref="CV44:EA44" ca="1" si="44">CV43*CV28</f>
        <v>12368340.652818991</v>
      </c>
      <c r="CW44" s="15">
        <f t="shared" ca="1" si="44"/>
        <v>371050.21958456974</v>
      </c>
      <c r="CX44" s="15">
        <f t="shared" ca="1" si="44"/>
        <v>38960273.056379825</v>
      </c>
      <c r="CY44" s="15">
        <f t="shared" ca="1" si="44"/>
        <v>27828766.46884273</v>
      </c>
      <c r="CZ44" s="15">
        <f t="shared" ca="1" si="44"/>
        <v>36733971.738872401</v>
      </c>
      <c r="DA44" s="15">
        <f t="shared" ca="1" si="44"/>
        <v>1360517.471810089</v>
      </c>
      <c r="DB44" s="15">
        <f t="shared" ca="1" si="44"/>
        <v>12368340.652818991</v>
      </c>
      <c r="DC44" s="15">
        <f t="shared" ca="1" si="44"/>
        <v>72354792.818991095</v>
      </c>
      <c r="DD44" s="15">
        <f t="shared" ca="1" si="44"/>
        <v>72354792.818991095</v>
      </c>
      <c r="DE44" s="15">
        <f t="shared" ca="1" si="44"/>
        <v>12368340.652818991</v>
      </c>
      <c r="DF44" s="15">
        <f t="shared" ca="1" si="44"/>
        <v>12368340.652818991</v>
      </c>
      <c r="DG44" s="15">
        <f t="shared" ca="1" si="44"/>
        <v>12368340.652818991</v>
      </c>
      <c r="DH44" s="15">
        <f t="shared" ca="1" si="44"/>
        <v>12368340.652818991</v>
      </c>
      <c r="DI44" s="15">
        <f t="shared" ca="1" si="44"/>
        <v>272103.49436201784</v>
      </c>
      <c r="DJ44" s="15">
        <f t="shared" ca="1" si="44"/>
        <v>27828766.46884273</v>
      </c>
      <c r="DK44" s="15">
        <f t="shared" ca="1" si="44"/>
        <v>989467.25222551927</v>
      </c>
      <c r="DL44" s="15">
        <f t="shared" ca="1" si="44"/>
        <v>1978934.5044510385</v>
      </c>
      <c r="DM44" s="15">
        <f t="shared" ca="1" si="44"/>
        <v>1187360.7026706233</v>
      </c>
      <c r="DN44" s="15">
        <f t="shared" ca="1" si="44"/>
        <v>989467.25222551927</v>
      </c>
      <c r="DO44" s="15">
        <f t="shared" ca="1" si="44"/>
        <v>948140.41097395669</v>
      </c>
      <c r="DP44" s="15">
        <f t="shared" ca="1" si="44"/>
        <v>791573.80178041547</v>
      </c>
      <c r="DQ44" s="15">
        <f t="shared" ca="1" si="44"/>
        <v>1583147.6035608309</v>
      </c>
      <c r="DR44" s="15">
        <f t="shared" ca="1" si="44"/>
        <v>989467.25222551927</v>
      </c>
      <c r="DS44" s="15">
        <f t="shared" ca="1" si="44"/>
        <v>989467.25222551927</v>
      </c>
      <c r="DT44" s="15">
        <f t="shared" ca="1" si="44"/>
        <v>989467.25222551927</v>
      </c>
      <c r="DU44" s="15">
        <f t="shared" ca="1" si="44"/>
        <v>989467.25222551927</v>
      </c>
      <c r="DV44" s="15">
        <f t="shared" ca="1" si="44"/>
        <v>1978934.5044510385</v>
      </c>
      <c r="DW44" s="15">
        <f t="shared" ca="1" si="44"/>
        <v>1187360.7026706233</v>
      </c>
      <c r="DX44" s="15">
        <f t="shared" ca="1" si="44"/>
        <v>371050.21958456974</v>
      </c>
      <c r="DY44" s="15">
        <f t="shared" ca="1" si="44"/>
        <v>1978934.5044510385</v>
      </c>
      <c r="DZ44" s="15">
        <f t="shared" ca="1" si="44"/>
        <v>989467.25222551927</v>
      </c>
      <c r="EA44" s="15">
        <f t="shared" ca="1" si="44"/>
        <v>284471.8350148368</v>
      </c>
      <c r="EB44" s="15">
        <f t="shared" ref="EB44:FB44" ca="1" si="45">EB43*EB28</f>
        <v>1187360.7026706233</v>
      </c>
      <c r="EC44" s="15">
        <f t="shared" ca="1" si="45"/>
        <v>1187360.7026706233</v>
      </c>
      <c r="ED44" s="15">
        <f t="shared" ca="1" si="45"/>
        <v>1187360.7026706233</v>
      </c>
      <c r="EE44" s="15">
        <f t="shared" ca="1" si="45"/>
        <v>12368340.652818991</v>
      </c>
      <c r="EF44" s="15">
        <f t="shared" ca="1" si="45"/>
        <v>1345675.4630267064</v>
      </c>
      <c r="EG44" s="15">
        <f t="shared" ca="1" si="45"/>
        <v>395786.90089020773</v>
      </c>
      <c r="EH44" s="15">
        <f t="shared" ca="1" si="45"/>
        <v>643153.71394658752</v>
      </c>
      <c r="EI44" s="15">
        <f t="shared" ca="1" si="45"/>
        <v>643153.71394658752</v>
      </c>
      <c r="EJ44" s="15">
        <f t="shared" ca="1" si="45"/>
        <v>643153.71394658752</v>
      </c>
      <c r="EK44" s="15">
        <f t="shared" ca="1" si="45"/>
        <v>12368340.652818991</v>
      </c>
      <c r="EL44" s="15">
        <f t="shared" ca="1" si="45"/>
        <v>474944.28106824931</v>
      </c>
      <c r="EM44" s="15">
        <f t="shared" ca="1" si="45"/>
        <v>865783.84569732938</v>
      </c>
      <c r="EN44" s="15">
        <f t="shared" ca="1" si="45"/>
        <v>680258.73590504448</v>
      </c>
      <c r="EO44" s="15">
        <f t="shared" ca="1" si="45"/>
        <v>395786.90089020773</v>
      </c>
      <c r="EP44" s="15">
        <f t="shared" ca="1" si="45"/>
        <v>197893.45044510387</v>
      </c>
      <c r="EQ44" s="15">
        <f t="shared" ca="1" si="45"/>
        <v>296840.17566765583</v>
      </c>
      <c r="ER44" s="15">
        <f t="shared" ca="1" si="45"/>
        <v>179588.30627893176</v>
      </c>
      <c r="ES44" s="15">
        <f t="shared" ca="1" si="45"/>
        <v>602410.94470092398</v>
      </c>
      <c r="ET44" s="15">
        <f t="shared" ca="1" si="45"/>
        <v>522438.77757199807</v>
      </c>
      <c r="EU44" s="15">
        <f t="shared" ca="1" si="45"/>
        <v>680258.73590504448</v>
      </c>
      <c r="EV44" s="15">
        <f t="shared" ca="1" si="45"/>
        <v>247366.81305637982</v>
      </c>
      <c r="EW44" s="15">
        <f t="shared" ca="1" si="45"/>
        <v>247366.81305637982</v>
      </c>
      <c r="EX44" s="15">
        <f t="shared" ca="1" si="45"/>
        <v>371050.21958456974</v>
      </c>
      <c r="EY44" s="15">
        <f t="shared" ca="1" si="45"/>
        <v>12368340.652818991</v>
      </c>
      <c r="EZ44" s="15">
        <f t="shared" ca="1" si="45"/>
        <v>12368340.652818991</v>
      </c>
      <c r="FA44" s="15">
        <f t="shared" ca="1" si="45"/>
        <v>12368340.652818991</v>
      </c>
      <c r="FB44" s="15">
        <f t="shared" ca="1" si="45"/>
        <v>3092085.1632047477</v>
      </c>
    </row>
    <row r="45" spans="2:160" x14ac:dyDescent="0.35">
      <c r="B45" s="14" t="s">
        <v>32</v>
      </c>
      <c r="D45" s="23">
        <f t="shared" ref="D45:AI45" ca="1" si="46">D44*D20</f>
        <v>1.2368340652818992E-2</v>
      </c>
      <c r="E45" s="23">
        <f t="shared" ca="1" si="46"/>
        <v>1.9047244605341247E-2</v>
      </c>
      <c r="F45" s="23">
        <f t="shared" ca="1" si="46"/>
        <v>1.9047244605341247E-2</v>
      </c>
      <c r="G45" s="23">
        <f t="shared" ca="1" si="46"/>
        <v>1.0884139774480713E-2</v>
      </c>
      <c r="H45" s="23">
        <f t="shared" ca="1" si="46"/>
        <v>1.2368340652818992E-2</v>
      </c>
      <c r="I45" s="23">
        <f t="shared" ca="1" si="46"/>
        <v>1.2368340652818992E-2</v>
      </c>
      <c r="J45" s="23">
        <f t="shared" ca="1" si="46"/>
        <v>9.6473057091988126E-3</v>
      </c>
      <c r="K45" s="23">
        <f t="shared" ca="1" si="46"/>
        <v>1.4470958563798222E-2</v>
      </c>
      <c r="L45" s="23">
        <f t="shared" ca="1" si="46"/>
        <v>1.4470958563798222E-2</v>
      </c>
      <c r="M45" s="23">
        <f t="shared" ca="1" si="46"/>
        <v>9.6473057091988126E-3</v>
      </c>
      <c r="N45" s="23">
        <f t="shared" ca="1" si="46"/>
        <v>1.2368340652818992E-2</v>
      </c>
      <c r="O45" s="23">
        <f t="shared" ca="1" si="46"/>
        <v>1.2368340652818992E-2</v>
      </c>
      <c r="P45" s="23">
        <f t="shared" ca="1" si="46"/>
        <v>6.1841703264094959E-3</v>
      </c>
      <c r="Q45" s="23">
        <f t="shared" ca="1" si="46"/>
        <v>3.8341856023738881E-3</v>
      </c>
      <c r="R45" s="23">
        <f t="shared" ca="1" si="46"/>
        <v>3.2356679930092588E-3</v>
      </c>
      <c r="S45" s="23">
        <f t="shared" ca="1" si="46"/>
        <v>3.9390740784460533E-3</v>
      </c>
      <c r="T45" s="23">
        <f t="shared" ca="1" si="46"/>
        <v>1.2368340652818992E-2</v>
      </c>
      <c r="U45" s="23">
        <f t="shared" ca="1" si="46"/>
        <v>6.04929233475644E-3</v>
      </c>
      <c r="V45" s="23">
        <f t="shared" ca="1" si="46"/>
        <v>5.3458862493196441E-3</v>
      </c>
      <c r="W45" s="23">
        <f t="shared" ca="1" si="46"/>
        <v>4.081552415430267E-3</v>
      </c>
      <c r="X45" s="23">
        <f t="shared" ca="1" si="46"/>
        <v>6.1841703264094959E-3</v>
      </c>
      <c r="Y45" s="23">
        <f t="shared" ca="1" si="46"/>
        <v>6.1841703264094959E-3</v>
      </c>
      <c r="Z45" s="23">
        <f t="shared" ca="1" si="46"/>
        <v>1.2368340652818992E-2</v>
      </c>
      <c r="AA45" s="23">
        <f t="shared" ca="1" si="46"/>
        <v>6.1841703264094959E-3</v>
      </c>
      <c r="AB45" s="23">
        <f t="shared" ca="1" si="46"/>
        <v>4.4526026350148367E-3</v>
      </c>
      <c r="AC45" s="23">
        <f t="shared" ca="1" si="46"/>
        <v>6.1841703264094959E-3</v>
      </c>
      <c r="AD45" s="23">
        <f t="shared" ca="1" si="46"/>
        <v>4.081552415430267E-3</v>
      </c>
      <c r="AE45" s="23">
        <f t="shared" ca="1" si="46"/>
        <v>4.081552415430267E-3</v>
      </c>
      <c r="AF45" s="23">
        <f t="shared" ca="1" si="46"/>
        <v>1.2368340652818992E-2</v>
      </c>
      <c r="AG45" s="23">
        <f t="shared" ca="1" si="46"/>
        <v>1.2368340652818992E-2</v>
      </c>
      <c r="AH45" s="23">
        <f t="shared" ca="1" si="46"/>
        <v>1.2368340652818992E-2</v>
      </c>
      <c r="AI45" s="23">
        <f t="shared" ca="1" si="46"/>
        <v>4.3289192284866468E-3</v>
      </c>
      <c r="AJ45" s="23">
        <f t="shared" ref="AJ45:BO45" ca="1" si="47">AJ44*AJ20</f>
        <v>1.2368340652818992E-2</v>
      </c>
      <c r="AK45" s="23">
        <f t="shared" ca="1" si="47"/>
        <v>1.2368340652818992E-2</v>
      </c>
      <c r="AL45" s="23">
        <f t="shared" ca="1" si="47"/>
        <v>4.5762860415430266E-3</v>
      </c>
      <c r="AM45" s="23">
        <f t="shared" ca="1" si="47"/>
        <v>4.5762860415430266E-3</v>
      </c>
      <c r="AN45" s="23">
        <f t="shared" ca="1" si="47"/>
        <v>5.2052050322322846E-3</v>
      </c>
      <c r="AO45" s="23">
        <f t="shared" ca="1" si="47"/>
        <v>3.7105021958456978E-3</v>
      </c>
      <c r="AP45" s="23">
        <f t="shared" ca="1" si="47"/>
        <v>1.2368340652818992E-2</v>
      </c>
      <c r="AQ45" s="23">
        <f t="shared" ca="1" si="47"/>
        <v>4.4773393163204753E-3</v>
      </c>
      <c r="AR45" s="23">
        <f t="shared" ca="1" si="47"/>
        <v>5.0645238151449268E-3</v>
      </c>
      <c r="AS45" s="23">
        <f t="shared" ca="1" si="47"/>
        <v>1.2368340652818992E-2</v>
      </c>
      <c r="AT45" s="23">
        <f t="shared" ca="1" si="47"/>
        <v>1.2368340652818992E-2</v>
      </c>
      <c r="AU45" s="23">
        <f t="shared" ca="1" si="47"/>
        <v>1.2368340652818992E-2</v>
      </c>
      <c r="AV45" s="23">
        <f t="shared" ca="1" si="47"/>
        <v>1.2368340652818992E-2</v>
      </c>
      <c r="AW45" s="23">
        <f t="shared" ca="1" si="47"/>
        <v>4.079755295533412E-3</v>
      </c>
      <c r="AX45" s="23">
        <f t="shared" ca="1" si="47"/>
        <v>1.2368340652818992E-2</v>
      </c>
      <c r="AY45" s="23">
        <f t="shared" ca="1" si="47"/>
        <v>1.983605160931763E-3</v>
      </c>
      <c r="AZ45" s="23">
        <f t="shared" ca="1" si="47"/>
        <v>3.0949867759218989E-3</v>
      </c>
      <c r="BA45" s="23">
        <f t="shared" ca="1" si="47"/>
        <v>4.7831613809702087E-3</v>
      </c>
      <c r="BB45" s="23">
        <f t="shared" ca="1" si="47"/>
        <v>3.7105021958456978E-3</v>
      </c>
      <c r="BC45" s="23">
        <f t="shared" ca="1" si="47"/>
        <v>1.2368340652818992E-2</v>
      </c>
      <c r="BD45" s="23">
        <f t="shared" ca="1" si="47"/>
        <v>5.7679299005817218E-3</v>
      </c>
      <c r="BE45" s="23">
        <f t="shared" ca="1" si="47"/>
        <v>4.2204365126207715E-3</v>
      </c>
      <c r="BF45" s="23">
        <f t="shared" ca="1" si="47"/>
        <v>3.7983928613586951E-3</v>
      </c>
      <c r="BG45" s="23">
        <f t="shared" ca="1" si="47"/>
        <v>3.2405052510385761E-3</v>
      </c>
      <c r="BH45" s="23">
        <f t="shared" ca="1" si="47"/>
        <v>5.2052050322322846E-3</v>
      </c>
      <c r="BI45" s="23">
        <f t="shared" ca="1" si="47"/>
        <v>5.2052050322322846E-3</v>
      </c>
      <c r="BJ45" s="23">
        <f t="shared" ca="1" si="47"/>
        <v>3.4631353827893176E-3</v>
      </c>
      <c r="BK45" s="23">
        <f t="shared" ca="1" si="47"/>
        <v>1.2368340652818992E-2</v>
      </c>
      <c r="BL45" s="23">
        <f t="shared" ca="1" si="47"/>
        <v>1.2368340652818992E-2</v>
      </c>
      <c r="BM45" s="23">
        <f t="shared" ca="1" si="47"/>
        <v>1.2368340652818992E-2</v>
      </c>
      <c r="BN45" s="23">
        <f t="shared" ca="1" si="47"/>
        <v>4.9238425980575673E-3</v>
      </c>
      <c r="BO45" s="23">
        <f t="shared" ca="1" si="47"/>
        <v>6.5552205459940656E-3</v>
      </c>
      <c r="BP45" s="23">
        <f t="shared" ref="BP45:CU45" ca="1" si="48">BP44*BP20</f>
        <v>1.2368340652818992E-2</v>
      </c>
      <c r="BQ45" s="23">
        <f t="shared" ca="1" si="48"/>
        <v>1.2368340652818992E-2</v>
      </c>
      <c r="BR45" s="23">
        <f t="shared" ca="1" si="48"/>
        <v>4.079755295533412E-3</v>
      </c>
      <c r="BS45" s="23">
        <f t="shared" ca="1" si="48"/>
        <v>4.079755295533412E-3</v>
      </c>
      <c r="BT45" s="23">
        <f t="shared" ca="1" si="48"/>
        <v>4.2204365126207715E-3</v>
      </c>
      <c r="BU45" s="23">
        <f t="shared" ca="1" si="48"/>
        <v>4.4526026350148367E-3</v>
      </c>
      <c r="BV45" s="23">
        <f t="shared" ca="1" si="48"/>
        <v>2.8136243417471811E-3</v>
      </c>
      <c r="BW45" s="23">
        <f t="shared" ca="1" si="48"/>
        <v>3.0949867759218989E-3</v>
      </c>
      <c r="BX45" s="23">
        <f t="shared" ca="1" si="48"/>
        <v>2.6166706378248782E-3</v>
      </c>
      <c r="BY45" s="23">
        <f t="shared" ca="1" si="48"/>
        <v>2.2263013175074183E-3</v>
      </c>
      <c r="BZ45" s="23">
        <f t="shared" ca="1" si="48"/>
        <v>5.0645238151449268E-3</v>
      </c>
      <c r="CA45" s="23">
        <f t="shared" ca="1" si="48"/>
        <v>3.5170304271839765E-3</v>
      </c>
      <c r="CB45" s="23">
        <f t="shared" ca="1" si="48"/>
        <v>4.6424801638828492E-3</v>
      </c>
      <c r="CC45" s="23">
        <f t="shared" ca="1" si="48"/>
        <v>3.2356679930092588E-3</v>
      </c>
      <c r="CD45" s="23">
        <f t="shared" ca="1" si="48"/>
        <v>1.2368340652818992E-2</v>
      </c>
      <c r="CE45" s="23">
        <f t="shared" ca="1" si="48"/>
        <v>1.2368340652818992E-2</v>
      </c>
      <c r="CF45" s="23">
        <f t="shared" ca="1" si="48"/>
        <v>3.7105021958456978E-3</v>
      </c>
      <c r="CG45" s="23">
        <f t="shared" ca="1" si="48"/>
        <v>3.7105021958456978E-3</v>
      </c>
      <c r="CH45" s="23">
        <f t="shared" ca="1" si="48"/>
        <v>3.4631351469250615E-3</v>
      </c>
      <c r="CI45" s="23">
        <f t="shared" ca="1" si="48"/>
        <v>1.5089375596439171E-3</v>
      </c>
      <c r="CJ45" s="23">
        <f t="shared" ca="1" si="48"/>
        <v>2.8136243417471811E-3</v>
      </c>
      <c r="CK45" s="23">
        <f t="shared" ca="1" si="48"/>
        <v>3.1793955061743149E-3</v>
      </c>
      <c r="CL45" s="23">
        <f t="shared" ca="1" si="48"/>
        <v>1.2368340652818992E-2</v>
      </c>
      <c r="CM45" s="23">
        <f t="shared" ca="1" si="48"/>
        <v>1.2368340652818992E-2</v>
      </c>
      <c r="CN45" s="23">
        <f t="shared" ca="1" si="48"/>
        <v>1.5474933879609494E-3</v>
      </c>
      <c r="CO45" s="23">
        <f t="shared" ca="1" si="48"/>
        <v>1.5474933879609494E-3</v>
      </c>
      <c r="CP45" s="23">
        <f t="shared" ca="1" si="48"/>
        <v>2.4736681305637985E-3</v>
      </c>
      <c r="CQ45" s="23">
        <f t="shared" ca="1" si="48"/>
        <v>1.484200878338279E-3</v>
      </c>
      <c r="CR45" s="23">
        <f t="shared" ca="1" si="48"/>
        <v>1.2368340652818992E-2</v>
      </c>
      <c r="CS45" s="23">
        <f t="shared" ca="1" si="48"/>
        <v>1.2368340652818993E-3</v>
      </c>
      <c r="CT45" s="23">
        <f t="shared" ca="1" si="48"/>
        <v>1.2368340652818992E-2</v>
      </c>
      <c r="CU45" s="23">
        <f t="shared" ca="1" si="48"/>
        <v>1.2368340652818992E-2</v>
      </c>
      <c r="CV45" s="23">
        <f t="shared" ref="CV45:EA45" ca="1" si="49">CV44*CV20</f>
        <v>1.2368340652818992E-2</v>
      </c>
      <c r="CW45" s="23">
        <f t="shared" ca="1" si="49"/>
        <v>3.7105021958456976E-4</v>
      </c>
      <c r="CX45" s="23">
        <f t="shared" ca="1" si="49"/>
        <v>3.8960273056379828E-2</v>
      </c>
      <c r="CY45" s="23">
        <f t="shared" ca="1" si="49"/>
        <v>2.7828766468842733E-2</v>
      </c>
      <c r="CZ45" s="23">
        <f t="shared" ca="1" si="49"/>
        <v>3.6733971738872405E-2</v>
      </c>
      <c r="DA45" s="23">
        <f t="shared" ca="1" si="49"/>
        <v>1.3605174718100892E-3</v>
      </c>
      <c r="DB45" s="23">
        <f t="shared" ca="1" si="49"/>
        <v>1.2368340652818992E-2</v>
      </c>
      <c r="DC45" s="23">
        <f t="shared" ca="1" si="49"/>
        <v>7.2354792818991098E-2</v>
      </c>
      <c r="DD45" s="23">
        <f t="shared" ca="1" si="49"/>
        <v>7.2354792818991098E-2</v>
      </c>
      <c r="DE45" s="23">
        <f t="shared" ca="1" si="49"/>
        <v>1.2368340652818992E-2</v>
      </c>
      <c r="DF45" s="23">
        <f t="shared" ca="1" si="49"/>
        <v>1.2368340652818992E-2</v>
      </c>
      <c r="DG45" s="23">
        <f t="shared" ca="1" si="49"/>
        <v>1.2368340652818992E-2</v>
      </c>
      <c r="DH45" s="23">
        <f t="shared" ca="1" si="49"/>
        <v>1.2368340652818992E-2</v>
      </c>
      <c r="DI45" s="23">
        <f t="shared" ca="1" si="49"/>
        <v>2.7210349436201784E-4</v>
      </c>
      <c r="DJ45" s="23">
        <f t="shared" ca="1" si="49"/>
        <v>2.7828766468842733E-2</v>
      </c>
      <c r="DK45" s="23">
        <f t="shared" ca="1" si="49"/>
        <v>9.8946725222551928E-4</v>
      </c>
      <c r="DL45" s="23">
        <f t="shared" ca="1" si="49"/>
        <v>1.9789345044510386E-3</v>
      </c>
      <c r="DM45" s="23">
        <f t="shared" ca="1" si="49"/>
        <v>1.1873607026706234E-3</v>
      </c>
      <c r="DN45" s="23">
        <f t="shared" ca="1" si="49"/>
        <v>9.8946725222551928E-4</v>
      </c>
      <c r="DO45" s="23">
        <f t="shared" ca="1" si="49"/>
        <v>9.4814041097395678E-4</v>
      </c>
      <c r="DP45" s="23">
        <f t="shared" ca="1" si="49"/>
        <v>7.9157380178041556E-4</v>
      </c>
      <c r="DQ45" s="23">
        <f t="shared" ca="1" si="49"/>
        <v>1.5831476035608311E-3</v>
      </c>
      <c r="DR45" s="23">
        <f t="shared" ca="1" si="49"/>
        <v>9.8946725222551928E-4</v>
      </c>
      <c r="DS45" s="23">
        <f t="shared" ca="1" si="49"/>
        <v>9.8946725222551928E-4</v>
      </c>
      <c r="DT45" s="23">
        <f t="shared" ca="1" si="49"/>
        <v>9.8946725222551928E-4</v>
      </c>
      <c r="DU45" s="23">
        <f t="shared" ca="1" si="49"/>
        <v>9.8946725222551928E-4</v>
      </c>
      <c r="DV45" s="23">
        <f t="shared" ca="1" si="49"/>
        <v>1.9789345044510386E-3</v>
      </c>
      <c r="DW45" s="23">
        <f t="shared" ca="1" si="49"/>
        <v>1.1873607026706234E-3</v>
      </c>
      <c r="DX45" s="23">
        <f t="shared" ca="1" si="49"/>
        <v>3.7105021958456976E-4</v>
      </c>
      <c r="DY45" s="23">
        <f t="shared" ca="1" si="49"/>
        <v>1.9789345044510386E-3</v>
      </c>
      <c r="DZ45" s="23">
        <f t="shared" ca="1" si="49"/>
        <v>9.8946725222551928E-4</v>
      </c>
      <c r="EA45" s="23">
        <f t="shared" ca="1" si="49"/>
        <v>2.844718350148368E-4</v>
      </c>
      <c r="EB45" s="23">
        <f t="shared" ref="EB45:FB45" ca="1" si="50">EB44*EB20</f>
        <v>1.1873607026706234E-3</v>
      </c>
      <c r="EC45" s="23">
        <f t="shared" ca="1" si="50"/>
        <v>1.1873607026706234E-3</v>
      </c>
      <c r="ED45" s="23">
        <f t="shared" ca="1" si="50"/>
        <v>1.1873607026706234E-3</v>
      </c>
      <c r="EE45" s="23">
        <f t="shared" ca="1" si="50"/>
        <v>1.2368340652818992E-2</v>
      </c>
      <c r="EF45" s="23">
        <f t="shared" ca="1" si="50"/>
        <v>1.3456754630267063E-3</v>
      </c>
      <c r="EG45" s="23">
        <f t="shared" ca="1" si="50"/>
        <v>3.9578690089020778E-4</v>
      </c>
      <c r="EH45" s="23">
        <f t="shared" ca="1" si="50"/>
        <v>6.4315371394658755E-4</v>
      </c>
      <c r="EI45" s="23">
        <f t="shared" ca="1" si="50"/>
        <v>6.4315371394658755E-4</v>
      </c>
      <c r="EJ45" s="23">
        <f t="shared" ca="1" si="50"/>
        <v>6.4315371394658755E-4</v>
      </c>
      <c r="EK45" s="23">
        <f t="shared" ca="1" si="50"/>
        <v>1.2368340652818992E-2</v>
      </c>
      <c r="EL45" s="23">
        <f t="shared" ca="1" si="50"/>
        <v>4.7494428106824933E-4</v>
      </c>
      <c r="EM45" s="23">
        <f t="shared" ca="1" si="50"/>
        <v>8.657838456973294E-4</v>
      </c>
      <c r="EN45" s="23">
        <f t="shared" ca="1" si="50"/>
        <v>6.8025873590504458E-4</v>
      </c>
      <c r="EO45" s="23">
        <f t="shared" ca="1" si="50"/>
        <v>3.9578690089020778E-4</v>
      </c>
      <c r="EP45" s="23">
        <f t="shared" ca="1" si="50"/>
        <v>1.9789345044510389E-4</v>
      </c>
      <c r="EQ45" s="23">
        <f t="shared" ca="1" si="50"/>
        <v>2.9684017566765586E-4</v>
      </c>
      <c r="ER45" s="23">
        <f t="shared" ca="1" si="50"/>
        <v>1.7958830627893177E-4</v>
      </c>
      <c r="ES45" s="23">
        <f t="shared" ca="1" si="50"/>
        <v>6.0241094470092399E-4</v>
      </c>
      <c r="ET45" s="23">
        <f t="shared" ca="1" si="50"/>
        <v>5.2243877757199807E-4</v>
      </c>
      <c r="EU45" s="23">
        <f t="shared" ca="1" si="50"/>
        <v>6.8025873590504458E-4</v>
      </c>
      <c r="EV45" s="23">
        <f t="shared" ca="1" si="50"/>
        <v>2.4736681305637982E-4</v>
      </c>
      <c r="EW45" s="23">
        <f t="shared" ca="1" si="50"/>
        <v>2.4736681305637982E-4</v>
      </c>
      <c r="EX45" s="23">
        <f t="shared" ca="1" si="50"/>
        <v>3.7105021958456976E-4</v>
      </c>
      <c r="EY45" s="23">
        <f t="shared" ca="1" si="50"/>
        <v>1.2368340652818992E-2</v>
      </c>
      <c r="EZ45" s="23">
        <f t="shared" ca="1" si="50"/>
        <v>1.2368340652818992E-2</v>
      </c>
      <c r="FA45" s="23">
        <f t="shared" ca="1" si="50"/>
        <v>1.2368340652818992E-2</v>
      </c>
      <c r="FB45" s="23">
        <f t="shared" ca="1" si="50"/>
        <v>3.092085163204748E-3</v>
      </c>
    </row>
    <row r="47" spans="2:160" x14ac:dyDescent="0.35">
      <c r="B47" s="21" t="s">
        <v>49</v>
      </c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  <c r="AN47" s="22"/>
      <c r="AO47" s="22"/>
      <c r="AP47" s="22"/>
      <c r="AQ47" s="22"/>
      <c r="AR47" s="22"/>
      <c r="AS47" s="22"/>
      <c r="AT47" s="22"/>
      <c r="AU47" s="22"/>
      <c r="AV47" s="22"/>
      <c r="AW47" s="22"/>
      <c r="AX47" s="22"/>
      <c r="AY47" s="22"/>
      <c r="AZ47" s="22"/>
      <c r="BA47" s="22"/>
      <c r="BB47" s="22"/>
      <c r="BC47" s="22"/>
      <c r="BD47" s="22"/>
      <c r="BE47" s="22"/>
      <c r="BF47" s="22"/>
      <c r="BG47" s="22"/>
      <c r="BH47" s="22"/>
      <c r="BI47" s="22"/>
      <c r="BJ47" s="22"/>
      <c r="BK47" s="22"/>
      <c r="BL47" s="22"/>
      <c r="BM47" s="22"/>
      <c r="BN47" s="22"/>
      <c r="BO47" s="22"/>
      <c r="BP47" s="22"/>
      <c r="BQ47" s="22"/>
      <c r="BR47" s="22"/>
      <c r="BS47" s="22"/>
      <c r="BT47" s="22"/>
      <c r="BU47" s="22"/>
      <c r="BV47" s="22"/>
      <c r="BW47" s="22"/>
      <c r="BX47" s="22"/>
      <c r="BY47" s="22"/>
      <c r="BZ47" s="22"/>
      <c r="CA47" s="22"/>
      <c r="CB47" s="22"/>
      <c r="CC47" s="22"/>
      <c r="CD47" s="22"/>
      <c r="CE47" s="22"/>
      <c r="CF47" s="22"/>
      <c r="CG47" s="22"/>
      <c r="CH47" s="22"/>
      <c r="CI47" s="22"/>
      <c r="CJ47" s="22"/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22"/>
      <c r="CV47" s="22"/>
      <c r="CW47" s="22"/>
      <c r="CX47" s="22"/>
      <c r="CY47" s="22"/>
      <c r="CZ47" s="22"/>
      <c r="DA47" s="22"/>
      <c r="DB47" s="22"/>
      <c r="DC47" s="22"/>
      <c r="DD47" s="22"/>
      <c r="DE47" s="22"/>
      <c r="DF47" s="22"/>
      <c r="DG47" s="22"/>
      <c r="DH47" s="22"/>
      <c r="DI47" s="22"/>
      <c r="DJ47" s="22"/>
      <c r="DK47" s="22"/>
      <c r="DL47" s="22"/>
      <c r="DM47" s="22"/>
      <c r="DN47" s="22"/>
      <c r="DO47" s="22"/>
      <c r="DP47" s="22"/>
      <c r="DQ47" s="22"/>
      <c r="DR47" s="22"/>
      <c r="DS47" s="22"/>
      <c r="DT47" s="22"/>
      <c r="DU47" s="22"/>
      <c r="DV47" s="22"/>
      <c r="DW47" s="22"/>
      <c r="DX47" s="22"/>
      <c r="DY47" s="22"/>
      <c r="DZ47" s="22"/>
      <c r="EA47" s="22"/>
      <c r="EB47" s="22"/>
      <c r="EC47" s="22"/>
      <c r="ED47" s="22"/>
      <c r="EE47" s="22"/>
      <c r="EF47" s="22"/>
      <c r="EG47" s="22"/>
      <c r="EH47" s="22"/>
      <c r="EI47" s="22"/>
      <c r="EJ47" s="22"/>
      <c r="EK47" s="22"/>
      <c r="EL47" s="22"/>
      <c r="EM47" s="22"/>
      <c r="EN47" s="22"/>
      <c r="EO47" s="22"/>
      <c r="EP47" s="22"/>
      <c r="EQ47" s="22"/>
      <c r="ER47" s="22"/>
      <c r="ES47" s="22"/>
      <c r="ET47" s="22"/>
      <c r="EU47" s="22"/>
      <c r="EV47" s="22"/>
      <c r="EW47" s="22"/>
      <c r="EX47" s="22"/>
      <c r="EY47" s="22"/>
      <c r="EZ47" s="22"/>
      <c r="FA47" s="22"/>
      <c r="FB47" s="22"/>
    </row>
    <row r="48" spans="2:160" x14ac:dyDescent="0.35">
      <c r="B48" s="8" t="s">
        <v>15</v>
      </c>
      <c r="D48" s="15">
        <f t="shared" ref="D48:AI48" si="51">SUM(D17:D19)</f>
        <v>286225</v>
      </c>
      <c r="E48" s="15">
        <f t="shared" si="51"/>
        <v>286225</v>
      </c>
      <c r="F48" s="15">
        <f t="shared" si="51"/>
        <v>286225</v>
      </c>
      <c r="G48" s="15">
        <f t="shared" si="51"/>
        <v>286225</v>
      </c>
      <c r="H48" s="15">
        <f t="shared" si="51"/>
        <v>286225</v>
      </c>
      <c r="I48" s="15">
        <f t="shared" si="51"/>
        <v>286225</v>
      </c>
      <c r="J48" s="15">
        <f t="shared" si="51"/>
        <v>286225</v>
      </c>
      <c r="K48" s="15">
        <f t="shared" si="51"/>
        <v>286225</v>
      </c>
      <c r="L48" s="15">
        <f t="shared" si="51"/>
        <v>286225</v>
      </c>
      <c r="M48" s="15">
        <f t="shared" si="51"/>
        <v>286225</v>
      </c>
      <c r="N48" s="15">
        <f t="shared" si="51"/>
        <v>286225</v>
      </c>
      <c r="O48" s="15">
        <f t="shared" si="51"/>
        <v>286225</v>
      </c>
      <c r="P48" s="15">
        <f t="shared" si="51"/>
        <v>286225</v>
      </c>
      <c r="Q48" s="15">
        <f t="shared" si="51"/>
        <v>286225</v>
      </c>
      <c r="R48" s="15">
        <f t="shared" si="51"/>
        <v>286225</v>
      </c>
      <c r="S48" s="15">
        <f t="shared" si="51"/>
        <v>286225</v>
      </c>
      <c r="T48" s="15">
        <f t="shared" si="51"/>
        <v>286225</v>
      </c>
      <c r="U48" s="15">
        <f t="shared" si="51"/>
        <v>286225</v>
      </c>
      <c r="V48" s="15">
        <f t="shared" si="51"/>
        <v>286225</v>
      </c>
      <c r="W48" s="15">
        <f t="shared" si="51"/>
        <v>286225</v>
      </c>
      <c r="X48" s="15">
        <f t="shared" si="51"/>
        <v>286225</v>
      </c>
      <c r="Y48" s="15">
        <f t="shared" si="51"/>
        <v>286225</v>
      </c>
      <c r="Z48" s="15">
        <f t="shared" si="51"/>
        <v>286225</v>
      </c>
      <c r="AA48" s="15">
        <f t="shared" si="51"/>
        <v>286225</v>
      </c>
      <c r="AB48" s="15">
        <f t="shared" si="51"/>
        <v>286225</v>
      </c>
      <c r="AC48" s="15">
        <f t="shared" si="51"/>
        <v>286225</v>
      </c>
      <c r="AD48" s="15">
        <f t="shared" si="51"/>
        <v>286225</v>
      </c>
      <c r="AE48" s="15">
        <f t="shared" si="51"/>
        <v>286225</v>
      </c>
      <c r="AF48" s="15">
        <f t="shared" si="51"/>
        <v>286225</v>
      </c>
      <c r="AG48" s="15">
        <f t="shared" si="51"/>
        <v>286225</v>
      </c>
      <c r="AH48" s="15">
        <f t="shared" si="51"/>
        <v>286225</v>
      </c>
      <c r="AI48" s="15">
        <f t="shared" si="51"/>
        <v>286225</v>
      </c>
      <c r="AJ48" s="15">
        <f t="shared" ref="AJ48:BO48" si="52">SUM(AJ17:AJ19)</f>
        <v>286225</v>
      </c>
      <c r="AK48" s="15">
        <f t="shared" si="52"/>
        <v>286225</v>
      </c>
      <c r="AL48" s="15">
        <f t="shared" si="52"/>
        <v>286225</v>
      </c>
      <c r="AM48" s="15">
        <f t="shared" si="52"/>
        <v>286225</v>
      </c>
      <c r="AN48" s="15">
        <f t="shared" si="52"/>
        <v>286225</v>
      </c>
      <c r="AO48" s="15">
        <f t="shared" si="52"/>
        <v>286225</v>
      </c>
      <c r="AP48" s="15">
        <f t="shared" si="52"/>
        <v>286225</v>
      </c>
      <c r="AQ48" s="15">
        <f t="shared" si="52"/>
        <v>286225</v>
      </c>
      <c r="AR48" s="15">
        <f t="shared" si="52"/>
        <v>286225</v>
      </c>
      <c r="AS48" s="15">
        <f t="shared" si="52"/>
        <v>286225</v>
      </c>
      <c r="AT48" s="15">
        <f t="shared" si="52"/>
        <v>286225</v>
      </c>
      <c r="AU48" s="15">
        <f t="shared" si="52"/>
        <v>286225</v>
      </c>
      <c r="AV48" s="15">
        <f t="shared" si="52"/>
        <v>286225</v>
      </c>
      <c r="AW48" s="15">
        <f t="shared" si="52"/>
        <v>286225</v>
      </c>
      <c r="AX48" s="15">
        <f t="shared" si="52"/>
        <v>286225</v>
      </c>
      <c r="AY48" s="15">
        <f t="shared" si="52"/>
        <v>286225</v>
      </c>
      <c r="AZ48" s="15">
        <f t="shared" si="52"/>
        <v>286225</v>
      </c>
      <c r="BA48" s="15">
        <f t="shared" si="52"/>
        <v>286225</v>
      </c>
      <c r="BB48" s="15">
        <f t="shared" si="52"/>
        <v>286225</v>
      </c>
      <c r="BC48" s="15">
        <f t="shared" si="52"/>
        <v>286225</v>
      </c>
      <c r="BD48" s="15">
        <f t="shared" si="52"/>
        <v>286225</v>
      </c>
      <c r="BE48" s="15">
        <f t="shared" si="52"/>
        <v>286225</v>
      </c>
      <c r="BF48" s="15">
        <f t="shared" si="52"/>
        <v>286225</v>
      </c>
      <c r="BG48" s="15">
        <f t="shared" si="52"/>
        <v>286225</v>
      </c>
      <c r="BH48" s="15">
        <f t="shared" si="52"/>
        <v>286225</v>
      </c>
      <c r="BI48" s="15">
        <f t="shared" si="52"/>
        <v>286225</v>
      </c>
      <c r="BJ48" s="15">
        <f t="shared" si="52"/>
        <v>286225</v>
      </c>
      <c r="BK48" s="15">
        <f t="shared" si="52"/>
        <v>286225</v>
      </c>
      <c r="BL48" s="15">
        <f t="shared" si="52"/>
        <v>286225</v>
      </c>
      <c r="BM48" s="15">
        <f t="shared" si="52"/>
        <v>286225</v>
      </c>
      <c r="BN48" s="15">
        <f t="shared" si="52"/>
        <v>286225</v>
      </c>
      <c r="BO48" s="15">
        <f t="shared" si="52"/>
        <v>286225</v>
      </c>
      <c r="BP48" s="15">
        <f t="shared" ref="BP48:CU48" si="53">SUM(BP17:BP19)</f>
        <v>286225</v>
      </c>
      <c r="BQ48" s="15">
        <f t="shared" si="53"/>
        <v>286225</v>
      </c>
      <c r="BR48" s="15">
        <f t="shared" si="53"/>
        <v>286225</v>
      </c>
      <c r="BS48" s="15">
        <f t="shared" si="53"/>
        <v>286225</v>
      </c>
      <c r="BT48" s="15">
        <f t="shared" si="53"/>
        <v>286225</v>
      </c>
      <c r="BU48" s="15">
        <f t="shared" si="53"/>
        <v>286225</v>
      </c>
      <c r="BV48" s="15">
        <f t="shared" si="53"/>
        <v>286225</v>
      </c>
      <c r="BW48" s="15">
        <f t="shared" si="53"/>
        <v>286225</v>
      </c>
      <c r="BX48" s="15">
        <f t="shared" si="53"/>
        <v>286225</v>
      </c>
      <c r="BY48" s="15">
        <f t="shared" si="53"/>
        <v>286225</v>
      </c>
      <c r="BZ48" s="15">
        <f t="shared" si="53"/>
        <v>286225</v>
      </c>
      <c r="CA48" s="15">
        <f t="shared" si="53"/>
        <v>286225</v>
      </c>
      <c r="CB48" s="15">
        <f t="shared" si="53"/>
        <v>286225</v>
      </c>
      <c r="CC48" s="15">
        <f t="shared" si="53"/>
        <v>286225</v>
      </c>
      <c r="CD48" s="15">
        <f t="shared" si="53"/>
        <v>286225</v>
      </c>
      <c r="CE48" s="15">
        <f t="shared" si="53"/>
        <v>286225</v>
      </c>
      <c r="CF48" s="15">
        <f t="shared" si="53"/>
        <v>286225</v>
      </c>
      <c r="CG48" s="15">
        <f t="shared" si="53"/>
        <v>286225</v>
      </c>
      <c r="CH48" s="15">
        <f t="shared" si="53"/>
        <v>286225</v>
      </c>
      <c r="CI48" s="15">
        <f t="shared" si="53"/>
        <v>286225</v>
      </c>
      <c r="CJ48" s="15">
        <f t="shared" si="53"/>
        <v>286225</v>
      </c>
      <c r="CK48" s="15">
        <f t="shared" si="53"/>
        <v>286225</v>
      </c>
      <c r="CL48" s="15">
        <f t="shared" si="53"/>
        <v>286225</v>
      </c>
      <c r="CM48" s="15">
        <f t="shared" si="53"/>
        <v>286225</v>
      </c>
      <c r="CN48" s="15">
        <f t="shared" si="53"/>
        <v>286225</v>
      </c>
      <c r="CO48" s="15">
        <f t="shared" si="53"/>
        <v>286225</v>
      </c>
      <c r="CP48" s="15">
        <f t="shared" si="53"/>
        <v>286225</v>
      </c>
      <c r="CQ48" s="15">
        <f t="shared" si="53"/>
        <v>286225</v>
      </c>
      <c r="CR48" s="15">
        <f t="shared" si="53"/>
        <v>286225</v>
      </c>
      <c r="CS48" s="15">
        <f t="shared" si="53"/>
        <v>286225</v>
      </c>
      <c r="CT48" s="15">
        <f t="shared" si="53"/>
        <v>286225</v>
      </c>
      <c r="CU48" s="15">
        <f t="shared" si="53"/>
        <v>286225</v>
      </c>
      <c r="CV48" s="15">
        <f t="shared" ref="CV48:EA48" si="54">SUM(CV17:CV19)</f>
        <v>286225</v>
      </c>
      <c r="CW48" s="15">
        <f t="shared" si="54"/>
        <v>286225</v>
      </c>
      <c r="CX48" s="15">
        <f t="shared" si="54"/>
        <v>286225</v>
      </c>
      <c r="CY48" s="15">
        <f t="shared" si="54"/>
        <v>286225</v>
      </c>
      <c r="CZ48" s="15">
        <f t="shared" si="54"/>
        <v>286225</v>
      </c>
      <c r="DA48" s="15">
        <f t="shared" si="54"/>
        <v>286225</v>
      </c>
      <c r="DB48" s="15">
        <f t="shared" si="54"/>
        <v>286225</v>
      </c>
      <c r="DC48" s="15">
        <f t="shared" si="54"/>
        <v>286225</v>
      </c>
      <c r="DD48" s="15">
        <f t="shared" si="54"/>
        <v>286225</v>
      </c>
      <c r="DE48" s="15">
        <f t="shared" si="54"/>
        <v>286225</v>
      </c>
      <c r="DF48" s="15">
        <f t="shared" si="54"/>
        <v>286225</v>
      </c>
      <c r="DG48" s="15">
        <f t="shared" si="54"/>
        <v>286225</v>
      </c>
      <c r="DH48" s="15">
        <f t="shared" si="54"/>
        <v>286225</v>
      </c>
      <c r="DI48" s="15">
        <f t="shared" si="54"/>
        <v>286225</v>
      </c>
      <c r="DJ48" s="15">
        <f t="shared" si="54"/>
        <v>286225</v>
      </c>
      <c r="DK48" s="15">
        <f t="shared" si="54"/>
        <v>286225</v>
      </c>
      <c r="DL48" s="15">
        <f t="shared" si="54"/>
        <v>286225</v>
      </c>
      <c r="DM48" s="15">
        <f t="shared" si="54"/>
        <v>286225</v>
      </c>
      <c r="DN48" s="15">
        <f t="shared" si="54"/>
        <v>286225</v>
      </c>
      <c r="DO48" s="15">
        <f t="shared" si="54"/>
        <v>286225</v>
      </c>
      <c r="DP48" s="15">
        <f t="shared" si="54"/>
        <v>286225</v>
      </c>
      <c r="DQ48" s="15">
        <f t="shared" si="54"/>
        <v>286225</v>
      </c>
      <c r="DR48" s="15">
        <f t="shared" si="54"/>
        <v>286225</v>
      </c>
      <c r="DS48" s="15">
        <f t="shared" si="54"/>
        <v>286225</v>
      </c>
      <c r="DT48" s="15">
        <f t="shared" si="54"/>
        <v>286225</v>
      </c>
      <c r="DU48" s="15">
        <f t="shared" si="54"/>
        <v>286225</v>
      </c>
      <c r="DV48" s="15">
        <f t="shared" si="54"/>
        <v>286225</v>
      </c>
      <c r="DW48" s="15">
        <f t="shared" si="54"/>
        <v>286225</v>
      </c>
      <c r="DX48" s="15">
        <f t="shared" si="54"/>
        <v>286225</v>
      </c>
      <c r="DY48" s="15">
        <f t="shared" si="54"/>
        <v>286225</v>
      </c>
      <c r="DZ48" s="15">
        <f t="shared" si="54"/>
        <v>286225</v>
      </c>
      <c r="EA48" s="15">
        <f t="shared" si="54"/>
        <v>286225</v>
      </c>
      <c r="EB48" s="15">
        <f t="shared" ref="EB48:FB48" si="55">SUM(EB17:EB19)</f>
        <v>286225</v>
      </c>
      <c r="EC48" s="15">
        <f t="shared" si="55"/>
        <v>286225</v>
      </c>
      <c r="ED48" s="15">
        <f t="shared" si="55"/>
        <v>286225</v>
      </c>
      <c r="EE48" s="15">
        <f t="shared" si="55"/>
        <v>286225</v>
      </c>
      <c r="EF48" s="15">
        <f t="shared" si="55"/>
        <v>286225</v>
      </c>
      <c r="EG48" s="15">
        <f t="shared" si="55"/>
        <v>286225</v>
      </c>
      <c r="EH48" s="15">
        <f t="shared" si="55"/>
        <v>286225</v>
      </c>
      <c r="EI48" s="15">
        <f t="shared" si="55"/>
        <v>286225</v>
      </c>
      <c r="EJ48" s="15">
        <f t="shared" si="55"/>
        <v>286225</v>
      </c>
      <c r="EK48" s="15">
        <f t="shared" si="55"/>
        <v>286225</v>
      </c>
      <c r="EL48" s="15">
        <f t="shared" si="55"/>
        <v>286225</v>
      </c>
      <c r="EM48" s="15">
        <f t="shared" si="55"/>
        <v>286225</v>
      </c>
      <c r="EN48" s="15">
        <f t="shared" si="55"/>
        <v>286225</v>
      </c>
      <c r="EO48" s="15">
        <f t="shared" si="55"/>
        <v>286225</v>
      </c>
      <c r="EP48" s="15">
        <f t="shared" si="55"/>
        <v>286225</v>
      </c>
      <c r="EQ48" s="15">
        <f t="shared" si="55"/>
        <v>286225</v>
      </c>
      <c r="ER48" s="15">
        <f t="shared" si="55"/>
        <v>286225</v>
      </c>
      <c r="ES48" s="15">
        <f t="shared" si="55"/>
        <v>286225</v>
      </c>
      <c r="ET48" s="15">
        <f t="shared" si="55"/>
        <v>286225</v>
      </c>
      <c r="EU48" s="15">
        <f t="shared" si="55"/>
        <v>286225</v>
      </c>
      <c r="EV48" s="15">
        <f t="shared" si="55"/>
        <v>286225</v>
      </c>
      <c r="EW48" s="15">
        <f t="shared" si="55"/>
        <v>286225</v>
      </c>
      <c r="EX48" s="15">
        <f t="shared" si="55"/>
        <v>286225</v>
      </c>
      <c r="EY48" s="15">
        <f t="shared" si="55"/>
        <v>286225</v>
      </c>
      <c r="EZ48" s="15">
        <f t="shared" si="55"/>
        <v>286225</v>
      </c>
      <c r="FA48" s="15">
        <f t="shared" si="55"/>
        <v>286225</v>
      </c>
      <c r="FB48" s="15">
        <f t="shared" si="55"/>
        <v>286225</v>
      </c>
    </row>
    <row r="49" spans="1:158" x14ac:dyDescent="0.35">
      <c r="B49" s="14" t="s">
        <v>31</v>
      </c>
      <c r="D49" s="15">
        <f t="shared" ref="D49:AI49" ca="1" si="56">D48*D28</f>
        <v>28622500</v>
      </c>
      <c r="E49" s="15">
        <f t="shared" ca="1" si="56"/>
        <v>44078650</v>
      </c>
      <c r="F49" s="15">
        <f t="shared" ca="1" si="56"/>
        <v>44078650</v>
      </c>
      <c r="G49" s="15">
        <f t="shared" ca="1" si="56"/>
        <v>25187800</v>
      </c>
      <c r="H49" s="15">
        <f t="shared" ca="1" si="56"/>
        <v>28622500</v>
      </c>
      <c r="I49" s="15">
        <f t="shared" ca="1" si="56"/>
        <v>28622500</v>
      </c>
      <c r="J49" s="15">
        <f t="shared" ca="1" si="56"/>
        <v>22325550</v>
      </c>
      <c r="K49" s="15">
        <f t="shared" ca="1" si="56"/>
        <v>33488325.000000004</v>
      </c>
      <c r="L49" s="15">
        <f t="shared" ca="1" si="56"/>
        <v>33488325.000000004</v>
      </c>
      <c r="M49" s="15">
        <f t="shared" ca="1" si="56"/>
        <v>22325550</v>
      </c>
      <c r="N49" s="15">
        <f t="shared" ca="1" si="56"/>
        <v>28622500</v>
      </c>
      <c r="O49" s="15">
        <f t="shared" ca="1" si="56"/>
        <v>28622500</v>
      </c>
      <c r="P49" s="15">
        <f t="shared" ca="1" si="56"/>
        <v>14311250</v>
      </c>
      <c r="Q49" s="15">
        <f t="shared" ca="1" si="56"/>
        <v>8872975.0000000019</v>
      </c>
      <c r="R49" s="15">
        <f t="shared" ca="1" si="56"/>
        <v>7487900.7402500007</v>
      </c>
      <c r="S49" s="15">
        <f t="shared" ca="1" si="56"/>
        <v>9115705.2489999998</v>
      </c>
      <c r="T49" s="15">
        <f t="shared" ca="1" si="56"/>
        <v>28622500</v>
      </c>
      <c r="U49" s="15">
        <f t="shared" ca="1" si="56"/>
        <v>13999118.775250001</v>
      </c>
      <c r="V49" s="15">
        <f t="shared" ca="1" si="56"/>
        <v>12371314.2665</v>
      </c>
      <c r="W49" s="15">
        <f t="shared" ca="1" si="56"/>
        <v>9445425</v>
      </c>
      <c r="X49" s="15">
        <f t="shared" ca="1" si="56"/>
        <v>14311250</v>
      </c>
      <c r="Y49" s="15">
        <f t="shared" ca="1" si="56"/>
        <v>14311250</v>
      </c>
      <c r="Z49" s="15">
        <f t="shared" ca="1" si="56"/>
        <v>28622500</v>
      </c>
      <c r="AA49" s="15">
        <f t="shared" ca="1" si="56"/>
        <v>14311250</v>
      </c>
      <c r="AB49" s="15">
        <f t="shared" ca="1" si="56"/>
        <v>10304100</v>
      </c>
      <c r="AC49" s="15">
        <f t="shared" ca="1" si="56"/>
        <v>14311250</v>
      </c>
      <c r="AD49" s="15">
        <f t="shared" ca="1" si="56"/>
        <v>9445425</v>
      </c>
      <c r="AE49" s="15">
        <f t="shared" ca="1" si="56"/>
        <v>9445425</v>
      </c>
      <c r="AF49" s="15">
        <f t="shared" ca="1" si="56"/>
        <v>28622500</v>
      </c>
      <c r="AG49" s="15">
        <f t="shared" ca="1" si="56"/>
        <v>28622500</v>
      </c>
      <c r="AH49" s="15">
        <f t="shared" ca="1" si="56"/>
        <v>28622500</v>
      </c>
      <c r="AI49" s="15">
        <f t="shared" ca="1" si="56"/>
        <v>10017875</v>
      </c>
      <c r="AJ49" s="15">
        <f t="shared" ref="AJ49:BO49" ca="1" si="57">AJ48*AJ28</f>
        <v>28622500</v>
      </c>
      <c r="AK49" s="15">
        <f t="shared" ca="1" si="57"/>
        <v>28622500</v>
      </c>
      <c r="AL49" s="15">
        <f t="shared" ca="1" si="57"/>
        <v>10590325</v>
      </c>
      <c r="AM49" s="15">
        <f t="shared" ca="1" si="57"/>
        <v>10590325</v>
      </c>
      <c r="AN49" s="15">
        <f t="shared" ca="1" si="57"/>
        <v>12045753.36475</v>
      </c>
      <c r="AO49" s="15">
        <f t="shared" ca="1" si="57"/>
        <v>8586750.0000000019</v>
      </c>
      <c r="AP49" s="15">
        <f t="shared" ca="1" si="57"/>
        <v>28622500</v>
      </c>
      <c r="AQ49" s="15">
        <f t="shared" ca="1" si="57"/>
        <v>10361345</v>
      </c>
      <c r="AR49" s="15">
        <f t="shared" ca="1" si="57"/>
        <v>11720192.463000001</v>
      </c>
      <c r="AS49" s="15">
        <f t="shared" ca="1" si="57"/>
        <v>28622500</v>
      </c>
      <c r="AT49" s="15">
        <f t="shared" ca="1" si="57"/>
        <v>28622500</v>
      </c>
      <c r="AU49" s="15">
        <f t="shared" ca="1" si="57"/>
        <v>28622500</v>
      </c>
      <c r="AV49" s="15">
        <f t="shared" ca="1" si="57"/>
        <v>28622500</v>
      </c>
      <c r="AW49" s="15">
        <f t="shared" ca="1" si="57"/>
        <v>9441266.15075</v>
      </c>
      <c r="AX49" s="15">
        <f t="shared" ca="1" si="57"/>
        <v>28622500</v>
      </c>
      <c r="AY49" s="15">
        <f t="shared" ca="1" si="57"/>
        <v>4590408.7146750009</v>
      </c>
      <c r="AZ49" s="15">
        <f t="shared" ca="1" si="57"/>
        <v>7162339.8384999996</v>
      </c>
      <c r="BA49" s="15">
        <f t="shared" ca="1" si="57"/>
        <v>11069070.659500001</v>
      </c>
      <c r="BB49" s="15">
        <f t="shared" ca="1" si="57"/>
        <v>8586750.0000000019</v>
      </c>
      <c r="BC49" s="15">
        <f t="shared" ca="1" si="57"/>
        <v>28622500</v>
      </c>
      <c r="BD49" s="15">
        <f t="shared" ca="1" si="57"/>
        <v>13347996.97175</v>
      </c>
      <c r="BE49" s="15">
        <f t="shared" ca="1" si="57"/>
        <v>9766827.0525000002</v>
      </c>
      <c r="BF49" s="15">
        <f t="shared" ca="1" si="57"/>
        <v>8790144.3472500015</v>
      </c>
      <c r="BG49" s="15">
        <f t="shared" ca="1" si="57"/>
        <v>7499095.0000000009</v>
      </c>
      <c r="BH49" s="15">
        <f t="shared" ca="1" si="57"/>
        <v>12045753.36475</v>
      </c>
      <c r="BI49" s="15">
        <f t="shared" ca="1" si="57"/>
        <v>12045753.36475</v>
      </c>
      <c r="BJ49" s="15">
        <f t="shared" ca="1" si="57"/>
        <v>8014300</v>
      </c>
      <c r="BK49" s="15">
        <f t="shared" ca="1" si="57"/>
        <v>28622500</v>
      </c>
      <c r="BL49" s="15">
        <f t="shared" ca="1" si="57"/>
        <v>28622500</v>
      </c>
      <c r="BM49" s="15">
        <f t="shared" ca="1" si="57"/>
        <v>28622500</v>
      </c>
      <c r="BN49" s="15">
        <f t="shared" ca="1" si="57"/>
        <v>11394631.561250001</v>
      </c>
      <c r="BO49" s="15">
        <f t="shared" ca="1" si="57"/>
        <v>15169925</v>
      </c>
      <c r="BP49" s="15">
        <f t="shared" ref="BP49:CU49" ca="1" si="58">BP48*BP28</f>
        <v>28622500</v>
      </c>
      <c r="BQ49" s="15">
        <f t="shared" ca="1" si="58"/>
        <v>28622500</v>
      </c>
      <c r="BR49" s="15">
        <f t="shared" ca="1" si="58"/>
        <v>9441266.15075</v>
      </c>
      <c r="BS49" s="15">
        <f t="shared" ca="1" si="58"/>
        <v>9441266.15075</v>
      </c>
      <c r="BT49" s="15">
        <f t="shared" ca="1" si="58"/>
        <v>9766827.0525000002</v>
      </c>
      <c r="BU49" s="15">
        <f t="shared" ca="1" si="58"/>
        <v>10304100</v>
      </c>
      <c r="BV49" s="15">
        <f t="shared" ca="1" si="58"/>
        <v>6511218.0350000001</v>
      </c>
      <c r="BW49" s="15">
        <f t="shared" ca="1" si="58"/>
        <v>7162339.8384999996</v>
      </c>
      <c r="BX49" s="15">
        <f t="shared" ca="1" si="58"/>
        <v>6055432.7725499999</v>
      </c>
      <c r="BY49" s="15">
        <f t="shared" ca="1" si="58"/>
        <v>5152050</v>
      </c>
      <c r="BZ49" s="15">
        <f t="shared" ca="1" si="58"/>
        <v>11720192.463000001</v>
      </c>
      <c r="CA49" s="15">
        <f t="shared" ca="1" si="58"/>
        <v>8139022.5437500011</v>
      </c>
      <c r="CB49" s="15">
        <f t="shared" ca="1" si="58"/>
        <v>10743509.757750001</v>
      </c>
      <c r="CC49" s="15">
        <f t="shared" ca="1" si="58"/>
        <v>7487900.7402500007</v>
      </c>
      <c r="CD49" s="15">
        <f t="shared" ca="1" si="58"/>
        <v>28622500</v>
      </c>
      <c r="CE49" s="15">
        <f t="shared" ca="1" si="58"/>
        <v>28622500</v>
      </c>
      <c r="CF49" s="15">
        <f t="shared" ca="1" si="58"/>
        <v>8586750.0000000019</v>
      </c>
      <c r="CG49" s="15">
        <f t="shared" ca="1" si="58"/>
        <v>8586750.0000000019</v>
      </c>
      <c r="CH49" s="15">
        <f t="shared" ca="1" si="58"/>
        <v>8014299.454168926</v>
      </c>
      <c r="CI49" s="15">
        <f t="shared" ca="1" si="58"/>
        <v>3491945.0000000005</v>
      </c>
      <c r="CJ49" s="15">
        <f t="shared" ca="1" si="58"/>
        <v>6511218.0350000001</v>
      </c>
      <c r="CK49" s="15">
        <f t="shared" ca="1" si="58"/>
        <v>7357676.3795499997</v>
      </c>
      <c r="CL49" s="15">
        <f t="shared" ca="1" si="58"/>
        <v>28622500</v>
      </c>
      <c r="CM49" s="15">
        <f t="shared" ca="1" si="58"/>
        <v>28622500</v>
      </c>
      <c r="CN49" s="15">
        <f t="shared" ca="1" si="58"/>
        <v>3581169.9192499998</v>
      </c>
      <c r="CO49" s="15">
        <f t="shared" ca="1" si="58"/>
        <v>3581169.9192499998</v>
      </c>
      <c r="CP49" s="15">
        <f t="shared" ca="1" si="58"/>
        <v>5724500</v>
      </c>
      <c r="CQ49" s="15">
        <f t="shared" ca="1" si="58"/>
        <v>3434700</v>
      </c>
      <c r="CR49" s="15">
        <f t="shared" ca="1" si="58"/>
        <v>28622500</v>
      </c>
      <c r="CS49" s="15">
        <f t="shared" ca="1" si="58"/>
        <v>2862250</v>
      </c>
      <c r="CT49" s="15">
        <f t="shared" ca="1" si="58"/>
        <v>28622500</v>
      </c>
      <c r="CU49" s="15">
        <f t="shared" ca="1" si="58"/>
        <v>28622500</v>
      </c>
      <c r="CV49" s="15">
        <f t="shared" ref="CV49:EA49" ca="1" si="59">CV48*CV28</f>
        <v>28622500</v>
      </c>
      <c r="CW49" s="15">
        <f t="shared" ca="1" si="59"/>
        <v>858675</v>
      </c>
      <c r="CX49" s="15">
        <f t="shared" ca="1" si="59"/>
        <v>90160875</v>
      </c>
      <c r="CY49" s="15">
        <f t="shared" ca="1" si="59"/>
        <v>64400625</v>
      </c>
      <c r="CZ49" s="15">
        <f t="shared" ca="1" si="59"/>
        <v>85008825</v>
      </c>
      <c r="DA49" s="15">
        <f t="shared" ca="1" si="59"/>
        <v>3148475</v>
      </c>
      <c r="DB49" s="15">
        <f t="shared" ca="1" si="59"/>
        <v>28622500</v>
      </c>
      <c r="DC49" s="15">
        <f t="shared" ca="1" si="59"/>
        <v>167441625</v>
      </c>
      <c r="DD49" s="15">
        <f t="shared" ca="1" si="59"/>
        <v>167441625</v>
      </c>
      <c r="DE49" s="15">
        <f t="shared" ca="1" si="59"/>
        <v>28622500</v>
      </c>
      <c r="DF49" s="15">
        <f t="shared" ca="1" si="59"/>
        <v>28622500</v>
      </c>
      <c r="DG49" s="15">
        <f t="shared" ca="1" si="59"/>
        <v>28622500</v>
      </c>
      <c r="DH49" s="15">
        <f t="shared" ca="1" si="59"/>
        <v>28622500</v>
      </c>
      <c r="DI49" s="15">
        <f t="shared" ca="1" si="59"/>
        <v>629695</v>
      </c>
      <c r="DJ49" s="15">
        <f t="shared" ca="1" si="59"/>
        <v>64400625</v>
      </c>
      <c r="DK49" s="15">
        <f t="shared" ca="1" si="59"/>
        <v>2289800</v>
      </c>
      <c r="DL49" s="15">
        <f t="shared" ca="1" si="59"/>
        <v>4579600</v>
      </c>
      <c r="DM49" s="15">
        <f t="shared" ca="1" si="59"/>
        <v>2747760.0000000005</v>
      </c>
      <c r="DN49" s="15">
        <f t="shared" ca="1" si="59"/>
        <v>2289800</v>
      </c>
      <c r="DO49" s="15">
        <f t="shared" ca="1" si="59"/>
        <v>2194162.4729520003</v>
      </c>
      <c r="DP49" s="15">
        <f t="shared" ca="1" si="59"/>
        <v>1831840</v>
      </c>
      <c r="DQ49" s="15">
        <f t="shared" ca="1" si="59"/>
        <v>3663680</v>
      </c>
      <c r="DR49" s="15">
        <f t="shared" ca="1" si="59"/>
        <v>2289800</v>
      </c>
      <c r="DS49" s="15">
        <f t="shared" ca="1" si="59"/>
        <v>2289800</v>
      </c>
      <c r="DT49" s="15">
        <f t="shared" ca="1" si="59"/>
        <v>2289800</v>
      </c>
      <c r="DU49" s="15">
        <f t="shared" ca="1" si="59"/>
        <v>2289800</v>
      </c>
      <c r="DV49" s="15">
        <f t="shared" ca="1" si="59"/>
        <v>4579600</v>
      </c>
      <c r="DW49" s="15">
        <f t="shared" ca="1" si="59"/>
        <v>2747760.0000000005</v>
      </c>
      <c r="DX49" s="15">
        <f t="shared" ca="1" si="59"/>
        <v>858675</v>
      </c>
      <c r="DY49" s="15">
        <f t="shared" ca="1" si="59"/>
        <v>4579600</v>
      </c>
      <c r="DZ49" s="15">
        <f t="shared" ca="1" si="59"/>
        <v>2289800</v>
      </c>
      <c r="EA49" s="15">
        <f t="shared" ca="1" si="59"/>
        <v>658317.50000000012</v>
      </c>
      <c r="EB49" s="15">
        <f t="shared" ref="EB49:FB49" ca="1" si="60">EB48*EB28</f>
        <v>2747760.0000000005</v>
      </c>
      <c r="EC49" s="15">
        <f t="shared" ca="1" si="60"/>
        <v>2747760.0000000005</v>
      </c>
      <c r="ED49" s="15">
        <f t="shared" ca="1" si="60"/>
        <v>2747760.0000000005</v>
      </c>
      <c r="EE49" s="15">
        <f t="shared" ca="1" si="60"/>
        <v>28622500</v>
      </c>
      <c r="EF49" s="15">
        <f t="shared" ca="1" si="60"/>
        <v>3114128</v>
      </c>
      <c r="EG49" s="15">
        <f t="shared" ca="1" si="60"/>
        <v>915920</v>
      </c>
      <c r="EH49" s="15">
        <f t="shared" ca="1" si="60"/>
        <v>1488370</v>
      </c>
      <c r="EI49" s="15">
        <f t="shared" ca="1" si="60"/>
        <v>1488370</v>
      </c>
      <c r="EJ49" s="15">
        <f t="shared" ca="1" si="60"/>
        <v>1488370</v>
      </c>
      <c r="EK49" s="15">
        <f t="shared" ca="1" si="60"/>
        <v>28622500</v>
      </c>
      <c r="EL49" s="15">
        <f t="shared" ca="1" si="60"/>
        <v>1099104</v>
      </c>
      <c r="EM49" s="15">
        <f t="shared" ca="1" si="60"/>
        <v>2003575</v>
      </c>
      <c r="EN49" s="15">
        <f t="shared" ca="1" si="60"/>
        <v>1574237.5</v>
      </c>
      <c r="EO49" s="15">
        <f t="shared" ca="1" si="60"/>
        <v>915920</v>
      </c>
      <c r="EP49" s="15">
        <f t="shared" ca="1" si="60"/>
        <v>457960</v>
      </c>
      <c r="EQ49" s="15">
        <f t="shared" ca="1" si="60"/>
        <v>686940.00000000012</v>
      </c>
      <c r="ER49" s="15">
        <f t="shared" ca="1" si="60"/>
        <v>415598.70000000007</v>
      </c>
      <c r="ES49" s="15">
        <f t="shared" ca="1" si="60"/>
        <v>1394084.1175628752</v>
      </c>
      <c r="ET49" s="15">
        <f t="shared" ca="1" si="60"/>
        <v>1209014.5582824252</v>
      </c>
      <c r="EU49" s="15">
        <f t="shared" ca="1" si="60"/>
        <v>1574237.5</v>
      </c>
      <c r="EV49" s="15">
        <f t="shared" ca="1" si="60"/>
        <v>572450</v>
      </c>
      <c r="EW49" s="15">
        <f t="shared" ca="1" si="60"/>
        <v>572450</v>
      </c>
      <c r="EX49" s="15">
        <f t="shared" ca="1" si="60"/>
        <v>858675</v>
      </c>
      <c r="EY49" s="15">
        <f t="shared" ca="1" si="60"/>
        <v>28622500</v>
      </c>
      <c r="EZ49" s="15">
        <f t="shared" ca="1" si="60"/>
        <v>28622500</v>
      </c>
      <c r="FA49" s="15">
        <f t="shared" ca="1" si="60"/>
        <v>28622500</v>
      </c>
      <c r="FB49" s="15">
        <f t="shared" ca="1" si="60"/>
        <v>7155625</v>
      </c>
    </row>
    <row r="50" spans="1:158" x14ac:dyDescent="0.35">
      <c r="B50" s="14" t="s">
        <v>32</v>
      </c>
      <c r="D50" s="23">
        <f t="shared" ref="D50:AI50" ca="1" si="61">D49*D20</f>
        <v>2.8622500000000002E-2</v>
      </c>
      <c r="E50" s="23">
        <f t="shared" ca="1" si="61"/>
        <v>4.4078650000000004E-2</v>
      </c>
      <c r="F50" s="23">
        <f t="shared" ca="1" si="61"/>
        <v>4.4078650000000004E-2</v>
      </c>
      <c r="G50" s="23">
        <f t="shared" ca="1" si="61"/>
        <v>2.5187800000000003E-2</v>
      </c>
      <c r="H50" s="23">
        <f t="shared" ca="1" si="61"/>
        <v>2.8622500000000002E-2</v>
      </c>
      <c r="I50" s="23">
        <f t="shared" ca="1" si="61"/>
        <v>2.8622500000000002E-2</v>
      </c>
      <c r="J50" s="23">
        <f t="shared" ca="1" si="61"/>
        <v>2.2325550000000003E-2</v>
      </c>
      <c r="K50" s="23">
        <f t="shared" ca="1" si="61"/>
        <v>3.3488325000000006E-2</v>
      </c>
      <c r="L50" s="23">
        <f t="shared" ca="1" si="61"/>
        <v>3.3488325000000006E-2</v>
      </c>
      <c r="M50" s="23">
        <f t="shared" ca="1" si="61"/>
        <v>2.2325550000000003E-2</v>
      </c>
      <c r="N50" s="23">
        <f t="shared" ca="1" si="61"/>
        <v>2.8622500000000002E-2</v>
      </c>
      <c r="O50" s="23">
        <f t="shared" ca="1" si="61"/>
        <v>2.8622500000000002E-2</v>
      </c>
      <c r="P50" s="23">
        <f t="shared" ca="1" si="61"/>
        <v>1.4311250000000001E-2</v>
      </c>
      <c r="Q50" s="23">
        <f t="shared" ca="1" si="61"/>
        <v>8.8729750000000017E-3</v>
      </c>
      <c r="R50" s="23">
        <f t="shared" ca="1" si="61"/>
        <v>7.4879007402500015E-3</v>
      </c>
      <c r="S50" s="23">
        <f t="shared" ca="1" si="61"/>
        <v>9.1157052490000012E-3</v>
      </c>
      <c r="T50" s="23">
        <f t="shared" ca="1" si="61"/>
        <v>2.8622500000000002E-2</v>
      </c>
      <c r="U50" s="23">
        <f t="shared" ca="1" si="61"/>
        <v>1.3999118775250001E-2</v>
      </c>
      <c r="V50" s="23">
        <f t="shared" ca="1" si="61"/>
        <v>1.23713142665E-2</v>
      </c>
      <c r="W50" s="23">
        <f t="shared" ca="1" si="61"/>
        <v>9.4454250000000003E-3</v>
      </c>
      <c r="X50" s="23">
        <f t="shared" ca="1" si="61"/>
        <v>1.4311250000000001E-2</v>
      </c>
      <c r="Y50" s="23">
        <f t="shared" ca="1" si="61"/>
        <v>1.4311250000000001E-2</v>
      </c>
      <c r="Z50" s="23">
        <f t="shared" ca="1" si="61"/>
        <v>2.8622500000000002E-2</v>
      </c>
      <c r="AA50" s="23">
        <f t="shared" ca="1" si="61"/>
        <v>1.4311250000000001E-2</v>
      </c>
      <c r="AB50" s="23">
        <f t="shared" ca="1" si="61"/>
        <v>1.03041E-2</v>
      </c>
      <c r="AC50" s="23">
        <f t="shared" ca="1" si="61"/>
        <v>1.4311250000000001E-2</v>
      </c>
      <c r="AD50" s="23">
        <f t="shared" ca="1" si="61"/>
        <v>9.4454250000000003E-3</v>
      </c>
      <c r="AE50" s="23">
        <f t="shared" ca="1" si="61"/>
        <v>9.4454250000000003E-3</v>
      </c>
      <c r="AF50" s="23">
        <f t="shared" ca="1" si="61"/>
        <v>2.8622500000000002E-2</v>
      </c>
      <c r="AG50" s="23">
        <f t="shared" ca="1" si="61"/>
        <v>2.8622500000000002E-2</v>
      </c>
      <c r="AH50" s="23">
        <f t="shared" ca="1" si="61"/>
        <v>2.8622500000000002E-2</v>
      </c>
      <c r="AI50" s="23">
        <f t="shared" ca="1" si="61"/>
        <v>1.0017875000000001E-2</v>
      </c>
      <c r="AJ50" s="23">
        <f t="shared" ref="AJ50:BO50" ca="1" si="62">AJ49*AJ20</f>
        <v>2.8622500000000002E-2</v>
      </c>
      <c r="AK50" s="23">
        <f t="shared" ca="1" si="62"/>
        <v>2.8622500000000002E-2</v>
      </c>
      <c r="AL50" s="23">
        <f t="shared" ca="1" si="62"/>
        <v>1.0590325000000001E-2</v>
      </c>
      <c r="AM50" s="23">
        <f t="shared" ca="1" si="62"/>
        <v>1.0590325000000001E-2</v>
      </c>
      <c r="AN50" s="23">
        <f t="shared" ca="1" si="62"/>
        <v>1.204575336475E-2</v>
      </c>
      <c r="AO50" s="23">
        <f t="shared" ca="1" si="62"/>
        <v>8.5867500000000024E-3</v>
      </c>
      <c r="AP50" s="23">
        <f t="shared" ca="1" si="62"/>
        <v>2.8622500000000002E-2</v>
      </c>
      <c r="AQ50" s="23">
        <f t="shared" ca="1" si="62"/>
        <v>1.0361345000000001E-2</v>
      </c>
      <c r="AR50" s="23">
        <f t="shared" ca="1" si="62"/>
        <v>1.1720192463000002E-2</v>
      </c>
      <c r="AS50" s="23">
        <f t="shared" ca="1" si="62"/>
        <v>2.8622500000000002E-2</v>
      </c>
      <c r="AT50" s="23">
        <f t="shared" ca="1" si="62"/>
        <v>2.8622500000000002E-2</v>
      </c>
      <c r="AU50" s="23">
        <f t="shared" ca="1" si="62"/>
        <v>2.8622500000000002E-2</v>
      </c>
      <c r="AV50" s="23">
        <f t="shared" ca="1" si="62"/>
        <v>2.8622500000000002E-2</v>
      </c>
      <c r="AW50" s="23">
        <f t="shared" ca="1" si="62"/>
        <v>9.4412661507500013E-3</v>
      </c>
      <c r="AX50" s="23">
        <f t="shared" ca="1" si="62"/>
        <v>2.8622500000000002E-2</v>
      </c>
      <c r="AY50" s="23">
        <f t="shared" ca="1" si="62"/>
        <v>4.5904087146750013E-3</v>
      </c>
      <c r="AZ50" s="23">
        <f t="shared" ca="1" si="62"/>
        <v>7.1623398384999997E-3</v>
      </c>
      <c r="BA50" s="23">
        <f t="shared" ca="1" si="62"/>
        <v>1.1069070659500002E-2</v>
      </c>
      <c r="BB50" s="23">
        <f t="shared" ca="1" si="62"/>
        <v>8.5867500000000024E-3</v>
      </c>
      <c r="BC50" s="23">
        <f t="shared" ca="1" si="62"/>
        <v>2.8622500000000002E-2</v>
      </c>
      <c r="BD50" s="23">
        <f t="shared" ca="1" si="62"/>
        <v>1.3347996971750001E-2</v>
      </c>
      <c r="BE50" s="23">
        <f t="shared" ca="1" si="62"/>
        <v>9.7668270525000014E-3</v>
      </c>
      <c r="BF50" s="23">
        <f t="shared" ca="1" si="62"/>
        <v>8.7901443472500028E-3</v>
      </c>
      <c r="BG50" s="23">
        <f t="shared" ca="1" si="62"/>
        <v>7.4990950000000016E-3</v>
      </c>
      <c r="BH50" s="23">
        <f t="shared" ca="1" si="62"/>
        <v>1.204575336475E-2</v>
      </c>
      <c r="BI50" s="23">
        <f t="shared" ca="1" si="62"/>
        <v>1.204575336475E-2</v>
      </c>
      <c r="BJ50" s="23">
        <f t="shared" ca="1" si="62"/>
        <v>8.0143000000000002E-3</v>
      </c>
      <c r="BK50" s="23">
        <f t="shared" ca="1" si="62"/>
        <v>2.8622500000000002E-2</v>
      </c>
      <c r="BL50" s="23">
        <f t="shared" ca="1" si="62"/>
        <v>2.8622500000000002E-2</v>
      </c>
      <c r="BM50" s="23">
        <f t="shared" ca="1" si="62"/>
        <v>2.8622500000000002E-2</v>
      </c>
      <c r="BN50" s="23">
        <f t="shared" ca="1" si="62"/>
        <v>1.1394631561250002E-2</v>
      </c>
      <c r="BO50" s="23">
        <f t="shared" ca="1" si="62"/>
        <v>1.5169925000000001E-2</v>
      </c>
      <c r="BP50" s="23">
        <f t="shared" ref="BP50:CU50" ca="1" si="63">BP49*BP20</f>
        <v>2.8622500000000002E-2</v>
      </c>
      <c r="BQ50" s="23">
        <f t="shared" ca="1" si="63"/>
        <v>2.8622500000000002E-2</v>
      </c>
      <c r="BR50" s="23">
        <f t="shared" ca="1" si="63"/>
        <v>9.4412661507500013E-3</v>
      </c>
      <c r="BS50" s="23">
        <f t="shared" ca="1" si="63"/>
        <v>9.4412661507500013E-3</v>
      </c>
      <c r="BT50" s="23">
        <f t="shared" ca="1" si="63"/>
        <v>9.7668270525000014E-3</v>
      </c>
      <c r="BU50" s="23">
        <f t="shared" ca="1" si="63"/>
        <v>1.03041E-2</v>
      </c>
      <c r="BV50" s="23">
        <f t="shared" ca="1" si="63"/>
        <v>6.5112180350000003E-3</v>
      </c>
      <c r="BW50" s="23">
        <f t="shared" ca="1" si="63"/>
        <v>7.1623398384999997E-3</v>
      </c>
      <c r="BX50" s="23">
        <f t="shared" ca="1" si="63"/>
        <v>6.05543277255E-3</v>
      </c>
      <c r="BY50" s="23">
        <f t="shared" ca="1" si="63"/>
        <v>5.15205E-3</v>
      </c>
      <c r="BZ50" s="23">
        <f t="shared" ca="1" si="63"/>
        <v>1.1720192463000002E-2</v>
      </c>
      <c r="CA50" s="23">
        <f t="shared" ca="1" si="63"/>
        <v>8.1390225437500009E-3</v>
      </c>
      <c r="CB50" s="23">
        <f t="shared" ca="1" si="63"/>
        <v>1.0743509757750002E-2</v>
      </c>
      <c r="CC50" s="23">
        <f t="shared" ca="1" si="63"/>
        <v>7.4879007402500015E-3</v>
      </c>
      <c r="CD50" s="23">
        <f t="shared" ca="1" si="63"/>
        <v>2.8622500000000002E-2</v>
      </c>
      <c r="CE50" s="23">
        <f t="shared" ca="1" si="63"/>
        <v>2.8622500000000002E-2</v>
      </c>
      <c r="CF50" s="23">
        <f t="shared" ca="1" si="63"/>
        <v>8.5867500000000024E-3</v>
      </c>
      <c r="CG50" s="23">
        <f t="shared" ca="1" si="63"/>
        <v>8.5867500000000024E-3</v>
      </c>
      <c r="CH50" s="23">
        <f t="shared" ca="1" si="63"/>
        <v>8.0142994541689272E-3</v>
      </c>
      <c r="CI50" s="23">
        <f t="shared" ca="1" si="63"/>
        <v>3.4919450000000006E-3</v>
      </c>
      <c r="CJ50" s="23">
        <f t="shared" ca="1" si="63"/>
        <v>6.5112180350000003E-3</v>
      </c>
      <c r="CK50" s="23">
        <f t="shared" ca="1" si="63"/>
        <v>7.3576763795500004E-3</v>
      </c>
      <c r="CL50" s="23">
        <f t="shared" ca="1" si="63"/>
        <v>2.8622500000000002E-2</v>
      </c>
      <c r="CM50" s="23">
        <f t="shared" ca="1" si="63"/>
        <v>2.8622500000000002E-2</v>
      </c>
      <c r="CN50" s="23">
        <f t="shared" ca="1" si="63"/>
        <v>3.5811699192499998E-3</v>
      </c>
      <c r="CO50" s="23">
        <f t="shared" ca="1" si="63"/>
        <v>3.5811699192499998E-3</v>
      </c>
      <c r="CP50" s="23">
        <f t="shared" ca="1" si="63"/>
        <v>5.7245000000000004E-3</v>
      </c>
      <c r="CQ50" s="23">
        <f t="shared" ca="1" si="63"/>
        <v>3.4347000000000002E-3</v>
      </c>
      <c r="CR50" s="23">
        <f t="shared" ca="1" si="63"/>
        <v>2.8622500000000002E-2</v>
      </c>
      <c r="CS50" s="23">
        <f t="shared" ca="1" si="63"/>
        <v>2.8622500000000002E-3</v>
      </c>
      <c r="CT50" s="23">
        <f t="shared" ca="1" si="63"/>
        <v>2.8622500000000002E-2</v>
      </c>
      <c r="CU50" s="23">
        <f t="shared" ca="1" si="63"/>
        <v>2.8622500000000002E-2</v>
      </c>
      <c r="CV50" s="23">
        <f t="shared" ref="CV50:EA50" ca="1" si="64">CV49*CV20</f>
        <v>2.8622500000000002E-2</v>
      </c>
      <c r="CW50" s="23">
        <f t="shared" ca="1" si="64"/>
        <v>8.5867500000000004E-4</v>
      </c>
      <c r="CX50" s="23">
        <f t="shared" ca="1" si="64"/>
        <v>9.0160875000000001E-2</v>
      </c>
      <c r="CY50" s="23">
        <f t="shared" ca="1" si="64"/>
        <v>6.4400625000000003E-2</v>
      </c>
      <c r="CZ50" s="23">
        <f t="shared" ca="1" si="64"/>
        <v>8.500882500000001E-2</v>
      </c>
      <c r="DA50" s="23">
        <f t="shared" ca="1" si="64"/>
        <v>3.1484750000000004E-3</v>
      </c>
      <c r="DB50" s="23">
        <f t="shared" ca="1" si="64"/>
        <v>2.8622500000000002E-2</v>
      </c>
      <c r="DC50" s="23">
        <f t="shared" ca="1" si="64"/>
        <v>0.16744162500000001</v>
      </c>
      <c r="DD50" s="23">
        <f t="shared" ca="1" si="64"/>
        <v>0.16744162500000001</v>
      </c>
      <c r="DE50" s="23">
        <f t="shared" ca="1" si="64"/>
        <v>2.8622500000000002E-2</v>
      </c>
      <c r="DF50" s="23">
        <f t="shared" ca="1" si="64"/>
        <v>2.8622500000000002E-2</v>
      </c>
      <c r="DG50" s="23">
        <f t="shared" ca="1" si="64"/>
        <v>2.8622500000000002E-2</v>
      </c>
      <c r="DH50" s="23">
        <f t="shared" ca="1" si="64"/>
        <v>2.8622500000000002E-2</v>
      </c>
      <c r="DI50" s="23">
        <f t="shared" ca="1" si="64"/>
        <v>6.2969499999999999E-4</v>
      </c>
      <c r="DJ50" s="23">
        <f t="shared" ca="1" si="64"/>
        <v>6.4400625000000003E-2</v>
      </c>
      <c r="DK50" s="23">
        <f t="shared" ca="1" si="64"/>
        <v>2.2898000000000003E-3</v>
      </c>
      <c r="DL50" s="23">
        <f t="shared" ca="1" si="64"/>
        <v>4.5796000000000005E-3</v>
      </c>
      <c r="DM50" s="23">
        <f t="shared" ca="1" si="64"/>
        <v>2.7477600000000006E-3</v>
      </c>
      <c r="DN50" s="23">
        <f t="shared" ca="1" si="64"/>
        <v>2.2898000000000003E-3</v>
      </c>
      <c r="DO50" s="23">
        <f t="shared" ca="1" si="64"/>
        <v>2.1941624729520004E-3</v>
      </c>
      <c r="DP50" s="23">
        <f t="shared" ca="1" si="64"/>
        <v>1.8318400000000002E-3</v>
      </c>
      <c r="DQ50" s="23">
        <f t="shared" ca="1" si="64"/>
        <v>3.6636800000000003E-3</v>
      </c>
      <c r="DR50" s="23">
        <f t="shared" ca="1" si="64"/>
        <v>2.2898000000000003E-3</v>
      </c>
      <c r="DS50" s="23">
        <f t="shared" ca="1" si="64"/>
        <v>2.2898000000000003E-3</v>
      </c>
      <c r="DT50" s="23">
        <f t="shared" ca="1" si="64"/>
        <v>2.2898000000000003E-3</v>
      </c>
      <c r="DU50" s="23">
        <f t="shared" ca="1" si="64"/>
        <v>2.2898000000000003E-3</v>
      </c>
      <c r="DV50" s="23">
        <f t="shared" ca="1" si="64"/>
        <v>4.5796000000000005E-3</v>
      </c>
      <c r="DW50" s="23">
        <f t="shared" ca="1" si="64"/>
        <v>2.7477600000000006E-3</v>
      </c>
      <c r="DX50" s="23">
        <f t="shared" ca="1" si="64"/>
        <v>8.5867500000000004E-4</v>
      </c>
      <c r="DY50" s="23">
        <f t="shared" ca="1" si="64"/>
        <v>4.5796000000000005E-3</v>
      </c>
      <c r="DZ50" s="23">
        <f t="shared" ca="1" si="64"/>
        <v>2.2898000000000003E-3</v>
      </c>
      <c r="EA50" s="23">
        <f t="shared" ca="1" si="64"/>
        <v>6.5831750000000012E-4</v>
      </c>
      <c r="EB50" s="23">
        <f t="shared" ref="EB50:FB50" ca="1" si="65">EB49*EB20</f>
        <v>2.7477600000000006E-3</v>
      </c>
      <c r="EC50" s="23">
        <f t="shared" ca="1" si="65"/>
        <v>2.7477600000000006E-3</v>
      </c>
      <c r="ED50" s="23">
        <f t="shared" ca="1" si="65"/>
        <v>2.7477600000000006E-3</v>
      </c>
      <c r="EE50" s="23">
        <f t="shared" ca="1" si="65"/>
        <v>2.8622500000000002E-2</v>
      </c>
      <c r="EF50" s="23">
        <f t="shared" ca="1" si="65"/>
        <v>3.1141280000000003E-3</v>
      </c>
      <c r="EG50" s="23">
        <f t="shared" ca="1" si="65"/>
        <v>9.1592000000000008E-4</v>
      </c>
      <c r="EH50" s="23">
        <f t="shared" ca="1" si="65"/>
        <v>1.4883700000000001E-3</v>
      </c>
      <c r="EI50" s="23">
        <f t="shared" ca="1" si="65"/>
        <v>1.4883700000000001E-3</v>
      </c>
      <c r="EJ50" s="23">
        <f t="shared" ca="1" si="65"/>
        <v>1.4883700000000001E-3</v>
      </c>
      <c r="EK50" s="23">
        <f t="shared" ca="1" si="65"/>
        <v>2.8622500000000002E-2</v>
      </c>
      <c r="EL50" s="23">
        <f t="shared" ca="1" si="65"/>
        <v>1.0991040000000001E-3</v>
      </c>
      <c r="EM50" s="23">
        <f t="shared" ca="1" si="65"/>
        <v>2.0035750000000001E-3</v>
      </c>
      <c r="EN50" s="23">
        <f t="shared" ca="1" si="65"/>
        <v>1.5742375000000002E-3</v>
      </c>
      <c r="EO50" s="23">
        <f t="shared" ca="1" si="65"/>
        <v>9.1592000000000008E-4</v>
      </c>
      <c r="EP50" s="23">
        <f t="shared" ca="1" si="65"/>
        <v>4.5796000000000004E-4</v>
      </c>
      <c r="EQ50" s="23">
        <f t="shared" ca="1" si="65"/>
        <v>6.8694000000000014E-4</v>
      </c>
      <c r="ER50" s="23">
        <f t="shared" ca="1" si="65"/>
        <v>4.1559870000000012E-4</v>
      </c>
      <c r="ES50" s="23">
        <f t="shared" ca="1" si="65"/>
        <v>1.3940841175628753E-3</v>
      </c>
      <c r="ET50" s="23">
        <f t="shared" ca="1" si="65"/>
        <v>1.2090145582824253E-3</v>
      </c>
      <c r="EU50" s="23">
        <f t="shared" ca="1" si="65"/>
        <v>1.5742375000000002E-3</v>
      </c>
      <c r="EV50" s="23">
        <f t="shared" ca="1" si="65"/>
        <v>5.7245000000000006E-4</v>
      </c>
      <c r="EW50" s="23">
        <f t="shared" ca="1" si="65"/>
        <v>5.7245000000000006E-4</v>
      </c>
      <c r="EX50" s="23">
        <f t="shared" ca="1" si="65"/>
        <v>8.5867500000000004E-4</v>
      </c>
      <c r="EY50" s="23">
        <f t="shared" ca="1" si="65"/>
        <v>2.8622500000000002E-2</v>
      </c>
      <c r="EZ50" s="23">
        <f t="shared" ca="1" si="65"/>
        <v>2.8622500000000002E-2</v>
      </c>
      <c r="FA50" s="23">
        <f t="shared" ca="1" si="65"/>
        <v>2.8622500000000002E-2</v>
      </c>
      <c r="FB50" s="23">
        <f t="shared" ca="1" si="65"/>
        <v>7.1556250000000005E-3</v>
      </c>
    </row>
    <row r="51" spans="1:158" x14ac:dyDescent="0.35">
      <c r="B51" s="14" t="s">
        <v>25</v>
      </c>
      <c r="D51" s="23">
        <f t="shared" ref="D51:AI51" ca="1" si="66">D50*D37</f>
        <v>5.5685439701985157E-3</v>
      </c>
      <c r="E51" s="23">
        <f t="shared" ca="1" si="66"/>
        <v>2.014149361809392E-2</v>
      </c>
      <c r="F51" s="23">
        <f t="shared" ca="1" si="66"/>
        <v>6.6379598317153508E-3</v>
      </c>
      <c r="G51" s="23">
        <f t="shared" ca="1" si="66"/>
        <v>2.5187800000000003E-2</v>
      </c>
      <c r="H51" s="23">
        <f t="shared" ca="1" si="66"/>
        <v>2.8622500000000002E-2</v>
      </c>
      <c r="I51" s="23">
        <f t="shared" ca="1" si="66"/>
        <v>2.8622500000000002E-2</v>
      </c>
      <c r="J51" s="23">
        <f t="shared" ca="1" si="66"/>
        <v>3.9393831885390614E-3</v>
      </c>
      <c r="K51" s="23">
        <f t="shared" ca="1" si="66"/>
        <v>4.8480584465921015E-3</v>
      </c>
      <c r="L51" s="23">
        <f t="shared" ca="1" si="66"/>
        <v>1.0652199182700616E-2</v>
      </c>
      <c r="M51" s="23">
        <f t="shared" ca="1" si="66"/>
        <v>3.9487753216735444E-3</v>
      </c>
      <c r="N51" s="23">
        <f t="shared" ca="1" si="66"/>
        <v>1.1737762480088379E-2</v>
      </c>
      <c r="O51" s="23">
        <f t="shared" ca="1" si="66"/>
        <v>4.8308349706696722E-3</v>
      </c>
      <c r="P51" s="23">
        <f t="shared" ca="1" si="66"/>
        <v>6.0556683941680413E-3</v>
      </c>
      <c r="Q51" s="23">
        <f t="shared" ca="1" si="66"/>
        <v>2.8063693759919953E-3</v>
      </c>
      <c r="R51" s="23">
        <f t="shared" ca="1" si="66"/>
        <v>2.2853334985392013E-3</v>
      </c>
      <c r="S51" s="23">
        <f t="shared" ca="1" si="66"/>
        <v>2.5319428341349362E-3</v>
      </c>
      <c r="T51" s="23">
        <f t="shared" ca="1" si="66"/>
        <v>2.8622500000000002E-2</v>
      </c>
      <c r="U51" s="23">
        <f t="shared" ca="1" si="66"/>
        <v>3.8304182206313365E-3</v>
      </c>
      <c r="V51" s="23">
        <f t="shared" ca="1" si="66"/>
        <v>2.9455912769807231E-3</v>
      </c>
      <c r="W51" s="23">
        <f t="shared" ca="1" si="66"/>
        <v>9.4454250000000003E-3</v>
      </c>
      <c r="X51" s="23">
        <f t="shared" ca="1" si="66"/>
        <v>1.4311250000000001E-2</v>
      </c>
      <c r="Y51" s="23">
        <f t="shared" ca="1" si="66"/>
        <v>1.4311250000000001E-2</v>
      </c>
      <c r="Z51" s="23">
        <f t="shared" ca="1" si="66"/>
        <v>1.0376204988868765E-2</v>
      </c>
      <c r="AA51" s="23">
        <f t="shared" ca="1" si="66"/>
        <v>1.4311250000000001E-2</v>
      </c>
      <c r="AB51" s="23">
        <f t="shared" ca="1" si="66"/>
        <v>1.03041E-2</v>
      </c>
      <c r="AC51" s="23">
        <f t="shared" ca="1" si="66"/>
        <v>1.4311250000000001E-2</v>
      </c>
      <c r="AD51" s="23">
        <f t="shared" ca="1" si="66"/>
        <v>9.4454250000000003E-3</v>
      </c>
      <c r="AE51" s="23">
        <f t="shared" ca="1" si="66"/>
        <v>9.4454250000000003E-3</v>
      </c>
      <c r="AF51" s="23">
        <f t="shared" ca="1" si="66"/>
        <v>2.8622500000000002E-2</v>
      </c>
      <c r="AG51" s="23">
        <f t="shared" ca="1" si="66"/>
        <v>2.8622500000000002E-2</v>
      </c>
      <c r="AH51" s="23">
        <f t="shared" ca="1" si="66"/>
        <v>2.8622500000000002E-2</v>
      </c>
      <c r="AI51" s="23">
        <f t="shared" ca="1" si="66"/>
        <v>2.6787802867973064E-3</v>
      </c>
      <c r="AJ51" s="23">
        <f t="shared" ref="AJ51:BO51" ca="1" si="67">AJ50*AJ37</f>
        <v>1.0462097155539462E-2</v>
      </c>
      <c r="AK51" s="23">
        <f t="shared" ca="1" si="67"/>
        <v>1.0462097155539462E-2</v>
      </c>
      <c r="AL51" s="23">
        <f t="shared" ca="1" si="67"/>
        <v>1.0590325000000001E-2</v>
      </c>
      <c r="AM51" s="23">
        <f t="shared" ca="1" si="67"/>
        <v>4.602375561709544E-3</v>
      </c>
      <c r="AN51" s="23">
        <f t="shared" ca="1" si="67"/>
        <v>1.204575336475E-2</v>
      </c>
      <c r="AO51" s="23">
        <f t="shared" ca="1" si="67"/>
        <v>4.1991727519918717E-3</v>
      </c>
      <c r="AP51" s="23">
        <f t="shared" ca="1" si="67"/>
        <v>4.4440103999655364E-3</v>
      </c>
      <c r="AQ51" s="23">
        <f t="shared" ca="1" si="67"/>
        <v>1.0361345000000001E-2</v>
      </c>
      <c r="AR51" s="23">
        <f t="shared" ca="1" si="67"/>
        <v>2.8693202943139307E-3</v>
      </c>
      <c r="AS51" s="23">
        <f t="shared" ca="1" si="67"/>
        <v>7.7625145189511215E-3</v>
      </c>
      <c r="AT51" s="23">
        <f t="shared" ca="1" si="67"/>
        <v>5.6096593499703317E-3</v>
      </c>
      <c r="AU51" s="23">
        <f t="shared" ca="1" si="67"/>
        <v>4.8849556293876816E-3</v>
      </c>
      <c r="AV51" s="23">
        <f t="shared" ca="1" si="67"/>
        <v>8.7368843295504896E-3</v>
      </c>
      <c r="AW51" s="23">
        <f t="shared" ca="1" si="67"/>
        <v>2.9384476547933097E-3</v>
      </c>
      <c r="AX51" s="23">
        <f t="shared" ca="1" si="67"/>
        <v>1.2021818711035066E-2</v>
      </c>
      <c r="AY51" s="23">
        <f t="shared" ca="1" si="67"/>
        <v>4.5904087146750013E-3</v>
      </c>
      <c r="AZ51" s="23">
        <f t="shared" ca="1" si="67"/>
        <v>2.2098737800953024E-3</v>
      </c>
      <c r="BA51" s="23">
        <f t="shared" ca="1" si="67"/>
        <v>1.1069070659500002E-2</v>
      </c>
      <c r="BB51" s="23">
        <f t="shared" ca="1" si="67"/>
        <v>8.5867500000000024E-3</v>
      </c>
      <c r="BC51" s="23">
        <f t="shared" ca="1" si="67"/>
        <v>6.0390183792358512E-3</v>
      </c>
      <c r="BD51" s="23">
        <f t="shared" ca="1" si="67"/>
        <v>3.0309989291282861E-3</v>
      </c>
      <c r="BE51" s="23">
        <f t="shared" ca="1" si="67"/>
        <v>2.7761031379212775E-3</v>
      </c>
      <c r="BF51" s="23">
        <f t="shared" ca="1" si="67"/>
        <v>8.7901443472500028E-3</v>
      </c>
      <c r="BG51" s="23">
        <f t="shared" ca="1" si="67"/>
        <v>7.4990950000000016E-3</v>
      </c>
      <c r="BH51" s="23">
        <f t="shared" ca="1" si="67"/>
        <v>4.3263430039280964E-3</v>
      </c>
      <c r="BI51" s="23">
        <f t="shared" ca="1" si="67"/>
        <v>5.3455982169683183E-3</v>
      </c>
      <c r="BJ51" s="23">
        <f t="shared" ca="1" si="67"/>
        <v>8.0143000000000002E-3</v>
      </c>
      <c r="BK51" s="23">
        <f t="shared" ca="1" si="67"/>
        <v>7.9009766255852473E-3</v>
      </c>
      <c r="BL51" s="23">
        <f t="shared" ca="1" si="67"/>
        <v>5.6129304252466386E-3</v>
      </c>
      <c r="BM51" s="23">
        <f t="shared" ca="1" si="67"/>
        <v>5.7798753580867307E-3</v>
      </c>
      <c r="BN51" s="23">
        <f t="shared" ca="1" si="67"/>
        <v>1.1394631561250002E-2</v>
      </c>
      <c r="BO51" s="23">
        <f t="shared" ca="1" si="67"/>
        <v>1.5169925000000001E-2</v>
      </c>
      <c r="BP51" s="23">
        <f t="shared" ref="BP51:CU51" ca="1" si="68">BP50*BP37</f>
        <v>5.3173774916193961E-3</v>
      </c>
      <c r="BQ51" s="23">
        <f t="shared" ca="1" si="68"/>
        <v>4.3484084138643115E-3</v>
      </c>
      <c r="BR51" s="23">
        <f t="shared" ca="1" si="68"/>
        <v>2.5902619306594089E-3</v>
      </c>
      <c r="BS51" s="23">
        <f t="shared" ca="1" si="68"/>
        <v>9.4412661507500013E-3</v>
      </c>
      <c r="BT51" s="23">
        <f t="shared" ca="1" si="68"/>
        <v>3.1886200117955074E-3</v>
      </c>
      <c r="BU51" s="23">
        <f t="shared" ca="1" si="68"/>
        <v>2.5983840833540745E-3</v>
      </c>
      <c r="BV51" s="23">
        <f t="shared" ca="1" si="68"/>
        <v>6.5112180350000003E-3</v>
      </c>
      <c r="BW51" s="23">
        <f t="shared" ca="1" si="68"/>
        <v>7.1623398384999997E-3</v>
      </c>
      <c r="BX51" s="23">
        <f t="shared" ca="1" si="68"/>
        <v>2.0466023349143825E-3</v>
      </c>
      <c r="BY51" s="23">
        <f t="shared" ca="1" si="68"/>
        <v>5.15205E-3</v>
      </c>
      <c r="BZ51" s="23">
        <f t="shared" ca="1" si="68"/>
        <v>2.9845092866255035E-3</v>
      </c>
      <c r="CA51" s="23">
        <f t="shared" ca="1" si="68"/>
        <v>2.510726795247028E-3</v>
      </c>
      <c r="CB51" s="23">
        <f t="shared" ca="1" si="68"/>
        <v>2.883906892597187E-3</v>
      </c>
      <c r="CC51" s="23">
        <f t="shared" ca="1" si="68"/>
        <v>2.5740269869587188E-3</v>
      </c>
      <c r="CD51" s="23">
        <f t="shared" ca="1" si="68"/>
        <v>2.8622500000000002E-2</v>
      </c>
      <c r="CE51" s="23">
        <f t="shared" ca="1" si="68"/>
        <v>2.8622500000000002E-2</v>
      </c>
      <c r="CF51" s="23">
        <f t="shared" ca="1" si="68"/>
        <v>8.5867500000000024E-3</v>
      </c>
      <c r="CG51" s="23">
        <f t="shared" ca="1" si="68"/>
        <v>8.5867500000000024E-3</v>
      </c>
      <c r="CH51" s="23">
        <f t="shared" ca="1" si="68"/>
        <v>3.034252306338356E-3</v>
      </c>
      <c r="CI51" s="23">
        <f t="shared" ca="1" si="68"/>
        <v>3.4919450000000006E-3</v>
      </c>
      <c r="CJ51" s="23">
        <f t="shared" ca="1" si="68"/>
        <v>3.1392598817594677E-3</v>
      </c>
      <c r="CK51" s="23">
        <f t="shared" ca="1" si="68"/>
        <v>2.5132076541012549E-3</v>
      </c>
      <c r="CL51" s="23">
        <f t="shared" ca="1" si="68"/>
        <v>2.8622500000000002E-2</v>
      </c>
      <c r="CM51" s="23">
        <f t="shared" ca="1" si="68"/>
        <v>2.8622500000000002E-2</v>
      </c>
      <c r="CN51" s="23">
        <f t="shared" ca="1" si="68"/>
        <v>3.5811699192499998E-3</v>
      </c>
      <c r="CO51" s="23">
        <f t="shared" ca="1" si="68"/>
        <v>3.5811699192499998E-3</v>
      </c>
      <c r="CP51" s="23">
        <f t="shared" ca="1" si="68"/>
        <v>5.7245000000000004E-3</v>
      </c>
      <c r="CQ51" s="23">
        <f t="shared" ca="1" si="68"/>
        <v>3.4347000000000002E-3</v>
      </c>
      <c r="CR51" s="23">
        <f t="shared" ca="1" si="68"/>
        <v>2.8622500000000002E-2</v>
      </c>
      <c r="CS51" s="23">
        <f t="shared" ca="1" si="68"/>
        <v>2.8622500000000002E-3</v>
      </c>
      <c r="CT51" s="23">
        <f t="shared" ca="1" si="68"/>
        <v>2.8622500000000002E-2</v>
      </c>
      <c r="CU51" s="23">
        <f t="shared" ca="1" si="68"/>
        <v>2.8622500000000002E-2</v>
      </c>
      <c r="CV51" s="23">
        <f t="shared" ref="CV51:EA51" ca="1" si="69">CV50*CV37</f>
        <v>4.679799664721416E-3</v>
      </c>
      <c r="CW51" s="23">
        <f t="shared" ca="1" si="69"/>
        <v>8.5867500000000004E-4</v>
      </c>
      <c r="CX51" s="23">
        <f t="shared" ca="1" si="69"/>
        <v>9.0160875000000001E-2</v>
      </c>
      <c r="CY51" s="23">
        <f t="shared" ca="1" si="69"/>
        <v>7.0440558623888821E-3</v>
      </c>
      <c r="CZ51" s="23">
        <f t="shared" ca="1" si="69"/>
        <v>8.1062127133175454E-3</v>
      </c>
      <c r="DA51" s="23">
        <f t="shared" ca="1" si="69"/>
        <v>3.1484750000000004E-3</v>
      </c>
      <c r="DB51" s="23">
        <f t="shared" ca="1" si="69"/>
        <v>5.6887819586894867E-3</v>
      </c>
      <c r="DC51" s="23">
        <f t="shared" ca="1" si="69"/>
        <v>1.4771966485991722E-2</v>
      </c>
      <c r="DD51" s="23">
        <f t="shared" ca="1" si="69"/>
        <v>1.3363023460666116E-2</v>
      </c>
      <c r="DE51" s="23">
        <f t="shared" ca="1" si="69"/>
        <v>4.7362999179507382E-3</v>
      </c>
      <c r="DF51" s="23">
        <f t="shared" ca="1" si="69"/>
        <v>2.8622500000000002E-2</v>
      </c>
      <c r="DG51" s="23">
        <f t="shared" ca="1" si="69"/>
        <v>2.8622500000000002E-2</v>
      </c>
      <c r="DH51" s="23">
        <f t="shared" ca="1" si="69"/>
        <v>2.8622500000000002E-2</v>
      </c>
      <c r="DI51" s="23">
        <f t="shared" ca="1" si="69"/>
        <v>6.2969499999999999E-4</v>
      </c>
      <c r="DJ51" s="23">
        <f t="shared" ca="1" si="69"/>
        <v>2.2660358627946148E-2</v>
      </c>
      <c r="DK51" s="23">
        <f t="shared" ca="1" si="69"/>
        <v>2.2898000000000003E-3</v>
      </c>
      <c r="DL51" s="23">
        <f t="shared" ca="1" si="69"/>
        <v>4.5796000000000005E-3</v>
      </c>
      <c r="DM51" s="23">
        <f t="shared" ca="1" si="69"/>
        <v>2.7477600000000006E-3</v>
      </c>
      <c r="DN51" s="23">
        <f t="shared" ca="1" si="69"/>
        <v>2.2898000000000003E-3</v>
      </c>
      <c r="DO51" s="23">
        <f t="shared" ca="1" si="69"/>
        <v>2.1941624729520004E-3</v>
      </c>
      <c r="DP51" s="23">
        <f t="shared" ca="1" si="69"/>
        <v>1.8318400000000002E-3</v>
      </c>
      <c r="DQ51" s="23">
        <f t="shared" ca="1" si="69"/>
        <v>3.6636800000000003E-3</v>
      </c>
      <c r="DR51" s="23">
        <f t="shared" ca="1" si="69"/>
        <v>2.2898000000000003E-3</v>
      </c>
      <c r="DS51" s="23">
        <f t="shared" ca="1" si="69"/>
        <v>2.2898000000000003E-3</v>
      </c>
      <c r="DT51" s="23">
        <f t="shared" ca="1" si="69"/>
        <v>2.2898000000000003E-3</v>
      </c>
      <c r="DU51" s="23">
        <f t="shared" ca="1" si="69"/>
        <v>2.2898000000000003E-3</v>
      </c>
      <c r="DV51" s="23">
        <f t="shared" ca="1" si="69"/>
        <v>2.0102745627221864E-3</v>
      </c>
      <c r="DW51" s="23">
        <f t="shared" ca="1" si="69"/>
        <v>2.7477600000000006E-3</v>
      </c>
      <c r="DX51" s="23">
        <f t="shared" ca="1" si="69"/>
        <v>8.5867500000000004E-4</v>
      </c>
      <c r="DY51" s="23">
        <f t="shared" ca="1" si="69"/>
        <v>2.1122988235075485E-3</v>
      </c>
      <c r="DZ51" s="23">
        <f t="shared" ca="1" si="69"/>
        <v>2.2898000000000003E-3</v>
      </c>
      <c r="EA51" s="23">
        <f t="shared" ca="1" si="69"/>
        <v>6.5831750000000012E-4</v>
      </c>
      <c r="EB51" s="23">
        <f t="shared" ref="EB51:FB51" ca="1" si="70">EB50*EB37</f>
        <v>2.7477600000000006E-3</v>
      </c>
      <c r="EC51" s="23">
        <f t="shared" ca="1" si="70"/>
        <v>2.7477600000000006E-3</v>
      </c>
      <c r="ED51" s="23">
        <f t="shared" ca="1" si="70"/>
        <v>2.7477600000000006E-3</v>
      </c>
      <c r="EE51" s="23">
        <f t="shared" ca="1" si="70"/>
        <v>9.4225974465795143E-3</v>
      </c>
      <c r="EF51" s="23">
        <f t="shared" ca="1" si="70"/>
        <v>3.1141280000000003E-3</v>
      </c>
      <c r="EG51" s="23">
        <f t="shared" ca="1" si="70"/>
        <v>9.1592000000000008E-4</v>
      </c>
      <c r="EH51" s="23">
        <f t="shared" ca="1" si="70"/>
        <v>1.4883700000000001E-3</v>
      </c>
      <c r="EI51" s="23">
        <f t="shared" ca="1" si="70"/>
        <v>1.4883700000000001E-3</v>
      </c>
      <c r="EJ51" s="23">
        <f t="shared" ca="1" si="70"/>
        <v>1.4883700000000001E-3</v>
      </c>
      <c r="EK51" s="23">
        <f t="shared" ca="1" si="70"/>
        <v>2.8622500000000002E-2</v>
      </c>
      <c r="EL51" s="23">
        <f t="shared" ca="1" si="70"/>
        <v>1.0991040000000001E-3</v>
      </c>
      <c r="EM51" s="23">
        <f t="shared" ca="1" si="70"/>
        <v>2.0035750000000001E-3</v>
      </c>
      <c r="EN51" s="23">
        <f t="shared" ca="1" si="70"/>
        <v>1.5742375000000002E-3</v>
      </c>
      <c r="EO51" s="23">
        <f t="shared" ca="1" si="70"/>
        <v>9.1592000000000008E-4</v>
      </c>
      <c r="EP51" s="23">
        <f t="shared" ca="1" si="70"/>
        <v>4.5796000000000004E-4</v>
      </c>
      <c r="EQ51" s="23">
        <f t="shared" ca="1" si="70"/>
        <v>6.8694000000000014E-4</v>
      </c>
      <c r="ER51" s="23">
        <f t="shared" ca="1" si="70"/>
        <v>4.1559870000000012E-4</v>
      </c>
      <c r="ES51" s="23">
        <f t="shared" ca="1" si="70"/>
        <v>1.3940841175628753E-3</v>
      </c>
      <c r="ET51" s="23">
        <f t="shared" ca="1" si="70"/>
        <v>1.2090145582824253E-3</v>
      </c>
      <c r="EU51" s="23">
        <f t="shared" ca="1" si="70"/>
        <v>1.5742375000000002E-3</v>
      </c>
      <c r="EV51" s="23">
        <f t="shared" ca="1" si="70"/>
        <v>5.7245000000000006E-4</v>
      </c>
      <c r="EW51" s="23">
        <f t="shared" ca="1" si="70"/>
        <v>5.7245000000000006E-4</v>
      </c>
      <c r="EX51" s="23">
        <f t="shared" ca="1" si="70"/>
        <v>8.5867500000000004E-4</v>
      </c>
      <c r="EY51" s="23">
        <f t="shared" ca="1" si="70"/>
        <v>1.1870988954162968E-2</v>
      </c>
      <c r="EZ51" s="23">
        <f t="shared" ca="1" si="70"/>
        <v>2.8622500000000002E-2</v>
      </c>
      <c r="FA51" s="23">
        <f t="shared" ca="1" si="70"/>
        <v>7.484549704192169E-3</v>
      </c>
      <c r="FB51" s="23">
        <f t="shared" ca="1" si="70"/>
        <v>7.1556250000000005E-3</v>
      </c>
    </row>
    <row r="52" spans="1:158" x14ac:dyDescent="0.35">
      <c r="B52" s="14" t="s">
        <v>20</v>
      </c>
      <c r="D52" s="23">
        <f t="shared" ref="D52:AI52" ca="1" si="71">D51*D22</f>
        <v>8.5373324963478731E-4</v>
      </c>
      <c r="E52" s="23">
        <f t="shared" ca="1" si="71"/>
        <v>3.0879639078185534E-3</v>
      </c>
      <c r="F52" s="23">
        <f t="shared" ca="1" si="71"/>
        <v>1.0176891927951329E-3</v>
      </c>
      <c r="G52" s="23">
        <f t="shared" ca="1" si="71"/>
        <v>3.8616310583580618E-3</v>
      </c>
      <c r="H52" s="23">
        <f t="shared" ca="1" si="71"/>
        <v>4.3882171117705249E-3</v>
      </c>
      <c r="I52" s="23">
        <f t="shared" ca="1" si="71"/>
        <v>4.3882171117705249E-3</v>
      </c>
      <c r="J52" s="23">
        <f t="shared" ca="1" si="71"/>
        <v>6.0396082514693826E-4</v>
      </c>
      <c r="K52" s="23">
        <f t="shared" ca="1" si="71"/>
        <v>7.4327305561006508E-4</v>
      </c>
      <c r="L52" s="23">
        <f t="shared" ca="1" si="71"/>
        <v>1.633126482016415E-3</v>
      </c>
      <c r="M52" s="23">
        <f t="shared" ca="1" si="71"/>
        <v>6.0540076642868383E-4</v>
      </c>
      <c r="N52" s="23">
        <f t="shared" ca="1" si="71"/>
        <v>1.799558045908703E-3</v>
      </c>
      <c r="O52" s="23">
        <f t="shared" ca="1" si="71"/>
        <v>7.4063246335687356E-4</v>
      </c>
      <c r="P52" s="23">
        <f t="shared" ca="1" si="71"/>
        <v>9.2841602482299343E-4</v>
      </c>
      <c r="Q52" s="23">
        <f t="shared" ca="1" si="71"/>
        <v>4.3025445428166099E-4</v>
      </c>
      <c r="R52" s="23">
        <f t="shared" ca="1" si="71"/>
        <v>3.5037259374240967E-4</v>
      </c>
      <c r="S52" s="23">
        <f t="shared" ca="1" si="71"/>
        <v>3.8818114667746301E-4</v>
      </c>
      <c r="T52" s="23">
        <f t="shared" ca="1" si="71"/>
        <v>4.3882171117705249E-3</v>
      </c>
      <c r="U52" s="23">
        <f t="shared" ca="1" si="71"/>
        <v>5.8725501898897843E-4</v>
      </c>
      <c r="V52" s="23">
        <f t="shared" ca="1" si="71"/>
        <v>4.5159905829081316E-4</v>
      </c>
      <c r="W52" s="23">
        <f t="shared" ca="1" si="71"/>
        <v>1.4481116468842731E-3</v>
      </c>
      <c r="X52" s="23">
        <f t="shared" ca="1" si="71"/>
        <v>2.1941085558852625E-3</v>
      </c>
      <c r="Y52" s="23">
        <f t="shared" ca="1" si="71"/>
        <v>2.1941085558852625E-3</v>
      </c>
      <c r="Z52" s="23">
        <f t="shared" ca="1" si="71"/>
        <v>1.5908128321213239E-3</v>
      </c>
      <c r="AA52" s="23">
        <f t="shared" ca="1" si="71"/>
        <v>2.1941085558852625E-3</v>
      </c>
      <c r="AB52" s="23">
        <f t="shared" ca="1" si="71"/>
        <v>1.5797581602373888E-3</v>
      </c>
      <c r="AC52" s="23">
        <f t="shared" ca="1" si="71"/>
        <v>2.1941085558852625E-3</v>
      </c>
      <c r="AD52" s="23">
        <f t="shared" ca="1" si="71"/>
        <v>1.4481116468842731E-3</v>
      </c>
      <c r="AE52" s="23">
        <f t="shared" ca="1" si="71"/>
        <v>1.4481116468842731E-3</v>
      </c>
      <c r="AF52" s="23">
        <f t="shared" ca="1" si="71"/>
        <v>4.3882171117705249E-3</v>
      </c>
      <c r="AG52" s="23">
        <f t="shared" ca="1" si="71"/>
        <v>4.3882171117705249E-3</v>
      </c>
      <c r="AH52" s="23">
        <f t="shared" ca="1" si="71"/>
        <v>4.3882171117705249E-3</v>
      </c>
      <c r="AI52" s="23">
        <f t="shared" ca="1" si="71"/>
        <v>4.1069331795606578E-4</v>
      </c>
      <c r="AJ52" s="23">
        <f t="shared" ref="AJ52:BO52" ca="1" si="72">AJ51*AJ22</f>
        <v>1.60398126519151E-3</v>
      </c>
      <c r="AK52" s="23">
        <f t="shared" ca="1" si="72"/>
        <v>1.60398126519151E-3</v>
      </c>
      <c r="AL52" s="23">
        <f t="shared" ca="1" si="72"/>
        <v>1.6236403313550942E-3</v>
      </c>
      <c r="AM52" s="23">
        <f t="shared" ca="1" si="72"/>
        <v>7.0560654012361956E-4</v>
      </c>
      <c r="AN52" s="23">
        <f t="shared" ca="1" si="72"/>
        <v>1.8467772220932246E-3</v>
      </c>
      <c r="AO52" s="23">
        <f t="shared" ca="1" si="72"/>
        <v>6.4379008561695362E-4</v>
      </c>
      <c r="AP52" s="23">
        <f t="shared" ca="1" si="72"/>
        <v>6.8132701483151147E-4</v>
      </c>
      <c r="AQ52" s="23">
        <f t="shared" ca="1" si="72"/>
        <v>1.5885345944609299E-3</v>
      </c>
      <c r="AR52" s="23">
        <f t="shared" ca="1" si="72"/>
        <v>4.3990568310450968E-4</v>
      </c>
      <c r="AS52" s="23">
        <f t="shared" ca="1" si="72"/>
        <v>1.1900986651210918E-3</v>
      </c>
      <c r="AT52" s="23">
        <f t="shared" ca="1" si="72"/>
        <v>8.6003679450583721E-4</v>
      </c>
      <c r="AU52" s="23">
        <f t="shared" ca="1" si="72"/>
        <v>7.4892989372412526E-4</v>
      </c>
      <c r="AV52" s="23">
        <f t="shared" ca="1" si="72"/>
        <v>1.3394827607124886E-3</v>
      </c>
      <c r="AW52" s="23">
        <f t="shared" ca="1" si="72"/>
        <v>4.5050384420668941E-4</v>
      </c>
      <c r="AX52" s="23">
        <f t="shared" ca="1" si="72"/>
        <v>1.8431077153416768E-3</v>
      </c>
      <c r="AY52" s="23">
        <f t="shared" ca="1" si="72"/>
        <v>7.0377186031120201E-4</v>
      </c>
      <c r="AZ52" s="23">
        <f t="shared" ca="1" si="72"/>
        <v>3.3880359635486831E-4</v>
      </c>
      <c r="BA52" s="23">
        <f t="shared" ca="1" si="72"/>
        <v>1.6970385284099903E-3</v>
      </c>
      <c r="BB52" s="23">
        <f t="shared" ca="1" si="72"/>
        <v>1.3164651335311577E-3</v>
      </c>
      <c r="BC52" s="23">
        <f t="shared" ca="1" si="72"/>
        <v>9.2586335191054104E-4</v>
      </c>
      <c r="BD52" s="23">
        <f t="shared" ca="1" si="72"/>
        <v>4.6469320871897561E-4</v>
      </c>
      <c r="BE52" s="23">
        <f t="shared" ca="1" si="72"/>
        <v>4.2561422984945403E-4</v>
      </c>
      <c r="BF52" s="23">
        <f t="shared" ca="1" si="72"/>
        <v>1.3476482431491103E-3</v>
      </c>
      <c r="BG52" s="23">
        <f t="shared" ca="1" si="72"/>
        <v>1.1497128832838777E-3</v>
      </c>
      <c r="BH52" s="23">
        <f t="shared" ca="1" si="72"/>
        <v>6.6328700851518794E-4</v>
      </c>
      <c r="BI52" s="23">
        <f t="shared" ca="1" si="72"/>
        <v>8.1955264454014768E-4</v>
      </c>
      <c r="BJ52" s="23">
        <f t="shared" ca="1" si="72"/>
        <v>1.2287007912957469E-3</v>
      </c>
      <c r="BK52" s="23">
        <f t="shared" ca="1" si="72"/>
        <v>1.211326782359756E-3</v>
      </c>
      <c r="BL52" s="23">
        <f t="shared" ca="1" si="72"/>
        <v>8.6053829467183879E-4</v>
      </c>
      <c r="BM52" s="23">
        <f t="shared" ca="1" si="72"/>
        <v>8.8613321513693701E-4</v>
      </c>
      <c r="BN52" s="23">
        <f t="shared" ca="1" si="72"/>
        <v>1.746951426304402E-3</v>
      </c>
      <c r="BO52" s="23">
        <f t="shared" ca="1" si="72"/>
        <v>2.3257550692383781E-3</v>
      </c>
      <c r="BP52" s="23">
        <f t="shared" ref="BP52:CU52" ca="1" si="73">BP51*BP22</f>
        <v>8.1522602492681143E-4</v>
      </c>
      <c r="BQ52" s="23">
        <f t="shared" ca="1" si="73"/>
        <v>6.6666993486544834E-4</v>
      </c>
      <c r="BR52" s="23">
        <f t="shared" ca="1" si="73"/>
        <v>3.9712225445322295E-4</v>
      </c>
      <c r="BS52" s="23">
        <f t="shared" ca="1" si="73"/>
        <v>1.447474038937933E-3</v>
      </c>
      <c r="BT52" s="23">
        <f t="shared" ca="1" si="73"/>
        <v>4.888586566056416E-4</v>
      </c>
      <c r="BU52" s="23">
        <f t="shared" ca="1" si="73"/>
        <v>3.9836749052411628E-4</v>
      </c>
      <c r="BV52" s="23">
        <f t="shared" ca="1" si="73"/>
        <v>9.9825795788822946E-4</v>
      </c>
      <c r="BW52" s="23">
        <f t="shared" ca="1" si="73"/>
        <v>1.0980837536770523E-3</v>
      </c>
      <c r="BX52" s="23">
        <f t="shared" ca="1" si="73"/>
        <v>3.1377187132713085E-4</v>
      </c>
      <c r="BY52" s="23">
        <f t="shared" ca="1" si="73"/>
        <v>7.898790801186944E-4</v>
      </c>
      <c r="BZ52" s="23">
        <f t="shared" ca="1" si="73"/>
        <v>4.5756571654495851E-4</v>
      </c>
      <c r="CA52" s="23">
        <f t="shared" ca="1" si="73"/>
        <v>3.8492844041868382E-4</v>
      </c>
      <c r="CB52" s="23">
        <f t="shared" ca="1" si="73"/>
        <v>4.4214200628344606E-4</v>
      </c>
      <c r="CC52" s="23">
        <f t="shared" ca="1" si="73"/>
        <v>3.9463321758516459E-4</v>
      </c>
      <c r="CD52" s="23">
        <f t="shared" ca="1" si="73"/>
        <v>4.3882171117705249E-3</v>
      </c>
      <c r="CE52" s="23">
        <f t="shared" ca="1" si="73"/>
        <v>4.3882171117705249E-3</v>
      </c>
      <c r="CF52" s="23">
        <f t="shared" ca="1" si="73"/>
        <v>1.3164651335311577E-3</v>
      </c>
      <c r="CG52" s="23">
        <f t="shared" ca="1" si="73"/>
        <v>1.3164651335311577E-3</v>
      </c>
      <c r="CH52" s="23">
        <f t="shared" ca="1" si="73"/>
        <v>4.6519199553159764E-4</v>
      </c>
      <c r="CI52" s="23">
        <f t="shared" ca="1" si="73"/>
        <v>5.3536248763600401E-4</v>
      </c>
      <c r="CJ52" s="23">
        <f t="shared" ca="1" si="73"/>
        <v>4.8129107979497278E-4</v>
      </c>
      <c r="CK52" s="23">
        <f t="shared" ca="1" si="73"/>
        <v>3.8530878969900547E-4</v>
      </c>
      <c r="CL52" s="23">
        <f t="shared" ca="1" si="73"/>
        <v>4.3882171117705249E-3</v>
      </c>
      <c r="CM52" s="23">
        <f t="shared" ca="1" si="73"/>
        <v>4.3882171117705249E-3</v>
      </c>
      <c r="CN52" s="23">
        <f t="shared" ca="1" si="73"/>
        <v>5.4904187683852616E-4</v>
      </c>
      <c r="CO52" s="23">
        <f t="shared" ca="1" si="73"/>
        <v>5.4904187683852616E-4</v>
      </c>
      <c r="CP52" s="23">
        <f t="shared" ca="1" si="73"/>
        <v>8.7764342235410492E-4</v>
      </c>
      <c r="CQ52" s="23">
        <f t="shared" ca="1" si="73"/>
        <v>5.2658605341246293E-4</v>
      </c>
      <c r="CR52" s="23">
        <f t="shared" ca="1" si="73"/>
        <v>4.3882171117705249E-3</v>
      </c>
      <c r="CS52" s="23">
        <f t="shared" ca="1" si="73"/>
        <v>4.3882171117705246E-4</v>
      </c>
      <c r="CT52" s="23">
        <f t="shared" ca="1" si="73"/>
        <v>4.3882171117705249E-3</v>
      </c>
      <c r="CU52" s="23">
        <f t="shared" ca="1" si="73"/>
        <v>4.3882171117705249E-3</v>
      </c>
      <c r="CV52" s="23">
        <f t="shared" ref="CV52:EA52" ca="1" si="74">CV51*CV22</f>
        <v>7.1747670428468796E-4</v>
      </c>
      <c r="CW52" s="23">
        <f t="shared" ca="1" si="74"/>
        <v>1.3164651335311573E-4</v>
      </c>
      <c r="CX52" s="23">
        <f t="shared" ca="1" si="74"/>
        <v>1.3822883902077152E-2</v>
      </c>
      <c r="CY52" s="23">
        <f t="shared" ca="1" si="74"/>
        <v>1.0799492172801947E-3</v>
      </c>
      <c r="CZ52" s="23">
        <f t="shared" ca="1" si="74"/>
        <v>1.242792255750959E-3</v>
      </c>
      <c r="DA52" s="23">
        <f t="shared" ca="1" si="74"/>
        <v>4.8270388229475772E-4</v>
      </c>
      <c r="DB52" s="23">
        <f t="shared" ca="1" si="74"/>
        <v>8.7216736260818043E-4</v>
      </c>
      <c r="DC52" s="23">
        <f t="shared" ca="1" si="74"/>
        <v>2.2647426363290968E-3</v>
      </c>
      <c r="DD52" s="23">
        <f t="shared" ca="1" si="74"/>
        <v>2.0487325780447559E-3</v>
      </c>
      <c r="DE52" s="23">
        <f t="shared" ca="1" si="74"/>
        <v>7.2613895873626549E-4</v>
      </c>
      <c r="DF52" s="23">
        <f t="shared" ca="1" si="74"/>
        <v>4.3882171117705249E-3</v>
      </c>
      <c r="DG52" s="23">
        <f t="shared" ca="1" si="74"/>
        <v>4.3882171117705249E-3</v>
      </c>
      <c r="DH52" s="23">
        <f t="shared" ca="1" si="74"/>
        <v>4.3882171117705249E-3</v>
      </c>
      <c r="DI52" s="23">
        <f t="shared" ca="1" si="74"/>
        <v>9.6540776458951531E-5</v>
      </c>
      <c r="DJ52" s="23">
        <f t="shared" ca="1" si="74"/>
        <v>3.4741400468166696E-3</v>
      </c>
      <c r="DK52" s="23">
        <f t="shared" ca="1" si="74"/>
        <v>3.5105736894164199E-4</v>
      </c>
      <c r="DL52" s="23">
        <f t="shared" ca="1" si="74"/>
        <v>7.0211473788328398E-4</v>
      </c>
      <c r="DM52" s="23">
        <f t="shared" ca="1" si="74"/>
        <v>4.2126884272997042E-4</v>
      </c>
      <c r="DN52" s="23">
        <f t="shared" ca="1" si="74"/>
        <v>3.5105736894164199E-4</v>
      </c>
      <c r="DO52" s="23">
        <f t="shared" ca="1" si="74"/>
        <v>3.3639484006682497E-4</v>
      </c>
      <c r="DP52" s="23">
        <f t="shared" ca="1" si="74"/>
        <v>2.8084589515331356E-4</v>
      </c>
      <c r="DQ52" s="23">
        <f t="shared" ca="1" si="74"/>
        <v>5.6169179030662712E-4</v>
      </c>
      <c r="DR52" s="23">
        <f t="shared" ca="1" si="74"/>
        <v>3.5105736894164199E-4</v>
      </c>
      <c r="DS52" s="23">
        <f t="shared" ca="1" si="74"/>
        <v>3.5105736894164199E-4</v>
      </c>
      <c r="DT52" s="23">
        <f t="shared" ca="1" si="74"/>
        <v>3.5105736894164199E-4</v>
      </c>
      <c r="DU52" s="23">
        <f t="shared" ca="1" si="74"/>
        <v>3.5105736894164199E-4</v>
      </c>
      <c r="DV52" s="23">
        <f t="shared" ca="1" si="74"/>
        <v>3.0820233157461812E-4</v>
      </c>
      <c r="DW52" s="23">
        <f t="shared" ca="1" si="74"/>
        <v>4.2126884272997042E-4</v>
      </c>
      <c r="DX52" s="23">
        <f t="shared" ca="1" si="74"/>
        <v>1.3164651335311573E-4</v>
      </c>
      <c r="DY52" s="23">
        <f t="shared" ca="1" si="74"/>
        <v>3.2384403327761623E-4</v>
      </c>
      <c r="DZ52" s="23">
        <f t="shared" ca="1" si="74"/>
        <v>3.5105736894164199E-4</v>
      </c>
      <c r="EA52" s="23">
        <f t="shared" ca="1" si="74"/>
        <v>1.0092899357072208E-4</v>
      </c>
      <c r="EB52" s="23">
        <f t="shared" ref="EB52:FB52" ca="1" si="75">EB51*EB22</f>
        <v>4.2126884272997042E-4</v>
      </c>
      <c r="EC52" s="23">
        <f t="shared" ca="1" si="75"/>
        <v>4.2126884272997042E-4</v>
      </c>
      <c r="ED52" s="23">
        <f t="shared" ca="1" si="75"/>
        <v>4.2126884272997042E-4</v>
      </c>
      <c r="EE52" s="23">
        <f t="shared" ca="1" si="75"/>
        <v>1.4446118736101134E-3</v>
      </c>
      <c r="EF52" s="23">
        <f t="shared" ca="1" si="75"/>
        <v>4.7743802176063307E-4</v>
      </c>
      <c r="EG52" s="23">
        <f t="shared" ca="1" si="75"/>
        <v>1.4042294757665678E-4</v>
      </c>
      <c r="EH52" s="23">
        <f t="shared" ca="1" si="75"/>
        <v>2.2818728981206728E-4</v>
      </c>
      <c r="EI52" s="23">
        <f t="shared" ca="1" si="75"/>
        <v>2.2818728981206728E-4</v>
      </c>
      <c r="EJ52" s="23">
        <f t="shared" ca="1" si="75"/>
        <v>2.2818728981206728E-4</v>
      </c>
      <c r="EK52" s="23">
        <f t="shared" ca="1" si="75"/>
        <v>4.3882171117705249E-3</v>
      </c>
      <c r="EL52" s="23">
        <f t="shared" ca="1" si="75"/>
        <v>1.6850753709198813E-4</v>
      </c>
      <c r="EM52" s="23">
        <f t="shared" ca="1" si="75"/>
        <v>3.0717519782393673E-4</v>
      </c>
      <c r="EN52" s="23">
        <f t="shared" ca="1" si="75"/>
        <v>2.4135194114737886E-4</v>
      </c>
      <c r="EO52" s="23">
        <f t="shared" ca="1" si="75"/>
        <v>1.4042294757665678E-4</v>
      </c>
      <c r="EP52" s="23">
        <f t="shared" ca="1" si="75"/>
        <v>7.021147378832839E-5</v>
      </c>
      <c r="EQ52" s="23">
        <f t="shared" ca="1" si="75"/>
        <v>1.0531721068249261E-4</v>
      </c>
      <c r="ER52" s="23">
        <f t="shared" ca="1" si="75"/>
        <v>6.3716912462908031E-5</v>
      </c>
      <c r="ES52" s="23">
        <f t="shared" ca="1" si="75"/>
        <v>2.13731986372152E-4</v>
      </c>
      <c r="ET52" s="23">
        <f t="shared" ca="1" si="75"/>
        <v>1.8535831506802763E-4</v>
      </c>
      <c r="EU52" s="23">
        <f t="shared" ca="1" si="75"/>
        <v>2.4135194114737886E-4</v>
      </c>
      <c r="EV52" s="23">
        <f t="shared" ca="1" si="75"/>
        <v>8.7764342235410498E-5</v>
      </c>
      <c r="EW52" s="23">
        <f t="shared" ca="1" si="75"/>
        <v>8.7764342235410498E-5</v>
      </c>
      <c r="EX52" s="23">
        <f t="shared" ca="1" si="75"/>
        <v>1.3164651335311573E-4</v>
      </c>
      <c r="EY52" s="23">
        <f t="shared" ca="1" si="75"/>
        <v>1.8199834697282494E-3</v>
      </c>
      <c r="EZ52" s="23">
        <f t="shared" ca="1" si="75"/>
        <v>4.3882171117705249E-3</v>
      </c>
      <c r="FA52" s="23">
        <f t="shared" ca="1" si="75"/>
        <v>1.1474828923341109E-3</v>
      </c>
      <c r="FB52" s="23">
        <f t="shared" ca="1" si="75"/>
        <v>1.0970542779426312E-3</v>
      </c>
    </row>
    <row r="54" spans="1:158" x14ac:dyDescent="0.35">
      <c r="B54" s="21" t="s">
        <v>37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N54" s="22"/>
      <c r="EO54" s="22"/>
      <c r="EP54" s="22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</row>
    <row r="55" spans="1:158" customFormat="1" x14ac:dyDescent="0.35">
      <c r="B55" t="s">
        <v>43</v>
      </c>
      <c r="D55" s="23">
        <f ca="1">D52+D45</f>
        <v>1.3222073902453779E-2</v>
      </c>
      <c r="E55" s="23">
        <f t="shared" ref="E55:BP55" ca="1" si="76">E52+E45</f>
        <v>2.2135208513159799E-2</v>
      </c>
      <c r="F55" s="23">
        <f t="shared" ca="1" si="76"/>
        <v>2.006493379813638E-2</v>
      </c>
      <c r="G55" s="23">
        <f t="shared" ca="1" si="76"/>
        <v>1.4745770832838775E-2</v>
      </c>
      <c r="H55" s="23">
        <f t="shared" ca="1" si="76"/>
        <v>1.6756557764589515E-2</v>
      </c>
      <c r="I55" s="23">
        <f t="shared" ca="1" si="76"/>
        <v>1.6756557764589515E-2</v>
      </c>
      <c r="J55" s="23">
        <f t="shared" ca="1" si="76"/>
        <v>1.025126653434575E-2</v>
      </c>
      <c r="K55" s="23">
        <f t="shared" ca="1" si="76"/>
        <v>1.5214231619408287E-2</v>
      </c>
      <c r="L55" s="23">
        <f t="shared" ca="1" si="76"/>
        <v>1.6104085045814637E-2</v>
      </c>
      <c r="M55" s="23">
        <f t="shared" ca="1" si="76"/>
        <v>1.0252706475627496E-2</v>
      </c>
      <c r="N55" s="23">
        <f t="shared" ca="1" si="76"/>
        <v>1.4167898698727695E-2</v>
      </c>
      <c r="O55" s="23">
        <f t="shared" ca="1" si="76"/>
        <v>1.3108973116175865E-2</v>
      </c>
      <c r="P55" s="23">
        <f t="shared" ca="1" si="76"/>
        <v>7.112586351232489E-3</v>
      </c>
      <c r="Q55" s="23">
        <f t="shared" ca="1" si="76"/>
        <v>4.2644400566555487E-3</v>
      </c>
      <c r="R55" s="23">
        <f t="shared" ca="1" si="76"/>
        <v>3.5860405867516685E-3</v>
      </c>
      <c r="S55" s="23">
        <f t="shared" ca="1" si="76"/>
        <v>4.3272552251235165E-3</v>
      </c>
      <c r="T55" s="23">
        <f t="shared" ca="1" si="76"/>
        <v>1.6756557764589515E-2</v>
      </c>
      <c r="U55" s="23">
        <f t="shared" ca="1" si="76"/>
        <v>6.636547353745418E-3</v>
      </c>
      <c r="V55" s="23">
        <f t="shared" ca="1" si="76"/>
        <v>5.7974853076104577E-3</v>
      </c>
      <c r="W55" s="23">
        <f t="shared" ca="1" si="76"/>
        <v>5.5296640623145399E-3</v>
      </c>
      <c r="X55" s="23">
        <f t="shared" ca="1" si="76"/>
        <v>8.3782788822947575E-3</v>
      </c>
      <c r="Y55" s="23">
        <f t="shared" ca="1" si="76"/>
        <v>8.3782788822947575E-3</v>
      </c>
      <c r="Z55" s="23">
        <f t="shared" ca="1" si="76"/>
        <v>1.3959153484940316E-2</v>
      </c>
      <c r="AA55" s="23">
        <f t="shared" ca="1" si="76"/>
        <v>8.3782788822947575E-3</v>
      </c>
      <c r="AB55" s="23">
        <f t="shared" ca="1" si="76"/>
        <v>6.0323607952522257E-3</v>
      </c>
      <c r="AC55" s="23">
        <f t="shared" ca="1" si="76"/>
        <v>8.3782788822947575E-3</v>
      </c>
      <c r="AD55" s="23">
        <f t="shared" ca="1" si="76"/>
        <v>5.5296640623145399E-3</v>
      </c>
      <c r="AE55" s="23">
        <f t="shared" ca="1" si="76"/>
        <v>5.5296640623145399E-3</v>
      </c>
      <c r="AF55" s="23">
        <f t="shared" ca="1" si="76"/>
        <v>1.6756557764589515E-2</v>
      </c>
      <c r="AG55" s="23">
        <f t="shared" ca="1" si="76"/>
        <v>1.6756557764589515E-2</v>
      </c>
      <c r="AH55" s="23">
        <f t="shared" ca="1" si="76"/>
        <v>1.6756557764589515E-2</v>
      </c>
      <c r="AI55" s="23">
        <f t="shared" ca="1" si="76"/>
        <v>4.7396125464427129E-3</v>
      </c>
      <c r="AJ55" s="23">
        <f t="shared" ca="1" si="76"/>
        <v>1.3972321918010502E-2</v>
      </c>
      <c r="AK55" s="23">
        <f t="shared" ca="1" si="76"/>
        <v>1.3972321918010502E-2</v>
      </c>
      <c r="AL55" s="23">
        <f t="shared" ca="1" si="76"/>
        <v>6.1999263728981209E-3</v>
      </c>
      <c r="AM55" s="23">
        <f t="shared" ca="1" si="76"/>
        <v>5.2818925816666461E-3</v>
      </c>
      <c r="AN55" s="23">
        <f t="shared" ca="1" si="76"/>
        <v>7.0519822543255095E-3</v>
      </c>
      <c r="AO55" s="23">
        <f t="shared" ca="1" si="76"/>
        <v>4.354292281462651E-3</v>
      </c>
      <c r="AP55" s="23">
        <f t="shared" ca="1" si="76"/>
        <v>1.3049667667650503E-2</v>
      </c>
      <c r="AQ55" s="23">
        <f t="shared" ca="1" si="76"/>
        <v>6.0658739107814054E-3</v>
      </c>
      <c r="AR55" s="23">
        <f t="shared" ca="1" si="76"/>
        <v>5.5044294982494364E-3</v>
      </c>
      <c r="AS55" s="23">
        <f t="shared" ca="1" si="76"/>
        <v>1.3558439317940084E-2</v>
      </c>
      <c r="AT55" s="23">
        <f t="shared" ca="1" si="76"/>
        <v>1.3228377447324829E-2</v>
      </c>
      <c r="AU55" s="23">
        <f t="shared" ca="1" si="76"/>
        <v>1.3117270546543117E-2</v>
      </c>
      <c r="AV55" s="23">
        <f t="shared" ca="1" si="76"/>
        <v>1.3707823413531481E-2</v>
      </c>
      <c r="AW55" s="23">
        <f t="shared" ca="1" si="76"/>
        <v>4.5302591397401015E-3</v>
      </c>
      <c r="AX55" s="23">
        <f t="shared" ca="1" si="76"/>
        <v>1.4211448368160668E-2</v>
      </c>
      <c r="AY55" s="23">
        <f t="shared" ca="1" si="76"/>
        <v>2.6873770212429652E-3</v>
      </c>
      <c r="AZ55" s="23">
        <f t="shared" ca="1" si="76"/>
        <v>3.4337903722767671E-3</v>
      </c>
      <c r="BA55" s="23">
        <f t="shared" ca="1" si="76"/>
        <v>6.4801999093801986E-3</v>
      </c>
      <c r="BB55" s="23">
        <f t="shared" ca="1" si="76"/>
        <v>5.0269673293768559E-3</v>
      </c>
      <c r="BC55" s="23">
        <f t="shared" ca="1" si="76"/>
        <v>1.3294204004729533E-2</v>
      </c>
      <c r="BD55" s="23">
        <f t="shared" ca="1" si="76"/>
        <v>6.2326231093006975E-3</v>
      </c>
      <c r="BE55" s="23">
        <f t="shared" ca="1" si="76"/>
        <v>4.6460507424702256E-3</v>
      </c>
      <c r="BF55" s="23">
        <f t="shared" ca="1" si="76"/>
        <v>5.1460411045078057E-3</v>
      </c>
      <c r="BG55" s="23">
        <f t="shared" ca="1" si="76"/>
        <v>4.3902181343224538E-3</v>
      </c>
      <c r="BH55" s="23">
        <f t="shared" ca="1" si="76"/>
        <v>5.8684920407474726E-3</v>
      </c>
      <c r="BI55" s="23">
        <f t="shared" ca="1" si="76"/>
        <v>6.0247576767724319E-3</v>
      </c>
      <c r="BJ55" s="23">
        <f t="shared" ca="1" si="76"/>
        <v>4.6918361740850645E-3</v>
      </c>
      <c r="BK55" s="23">
        <f t="shared" ca="1" si="76"/>
        <v>1.3579667435178747E-2</v>
      </c>
      <c r="BL55" s="23">
        <f t="shared" ca="1" si="76"/>
        <v>1.322887894749083E-2</v>
      </c>
      <c r="BM55" s="23">
        <f t="shared" ca="1" si="76"/>
        <v>1.3254473867955929E-2</v>
      </c>
      <c r="BN55" s="23">
        <f t="shared" ca="1" si="76"/>
        <v>6.6707940243619698E-3</v>
      </c>
      <c r="BO55" s="23">
        <f t="shared" ca="1" si="76"/>
        <v>8.8809756152324441E-3</v>
      </c>
      <c r="BP55" s="23">
        <f t="shared" ca="1" si="76"/>
        <v>1.3183566677745803E-2</v>
      </c>
      <c r="BQ55" s="23">
        <f t="shared" ref="BQ55:EB55" ca="1" si="77">BQ52+BQ45</f>
        <v>1.3035010587684441E-2</v>
      </c>
      <c r="BR55" s="23">
        <f t="shared" ca="1" si="77"/>
        <v>4.476877549986635E-3</v>
      </c>
      <c r="BS55" s="23">
        <f t="shared" ca="1" si="77"/>
        <v>5.5272293344713445E-3</v>
      </c>
      <c r="BT55" s="23">
        <f t="shared" ca="1" si="77"/>
        <v>4.7092951692264129E-3</v>
      </c>
      <c r="BU55" s="23">
        <f t="shared" ca="1" si="77"/>
        <v>4.850970125538953E-3</v>
      </c>
      <c r="BV55" s="23">
        <f t="shared" ca="1" si="77"/>
        <v>3.8118822996354106E-3</v>
      </c>
      <c r="BW55" s="23">
        <f t="shared" ca="1" si="77"/>
        <v>4.1930705295989516E-3</v>
      </c>
      <c r="BX55" s="23">
        <f t="shared" ca="1" si="77"/>
        <v>2.9304425091520089E-3</v>
      </c>
      <c r="BY55" s="23">
        <f t="shared" ca="1" si="77"/>
        <v>3.0161803976261128E-3</v>
      </c>
      <c r="BZ55" s="23">
        <f t="shared" ca="1" si="77"/>
        <v>5.5220895316898857E-3</v>
      </c>
      <c r="CA55" s="23">
        <f t="shared" ca="1" si="77"/>
        <v>3.9019588676026604E-3</v>
      </c>
      <c r="CB55" s="23">
        <f t="shared" ca="1" si="77"/>
        <v>5.0846221701662956E-3</v>
      </c>
      <c r="CC55" s="23">
        <f t="shared" ca="1" si="77"/>
        <v>3.6303012105944233E-3</v>
      </c>
      <c r="CD55" s="23">
        <f t="shared" ca="1" si="77"/>
        <v>1.6756557764589515E-2</v>
      </c>
      <c r="CE55" s="23">
        <f t="shared" ca="1" si="77"/>
        <v>1.6756557764589515E-2</v>
      </c>
      <c r="CF55" s="23">
        <f t="shared" ca="1" si="77"/>
        <v>5.0269673293768559E-3</v>
      </c>
      <c r="CG55" s="23">
        <f t="shared" ca="1" si="77"/>
        <v>5.0269673293768559E-3</v>
      </c>
      <c r="CH55" s="23">
        <f t="shared" ca="1" si="77"/>
        <v>3.928327142456659E-3</v>
      </c>
      <c r="CI55" s="23">
        <f t="shared" ca="1" si="77"/>
        <v>2.0443000472799211E-3</v>
      </c>
      <c r="CJ55" s="23">
        <f t="shared" ca="1" si="77"/>
        <v>3.2949154215421539E-3</v>
      </c>
      <c r="CK55" s="23">
        <f t="shared" ca="1" si="77"/>
        <v>3.5647042958733203E-3</v>
      </c>
      <c r="CL55" s="23">
        <f t="shared" ca="1" si="77"/>
        <v>1.6756557764589515E-2</v>
      </c>
      <c r="CM55" s="23">
        <f t="shared" ca="1" si="77"/>
        <v>1.6756557764589515E-2</v>
      </c>
      <c r="CN55" s="23">
        <f t="shared" ca="1" si="77"/>
        <v>2.0965352647994758E-3</v>
      </c>
      <c r="CO55" s="23">
        <f t="shared" ca="1" si="77"/>
        <v>2.0965352647994758E-3</v>
      </c>
      <c r="CP55" s="23">
        <f t="shared" ca="1" si="77"/>
        <v>3.3513115529179033E-3</v>
      </c>
      <c r="CQ55" s="23">
        <f t="shared" ca="1" si="77"/>
        <v>2.0107869317507422E-3</v>
      </c>
      <c r="CR55" s="23">
        <f t="shared" ca="1" si="77"/>
        <v>1.6756557764589515E-2</v>
      </c>
      <c r="CS55" s="23">
        <f t="shared" ca="1" si="77"/>
        <v>1.6756557764589517E-3</v>
      </c>
      <c r="CT55" s="23">
        <f t="shared" ca="1" si="77"/>
        <v>1.6756557764589515E-2</v>
      </c>
      <c r="CU55" s="23">
        <f t="shared" ca="1" si="77"/>
        <v>1.6756557764589515E-2</v>
      </c>
      <c r="CV55" s="23">
        <f t="shared" ca="1" si="77"/>
        <v>1.308581735710368E-2</v>
      </c>
      <c r="CW55" s="23">
        <f t="shared" ca="1" si="77"/>
        <v>5.0269673293768555E-4</v>
      </c>
      <c r="CX55" s="23">
        <f t="shared" ca="1" si="77"/>
        <v>5.2783156958456978E-2</v>
      </c>
      <c r="CY55" s="23">
        <f t="shared" ca="1" si="77"/>
        <v>2.8908715686122927E-2</v>
      </c>
      <c r="CZ55" s="23">
        <f t="shared" ca="1" si="77"/>
        <v>3.7976763994623366E-2</v>
      </c>
      <c r="DA55" s="23">
        <f t="shared" ca="1" si="77"/>
        <v>1.8432213541048469E-3</v>
      </c>
      <c r="DB55" s="23">
        <f t="shared" ca="1" si="77"/>
        <v>1.3240508015427171E-2</v>
      </c>
      <c r="DC55" s="23">
        <f t="shared" ca="1" si="77"/>
        <v>7.4619535455320199E-2</v>
      </c>
      <c r="DD55" s="23">
        <f t="shared" ca="1" si="77"/>
        <v>7.4403525397035861E-2</v>
      </c>
      <c r="DE55" s="23">
        <f t="shared" ca="1" si="77"/>
        <v>1.3094479611555257E-2</v>
      </c>
      <c r="DF55" s="23">
        <f t="shared" ca="1" si="77"/>
        <v>1.6756557764589515E-2</v>
      </c>
      <c r="DG55" s="23">
        <f t="shared" ca="1" si="77"/>
        <v>1.6756557764589515E-2</v>
      </c>
      <c r="DH55" s="23">
        <f t="shared" ca="1" si="77"/>
        <v>1.6756557764589515E-2</v>
      </c>
      <c r="DI55" s="23">
        <f t="shared" ca="1" si="77"/>
        <v>3.6864427082096939E-4</v>
      </c>
      <c r="DJ55" s="23">
        <f t="shared" ca="1" si="77"/>
        <v>3.1302906515659402E-2</v>
      </c>
      <c r="DK55" s="23">
        <f t="shared" ca="1" si="77"/>
        <v>1.3405246211671612E-3</v>
      </c>
      <c r="DL55" s="23">
        <f t="shared" ca="1" si="77"/>
        <v>2.6810492423343223E-3</v>
      </c>
      <c r="DM55" s="23">
        <f t="shared" ca="1" si="77"/>
        <v>1.6086295454005939E-3</v>
      </c>
      <c r="DN55" s="23">
        <f t="shared" ca="1" si="77"/>
        <v>1.3405246211671612E-3</v>
      </c>
      <c r="DO55" s="23">
        <f t="shared" ca="1" si="77"/>
        <v>1.2845352510407818E-3</v>
      </c>
      <c r="DP55" s="23">
        <f t="shared" ca="1" si="77"/>
        <v>1.0724196969337291E-3</v>
      </c>
      <c r="DQ55" s="23">
        <f t="shared" ca="1" si="77"/>
        <v>2.1448393938674581E-3</v>
      </c>
      <c r="DR55" s="23">
        <f t="shared" ca="1" si="77"/>
        <v>1.3405246211671612E-3</v>
      </c>
      <c r="DS55" s="23">
        <f t="shared" ca="1" si="77"/>
        <v>1.3405246211671612E-3</v>
      </c>
      <c r="DT55" s="23">
        <f t="shared" ca="1" si="77"/>
        <v>1.3405246211671612E-3</v>
      </c>
      <c r="DU55" s="23">
        <f t="shared" ca="1" si="77"/>
        <v>1.3405246211671612E-3</v>
      </c>
      <c r="DV55" s="23">
        <f t="shared" ca="1" si="77"/>
        <v>2.2871368360256566E-3</v>
      </c>
      <c r="DW55" s="23">
        <f t="shared" ca="1" si="77"/>
        <v>1.6086295454005939E-3</v>
      </c>
      <c r="DX55" s="23">
        <f t="shared" ca="1" si="77"/>
        <v>5.0269673293768555E-4</v>
      </c>
      <c r="DY55" s="23">
        <f t="shared" ca="1" si="77"/>
        <v>2.3027785377286547E-3</v>
      </c>
      <c r="DZ55" s="23">
        <f t="shared" ca="1" si="77"/>
        <v>1.3405246211671612E-3</v>
      </c>
      <c r="EA55" s="23">
        <f t="shared" ca="1" si="77"/>
        <v>3.8540082858555888E-4</v>
      </c>
      <c r="EB55" s="23">
        <f t="shared" ca="1" si="77"/>
        <v>1.6086295454005939E-3</v>
      </c>
      <c r="EC55" s="23">
        <f t="shared" ref="EC55:FB55" ca="1" si="78">EC52+EC45</f>
        <v>1.6086295454005939E-3</v>
      </c>
      <c r="ED55" s="23">
        <f t="shared" ca="1" si="78"/>
        <v>1.6086295454005939E-3</v>
      </c>
      <c r="EE55" s="23">
        <f t="shared" ca="1" si="78"/>
        <v>1.3812952526429105E-2</v>
      </c>
      <c r="EF55" s="23">
        <f t="shared" ca="1" si="78"/>
        <v>1.8231134847873395E-3</v>
      </c>
      <c r="EG55" s="23">
        <f t="shared" ca="1" si="78"/>
        <v>5.3620984846686453E-4</v>
      </c>
      <c r="EH55" s="23">
        <f t="shared" ca="1" si="78"/>
        <v>8.7134100375865482E-4</v>
      </c>
      <c r="EI55" s="23">
        <f t="shared" ca="1" si="78"/>
        <v>8.7134100375865482E-4</v>
      </c>
      <c r="EJ55" s="23">
        <f t="shared" ca="1" si="78"/>
        <v>8.7134100375865482E-4</v>
      </c>
      <c r="EK55" s="23">
        <f t="shared" ca="1" si="78"/>
        <v>1.6756557764589515E-2</v>
      </c>
      <c r="EL55" s="23">
        <f t="shared" ca="1" si="78"/>
        <v>6.4345181816023744E-4</v>
      </c>
      <c r="EM55" s="23">
        <f t="shared" ca="1" si="78"/>
        <v>1.1729590435212661E-3</v>
      </c>
      <c r="EN55" s="23">
        <f t="shared" ca="1" si="78"/>
        <v>9.2161067705242346E-4</v>
      </c>
      <c r="EO55" s="23">
        <f t="shared" ca="1" si="78"/>
        <v>5.3620984846686453E-4</v>
      </c>
      <c r="EP55" s="23">
        <f t="shared" ca="1" si="78"/>
        <v>2.6810492423343227E-4</v>
      </c>
      <c r="EQ55" s="23">
        <f t="shared" ca="1" si="78"/>
        <v>4.0215738635014848E-4</v>
      </c>
      <c r="ER55" s="23">
        <f t="shared" ca="1" si="78"/>
        <v>2.433052187418398E-4</v>
      </c>
      <c r="ES55" s="23">
        <f t="shared" ca="1" si="78"/>
        <v>8.1614293107307601E-4</v>
      </c>
      <c r="ET55" s="23">
        <f t="shared" ca="1" si="78"/>
        <v>7.0779709264002567E-4</v>
      </c>
      <c r="EU55" s="23">
        <f t="shared" ca="1" si="78"/>
        <v>9.2161067705242346E-4</v>
      </c>
      <c r="EV55" s="23">
        <f t="shared" ca="1" si="78"/>
        <v>3.3513115529179029E-4</v>
      </c>
      <c r="EW55" s="23">
        <f t="shared" ca="1" si="78"/>
        <v>3.3513115529179029E-4</v>
      </c>
      <c r="EX55" s="23">
        <f t="shared" ca="1" si="78"/>
        <v>5.0269673293768555E-4</v>
      </c>
      <c r="EY55" s="23">
        <f t="shared" ca="1" si="78"/>
        <v>1.4188324122547242E-2</v>
      </c>
      <c r="EZ55" s="23">
        <f t="shared" ca="1" si="78"/>
        <v>1.6756557764589515E-2</v>
      </c>
      <c r="FA55" s="23">
        <f t="shared" ca="1" si="78"/>
        <v>1.3515823545153103E-2</v>
      </c>
      <c r="FB55" s="23">
        <f t="shared" ca="1" si="78"/>
        <v>4.1891394411473788E-3</v>
      </c>
    </row>
    <row r="56" spans="1:158" customFormat="1" ht="26.25" customHeight="1" x14ac:dyDescent="0.35">
      <c r="B56" s="8" t="s">
        <v>44</v>
      </c>
      <c r="D56" s="23">
        <f t="shared" ref="D56:AI56" ca="1" si="79">D55*(D29/D30)</f>
        <v>4.1338264324488758</v>
      </c>
      <c r="E56" s="23">
        <f t="shared" ca="1" si="79"/>
        <v>7.1037777733005525</v>
      </c>
      <c r="F56" s="23">
        <f t="shared" ca="1" si="79"/>
        <v>6.4393714951095857</v>
      </c>
      <c r="G56" s="23">
        <f t="shared" ca="1" si="79"/>
        <v>4.052850312558947</v>
      </c>
      <c r="H56" s="23">
        <f t="shared" ca="1" si="79"/>
        <v>4.4745821840248636</v>
      </c>
      <c r="I56" s="23">
        <f t="shared" ca="1" si="79"/>
        <v>4.0231400908980817</v>
      </c>
      <c r="J56" s="23">
        <f t="shared" ca="1" si="79"/>
        <v>2.3514520613401975</v>
      </c>
      <c r="K56" s="23">
        <f t="shared" ca="1" si="79"/>
        <v>3.4710761059817639</v>
      </c>
      <c r="L56" s="23">
        <f t="shared" ca="1" si="79"/>
        <v>3.6759579569828174</v>
      </c>
      <c r="M56" s="23">
        <f t="shared" ca="1" si="79"/>
        <v>2.340351256619984</v>
      </c>
      <c r="N56" s="23">
        <f t="shared" ca="1" si="79"/>
        <v>3.3146002469911653</v>
      </c>
      <c r="O56" s="23">
        <f t="shared" ca="1" si="79"/>
        <v>3.0962350814931403</v>
      </c>
      <c r="P56" s="23">
        <f t="shared" ca="1" si="79"/>
        <v>1.6380788220380325</v>
      </c>
      <c r="Q56" s="23">
        <f t="shared" ca="1" si="79"/>
        <v>1.0045449873562271</v>
      </c>
      <c r="R56" s="23">
        <f t="shared" ca="1" si="79"/>
        <v>0.79808828840706969</v>
      </c>
      <c r="S56" s="23">
        <f t="shared" ca="1" si="79"/>
        <v>0.9620201474294432</v>
      </c>
      <c r="T56" s="23">
        <f t="shared" ca="1" si="79"/>
        <v>3.7385157386970165</v>
      </c>
      <c r="U56" s="23">
        <f t="shared" ca="1" si="79"/>
        <v>1.4861726386623251</v>
      </c>
      <c r="V56" s="23">
        <f t="shared" ca="1" si="79"/>
        <v>1.3042467456004678</v>
      </c>
      <c r="W56" s="23">
        <f t="shared" ca="1" si="79"/>
        <v>1.2038434319595761</v>
      </c>
      <c r="X56" s="23">
        <f t="shared" ca="1" si="79"/>
        <v>1.8240051999387517</v>
      </c>
      <c r="Y56" s="23">
        <f t="shared" ca="1" si="79"/>
        <v>1.8240051999387517</v>
      </c>
      <c r="Z56" s="23">
        <f t="shared" ca="1" si="79"/>
        <v>3.0389974959034212</v>
      </c>
      <c r="AA56" s="23">
        <f t="shared" ca="1" si="79"/>
        <v>1.8255951591067534</v>
      </c>
      <c r="AB56" s="23">
        <f t="shared" ca="1" si="79"/>
        <v>1.3144285145568626</v>
      </c>
      <c r="AC56" s="23">
        <f t="shared" ca="1" si="79"/>
        <v>1.8255951591067534</v>
      </c>
      <c r="AD56" s="23">
        <f t="shared" ca="1" si="79"/>
        <v>1.2048928050104573</v>
      </c>
      <c r="AE56" s="23">
        <f t="shared" ca="1" si="79"/>
        <v>1.2048928050104573</v>
      </c>
      <c r="AF56" s="23">
        <f t="shared" ca="1" si="79"/>
        <v>3.6471156558010667</v>
      </c>
      <c r="AG56" s="23">
        <f t="shared" ca="1" si="79"/>
        <v>3.6471156558010667</v>
      </c>
      <c r="AH56" s="23">
        <f t="shared" ca="1" si="79"/>
        <v>3.6471156558010667</v>
      </c>
      <c r="AI56" s="23">
        <f t="shared" ca="1" si="79"/>
        <v>1.0368123571552705</v>
      </c>
      <c r="AJ56" s="23">
        <f t="shared" ref="AJ56:BO56" ca="1" si="80">AJ55*(AJ29/AJ30)</f>
        <v>3.0642732638132375</v>
      </c>
      <c r="AK56" s="23">
        <f t="shared" ca="1" si="80"/>
        <v>3.0642732638132375</v>
      </c>
      <c r="AL56" s="23">
        <f t="shared" ca="1" si="80"/>
        <v>1.3829152169531587</v>
      </c>
      <c r="AM56" s="23">
        <f t="shared" ca="1" si="80"/>
        <v>1.178144575624114</v>
      </c>
      <c r="AN56" s="23">
        <f t="shared" ca="1" si="80"/>
        <v>1.6274829056345317</v>
      </c>
      <c r="AO56" s="23">
        <f t="shared" ca="1" si="80"/>
        <v>1.0073013288411548</v>
      </c>
      <c r="AP56" s="23">
        <f t="shared" ca="1" si="80"/>
        <v>3.0243707315230641</v>
      </c>
      <c r="AQ56" s="23">
        <f t="shared" ca="1" si="80"/>
        <v>1.4143259575118696</v>
      </c>
      <c r="AR56" s="23">
        <f t="shared" ca="1" si="80"/>
        <v>1.2815265391457336</v>
      </c>
      <c r="AS56" s="23">
        <f t="shared" ca="1" si="80"/>
        <v>3.1762066948972811</v>
      </c>
      <c r="AT56" s="23">
        <f t="shared" ca="1" si="80"/>
        <v>3.0798875638691809</v>
      </c>
      <c r="AU56" s="23">
        <f t="shared" ca="1" si="80"/>
        <v>3.0540191787750706</v>
      </c>
      <c r="AV56" s="23">
        <f t="shared" ca="1" si="80"/>
        <v>3.1915142297053398</v>
      </c>
      <c r="AW56" s="23">
        <f t="shared" ca="1" si="80"/>
        <v>1.0536002227840355</v>
      </c>
      <c r="AX56" s="23">
        <f t="shared" ca="1" si="80"/>
        <v>3.2553164896321349</v>
      </c>
      <c r="AY56" s="23">
        <f t="shared" ca="1" si="80"/>
        <v>0.60429781110551262</v>
      </c>
      <c r="AZ56" s="23">
        <f t="shared" ca="1" si="80"/>
        <v>0.78105074377904682</v>
      </c>
      <c r="BA56" s="23">
        <f t="shared" ca="1" si="80"/>
        <v>1.4894021535951476</v>
      </c>
      <c r="BB56" s="23">
        <f t="shared" ca="1" si="80"/>
        <v>1.1479040576030977</v>
      </c>
      <c r="BC56" s="23">
        <f t="shared" ca="1" si="80"/>
        <v>3.0533453849254855</v>
      </c>
      <c r="BD56" s="23">
        <f t="shared" ca="1" si="80"/>
        <v>1.4358306100825839</v>
      </c>
      <c r="BE56" s="23">
        <f t="shared" ca="1" si="80"/>
        <v>1.0655046197621347</v>
      </c>
      <c r="BF56" s="23">
        <f t="shared" ca="1" si="80"/>
        <v>1.1953863802223861</v>
      </c>
      <c r="BG56" s="23">
        <f t="shared" ca="1" si="80"/>
        <v>1.0233904442432658</v>
      </c>
      <c r="BH56" s="23">
        <f t="shared" ca="1" si="80"/>
        <v>1.2984704245555945</v>
      </c>
      <c r="BI56" s="23">
        <f t="shared" ca="1" si="80"/>
        <v>1.3330459688937162</v>
      </c>
      <c r="BJ56" s="23">
        <f t="shared" ca="1" si="80"/>
        <v>1.0799965781266616</v>
      </c>
      <c r="BK56" s="23">
        <f t="shared" ca="1" si="80"/>
        <v>3.1381577035646435</v>
      </c>
      <c r="BL56" s="23">
        <f t="shared" ca="1" si="80"/>
        <v>3.0563246016869168</v>
      </c>
      <c r="BM56" s="23">
        <f t="shared" ca="1" si="80"/>
        <v>3.062237905860778</v>
      </c>
      <c r="BN56" s="23">
        <f t="shared" ca="1" si="80"/>
        <v>1.5489945456319689</v>
      </c>
      <c r="BO56" s="23">
        <f t="shared" ca="1" si="80"/>
        <v>2.0673485509891778</v>
      </c>
      <c r="BP56" s="23">
        <f t="shared" ref="BP56:CU56" ca="1" si="81">BP55*(BP29/BP30)</f>
        <v>3.1869314227596721</v>
      </c>
      <c r="BQ56" s="23">
        <f t="shared" ca="1" si="81"/>
        <v>3.1566452382963157</v>
      </c>
      <c r="BR56" s="23">
        <f t="shared" ca="1" si="81"/>
        <v>1.0841505732226184</v>
      </c>
      <c r="BS56" s="23">
        <f t="shared" ca="1" si="81"/>
        <v>1.3385107777446066</v>
      </c>
      <c r="BT56" s="23">
        <f t="shared" ca="1" si="81"/>
        <v>1.1201195239841977</v>
      </c>
      <c r="BU56" s="23">
        <f t="shared" ca="1" si="81"/>
        <v>1.1829203297844297</v>
      </c>
      <c r="BV56" s="23">
        <f t="shared" ca="1" si="81"/>
        <v>0.91719572365609658</v>
      </c>
      <c r="BW56" s="23">
        <f t="shared" ca="1" si="81"/>
        <v>0.99638014668789887</v>
      </c>
      <c r="BX56" s="23">
        <f t="shared" ca="1" si="81"/>
        <v>0.68415693701175495</v>
      </c>
      <c r="BY56" s="23">
        <f t="shared" ca="1" si="81"/>
        <v>0.70993783478350625</v>
      </c>
      <c r="BZ56" s="23">
        <f t="shared" ca="1" si="81"/>
        <v>1.2286329041306121</v>
      </c>
      <c r="CA56" s="23">
        <f t="shared" ca="1" si="81"/>
        <v>0.78135529934660597</v>
      </c>
      <c r="CB56" s="23">
        <f t="shared" ca="1" si="81"/>
        <v>1.0290994584040511</v>
      </c>
      <c r="CC56" s="23">
        <f t="shared" ca="1" si="81"/>
        <v>0.76169414843917016</v>
      </c>
      <c r="CD56" s="23">
        <f t="shared" ca="1" si="81"/>
        <v>3.4548161728067215</v>
      </c>
      <c r="CE56" s="23">
        <f t="shared" ca="1" si="81"/>
        <v>3.308809563901653</v>
      </c>
      <c r="CF56" s="23">
        <f t="shared" ca="1" si="81"/>
        <v>1.0014570801948941</v>
      </c>
      <c r="CG56" s="23">
        <f t="shared" ca="1" si="81"/>
        <v>1.0496775725236629</v>
      </c>
      <c r="CH56" s="23">
        <f t="shared" ca="1" si="81"/>
        <v>0.83782140862339227</v>
      </c>
      <c r="CI56" s="23">
        <f t="shared" ca="1" si="81"/>
        <v>0.40864647794041775</v>
      </c>
      <c r="CJ56" s="23">
        <f t="shared" ca="1" si="81"/>
        <v>0.6505545186558741</v>
      </c>
      <c r="CK56" s="23">
        <f t="shared" ca="1" si="81"/>
        <v>0.70175267646645767</v>
      </c>
      <c r="CL56" s="23">
        <f t="shared" ca="1" si="81"/>
        <v>3.3862701224780496</v>
      </c>
      <c r="CM56" s="23">
        <f t="shared" ca="1" si="81"/>
        <v>3.1096216509158094</v>
      </c>
      <c r="CN56" s="23">
        <f t="shared" ca="1" si="81"/>
        <v>0.39324951789763812</v>
      </c>
      <c r="CO56" s="23">
        <f t="shared" ca="1" si="81"/>
        <v>0.39321701249416269</v>
      </c>
      <c r="CP56" s="23">
        <f t="shared" ca="1" si="81"/>
        <v>0.63751906190334628</v>
      </c>
      <c r="CQ56" s="23">
        <f t="shared" ca="1" si="81"/>
        <v>0.38244770487514307</v>
      </c>
      <c r="CR56" s="23">
        <f t="shared" ca="1" si="81"/>
        <v>3.1763793052979272</v>
      </c>
      <c r="CS56" s="23">
        <f t="shared" ca="1" si="81"/>
        <v>0.31778682626853755</v>
      </c>
      <c r="CT56" s="23">
        <f t="shared" ca="1" si="81"/>
        <v>3.1596832859029762</v>
      </c>
      <c r="CU56" s="23">
        <f t="shared" ca="1" si="81"/>
        <v>3.1596832859029762</v>
      </c>
      <c r="CV56" s="23">
        <f t="shared" ref="CV56:EA56" ca="1" si="82">CV55*(CV29/CV30)</f>
        <v>2.7677071406187501</v>
      </c>
      <c r="CW56" s="23">
        <f t="shared" ca="1" si="82"/>
        <v>0.10283724049713062</v>
      </c>
      <c r="CX56" s="23">
        <f t="shared" ca="1" si="82"/>
        <v>10.473694796337847</v>
      </c>
      <c r="CY56" s="23">
        <f t="shared" ca="1" si="82"/>
        <v>6.0305074664285119</v>
      </c>
      <c r="CZ56" s="23">
        <f t="shared" ca="1" si="82"/>
        <v>7.9221491991187261</v>
      </c>
      <c r="DA56" s="23">
        <f t="shared" ca="1" si="82"/>
        <v>0.38223615392727406</v>
      </c>
      <c r="DB56" s="23">
        <f t="shared" ca="1" si="82"/>
        <v>2.728286491110044</v>
      </c>
      <c r="DC56" s="23">
        <f t="shared" ca="1" si="82"/>
        <v>15.220529266814006</v>
      </c>
      <c r="DD56" s="23">
        <f t="shared" ca="1" si="82"/>
        <v>15.17646858761008</v>
      </c>
      <c r="DE56" s="23">
        <f t="shared" ca="1" si="82"/>
        <v>2.6683952981023937</v>
      </c>
      <c r="DF56" s="23">
        <f t="shared" ca="1" si="82"/>
        <v>3.4527679116211329</v>
      </c>
      <c r="DG56" s="23">
        <f t="shared" ca="1" si="82"/>
        <v>3.4527679116211329</v>
      </c>
      <c r="DH56" s="23">
        <f t="shared" ca="1" si="82"/>
        <v>3.270980825335899</v>
      </c>
      <c r="DI56" s="23">
        <f t="shared" ca="1" si="82"/>
        <v>7.2020933608973353E-2</v>
      </c>
      <c r="DJ56" s="23">
        <f t="shared" ca="1" si="82"/>
        <v>6.0125941027728782</v>
      </c>
      <c r="DK56" s="23">
        <f t="shared" ca="1" si="82"/>
        <v>0.24841926405374451</v>
      </c>
      <c r="DL56" s="23">
        <f t="shared" ca="1" si="82"/>
        <v>0.49405399458435179</v>
      </c>
      <c r="DM56" s="23">
        <f t="shared" ca="1" si="82"/>
        <v>0.27015072531686313</v>
      </c>
      <c r="DN56" s="23">
        <f t="shared" ca="1" si="82"/>
        <v>0.22706495282687755</v>
      </c>
      <c r="DO56" s="23">
        <f t="shared" ca="1" si="82"/>
        <v>0.21758118543774607</v>
      </c>
      <c r="DP56" s="23">
        <f t="shared" ca="1" si="82"/>
        <v>0.1841437185048044</v>
      </c>
      <c r="DQ56" s="23">
        <f t="shared" ca="1" si="82"/>
        <v>0.38015161550379767</v>
      </c>
      <c r="DR56" s="23">
        <f t="shared" ca="1" si="82"/>
        <v>0.22371784744941939</v>
      </c>
      <c r="DS56" s="23">
        <f t="shared" ca="1" si="82"/>
        <v>0.22371784744941939</v>
      </c>
      <c r="DT56" s="23">
        <f t="shared" ca="1" si="82"/>
        <v>0.2277899391609611</v>
      </c>
      <c r="DU56" s="23">
        <f t="shared" ca="1" si="82"/>
        <v>0.2249698901785854</v>
      </c>
      <c r="DV56" s="23">
        <f t="shared" ca="1" si="82"/>
        <v>0.38497082284350997</v>
      </c>
      <c r="DW56" s="23">
        <f t="shared" ca="1" si="82"/>
        <v>0.23922913639781393</v>
      </c>
      <c r="DX56" s="23">
        <f t="shared" ca="1" si="82"/>
        <v>7.830554482309221E-2</v>
      </c>
      <c r="DY56" s="23">
        <f t="shared" ca="1" si="82"/>
        <v>0.34775587733840518</v>
      </c>
      <c r="DZ56" s="23">
        <f t="shared" ca="1" si="82"/>
        <v>0.20160669208387133</v>
      </c>
      <c r="EA56" s="23">
        <f t="shared" ca="1" si="82"/>
        <v>5.9686991854857367E-2</v>
      </c>
      <c r="EB56" s="23">
        <f t="shared" ref="EB56:FB56" ca="1" si="83">EB55*(EB29/EB30)</f>
        <v>0.24667391988797624</v>
      </c>
      <c r="EC56" s="23">
        <f t="shared" ca="1" si="83"/>
        <v>0.26860078891851458</v>
      </c>
      <c r="ED56" s="23">
        <f t="shared" ca="1" si="83"/>
        <v>0.26860078891851458</v>
      </c>
      <c r="EE56" s="23">
        <f t="shared" ca="1" si="83"/>
        <v>2.3347903726655028</v>
      </c>
      <c r="EF56" s="23">
        <f t="shared" ca="1" si="83"/>
        <v>0.29929674454974114</v>
      </c>
      <c r="EG56" s="23">
        <f t="shared" ca="1" si="83"/>
        <v>8.7766804727072947E-2</v>
      </c>
      <c r="EH56" s="23">
        <f t="shared" ca="1" si="83"/>
        <v>0.12330516211793088</v>
      </c>
      <c r="EI56" s="23">
        <f t="shared" ca="1" si="83"/>
        <v>0.12330516211793088</v>
      </c>
      <c r="EJ56" s="23">
        <f t="shared" ca="1" si="83"/>
        <v>0.12330516211793088</v>
      </c>
      <c r="EK56" s="23">
        <f t="shared" ca="1" si="83"/>
        <v>2.3508546369341881</v>
      </c>
      <c r="EL56" s="23">
        <f t="shared" ca="1" si="83"/>
        <v>8.972300161086641E-2</v>
      </c>
      <c r="EM56" s="23">
        <f t="shared" ca="1" si="83"/>
        <v>0.15624351122625885</v>
      </c>
      <c r="EN56" s="23">
        <f t="shared" ca="1" si="83"/>
        <v>0.11964466632067079</v>
      </c>
      <c r="EO56" s="23">
        <f t="shared" ca="1" si="83"/>
        <v>6.5348422293018654E-2</v>
      </c>
      <c r="EP56" s="23">
        <f t="shared" ca="1" si="83"/>
        <v>3.2587342957333156E-2</v>
      </c>
      <c r="EQ56" s="23">
        <f t="shared" ca="1" si="83"/>
        <v>5.1104110250711217E-2</v>
      </c>
      <c r="ER56" s="23">
        <f t="shared" ca="1" si="83"/>
        <v>3.0952428564615816E-2</v>
      </c>
      <c r="ES56" s="23">
        <f t="shared" ca="1" si="83"/>
        <v>0.10297109056502803</v>
      </c>
      <c r="ET56" s="23">
        <f t="shared" ca="1" si="83"/>
        <v>8.8135213187608294E-2</v>
      </c>
      <c r="EU56" s="23">
        <f t="shared" ca="1" si="83"/>
        <v>0.1215300900882402</v>
      </c>
      <c r="EV56" s="23">
        <f t="shared" ca="1" si="83"/>
        <v>4.4650368304465123E-2</v>
      </c>
      <c r="EW56" s="23">
        <f t="shared" ca="1" si="83"/>
        <v>4.4797977683478866E-2</v>
      </c>
      <c r="EX56" s="23">
        <f t="shared" ca="1" si="83"/>
        <v>6.6538110228494485E-2</v>
      </c>
      <c r="EY56" s="23">
        <f t="shared" ca="1" si="83"/>
        <v>1.9436461903498985</v>
      </c>
      <c r="EZ56" s="23">
        <f t="shared" ca="1" si="83"/>
        <v>2.2954662848987208</v>
      </c>
      <c r="FA56" s="23">
        <f t="shared" ca="1" si="83"/>
        <v>1.6253954634628995</v>
      </c>
      <c r="FB56" s="23">
        <f t="shared" ca="1" si="83"/>
        <v>0.50401448544208283</v>
      </c>
    </row>
    <row r="58" spans="1:158" x14ac:dyDescent="0.35">
      <c r="B58" s="12" t="s">
        <v>4</v>
      </c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1:158" x14ac:dyDescent="0.35">
      <c r="A59" s="26"/>
      <c r="B59" s="8" t="s">
        <v>347</v>
      </c>
      <c r="D59" s="24">
        <f t="shared" ref="D59:AI59" ca="1" si="84">(D21*D29)+((1-D21)*D38)</f>
        <v>15043.492151176537</v>
      </c>
      <c r="E59" s="24">
        <f t="shared" ca="1" si="84"/>
        <v>12425.211036220924</v>
      </c>
      <c r="F59" s="24">
        <f t="shared" ca="1" si="84"/>
        <v>11737.013526479099</v>
      </c>
      <c r="G59" s="24">
        <f t="shared" ca="1" si="84"/>
        <v>9309.54709</v>
      </c>
      <c r="H59" s="24">
        <f t="shared" ca="1" si="84"/>
        <v>7225.8398909999996</v>
      </c>
      <c r="I59" s="24">
        <f t="shared" ca="1" si="84"/>
        <v>5168.7009290000005</v>
      </c>
      <c r="J59" s="24">
        <f t="shared" ca="1" si="84"/>
        <v>6870.5790978702989</v>
      </c>
      <c r="K59" s="24">
        <f t="shared" ca="1" si="84"/>
        <v>6880.3169436127873</v>
      </c>
      <c r="L59" s="24">
        <f t="shared" ca="1" si="84"/>
        <v>7080.5609640124458</v>
      </c>
      <c r="M59" s="24">
        <f t="shared" ca="1" si="84"/>
        <v>6853.8324894321158</v>
      </c>
      <c r="N59" s="24">
        <f t="shared" ca="1" si="84"/>
        <v>7691.5181430121584</v>
      </c>
      <c r="O59" s="24">
        <f t="shared" ca="1" si="84"/>
        <v>7445.5929063384065</v>
      </c>
      <c r="P59" s="24">
        <f t="shared" ca="1" si="84"/>
        <v>8225.1333335187919</v>
      </c>
      <c r="Q59" s="24">
        <f t="shared" ca="1" si="84"/>
        <v>8984.385698172</v>
      </c>
      <c r="R59" s="24">
        <f t="shared" ca="1" si="84"/>
        <v>9170.8827598454664</v>
      </c>
      <c r="S59" s="24">
        <f t="shared" ca="1" si="84"/>
        <v>10439.663627203126</v>
      </c>
      <c r="T59" s="24">
        <f t="shared" ca="1" si="84"/>
        <v>13695.275349000001</v>
      </c>
      <c r="U59" s="24">
        <f t="shared" ca="1" si="84"/>
        <v>8195.5827970006685</v>
      </c>
      <c r="V59" s="24">
        <f t="shared" ca="1" si="84"/>
        <v>5490.7612445279474</v>
      </c>
      <c r="W59" s="24">
        <f t="shared" ca="1" si="84"/>
        <v>88108.884611000001</v>
      </c>
      <c r="X59" s="24">
        <f t="shared" ca="1" si="84"/>
        <v>88108.884611000001</v>
      </c>
      <c r="Y59" s="24">
        <f t="shared" ca="1" si="84"/>
        <v>88108.884611000001</v>
      </c>
      <c r="Z59" s="24">
        <f t="shared" ca="1" si="84"/>
        <v>5707.6250945047486</v>
      </c>
      <c r="AA59" s="24">
        <f t="shared" ca="1" si="84"/>
        <v>88111.220476999995</v>
      </c>
      <c r="AB59" s="24">
        <f t="shared" ca="1" si="84"/>
        <v>88111.220476999995</v>
      </c>
      <c r="AC59" s="24">
        <f t="shared" ca="1" si="84"/>
        <v>88111.220476999995</v>
      </c>
      <c r="AD59" s="24">
        <f t="shared" ca="1" si="84"/>
        <v>83893.159736000001</v>
      </c>
      <c r="AE59" s="24">
        <f t="shared" ca="1" si="84"/>
        <v>88111.220476999995</v>
      </c>
      <c r="AF59" s="24">
        <f t="shared" ca="1" si="84"/>
        <v>88109.121193999992</v>
      </c>
      <c r="AG59" s="24">
        <f t="shared" ca="1" si="84"/>
        <v>88109.121193999992</v>
      </c>
      <c r="AH59" s="24">
        <f t="shared" ca="1" si="84"/>
        <v>88109.121193999992</v>
      </c>
      <c r="AI59" s="24">
        <f t="shared" ca="1" si="84"/>
        <v>5471.0403318350254</v>
      </c>
      <c r="AJ59" s="24">
        <f t="shared" ref="AJ59:BO59" ca="1" si="85">(AJ21*AJ29)+((1-AJ21)*AJ38)</f>
        <v>5732.6362428394341</v>
      </c>
      <c r="AK59" s="24">
        <f t="shared" ca="1" si="85"/>
        <v>5732.6362428394341</v>
      </c>
      <c r="AL59" s="24">
        <f t="shared" ca="1" si="85"/>
        <v>5575.4895839999999</v>
      </c>
      <c r="AM59" s="24">
        <f t="shared" ca="1" si="85"/>
        <v>5562.0462504640882</v>
      </c>
      <c r="AN59" s="24">
        <f t="shared" ca="1" si="85"/>
        <v>5128.6019129999995</v>
      </c>
      <c r="AO59" s="24">
        <f t="shared" ca="1" si="85"/>
        <v>5180.1073379648269</v>
      </c>
      <c r="AP59" s="24">
        <f t="shared" ca="1" si="85"/>
        <v>5026.8889329708218</v>
      </c>
      <c r="AQ59" s="24">
        <f t="shared" ca="1" si="85"/>
        <v>28418.366373000001</v>
      </c>
      <c r="AR59" s="24">
        <f t="shared" ca="1" si="85"/>
        <v>4988.3729584934845</v>
      </c>
      <c r="AS59" s="24">
        <f t="shared" ca="1" si="85"/>
        <v>5221.1940277316326</v>
      </c>
      <c r="AT59" s="24">
        <f t="shared" ca="1" si="85"/>
        <v>5128.9492815494887</v>
      </c>
      <c r="AU59" s="24">
        <f t="shared" ca="1" si="85"/>
        <v>5104.4027376785089</v>
      </c>
      <c r="AV59" s="24">
        <f t="shared" ca="1" si="85"/>
        <v>5239.0625916677936</v>
      </c>
      <c r="AW59" s="24">
        <f t="shared" ca="1" si="85"/>
        <v>5080.0821692228456</v>
      </c>
      <c r="AX59" s="24">
        <f t="shared" ca="1" si="85"/>
        <v>6011.2719004366863</v>
      </c>
      <c r="AY59" s="24">
        <f t="shared" ca="1" si="85"/>
        <v>8063.749906</v>
      </c>
      <c r="AZ59" s="24">
        <f t="shared" ca="1" si="85"/>
        <v>11457.387935620436</v>
      </c>
      <c r="BA59" s="24">
        <f t="shared" ca="1" si="85"/>
        <v>11930.181278</v>
      </c>
      <c r="BB59" s="24">
        <f t="shared" ca="1" si="85"/>
        <v>11695.463095000001</v>
      </c>
      <c r="BC59" s="24">
        <f t="shared" ca="1" si="85"/>
        <v>11759.455508631574</v>
      </c>
      <c r="BD59" s="24">
        <f t="shared" ca="1" si="85"/>
        <v>11663.371612491372</v>
      </c>
      <c r="BE59" s="24">
        <f t="shared" ca="1" si="85"/>
        <v>11608.200040378808</v>
      </c>
      <c r="BF59" s="24">
        <f t="shared" ca="1" si="85"/>
        <v>12126.298317999999</v>
      </c>
      <c r="BG59" s="24">
        <f t="shared" ca="1" si="85"/>
        <v>15141.490365</v>
      </c>
      <c r="BH59" s="24">
        <f t="shared" ca="1" si="85"/>
        <v>8567.3432020116943</v>
      </c>
      <c r="BI59" s="24">
        <f t="shared" ca="1" si="85"/>
        <v>8606.0440021843333</v>
      </c>
      <c r="BJ59" s="24">
        <f t="shared" ca="1" si="85"/>
        <v>15088.6821</v>
      </c>
      <c r="BK59" s="24">
        <f t="shared" ca="1" si="85"/>
        <v>8608.2224039424582</v>
      </c>
      <c r="BL59" s="24">
        <f t="shared" ca="1" si="85"/>
        <v>8527.930574884922</v>
      </c>
      <c r="BM59" s="24">
        <f t="shared" ca="1" si="85"/>
        <v>8533.5861640022576</v>
      </c>
      <c r="BN59" s="24">
        <f t="shared" ca="1" si="85"/>
        <v>8549.3507869999994</v>
      </c>
      <c r="BO59" s="24">
        <f t="shared" ca="1" si="85"/>
        <v>10019.816871999999</v>
      </c>
      <c r="BP59" s="24">
        <f t="shared" ref="BP59:CU59" ca="1" si="86">(BP21*BP29)+((1-BP21)*BP38)</f>
        <v>8928.0674017683868</v>
      </c>
      <c r="BQ59" s="24">
        <f t="shared" ca="1" si="86"/>
        <v>8904.0927613315016</v>
      </c>
      <c r="BR59" s="24">
        <f t="shared" ca="1" si="86"/>
        <v>8846.119782939104</v>
      </c>
      <c r="BS59" s="24">
        <f t="shared" ca="1" si="86"/>
        <v>8896.6054599999989</v>
      </c>
      <c r="BT59" s="24">
        <f t="shared" ca="1" si="86"/>
        <v>8787.6920423961856</v>
      </c>
      <c r="BU59" s="24">
        <f t="shared" ca="1" si="86"/>
        <v>8941.5546851609706</v>
      </c>
      <c r="BV59" s="24">
        <f t="shared" ca="1" si="86"/>
        <v>8975.6853730000003</v>
      </c>
      <c r="BW59" s="24">
        <f t="shared" ca="1" si="86"/>
        <v>10182.540540000002</v>
      </c>
      <c r="BX59" s="24">
        <f t="shared" ca="1" si="86"/>
        <v>8806.4190322887971</v>
      </c>
      <c r="BY59" s="24">
        <f t="shared" ca="1" si="86"/>
        <v>29439.670483000002</v>
      </c>
      <c r="BZ59" s="24">
        <f t="shared" ca="1" si="86"/>
        <v>8661.6141796255943</v>
      </c>
      <c r="CA59" s="24">
        <f t="shared" ca="1" si="86"/>
        <v>8252.0733741774075</v>
      </c>
      <c r="CB59" s="24">
        <f t="shared" ca="1" si="86"/>
        <v>8278.2024483268178</v>
      </c>
      <c r="CC59" s="24">
        <f t="shared" ca="1" si="86"/>
        <v>8429.5625463182441</v>
      </c>
      <c r="CD59" s="24">
        <f t="shared" ca="1" si="86"/>
        <v>8647.0799699999989</v>
      </c>
      <c r="CE59" s="24">
        <f t="shared" ca="1" si="86"/>
        <v>60789.851462999999</v>
      </c>
      <c r="CF59" s="24">
        <f t="shared" ca="1" si="86"/>
        <v>27019.900013999999</v>
      </c>
      <c r="CG59" s="24">
        <f t="shared" ca="1" si="86"/>
        <v>29482.277086000002</v>
      </c>
      <c r="CH59" s="24">
        <f t="shared" ca="1" si="86"/>
        <v>12486.526556951887</v>
      </c>
      <c r="CI59" s="24">
        <f t="shared" ca="1" si="86"/>
        <v>39200.190604000003</v>
      </c>
      <c r="CJ59" s="24">
        <f t="shared" ca="1" si="86"/>
        <v>15149.091403926457</v>
      </c>
      <c r="CK59" s="24">
        <f t="shared" ca="1" si="86"/>
        <v>15103.667381774778</v>
      </c>
      <c r="CL59" s="24">
        <f t="shared" ca="1" si="86"/>
        <v>52786.748333000003</v>
      </c>
      <c r="CM59" s="24">
        <f t="shared" ca="1" si="86"/>
        <v>35140.580140999999</v>
      </c>
      <c r="CN59" s="24">
        <f t="shared" ca="1" si="86"/>
        <v>11676.586073</v>
      </c>
      <c r="CO59" s="24">
        <f t="shared" ca="1" si="86"/>
        <v>12131.284158</v>
      </c>
      <c r="CP59" s="24">
        <f t="shared" ca="1" si="86"/>
        <v>58886.073562999998</v>
      </c>
      <c r="CQ59" s="24">
        <f t="shared" ca="1" si="86"/>
        <v>13263.296262</v>
      </c>
      <c r="CR59" s="24">
        <f t="shared" ca="1" si="86"/>
        <v>14892.041235999999</v>
      </c>
      <c r="CS59" s="24">
        <f t="shared" ca="1" si="86"/>
        <v>11904.604719000001</v>
      </c>
      <c r="CT59" s="24">
        <f t="shared" ca="1" si="86"/>
        <v>12688.666257999999</v>
      </c>
      <c r="CU59" s="24">
        <f t="shared" ca="1" si="86"/>
        <v>18643.297610999998</v>
      </c>
      <c r="CV59" s="24">
        <f t="shared" ref="CV59:EA59" ca="1" si="87">(CV21*CV29)+((1-CV21)*CV38)</f>
        <v>11278.711866020723</v>
      </c>
      <c r="CW59" s="24">
        <f t="shared" ca="1" si="87"/>
        <v>10991.279323999999</v>
      </c>
      <c r="CX59" s="24">
        <f t="shared" ca="1" si="87"/>
        <v>19051.102578999999</v>
      </c>
      <c r="CY59" s="24">
        <f t="shared" ca="1" si="87"/>
        <v>11877.065323760889</v>
      </c>
      <c r="CZ59" s="24">
        <f t="shared" ca="1" si="87"/>
        <v>11907.826402282022</v>
      </c>
      <c r="DA59" s="24">
        <f t="shared" ca="1" si="87"/>
        <v>27316.624129000003</v>
      </c>
      <c r="DB59" s="24">
        <f t="shared" ca="1" si="87"/>
        <v>11225.371247036084</v>
      </c>
      <c r="DC59" s="24">
        <f t="shared" ca="1" si="87"/>
        <v>11419.594235819633</v>
      </c>
      <c r="DD59" s="24">
        <f t="shared" ca="1" si="87"/>
        <v>11379.275031350528</v>
      </c>
      <c r="DE59" s="24">
        <f t="shared" ca="1" si="87"/>
        <v>11128.995996582709</v>
      </c>
      <c r="DF59" s="24">
        <f t="shared" ca="1" si="87"/>
        <v>13091.622654999999</v>
      </c>
      <c r="DG59" s="24">
        <f t="shared" ca="1" si="87"/>
        <v>92390.243956000006</v>
      </c>
      <c r="DH59" s="24">
        <f t="shared" ca="1" si="87"/>
        <v>12141.621737000001</v>
      </c>
      <c r="DI59" s="24">
        <f t="shared" ca="1" si="87"/>
        <v>10506.60492</v>
      </c>
      <c r="DJ59" s="24">
        <f t="shared" ca="1" si="87"/>
        <v>10874.218478253668</v>
      </c>
      <c r="DK59" s="24">
        <f t="shared" ca="1" si="87"/>
        <v>10039.863724000001</v>
      </c>
      <c r="DL59" s="24">
        <f t="shared" ca="1" si="87"/>
        <v>9983.7998239999997</v>
      </c>
      <c r="DM59" s="24">
        <f t="shared" ca="1" si="87"/>
        <v>9564.6120650000012</v>
      </c>
      <c r="DN59" s="24">
        <f t="shared" ca="1" si="87"/>
        <v>11713.485882999999</v>
      </c>
      <c r="DO59" s="24">
        <f t="shared" ca="1" si="87"/>
        <v>9921.0723039999993</v>
      </c>
      <c r="DP59" s="24">
        <f t="shared" ca="1" si="87"/>
        <v>10017.188179000001</v>
      </c>
      <c r="DQ59" s="24">
        <f t="shared" ca="1" si="87"/>
        <v>10041.33625</v>
      </c>
      <c r="DR59" s="24">
        <f t="shared" ca="1" si="87"/>
        <v>9902.8401060000015</v>
      </c>
      <c r="DS59" s="24">
        <f t="shared" ca="1" si="87"/>
        <v>9902.8401060000015</v>
      </c>
      <c r="DT59" s="24">
        <f t="shared" ca="1" si="87"/>
        <v>9962.3222450000012</v>
      </c>
      <c r="DU59" s="24">
        <f t="shared" ca="1" si="87"/>
        <v>9928.643333</v>
      </c>
      <c r="DV59" s="24">
        <f t="shared" ca="1" si="87"/>
        <v>9960.9536342736938</v>
      </c>
      <c r="DW59" s="24">
        <f t="shared" ca="1" si="87"/>
        <v>8932.0581410000013</v>
      </c>
      <c r="DX59" s="24">
        <f t="shared" ca="1" si="87"/>
        <v>9082.5404139999991</v>
      </c>
      <c r="DY59" s="24">
        <f t="shared" ca="1" si="87"/>
        <v>8664.3834210592377</v>
      </c>
      <c r="DZ59" s="24">
        <f t="shared" ca="1" si="87"/>
        <v>8697.1779540000007</v>
      </c>
      <c r="EA59" s="24">
        <f t="shared" ca="1" si="87"/>
        <v>8815.4172870000002</v>
      </c>
      <c r="EB59" s="24">
        <f t="shared" ref="EB59:FB59" ca="1" si="88">(EB21*EB29)+((1-EB21)*EB38)</f>
        <v>8738.9650130000009</v>
      </c>
      <c r="EC59" s="24">
        <f t="shared" ca="1" si="88"/>
        <v>8764.1226609999994</v>
      </c>
      <c r="ED59" s="24">
        <f t="shared" ca="1" si="88"/>
        <v>8723.5647009999993</v>
      </c>
      <c r="EE59" s="24">
        <f t="shared" ca="1" si="88"/>
        <v>8981.9569036445919</v>
      </c>
      <c r="EF59" s="24">
        <f t="shared" ca="1" si="88"/>
        <v>8640.24208</v>
      </c>
      <c r="EG59" s="24">
        <f t="shared" ca="1" si="88"/>
        <v>10434.662738000001</v>
      </c>
      <c r="EH59" s="24">
        <f t="shared" ca="1" si="88"/>
        <v>6321.9152539999995</v>
      </c>
      <c r="EI59" s="24">
        <f t="shared" ca="1" si="88"/>
        <v>6481.035457</v>
      </c>
      <c r="EJ59" s="24">
        <f t="shared" ca="1" si="88"/>
        <v>6331.3428859999995</v>
      </c>
      <c r="EK59" s="24">
        <f t="shared" ca="1" si="88"/>
        <v>6318.0268619999997</v>
      </c>
      <c r="EL59" s="24">
        <f t="shared" ca="1" si="88"/>
        <v>5932.0658890000004</v>
      </c>
      <c r="EM59" s="24">
        <f t="shared" ca="1" si="88"/>
        <v>14109.033485</v>
      </c>
      <c r="EN59" s="24">
        <f t="shared" ca="1" si="88"/>
        <v>5984.6370370000004</v>
      </c>
      <c r="EO59" s="24">
        <f t="shared" ca="1" si="88"/>
        <v>5303.7279180000005</v>
      </c>
      <c r="EP59" s="24">
        <f t="shared" ca="1" si="88"/>
        <v>5412.7307650000002</v>
      </c>
      <c r="EQ59" s="24">
        <f t="shared" ca="1" si="88"/>
        <v>5995.2477719999997</v>
      </c>
      <c r="ER59" s="24">
        <f t="shared" ca="1" si="88"/>
        <v>5382.0282930000003</v>
      </c>
      <c r="ES59" s="24">
        <f t="shared" ca="1" si="88"/>
        <v>5335.325554</v>
      </c>
      <c r="ET59" s="24">
        <f t="shared" ca="1" si="88"/>
        <v>5348.3844579999995</v>
      </c>
      <c r="EU59" s="24">
        <f t="shared" ca="1" si="88"/>
        <v>5333.168149000001</v>
      </c>
      <c r="EV59" s="24">
        <f t="shared" ca="1" si="88"/>
        <v>5205.0676530000001</v>
      </c>
      <c r="EW59" s="24">
        <f t="shared" ca="1" si="88"/>
        <v>5206.7785280000007</v>
      </c>
      <c r="EX59" s="24">
        <f t="shared" ca="1" si="88"/>
        <v>5181.9389579999997</v>
      </c>
      <c r="EY59" s="24">
        <f t="shared" ca="1" si="88"/>
        <v>5481.0158367615559</v>
      </c>
      <c r="EZ59" s="24">
        <f t="shared" ca="1" si="88"/>
        <v>5848.2887609999998</v>
      </c>
      <c r="FA59" s="24">
        <f t="shared" ca="1" si="88"/>
        <v>5017.0853327939831</v>
      </c>
      <c r="FB59" s="24">
        <f t="shared" ca="1" si="88"/>
        <v>16171.263053000001</v>
      </c>
    </row>
    <row r="60" spans="1:158" x14ac:dyDescent="0.35">
      <c r="B60" s="8" t="s">
        <v>348</v>
      </c>
      <c r="D60" s="24">
        <f t="shared" ref="D60:AI60" ca="1" si="89">D29+((1-D21)*D38)</f>
        <v>4932494.0961131761</v>
      </c>
      <c r="E60" s="24">
        <f t="shared" ca="1" si="89"/>
        <v>3813330.4472472207</v>
      </c>
      <c r="F60" s="24">
        <f t="shared" ca="1" si="89"/>
        <v>3812642.2497374788</v>
      </c>
      <c r="G60" s="24">
        <f t="shared" ca="1" si="89"/>
        <v>2354362.25</v>
      </c>
      <c r="H60" s="24">
        <f t="shared" ca="1" si="89"/>
        <v>2271579.2162599997</v>
      </c>
      <c r="I60" s="24">
        <f t="shared" ca="1" si="89"/>
        <v>1369070.2153359998</v>
      </c>
      <c r="J60" s="24">
        <f t="shared" ca="1" si="89"/>
        <v>2247753.4937218702</v>
      </c>
      <c r="K60" s="24">
        <f t="shared" ca="1" si="89"/>
        <v>2241713.6738506127</v>
      </c>
      <c r="L60" s="24">
        <f t="shared" ca="1" si="89"/>
        <v>2242480.1610300126</v>
      </c>
      <c r="M60" s="24">
        <f t="shared" ca="1" si="89"/>
        <v>2242274.1063474324</v>
      </c>
      <c r="N60" s="24">
        <f t="shared" ca="1" si="89"/>
        <v>2426889.7042860123</v>
      </c>
      <c r="O60" s="24">
        <f t="shared" ca="1" si="89"/>
        <v>2428334.9751943387</v>
      </c>
      <c r="P60" s="24">
        <f t="shared" ca="1" si="89"/>
        <v>2671809.0342425192</v>
      </c>
      <c r="Q60" s="24">
        <f t="shared" ca="1" si="89"/>
        <v>2962809.0094121723</v>
      </c>
      <c r="R60" s="24">
        <f t="shared" ca="1" si="89"/>
        <v>3032425.8108078456</v>
      </c>
      <c r="S60" s="24">
        <f t="shared" ca="1" si="89"/>
        <v>3452927.0558372033</v>
      </c>
      <c r="T60" s="24">
        <f t="shared" ca="1" si="89"/>
        <v>3439988.9000440002</v>
      </c>
      <c r="U60" s="24">
        <f t="shared" ca="1" si="89"/>
        <v>2690809.9774350007</v>
      </c>
      <c r="V60" s="24">
        <f t="shared" ca="1" si="89"/>
        <v>1798799.5585085279</v>
      </c>
      <c r="W60" s="24">
        <f t="shared" ca="1" si="89"/>
        <v>1874117.9579419999</v>
      </c>
      <c r="X60" s="24">
        <f t="shared" ca="1" si="89"/>
        <v>1874117.9579419999</v>
      </c>
      <c r="Y60" s="24">
        <f t="shared" ca="1" si="89"/>
        <v>1874117.9579419999</v>
      </c>
      <c r="Z60" s="24">
        <f t="shared" ca="1" si="89"/>
        <v>1791716.6984255048</v>
      </c>
      <c r="AA60" s="24">
        <f t="shared" ca="1" si="89"/>
        <v>1874896.5799419999</v>
      </c>
      <c r="AB60" s="24">
        <f t="shared" ca="1" si="89"/>
        <v>1874896.5799419999</v>
      </c>
      <c r="AC60" s="24">
        <f t="shared" ca="1" si="89"/>
        <v>1874896.5799419999</v>
      </c>
      <c r="AD60" s="24">
        <f t="shared" ca="1" si="89"/>
        <v>1870678.519201</v>
      </c>
      <c r="AE60" s="24">
        <f t="shared" ca="1" si="89"/>
        <v>1874896.5799419999</v>
      </c>
      <c r="AF60" s="24">
        <f t="shared" ca="1" si="89"/>
        <v>1874196.8189419999</v>
      </c>
      <c r="AG60" s="24">
        <f t="shared" ca="1" si="89"/>
        <v>1874196.8189419999</v>
      </c>
      <c r="AH60" s="24">
        <f t="shared" ca="1" si="89"/>
        <v>1874196.8189419999</v>
      </c>
      <c r="AI60" s="24">
        <f t="shared" ca="1" si="89"/>
        <v>1795676.372007835</v>
      </c>
      <c r="AJ60" s="24">
        <f t="shared" ref="AJ60:BO60" ca="1" si="90">AJ29+((1-AJ21)*AJ38)</f>
        <v>1798203.3742498395</v>
      </c>
      <c r="AK60" s="24">
        <f t="shared" ca="1" si="90"/>
        <v>1798203.3742498395</v>
      </c>
      <c r="AL60" s="24">
        <f t="shared" ca="1" si="90"/>
        <v>1802335.0194999999</v>
      </c>
      <c r="AM60" s="24">
        <f t="shared" ca="1" si="90"/>
        <v>1802321.576166464</v>
      </c>
      <c r="AN60" s="24">
        <f t="shared" ca="1" si="90"/>
        <v>1643263.3909699998</v>
      </c>
      <c r="AO60" s="24">
        <f t="shared" ca="1" si="90"/>
        <v>1676649.9483209648</v>
      </c>
      <c r="AP60" s="24">
        <f t="shared" ca="1" si="90"/>
        <v>1627400.4509489709</v>
      </c>
      <c r="AQ60" s="24">
        <f t="shared" ca="1" si="90"/>
        <v>1655668.422885</v>
      </c>
      <c r="AR60" s="24">
        <f t="shared" ca="1" si="90"/>
        <v>1631026.7903254933</v>
      </c>
      <c r="AS60" s="24">
        <f t="shared" ca="1" si="90"/>
        <v>1653423.2583807318</v>
      </c>
      <c r="AT60" s="24">
        <f t="shared" ca="1" si="90"/>
        <v>1648117.0954555494</v>
      </c>
      <c r="AU60" s="24">
        <f t="shared" ca="1" si="90"/>
        <v>1648092.5489116786</v>
      </c>
      <c r="AV60" s="24">
        <f t="shared" ca="1" si="90"/>
        <v>1648227.2087656679</v>
      </c>
      <c r="AW60" s="24">
        <f t="shared" ca="1" si="90"/>
        <v>1660340.4140042227</v>
      </c>
      <c r="AX60" s="24">
        <f t="shared" ca="1" si="90"/>
        <v>1865907.4688754368</v>
      </c>
      <c r="AY60" s="24">
        <f t="shared" ca="1" si="90"/>
        <v>2631006.3067199998</v>
      </c>
      <c r="AZ60" s="24">
        <f t="shared" ca="1" si="90"/>
        <v>3794859.5812766203</v>
      </c>
      <c r="BA60" s="24">
        <f t="shared" ca="1" si="90"/>
        <v>3861220.5961759998</v>
      </c>
      <c r="BB60" s="24">
        <f t="shared" ca="1" si="90"/>
        <v>3848242.200065</v>
      </c>
      <c r="BC60" s="24">
        <f t="shared" ca="1" si="90"/>
        <v>3854301.4166866317</v>
      </c>
      <c r="BD60" s="24">
        <f t="shared" ca="1" si="90"/>
        <v>3854713.1088784914</v>
      </c>
      <c r="BE60" s="24">
        <f t="shared" ca="1" si="90"/>
        <v>3838852.833292379</v>
      </c>
      <c r="BF60" s="24">
        <f t="shared" ca="1" si="90"/>
        <v>3866033.2758539999</v>
      </c>
      <c r="BG60" s="24">
        <f t="shared" ca="1" si="90"/>
        <v>3875761.620842</v>
      </c>
      <c r="BH60" s="24">
        <f t="shared" ca="1" si="90"/>
        <v>2808870.2459320114</v>
      </c>
      <c r="BI60" s="24">
        <f t="shared" ca="1" si="90"/>
        <v>2808908.9467321844</v>
      </c>
      <c r="BJ60" s="24">
        <f t="shared" ca="1" si="90"/>
        <v>2783100.3600000003</v>
      </c>
      <c r="BK60" s="24">
        <f t="shared" ca="1" si="90"/>
        <v>2781976.3994529424</v>
      </c>
      <c r="BL60" s="24">
        <f t="shared" ca="1" si="90"/>
        <v>2781547.1576238847</v>
      </c>
      <c r="BM60" s="24">
        <f t="shared" ca="1" si="90"/>
        <v>2781552.8132130019</v>
      </c>
      <c r="BN60" s="24">
        <f t="shared" ca="1" si="90"/>
        <v>2788515.2002610001</v>
      </c>
      <c r="BO60" s="24">
        <f t="shared" ca="1" si="90"/>
        <v>2793300.2746000001</v>
      </c>
      <c r="BP60" s="24">
        <f t="shared" ref="BP60:CU60" ca="1" si="91">BP29+((1-BP21)*BP38)</f>
        <v>2915560.9792547687</v>
      </c>
      <c r="BQ60" s="24">
        <f t="shared" ca="1" si="91"/>
        <v>2918741.3835513312</v>
      </c>
      <c r="BR60" s="24">
        <f t="shared" ca="1" si="91"/>
        <v>2918683.4105729391</v>
      </c>
      <c r="BS60" s="24">
        <f t="shared" ca="1" si="91"/>
        <v>2918733.8962499998</v>
      </c>
      <c r="BT60" s="24">
        <f t="shared" ca="1" si="91"/>
        <v>2892428.6702463962</v>
      </c>
      <c r="BU60" s="24">
        <f t="shared" ca="1" si="91"/>
        <v>2950342.2652901607</v>
      </c>
      <c r="BV60" s="24">
        <f t="shared" ca="1" si="91"/>
        <v>2962079.4930419996</v>
      </c>
      <c r="BW60" s="24">
        <f t="shared" ca="1" si="91"/>
        <v>2944888.1120000002</v>
      </c>
      <c r="BX60" s="24">
        <f t="shared" ca="1" si="91"/>
        <v>2912209.3250602889</v>
      </c>
      <c r="BY60" s="24">
        <f t="shared" ca="1" si="91"/>
        <v>2942798.9545</v>
      </c>
      <c r="BZ60" s="24">
        <f t="shared" ca="1" si="91"/>
        <v>2855563.1054946254</v>
      </c>
      <c r="CA60" s="24">
        <f t="shared" ca="1" si="91"/>
        <v>2726416.6246281774</v>
      </c>
      <c r="CB60" s="24">
        <f t="shared" ca="1" si="91"/>
        <v>2731501.0800613272</v>
      </c>
      <c r="CC60" s="24">
        <f t="shared" ca="1" si="91"/>
        <v>2783518.5087543181</v>
      </c>
      <c r="CD60" s="24">
        <f t="shared" ca="1" si="91"/>
        <v>2757926.9613529998</v>
      </c>
      <c r="CE60" s="24">
        <f t="shared" ca="1" si="91"/>
        <v>4004527.1102499999</v>
      </c>
      <c r="CF60" s="24">
        <f t="shared" ca="1" si="91"/>
        <v>3988119.4651509998</v>
      </c>
      <c r="CG60" s="24">
        <f t="shared" ca="1" si="91"/>
        <v>4085667.5607210002</v>
      </c>
      <c r="CH60" s="24">
        <f t="shared" ca="1" si="91"/>
        <v>4130257.8910069522</v>
      </c>
      <c r="CI60" s="24">
        <f t="shared" ca="1" si="91"/>
        <v>5073818.0162230004</v>
      </c>
      <c r="CJ60" s="24">
        <f t="shared" ca="1" si="91"/>
        <v>5017857.627937926</v>
      </c>
      <c r="CK60" s="24">
        <f t="shared" ca="1" si="91"/>
        <v>5010441.0588907748</v>
      </c>
      <c r="CL60" s="24">
        <f t="shared" ca="1" si="91"/>
        <v>5112195.8373689996</v>
      </c>
      <c r="CM60" s="24">
        <f t="shared" ca="1" si="91"/>
        <v>3653551.3920169999</v>
      </c>
      <c r="CN60" s="24">
        <f t="shared" ca="1" si="91"/>
        <v>3644710.3102099998</v>
      </c>
      <c r="CO60" s="24">
        <f t="shared" ca="1" si="91"/>
        <v>3645014.6756500001</v>
      </c>
      <c r="CP60" s="24">
        <f t="shared" ca="1" si="91"/>
        <v>3716263.4479970001</v>
      </c>
      <c r="CQ60" s="24">
        <f t="shared" ca="1" si="91"/>
        <v>3694089.5174810002</v>
      </c>
      <c r="CR60" s="24">
        <f t="shared" ca="1" si="91"/>
        <v>3689521.9124400001</v>
      </c>
      <c r="CS60" s="24">
        <f t="shared" ca="1" si="91"/>
        <v>3687394.0304999999</v>
      </c>
      <c r="CT60" s="24">
        <f t="shared" ca="1" si="91"/>
        <v>3672821.5811959999</v>
      </c>
      <c r="CU60" s="24">
        <f t="shared" ca="1" si="91"/>
        <v>3678776.212549</v>
      </c>
      <c r="CV60" s="24">
        <f t="shared" ref="CV60:EA60" ca="1" si="92">CV29+((1-CV21)*CV38)</f>
        <v>3713169.5570610208</v>
      </c>
      <c r="CW60" s="24">
        <f t="shared" ca="1" si="92"/>
        <v>3635641.579411</v>
      </c>
      <c r="CX60" s="24">
        <f t="shared" ca="1" si="92"/>
        <v>3467410.09</v>
      </c>
      <c r="CY60" s="24">
        <f t="shared" ca="1" si="92"/>
        <v>3890560.5297397608</v>
      </c>
      <c r="CZ60" s="24">
        <f t="shared" ca="1" si="92"/>
        <v>3890591.2908182819</v>
      </c>
      <c r="DA60" s="24">
        <f t="shared" ca="1" si="92"/>
        <v>4002605.9877780001</v>
      </c>
      <c r="DB60" s="24">
        <f t="shared" ca="1" si="92"/>
        <v>3686538.2692050361</v>
      </c>
      <c r="DC60" s="24">
        <f t="shared" ca="1" si="92"/>
        <v>3666446.4982988196</v>
      </c>
      <c r="DD60" s="24">
        <f t="shared" ca="1" si="92"/>
        <v>3666406.1790943504</v>
      </c>
      <c r="DE60" s="24">
        <f t="shared" ca="1" si="92"/>
        <v>3664406.4821055825</v>
      </c>
      <c r="DF60" s="24">
        <f t="shared" ca="1" si="92"/>
        <v>3660559.83702</v>
      </c>
      <c r="DG60" s="24">
        <f t="shared" ca="1" si="92"/>
        <v>3739858.458321</v>
      </c>
      <c r="DH60" s="24">
        <f t="shared" ca="1" si="92"/>
        <v>3240387.3698559999</v>
      </c>
      <c r="DI60" s="24">
        <f t="shared" ca="1" si="92"/>
        <v>3429191.6789500001</v>
      </c>
      <c r="DJ60" s="24">
        <f t="shared" ca="1" si="92"/>
        <v>3411925.1939882538</v>
      </c>
      <c r="DK60" s="24">
        <f t="shared" ca="1" si="92"/>
        <v>3316495.4792340002</v>
      </c>
      <c r="DL60" s="24">
        <f t="shared" ca="1" si="92"/>
        <v>3288817.363835</v>
      </c>
      <c r="DM60" s="24">
        <f t="shared" ca="1" si="92"/>
        <v>3130543.8789309999</v>
      </c>
      <c r="DN60" s="24">
        <f t="shared" ca="1" si="92"/>
        <v>3239906.5096510001</v>
      </c>
      <c r="DO60" s="24">
        <f t="shared" ca="1" si="92"/>
        <v>3238114.096072</v>
      </c>
      <c r="DP60" s="24">
        <f t="shared" ca="1" si="92"/>
        <v>3260826.928634</v>
      </c>
      <c r="DQ60" s="24">
        <f t="shared" ca="1" si="92"/>
        <v>3324396.6583290002</v>
      </c>
      <c r="DR60" s="24">
        <f t="shared" ca="1" si="92"/>
        <v>3292327.6499609998</v>
      </c>
      <c r="DS60" s="24">
        <f t="shared" ca="1" si="92"/>
        <v>3292327.6499609998</v>
      </c>
      <c r="DT60" s="24">
        <f t="shared" ca="1" si="92"/>
        <v>3312162.3190270001</v>
      </c>
      <c r="DU60" s="24">
        <f t="shared" ca="1" si="92"/>
        <v>3301812.7309649996</v>
      </c>
      <c r="DV60" s="24">
        <f t="shared" ca="1" si="92"/>
        <v>3303252.9927022737</v>
      </c>
      <c r="DW60" s="24">
        <f t="shared" ca="1" si="92"/>
        <v>2969861.1991699999</v>
      </c>
      <c r="DX60" s="24">
        <f t="shared" ca="1" si="92"/>
        <v>3019512.3615560001</v>
      </c>
      <c r="DY60" s="24">
        <f t="shared" ca="1" si="92"/>
        <v>2871891.4675850593</v>
      </c>
      <c r="DZ60" s="24">
        <f t="shared" ca="1" si="92"/>
        <v>2865358.4368639998</v>
      </c>
      <c r="EA60" s="24">
        <f t="shared" ca="1" si="92"/>
        <v>2898874.0924669998</v>
      </c>
      <c r="EB60" s="24">
        <f t="shared" ref="EB60:FB60" ca="1" si="93">EB29+((1-EB21)*EB38)</f>
        <v>2905499.805197</v>
      </c>
      <c r="EC60" s="24">
        <f t="shared" ca="1" si="93"/>
        <v>2900407.25716</v>
      </c>
      <c r="ED60" s="24">
        <f t="shared" ca="1" si="93"/>
        <v>2900366.6991999997</v>
      </c>
      <c r="EE60" s="24">
        <f t="shared" ca="1" si="93"/>
        <v>2916640.5165546443</v>
      </c>
      <c r="EF60" s="24">
        <f t="shared" ca="1" si="93"/>
        <v>2871439.4417599998</v>
      </c>
      <c r="EG60" s="24">
        <f t="shared" ca="1" si="93"/>
        <v>2617266.3127069999</v>
      </c>
      <c r="EH60" s="24">
        <f t="shared" ca="1" si="93"/>
        <v>2037098.560333</v>
      </c>
      <c r="EI60" s="24">
        <f t="shared" ca="1" si="93"/>
        <v>2037257.6805360001</v>
      </c>
      <c r="EJ60" s="24">
        <f t="shared" ca="1" si="93"/>
        <v>2037107.9879650001</v>
      </c>
      <c r="EK60" s="24">
        <f t="shared" ca="1" si="93"/>
        <v>2004581.2696489999</v>
      </c>
      <c r="EL60" s="24">
        <f t="shared" ca="1" si="93"/>
        <v>1969867.0952000001</v>
      </c>
      <c r="EM60" s="24">
        <f t="shared" ca="1" si="93"/>
        <v>1963573.3834619999</v>
      </c>
      <c r="EN60" s="24">
        <f t="shared" ca="1" si="93"/>
        <v>1974407.0656420002</v>
      </c>
      <c r="EO60" s="24">
        <f t="shared" ca="1" si="93"/>
        <v>1758548.723247</v>
      </c>
      <c r="EP60" s="24">
        <f t="shared" ca="1" si="93"/>
        <v>1756319.1010799999</v>
      </c>
      <c r="EQ60" s="24">
        <f t="shared" ca="1" si="93"/>
        <v>1786873.910647</v>
      </c>
      <c r="ER60" s="24">
        <f t="shared" ca="1" si="93"/>
        <v>1786469.872735</v>
      </c>
      <c r="ES60" s="24">
        <f t="shared" ca="1" si="93"/>
        <v>1768332.4484670002</v>
      </c>
      <c r="ET60" s="24">
        <f t="shared" ca="1" si="93"/>
        <v>1775305.6241909999</v>
      </c>
      <c r="EU60" s="24">
        <f t="shared" ca="1" si="93"/>
        <v>1743883.3366100001</v>
      </c>
      <c r="EV60" s="24">
        <f t="shared" ca="1" si="93"/>
        <v>1724928.3896050001</v>
      </c>
      <c r="EW60" s="24">
        <f t="shared" ca="1" si="93"/>
        <v>1727738.514885</v>
      </c>
      <c r="EX60" s="24">
        <f t="shared" ca="1" si="93"/>
        <v>1718599.5031059999</v>
      </c>
      <c r="EY60" s="24">
        <f t="shared" ca="1" si="93"/>
        <v>1745757.6533057615</v>
      </c>
      <c r="EZ60" s="24">
        <f t="shared" ca="1" si="93"/>
        <v>1746124.9262299999</v>
      </c>
      <c r="FA60" s="24">
        <f t="shared" ca="1" si="93"/>
        <v>1629407.0818427941</v>
      </c>
      <c r="FB60" s="24">
        <f t="shared" ca="1" si="93"/>
        <v>1640937.8922649999</v>
      </c>
    </row>
    <row r="61" spans="1:158" ht="39.75" customHeight="1" x14ac:dyDescent="0.35">
      <c r="B61" s="8" t="s">
        <v>33</v>
      </c>
      <c r="D61" s="25">
        <f ca="1">D59/D60</f>
        <v>3.0498753486660765E-3</v>
      </c>
      <c r="E61" s="25">
        <f t="shared" ref="E61:BP61" ca="1" si="94">E59/E60</f>
        <v>3.2583620035317095E-3</v>
      </c>
      <c r="F61" s="25">
        <f t="shared" ca="1" si="94"/>
        <v>3.078446063825489E-3</v>
      </c>
      <c r="G61" s="25">
        <f t="shared" ca="1" si="94"/>
        <v>3.9541693679466701E-3</v>
      </c>
      <c r="H61" s="25">
        <f t="shared" ca="1" si="94"/>
        <v>3.1809764058754035E-3</v>
      </c>
      <c r="I61" s="25">
        <f t="shared" ca="1" si="94"/>
        <v>3.7753366270783183E-3</v>
      </c>
      <c r="J61" s="25">
        <f t="shared" ca="1" si="94"/>
        <v>3.0566426065226004E-3</v>
      </c>
      <c r="K61" s="25">
        <f t="shared" ca="1" si="94"/>
        <v>3.0692220080874122E-3</v>
      </c>
      <c r="L61" s="25">
        <f t="shared" ca="1" si="94"/>
        <v>3.1574687201514472E-3</v>
      </c>
      <c r="M61" s="25">
        <f t="shared" ca="1" si="94"/>
        <v>3.0566434630049369E-3</v>
      </c>
      <c r="N61" s="25">
        <f t="shared" ca="1" si="94"/>
        <v>3.1692903593552443E-3</v>
      </c>
      <c r="O61" s="25">
        <f t="shared" ca="1" si="94"/>
        <v>3.0661309013772032E-3</v>
      </c>
      <c r="P61" s="25">
        <f t="shared" ca="1" si="94"/>
        <v>3.0784884803156179E-3</v>
      </c>
      <c r="Q61" s="25">
        <f t="shared" ca="1" si="94"/>
        <v>3.0323877339479676E-3</v>
      </c>
      <c r="R61" s="25">
        <f t="shared" ca="1" si="94"/>
        <v>3.0242727545582793E-3</v>
      </c>
      <c r="S61" s="25">
        <f t="shared" ca="1" si="94"/>
        <v>3.0234243175090493E-3</v>
      </c>
      <c r="T61" s="25">
        <f t="shared" ca="1" si="94"/>
        <v>3.9811975407318401E-3</v>
      </c>
      <c r="U61" s="25">
        <f t="shared" ca="1" si="94"/>
        <v>3.0457679530432919E-3</v>
      </c>
      <c r="V61" s="25">
        <f t="shared" ca="1" si="94"/>
        <v>3.0524586347356036E-3</v>
      </c>
      <c r="W61" s="25">
        <f t="shared" ca="1" si="94"/>
        <v>4.7013521340862577E-2</v>
      </c>
      <c r="X61" s="25">
        <f t="shared" ca="1" si="94"/>
        <v>4.7013521340862577E-2</v>
      </c>
      <c r="Y61" s="25">
        <f t="shared" ca="1" si="94"/>
        <v>4.7013521340862577E-2</v>
      </c>
      <c r="Z61" s="25">
        <f t="shared" ca="1" si="94"/>
        <v>3.1855622596587961E-3</v>
      </c>
      <c r="AA61" s="25">
        <f t="shared" ca="1" si="94"/>
        <v>4.6995243054806644E-2</v>
      </c>
      <c r="AB61" s="25">
        <f t="shared" ca="1" si="94"/>
        <v>4.6995243054806644E-2</v>
      </c>
      <c r="AC61" s="25">
        <f t="shared" ca="1" si="94"/>
        <v>4.6995243054806644E-2</v>
      </c>
      <c r="AD61" s="25">
        <f t="shared" ca="1" si="94"/>
        <v>4.4846380003247303E-2</v>
      </c>
      <c r="AE61" s="25">
        <f t="shared" ca="1" si="94"/>
        <v>4.6995243054806644E-2</v>
      </c>
      <c r="AF61" s="25">
        <f t="shared" ca="1" si="94"/>
        <v>4.7011669374051303E-2</v>
      </c>
      <c r="AG61" s="25">
        <f t="shared" ca="1" si="94"/>
        <v>4.7011669374051303E-2</v>
      </c>
      <c r="AH61" s="25">
        <f t="shared" ca="1" si="94"/>
        <v>4.7011669374051303E-2</v>
      </c>
      <c r="AI61" s="25">
        <f t="shared" ca="1" si="94"/>
        <v>3.0467852766351117E-3</v>
      </c>
      <c r="AJ61" s="25">
        <f t="shared" ca="1" si="94"/>
        <v>3.1879799164713117E-3</v>
      </c>
      <c r="AK61" s="25">
        <f t="shared" ca="1" si="94"/>
        <v>3.1879799164713117E-3</v>
      </c>
      <c r="AL61" s="25">
        <f t="shared" ca="1" si="94"/>
        <v>3.0934812472027209E-3</v>
      </c>
      <c r="AM61" s="25">
        <f t="shared" ca="1" si="94"/>
        <v>3.0860454227566616E-3</v>
      </c>
      <c r="AN61" s="25">
        <f t="shared" ca="1" si="94"/>
        <v>3.1209859242179328E-3</v>
      </c>
      <c r="AO61" s="25">
        <f t="shared" ca="1" si="94"/>
        <v>3.0895580458832825E-3</v>
      </c>
      <c r="AP61" s="25">
        <f t="shared" ca="1" si="94"/>
        <v>3.088907177111533E-3</v>
      </c>
      <c r="AQ61" s="25">
        <f t="shared" ca="1" si="94"/>
        <v>1.7164286025024886E-2</v>
      </c>
      <c r="AR61" s="25">
        <f t="shared" ca="1" si="94"/>
        <v>3.0584249063732348E-3</v>
      </c>
      <c r="AS61" s="25">
        <f t="shared" ca="1" si="94"/>
        <v>3.1578085050315377E-3</v>
      </c>
      <c r="AT61" s="25">
        <f t="shared" ca="1" si="94"/>
        <v>3.1120053882650956E-3</v>
      </c>
      <c r="AU61" s="25">
        <f t="shared" ca="1" si="94"/>
        <v>3.0971578271191216E-3</v>
      </c>
      <c r="AV61" s="25">
        <f t="shared" ca="1" si="94"/>
        <v>3.1786046024511678E-3</v>
      </c>
      <c r="AW61" s="25">
        <f t="shared" ca="1" si="94"/>
        <v>3.0596630223384573E-3</v>
      </c>
      <c r="AX61" s="25">
        <f t="shared" ca="1" si="94"/>
        <v>3.2216345133446612E-3</v>
      </c>
      <c r="AY61" s="25">
        <f t="shared" ca="1" si="94"/>
        <v>3.064891895319265E-3</v>
      </c>
      <c r="AZ61" s="25">
        <f t="shared" ca="1" si="94"/>
        <v>3.0191862676948065E-3</v>
      </c>
      <c r="BA61" s="25">
        <f t="shared" ca="1" si="94"/>
        <v>3.089743510074296E-3</v>
      </c>
      <c r="BB61" s="25">
        <f t="shared" ca="1" si="94"/>
        <v>3.0391702203157729E-3</v>
      </c>
      <c r="BC61" s="25">
        <f t="shared" ca="1" si="94"/>
        <v>3.0509953003988581E-3</v>
      </c>
      <c r="BD61" s="25">
        <f t="shared" ca="1" si="94"/>
        <v>3.0257431054018877E-3</v>
      </c>
      <c r="BE61" s="25">
        <f t="shared" ca="1" si="94"/>
        <v>3.0238721160933575E-3</v>
      </c>
      <c r="BF61" s="25">
        <f t="shared" ca="1" si="94"/>
        <v>3.1366254382074145E-3</v>
      </c>
      <c r="BG61" s="25">
        <f t="shared" ca="1" si="94"/>
        <v>3.9067135304648969E-3</v>
      </c>
      <c r="BH61" s="25">
        <f t="shared" ca="1" si="94"/>
        <v>3.050102871223574E-3</v>
      </c>
      <c r="BI61" s="25">
        <f t="shared" ca="1" si="94"/>
        <v>3.0638387236426421E-3</v>
      </c>
      <c r="BJ61" s="25">
        <f t="shared" ca="1" si="94"/>
        <v>5.4215371881163486E-3</v>
      </c>
      <c r="BK61" s="25">
        <f t="shared" ca="1" si="94"/>
        <v>3.0942830448292837E-3</v>
      </c>
      <c r="BL61" s="25">
        <f t="shared" ca="1" si="94"/>
        <v>3.0658946592046423E-3</v>
      </c>
      <c r="BM61" s="25">
        <f t="shared" ca="1" si="94"/>
        <v>3.0679216743488753E-3</v>
      </c>
      <c r="BN61" s="25">
        <f t="shared" ca="1" si="94"/>
        <v>3.0659150741583893E-3</v>
      </c>
      <c r="BO61" s="25">
        <f t="shared" ca="1" si="94"/>
        <v>3.5870890656160602E-3</v>
      </c>
      <c r="BP61" s="25">
        <f t="shared" ca="1" si="94"/>
        <v>3.0622125434160677E-3</v>
      </c>
      <c r="BQ61" s="25">
        <f t="shared" ref="BQ61:EB61" ca="1" si="95">BQ59/BQ60</f>
        <v>3.0506617720606651E-3</v>
      </c>
      <c r="BR61" s="25">
        <f t="shared" ca="1" si="95"/>
        <v>3.0308596509282266E-3</v>
      </c>
      <c r="BS61" s="25">
        <f t="shared" ca="1" si="95"/>
        <v>3.0481043412112323E-3</v>
      </c>
      <c r="BT61" s="25">
        <f t="shared" ca="1" si="95"/>
        <v>3.0381707015950687E-3</v>
      </c>
      <c r="BU61" s="25">
        <f t="shared" ca="1" si="95"/>
        <v>3.0306838600915971E-3</v>
      </c>
      <c r="BV61" s="25">
        <f t="shared" ca="1" si="95"/>
        <v>3.0301973306537228E-3</v>
      </c>
      <c r="BW61" s="25">
        <f t="shared" ca="1" si="95"/>
        <v>3.4577003107546249E-3</v>
      </c>
      <c r="BX61" s="25">
        <f t="shared" ca="1" si="95"/>
        <v>3.0239649864820363E-3</v>
      </c>
      <c r="BY61" s="25">
        <f t="shared" ca="1" si="95"/>
        <v>1.0003969329261226E-2</v>
      </c>
      <c r="BZ61" s="25">
        <f t="shared" ca="1" si="95"/>
        <v>3.0332420820814868E-3</v>
      </c>
      <c r="CA61" s="25">
        <f t="shared" ca="1" si="95"/>
        <v>3.0267103345963521E-3</v>
      </c>
      <c r="CB61" s="25">
        <f t="shared" ca="1" si="95"/>
        <v>3.0306422021041108E-3</v>
      </c>
      <c r="CC61" s="25">
        <f t="shared" ca="1" si="95"/>
        <v>3.0283838673272005E-3</v>
      </c>
      <c r="CD61" s="25">
        <f t="shared" ca="1" si="95"/>
        <v>3.135354957245809E-3</v>
      </c>
      <c r="CE61" s="25">
        <f t="shared" ca="1" si="95"/>
        <v>1.5180282163005491E-2</v>
      </c>
      <c r="CF61" s="25">
        <f t="shared" ca="1" si="95"/>
        <v>6.7750979503260591E-3</v>
      </c>
      <c r="CG61" s="25">
        <f t="shared" ca="1" si="95"/>
        <v>7.2160244679322968E-3</v>
      </c>
      <c r="CH61" s="25">
        <f t="shared" ca="1" si="95"/>
        <v>3.0231832700179616E-3</v>
      </c>
      <c r="CI61" s="25">
        <f t="shared" ca="1" si="95"/>
        <v>7.7259748928048873E-3</v>
      </c>
      <c r="CJ61" s="25">
        <f t="shared" ca="1" si="95"/>
        <v>3.019035717470512E-3</v>
      </c>
      <c r="CK61" s="25">
        <f t="shared" ca="1" si="95"/>
        <v>3.0144386899780174E-3</v>
      </c>
      <c r="CL61" s="25">
        <f t="shared" ca="1" si="95"/>
        <v>1.0325650662116808E-2</v>
      </c>
      <c r="CM61" s="25">
        <f t="shared" ca="1" si="95"/>
        <v>9.6181978492986507E-3</v>
      </c>
      <c r="CN61" s="25">
        <f t="shared" ca="1" si="95"/>
        <v>3.203707586935002E-3</v>
      </c>
      <c r="CO61" s="25">
        <f t="shared" ca="1" si="95"/>
        <v>3.3281852715275227E-3</v>
      </c>
      <c r="CP61" s="25">
        <f t="shared" ca="1" si="95"/>
        <v>1.5845505677144215E-2</v>
      </c>
      <c r="CQ61" s="25">
        <f t="shared" ca="1" si="95"/>
        <v>3.5904100859592168E-3</v>
      </c>
      <c r="CR61" s="25">
        <f t="shared" ca="1" si="95"/>
        <v>4.0363064888673909E-3</v>
      </c>
      <c r="CS61" s="25">
        <f t="shared" ca="1" si="95"/>
        <v>3.2284601592701963E-3</v>
      </c>
      <c r="CT61" s="25">
        <f t="shared" ca="1" si="95"/>
        <v>3.4547461610885339E-3</v>
      </c>
      <c r="CU61" s="25">
        <f t="shared" ca="1" si="95"/>
        <v>5.067798782487554E-3</v>
      </c>
      <c r="CV61" s="25">
        <f t="shared" ca="1" si="95"/>
        <v>3.037489048829712E-3</v>
      </c>
      <c r="CW61" s="25">
        <f t="shared" ca="1" si="95"/>
        <v>3.0232021182298903E-3</v>
      </c>
      <c r="CX61" s="25">
        <f t="shared" ca="1" si="95"/>
        <v>5.4943321050899977E-3</v>
      </c>
      <c r="CY61" s="25">
        <f t="shared" ca="1" si="95"/>
        <v>3.0527902683871997E-3</v>
      </c>
      <c r="CZ61" s="25">
        <f t="shared" ca="1" si="95"/>
        <v>3.0606726618610017E-3</v>
      </c>
      <c r="DA61" s="25">
        <f t="shared" ca="1" si="95"/>
        <v>6.8247097546977158E-3</v>
      </c>
      <c r="DB61" s="25">
        <f t="shared" ca="1" si="95"/>
        <v>3.0449626254542366E-3</v>
      </c>
      <c r="DC61" s="25">
        <f t="shared" ca="1" si="95"/>
        <v>3.1146218119146611E-3</v>
      </c>
      <c r="DD61" s="25">
        <f t="shared" ca="1" si="95"/>
        <v>3.1036591352683555E-3</v>
      </c>
      <c r="DE61" s="25">
        <f t="shared" ca="1" si="95"/>
        <v>3.0370528081229524E-3</v>
      </c>
      <c r="DF61" s="25">
        <f t="shared" ca="1" si="95"/>
        <v>3.5763990312633895E-3</v>
      </c>
      <c r="DG61" s="25">
        <f t="shared" ca="1" si="95"/>
        <v>2.4704208724914786E-2</v>
      </c>
      <c r="DH61" s="25">
        <f t="shared" ca="1" si="95"/>
        <v>3.7469661343420076E-3</v>
      </c>
      <c r="DI61" s="25">
        <f t="shared" ca="1" si="95"/>
        <v>3.0638721610385645E-3</v>
      </c>
      <c r="DJ61" s="25">
        <f t="shared" ca="1" si="95"/>
        <v>3.1871210123287082E-3</v>
      </c>
      <c r="DK61" s="25">
        <f t="shared" ca="1" si="95"/>
        <v>3.0272508395877188E-3</v>
      </c>
      <c r="DL61" s="25">
        <f t="shared" ca="1" si="95"/>
        <v>3.03568082976738E-3</v>
      </c>
      <c r="DM61" s="25">
        <f t="shared" ca="1" si="95"/>
        <v>3.055255711114987E-3</v>
      </c>
      <c r="DN61" s="25">
        <f t="shared" ca="1" si="95"/>
        <v>3.6153777425700366E-3</v>
      </c>
      <c r="DO61" s="25">
        <f t="shared" ca="1" si="95"/>
        <v>3.063842721303358E-3</v>
      </c>
      <c r="DP61" s="25">
        <f t="shared" ca="1" si="95"/>
        <v>3.0719778750098589E-3</v>
      </c>
      <c r="DQ61" s="25">
        <f t="shared" ca="1" si="95"/>
        <v>3.0204988399450666E-3</v>
      </c>
      <c r="DR61" s="25">
        <f t="shared" ca="1" si="95"/>
        <v>3.00785376149221E-3</v>
      </c>
      <c r="DS61" s="25">
        <f t="shared" ca="1" si="95"/>
        <v>3.00785376149221E-3</v>
      </c>
      <c r="DT61" s="25">
        <f t="shared" ca="1" si="95"/>
        <v>3.0078001273580669E-3</v>
      </c>
      <c r="DU61" s="25">
        <f t="shared" ca="1" si="95"/>
        <v>3.0070280000701975E-3</v>
      </c>
      <c r="DV61" s="25">
        <f t="shared" ca="1" si="95"/>
        <v>3.0154982546840873E-3</v>
      </c>
      <c r="DW61" s="25">
        <f t="shared" ca="1" si="95"/>
        <v>3.0075675400238512E-3</v>
      </c>
      <c r="DX61" s="25">
        <f t="shared" ca="1" si="95"/>
        <v>3.0079494058834156E-3</v>
      </c>
      <c r="DY61" s="25">
        <f t="shared" ca="1" si="95"/>
        <v>3.0169606055290865E-3</v>
      </c>
      <c r="DZ61" s="25">
        <f t="shared" ca="1" si="95"/>
        <v>3.0352844663715625E-3</v>
      </c>
      <c r="EA61" s="25">
        <f t="shared" ca="1" si="95"/>
        <v>3.0409797065376869E-3</v>
      </c>
      <c r="EB61" s="25">
        <f t="shared" ca="1" si="95"/>
        <v>3.0077320939305577E-3</v>
      </c>
      <c r="EC61" s="25">
        <f t="shared" ref="EC61:FB61" ca="1" si="96">EC59/EC60</f>
        <v>3.0216869163338083E-3</v>
      </c>
      <c r="ED61" s="25">
        <f t="shared" ca="1" si="96"/>
        <v>3.0077454355706803E-3</v>
      </c>
      <c r="EE61" s="25">
        <f t="shared" ca="1" si="96"/>
        <v>3.0795556917843124E-3</v>
      </c>
      <c r="EF61" s="25">
        <f t="shared" ca="1" si="96"/>
        <v>3.0090281391078584E-3</v>
      </c>
      <c r="EG61" s="25">
        <f t="shared" ca="1" si="96"/>
        <v>3.9868555551030582E-3</v>
      </c>
      <c r="EH61" s="25">
        <f t="shared" ca="1" si="96"/>
        <v>3.1033919404304965E-3</v>
      </c>
      <c r="EI61" s="25">
        <f t="shared" ca="1" si="96"/>
        <v>3.1812546438871919E-3</v>
      </c>
      <c r="EJ61" s="25">
        <f t="shared" ca="1" si="96"/>
        <v>3.1080055271516509E-3</v>
      </c>
      <c r="EK61" s="25">
        <f t="shared" ca="1" si="96"/>
        <v>3.1517938223109706E-3</v>
      </c>
      <c r="EL61" s="25">
        <f t="shared" ca="1" si="96"/>
        <v>3.0114041213515062E-3</v>
      </c>
      <c r="EM61" s="25">
        <f t="shared" ca="1" si="96"/>
        <v>7.1853864000357313E-3</v>
      </c>
      <c r="EN61" s="25">
        <f t="shared" ca="1" si="96"/>
        <v>3.0311059665166008E-3</v>
      </c>
      <c r="EO61" s="25">
        <f t="shared" ca="1" si="96"/>
        <v>3.0159687064041933E-3</v>
      </c>
      <c r="EP61" s="25">
        <f t="shared" ca="1" si="96"/>
        <v>3.0818606719425819E-3</v>
      </c>
      <c r="EQ61" s="25">
        <f t="shared" ca="1" si="96"/>
        <v>3.3551599451296546E-3</v>
      </c>
      <c r="ER61" s="25">
        <f t="shared" ca="1" si="96"/>
        <v>3.0126611006097586E-3</v>
      </c>
      <c r="ES61" s="25">
        <f t="shared" ca="1" si="96"/>
        <v>3.017150739175369E-3</v>
      </c>
      <c r="ET61" s="25">
        <f t="shared" ca="1" si="96"/>
        <v>3.012655615529432E-3</v>
      </c>
      <c r="EU61" s="25">
        <f t="shared" ca="1" si="96"/>
        <v>3.0582138363494807E-3</v>
      </c>
      <c r="EV61" s="25">
        <f t="shared" ca="1" si="96"/>
        <v>3.0175557920940326E-3</v>
      </c>
      <c r="EW61" s="25">
        <f t="shared" ca="1" si="96"/>
        <v>3.0136380494744999E-3</v>
      </c>
      <c r="EX61" s="25">
        <f t="shared" ca="1" si="96"/>
        <v>3.01521032016753E-3</v>
      </c>
      <c r="EY61" s="25">
        <f t="shared" ca="1" si="96"/>
        <v>3.1396201107196757E-3</v>
      </c>
      <c r="EZ61" s="25">
        <f t="shared" ca="1" si="96"/>
        <v>3.3492957308769683E-3</v>
      </c>
      <c r="FA61" s="25">
        <f t="shared" ca="1" si="96"/>
        <v>3.0790864902341415E-3</v>
      </c>
      <c r="FB61" s="25">
        <f t="shared" ca="1" si="96"/>
        <v>9.8548903826449364E-3</v>
      </c>
    </row>
    <row r="62" spans="1:158" ht="37.5" customHeight="1" x14ac:dyDescent="0.35">
      <c r="B62" s="8" t="s">
        <v>28</v>
      </c>
      <c r="D62" s="25">
        <f t="shared" ref="D62:AI62" ca="1" si="97">D61*D22</f>
        <v>4.675872196273411E-4</v>
      </c>
      <c r="E62" s="25">
        <f t="shared" ca="1" si="97"/>
        <v>4.9955104900832343E-4</v>
      </c>
      <c r="F62" s="25">
        <f t="shared" ca="1" si="97"/>
        <v>4.7196749742131632E-4</v>
      </c>
      <c r="G62" s="25">
        <f t="shared" ca="1" si="97"/>
        <v>6.0622774681674959E-4</v>
      </c>
      <c r="H62" s="25">
        <f t="shared" ca="1" si="97"/>
        <v>4.87686788240047E-4</v>
      </c>
      <c r="I62" s="25">
        <f t="shared" ca="1" si="97"/>
        <v>5.7881026428994987E-4</v>
      </c>
      <c r="J62" s="25">
        <f t="shared" ca="1" si="97"/>
        <v>4.6862473195944911E-4</v>
      </c>
      <c r="K62" s="25">
        <f t="shared" ca="1" si="97"/>
        <v>4.705533246820464E-4</v>
      </c>
      <c r="L62" s="25">
        <f t="shared" ca="1" si="97"/>
        <v>4.8408274146733365E-4</v>
      </c>
      <c r="M62" s="25">
        <f t="shared" ca="1" si="97"/>
        <v>4.6862486326979745E-4</v>
      </c>
      <c r="N62" s="25">
        <f t="shared" ca="1" si="97"/>
        <v>4.8589515895159534E-4</v>
      </c>
      <c r="O62" s="25">
        <f t="shared" ca="1" si="97"/>
        <v>4.7007941613597083E-4</v>
      </c>
      <c r="P62" s="25">
        <f t="shared" ca="1" si="97"/>
        <v>4.7197400044403636E-4</v>
      </c>
      <c r="Q62" s="25">
        <f t="shared" ca="1" si="97"/>
        <v>4.649061313174431E-4</v>
      </c>
      <c r="R62" s="25">
        <f t="shared" ca="1" si="97"/>
        <v>4.6366199501140783E-4</v>
      </c>
      <c r="S62" s="25">
        <f t="shared" ca="1" si="97"/>
        <v>4.635319181146416E-4</v>
      </c>
      <c r="T62" s="25">
        <f t="shared" ca="1" si="97"/>
        <v>6.1037153196185484E-4</v>
      </c>
      <c r="U62" s="25">
        <f t="shared" ca="1" si="97"/>
        <v>4.6695750021929794E-4</v>
      </c>
      <c r="V62" s="25">
        <f t="shared" ca="1" si="97"/>
        <v>4.679832723877533E-4</v>
      </c>
      <c r="W62" s="25">
        <f t="shared" ca="1" si="97"/>
        <v>7.2078098989453009E-3</v>
      </c>
      <c r="X62" s="25">
        <f t="shared" ca="1" si="97"/>
        <v>7.2078098989453009E-3</v>
      </c>
      <c r="Y62" s="25">
        <f t="shared" ca="1" si="97"/>
        <v>7.2078098989453009E-3</v>
      </c>
      <c r="Z62" s="25">
        <f t="shared" ca="1" si="97"/>
        <v>4.8838986176766904E-4</v>
      </c>
      <c r="AA62" s="25">
        <f t="shared" ca="1" si="97"/>
        <v>7.2050075900049748E-3</v>
      </c>
      <c r="AB62" s="25">
        <f t="shared" ca="1" si="97"/>
        <v>7.2050075900049748E-3</v>
      </c>
      <c r="AC62" s="25">
        <f t="shared" ca="1" si="97"/>
        <v>7.2050075900049748E-3</v>
      </c>
      <c r="AD62" s="25">
        <f t="shared" ca="1" si="97"/>
        <v>6.8755577650873711E-3</v>
      </c>
      <c r="AE62" s="25">
        <f t="shared" ca="1" si="97"/>
        <v>7.2050075900049748E-3</v>
      </c>
      <c r="AF62" s="25">
        <f t="shared" ca="1" si="97"/>
        <v>7.2075259673372426E-3</v>
      </c>
      <c r="AG62" s="25">
        <f t="shared" ca="1" si="97"/>
        <v>7.2075259673372426E-3</v>
      </c>
      <c r="AH62" s="25">
        <f t="shared" ca="1" si="97"/>
        <v>7.2075259673372426E-3</v>
      </c>
      <c r="AI62" s="25">
        <f t="shared" ca="1" si="97"/>
        <v>4.6711346971161456E-4</v>
      </c>
      <c r="AJ62" s="25">
        <f t="shared" ref="AJ62:BO62" ca="1" si="98">AJ61*AJ22</f>
        <v>4.8876052131854929E-4</v>
      </c>
      <c r="AK62" s="25">
        <f t="shared" ca="1" si="98"/>
        <v>4.8876052131854929E-4</v>
      </c>
      <c r="AL62" s="25">
        <f t="shared" ca="1" si="98"/>
        <v>4.7427259477390876E-4</v>
      </c>
      <c r="AM62" s="25">
        <f t="shared" ca="1" si="98"/>
        <v>4.7313258212391946E-4</v>
      </c>
      <c r="AN62" s="25">
        <f t="shared" ca="1" si="98"/>
        <v>4.7848943447455943E-4</v>
      </c>
      <c r="AO62" s="25">
        <f t="shared" ca="1" si="98"/>
        <v>4.7367111484857444E-4</v>
      </c>
      <c r="AP62" s="25">
        <f t="shared" ca="1" si="98"/>
        <v>4.735713278459818E-4</v>
      </c>
      <c r="AQ62" s="25">
        <f t="shared" ca="1" si="98"/>
        <v>2.6315176398406105E-3</v>
      </c>
      <c r="AR62" s="25">
        <f t="shared" ca="1" si="98"/>
        <v>4.6889798267838915E-4</v>
      </c>
      <c r="AS62" s="25">
        <f t="shared" ca="1" si="98"/>
        <v>4.8413483509385593E-4</v>
      </c>
      <c r="AT62" s="25">
        <f t="shared" ca="1" si="98"/>
        <v>4.7711259661828865E-4</v>
      </c>
      <c r="AU62" s="25">
        <f t="shared" ca="1" si="98"/>
        <v>4.748362642962056E-4</v>
      </c>
      <c r="AV62" s="25">
        <f t="shared" ca="1" si="98"/>
        <v>4.8732315863494661E-4</v>
      </c>
      <c r="AW62" s="25">
        <f t="shared" ca="1" si="98"/>
        <v>4.6908780263349247E-4</v>
      </c>
      <c r="AX62" s="25">
        <f t="shared" ca="1" si="98"/>
        <v>4.939202270706454E-4</v>
      </c>
      <c r="AY62" s="25">
        <f t="shared" ca="1" si="98"/>
        <v>4.6988945971759258E-4</v>
      </c>
      <c r="AZ62" s="25">
        <f t="shared" ca="1" si="98"/>
        <v>4.6288216764856085E-4</v>
      </c>
      <c r="BA62" s="25">
        <f t="shared" ca="1" si="98"/>
        <v>4.736995490222709E-4</v>
      </c>
      <c r="BB62" s="25">
        <f t="shared" ca="1" si="98"/>
        <v>4.6594597838669122E-4</v>
      </c>
      <c r="BC62" s="25">
        <f t="shared" ca="1" si="98"/>
        <v>4.6775892340437486E-4</v>
      </c>
      <c r="BD62" s="25">
        <f t="shared" ca="1" si="98"/>
        <v>4.6388741972036855E-4</v>
      </c>
      <c r="BE62" s="25">
        <f t="shared" ca="1" si="98"/>
        <v>4.6360057170570762E-4</v>
      </c>
      <c r="BF62" s="25">
        <f t="shared" ca="1" si="98"/>
        <v>4.8088718389925741E-4</v>
      </c>
      <c r="BG62" s="25">
        <f t="shared" ca="1" si="98"/>
        <v>5.9895212385960338E-4</v>
      </c>
      <c r="BH62" s="25">
        <f t="shared" ca="1" si="98"/>
        <v>4.6762210191854994E-4</v>
      </c>
      <c r="BI62" s="25">
        <f t="shared" ca="1" si="98"/>
        <v>4.6972799422810043E-4</v>
      </c>
      <c r="BJ62" s="25">
        <f t="shared" ca="1" si="98"/>
        <v>8.3119511786155695E-4</v>
      </c>
      <c r="BK62" s="25">
        <f t="shared" ca="1" si="98"/>
        <v>4.7439552121517211E-4</v>
      </c>
      <c r="BL62" s="25">
        <f t="shared" ca="1" si="98"/>
        <v>4.7004319700961382E-4</v>
      </c>
      <c r="BM62" s="25">
        <f t="shared" ca="1" si="98"/>
        <v>4.7035396589918465E-4</v>
      </c>
      <c r="BN62" s="25">
        <f t="shared" ca="1" si="98"/>
        <v>4.7004632689866504E-4</v>
      </c>
      <c r="BO62" s="25">
        <f t="shared" ca="1" si="98"/>
        <v>5.4994936218643849E-4</v>
      </c>
      <c r="BP62" s="25">
        <f t="shared" ref="BP62:CU62" ca="1" si="99">BP61*BP22</f>
        <v>4.6947867876309646E-4</v>
      </c>
      <c r="BQ62" s="25">
        <f t="shared" ca="1" si="99"/>
        <v>4.6770778899050752E-4</v>
      </c>
      <c r="BR62" s="25">
        <f t="shared" ca="1" si="99"/>
        <v>4.6467185548355601E-4</v>
      </c>
      <c r="BS62" s="25">
        <f t="shared" ca="1" si="99"/>
        <v>4.6731570018569831E-4</v>
      </c>
      <c r="BT62" s="25">
        <f t="shared" ca="1" si="99"/>
        <v>4.6579273862238935E-4</v>
      </c>
      <c r="BU62" s="25">
        <f t="shared" ca="1" si="99"/>
        <v>4.6464490436616968E-4</v>
      </c>
      <c r="BV62" s="25">
        <f t="shared" ca="1" si="99"/>
        <v>4.6457031281041248E-4</v>
      </c>
      <c r="BW62" s="25">
        <f t="shared" ca="1" si="99"/>
        <v>5.301123127269702E-4</v>
      </c>
      <c r="BX62" s="25">
        <f t="shared" ca="1" si="99"/>
        <v>4.6361480999477313E-4</v>
      </c>
      <c r="BY62" s="25">
        <f t="shared" ca="1" si="99"/>
        <v>1.5337440613605242E-3</v>
      </c>
      <c r="BZ62" s="25">
        <f t="shared" ca="1" si="99"/>
        <v>4.650371144635316E-4</v>
      </c>
      <c r="CA62" s="25">
        <f t="shared" ca="1" si="99"/>
        <v>4.640357090627444E-4</v>
      </c>
      <c r="CB62" s="25">
        <f t="shared" ca="1" si="99"/>
        <v>4.6463851763218318E-4</v>
      </c>
      <c r="CC62" s="25">
        <f t="shared" ca="1" si="99"/>
        <v>4.6429228430832449E-4</v>
      </c>
      <c r="CD62" s="25">
        <f t="shared" ca="1" si="99"/>
        <v>4.8069240195163247E-4</v>
      </c>
      <c r="CE62" s="25">
        <f t="shared" ca="1" si="99"/>
        <v>2.3273429626764104E-3</v>
      </c>
      <c r="CF62" s="25">
        <f t="shared" ca="1" si="99"/>
        <v>1.0387143247285254E-3</v>
      </c>
      <c r="CG62" s="25">
        <f t="shared" ca="1" si="99"/>
        <v>1.1063143348461978E-3</v>
      </c>
      <c r="CH62" s="25">
        <f t="shared" ca="1" si="99"/>
        <v>4.6349496226783784E-4</v>
      </c>
      <c r="CI62" s="25">
        <f t="shared" ca="1" si="99"/>
        <v>1.1844966452866049E-3</v>
      </c>
      <c r="CJ62" s="25">
        <f t="shared" ca="1" si="99"/>
        <v>4.628590862590795E-4</v>
      </c>
      <c r="CK62" s="25">
        <f t="shared" ca="1" si="99"/>
        <v>4.6215429965043787E-4</v>
      </c>
      <c r="CL62" s="25">
        <f t="shared" ca="1" si="99"/>
        <v>1.5830621687716174E-3</v>
      </c>
      <c r="CM62" s="25">
        <f t="shared" ca="1" si="99"/>
        <v>1.4746000659162125E-3</v>
      </c>
      <c r="CN62" s="25">
        <f t="shared" ca="1" si="99"/>
        <v>4.9117178632534651E-4</v>
      </c>
      <c r="CO62" s="25">
        <f t="shared" ca="1" si="99"/>
        <v>5.1025590216297327E-4</v>
      </c>
      <c r="CP62" s="25">
        <f t="shared" ca="1" si="99"/>
        <v>2.4293307417975799E-3</v>
      </c>
      <c r="CQ62" s="25">
        <f t="shared" ca="1" si="99"/>
        <v>5.5045851960799073E-4</v>
      </c>
      <c r="CR62" s="25">
        <f t="shared" ca="1" si="99"/>
        <v>6.1882048048906592E-4</v>
      </c>
      <c r="CS62" s="25">
        <f t="shared" ca="1" si="99"/>
        <v>4.94966691084946E-4</v>
      </c>
      <c r="CT62" s="25">
        <f t="shared" ca="1" si="99"/>
        <v>5.2965940155165459E-4</v>
      </c>
      <c r="CU62" s="25">
        <f t="shared" ca="1" si="99"/>
        <v>7.7696222679087131E-4</v>
      </c>
      <c r="CV62" s="25">
        <f t="shared" ref="CV62:EA62" ca="1" si="100">CV61*CV22</f>
        <v>4.656882320164247E-4</v>
      </c>
      <c r="CW62" s="25">
        <f t="shared" ca="1" si="100"/>
        <v>4.634978519541375E-4</v>
      </c>
      <c r="CX62" s="25">
        <f t="shared" ca="1" si="100"/>
        <v>8.423555650731451E-4</v>
      </c>
      <c r="CY62" s="25">
        <f t="shared" ca="1" si="100"/>
        <v>4.6803411632049055E-4</v>
      </c>
      <c r="CZ62" s="25">
        <f t="shared" ca="1" si="100"/>
        <v>4.6924259405386277E-4</v>
      </c>
      <c r="DA62" s="25">
        <f t="shared" ca="1" si="100"/>
        <v>1.046320486625268E-3</v>
      </c>
      <c r="DB62" s="25">
        <f t="shared" ca="1" si="100"/>
        <v>4.6683403258695024E-4</v>
      </c>
      <c r="DC62" s="25">
        <f t="shared" ca="1" si="100"/>
        <v>4.7751372981876607E-4</v>
      </c>
      <c r="DD62" s="25">
        <f t="shared" ca="1" si="100"/>
        <v>4.7583300293431761E-4</v>
      </c>
      <c r="DE62" s="25">
        <f t="shared" ca="1" si="100"/>
        <v>4.6562135040460696E-4</v>
      </c>
      <c r="DF62" s="25">
        <f t="shared" ca="1" si="100"/>
        <v>5.4831043506016355E-4</v>
      </c>
      <c r="DG62" s="25">
        <f t="shared" ca="1" si="100"/>
        <v>3.7874899627713073E-3</v>
      </c>
      <c r="DH62" s="25">
        <f t="shared" ca="1" si="100"/>
        <v>5.7446068330663821E-4</v>
      </c>
      <c r="DI62" s="25">
        <f t="shared" ca="1" si="100"/>
        <v>4.6973312063400345E-4</v>
      </c>
      <c r="DJ62" s="25">
        <f t="shared" ca="1" si="100"/>
        <v>4.8862883967452995E-4</v>
      </c>
      <c r="DK62" s="25">
        <f t="shared" ca="1" si="100"/>
        <v>4.6411857580227144E-4</v>
      </c>
      <c r="DL62" s="25">
        <f t="shared" ca="1" si="100"/>
        <v>4.6541100753110177E-4</v>
      </c>
      <c r="DM62" s="25">
        <f t="shared" ca="1" si="100"/>
        <v>4.68412102099726E-4</v>
      </c>
      <c r="DN62" s="25">
        <f t="shared" ca="1" si="100"/>
        <v>5.5428639970163764E-4</v>
      </c>
      <c r="DO62" s="25">
        <f t="shared" ca="1" si="100"/>
        <v>4.6972860712366025E-4</v>
      </c>
      <c r="DP62" s="25">
        <f t="shared" ca="1" si="100"/>
        <v>4.7097583642584384E-4</v>
      </c>
      <c r="DQ62" s="25">
        <f t="shared" ca="1" si="100"/>
        <v>4.6308340276111307E-4</v>
      </c>
      <c r="DR62" s="25">
        <f t="shared" ca="1" si="100"/>
        <v>4.6114474088159503E-4</v>
      </c>
      <c r="DS62" s="25">
        <f t="shared" ca="1" si="100"/>
        <v>4.6114474088159503E-4</v>
      </c>
      <c r="DT62" s="25">
        <f t="shared" ca="1" si="100"/>
        <v>4.6113651804203799E-4</v>
      </c>
      <c r="DU62" s="25">
        <f t="shared" ca="1" si="100"/>
        <v>4.6101814046575729E-4</v>
      </c>
      <c r="DV62" s="25">
        <f t="shared" ca="1" si="100"/>
        <v>4.6231674527797583E-4</v>
      </c>
      <c r="DW62" s="25">
        <f t="shared" ca="1" si="100"/>
        <v>4.6110085925192578E-4</v>
      </c>
      <c r="DX62" s="25">
        <f t="shared" ca="1" si="100"/>
        <v>4.6115940446283822E-4</v>
      </c>
      <c r="DY62" s="25">
        <f t="shared" ca="1" si="100"/>
        <v>4.6254094347874224E-4</v>
      </c>
      <c r="DZ62" s="25">
        <f t="shared" ca="1" si="100"/>
        <v>4.6535023965142653E-4</v>
      </c>
      <c r="EA62" s="25">
        <f t="shared" ca="1" si="100"/>
        <v>4.6622339714474925E-4</v>
      </c>
      <c r="EB62" s="25">
        <f t="shared" ref="EB62:FB62" ca="1" si="101">EB61*EB22</f>
        <v>4.6112608759568392E-4</v>
      </c>
      <c r="EC62" s="25">
        <f t="shared" ca="1" si="101"/>
        <v>4.6326555097105863E-4</v>
      </c>
      <c r="ED62" s="25">
        <f t="shared" ca="1" si="101"/>
        <v>4.6112813304990648E-4</v>
      </c>
      <c r="EE62" s="25">
        <f t="shared" ca="1" si="101"/>
        <v>4.7213761842390548E-4</v>
      </c>
      <c r="EF62" s="25">
        <f t="shared" ca="1" si="101"/>
        <v>4.6132478888399414E-4</v>
      </c>
      <c r="EG62" s="25">
        <f t="shared" ca="1" si="101"/>
        <v>6.1123898223637389E-4</v>
      </c>
      <c r="EH62" s="25">
        <f t="shared" ca="1" si="101"/>
        <v>4.757920383449327E-4</v>
      </c>
      <c r="EI62" s="25">
        <f t="shared" ca="1" si="101"/>
        <v>4.877294458976407E-4</v>
      </c>
      <c r="EJ62" s="25">
        <f t="shared" ca="1" si="101"/>
        <v>4.7649936370772097E-4</v>
      </c>
      <c r="EK62" s="25">
        <f t="shared" ca="1" si="101"/>
        <v>4.8321270272819037E-4</v>
      </c>
      <c r="EL62" s="25">
        <f t="shared" ca="1" si="101"/>
        <v>4.6168905915873736E-4</v>
      </c>
      <c r="EM62" s="25">
        <f t="shared" ca="1" si="101"/>
        <v>1.1016171038630449E-3</v>
      </c>
      <c r="EN62" s="25">
        <f t="shared" ca="1" si="101"/>
        <v>4.6470961900106145E-4</v>
      </c>
      <c r="EO62" s="25">
        <f t="shared" ca="1" si="101"/>
        <v>4.6238887190173093E-4</v>
      </c>
      <c r="EP62" s="25">
        <f t="shared" ca="1" si="101"/>
        <v>4.7249100311681525E-4</v>
      </c>
      <c r="EQ62" s="25">
        <f t="shared" ca="1" si="101"/>
        <v>5.1439148515835457E-4</v>
      </c>
      <c r="ER62" s="25">
        <f t="shared" ca="1" si="101"/>
        <v>4.6188177111227752E-4</v>
      </c>
      <c r="ES62" s="25">
        <f t="shared" ca="1" si="101"/>
        <v>4.6257009354320691E-4</v>
      </c>
      <c r="ET62" s="25">
        <f t="shared" ca="1" si="101"/>
        <v>4.618809301751355E-4</v>
      </c>
      <c r="EU62" s="25">
        <f t="shared" ca="1" si="101"/>
        <v>4.6886562278355048E-4</v>
      </c>
      <c r="EV62" s="25">
        <f t="shared" ca="1" si="101"/>
        <v>4.6263219364448574E-4</v>
      </c>
      <c r="EW62" s="25">
        <f t="shared" ca="1" si="101"/>
        <v>4.6203155061181749E-4</v>
      </c>
      <c r="EX62" s="25">
        <f t="shared" ca="1" si="101"/>
        <v>4.6227260101480428E-4</v>
      </c>
      <c r="EY62" s="25">
        <f t="shared" ca="1" si="101"/>
        <v>4.8134630777601361E-4</v>
      </c>
      <c r="EZ62" s="25">
        <f t="shared" ca="1" si="101"/>
        <v>5.1349242164780429E-4</v>
      </c>
      <c r="FA62" s="25">
        <f t="shared" ca="1" si="101"/>
        <v>4.7206568346814235E-4</v>
      </c>
      <c r="FB62" s="25">
        <f t="shared" ca="1" si="101"/>
        <v>1.5108882386844363E-3</v>
      </c>
    </row>
    <row r="63" spans="1:158" ht="22.5" customHeight="1" x14ac:dyDescent="0.35">
      <c r="B63" s="8" t="s">
        <v>29</v>
      </c>
      <c r="D63" s="25">
        <f t="shared" ref="D63:AI63" ca="1" si="102">D62*D37</f>
        <v>9.0969691410523862E-5</v>
      </c>
      <c r="E63" s="25">
        <f t="shared" ca="1" si="102"/>
        <v>2.2826706955665085E-4</v>
      </c>
      <c r="F63" s="25">
        <f t="shared" ca="1" si="102"/>
        <v>7.1075255021601526E-5</v>
      </c>
      <c r="G63" s="25">
        <f t="shared" ca="1" si="102"/>
        <v>6.0622774681674959E-4</v>
      </c>
      <c r="H63" s="25">
        <f t="shared" ca="1" si="102"/>
        <v>4.87686788240047E-4</v>
      </c>
      <c r="I63" s="25">
        <f t="shared" ca="1" si="102"/>
        <v>5.7881026428994987E-4</v>
      </c>
      <c r="J63" s="25">
        <f t="shared" ca="1" si="102"/>
        <v>8.2689671287591006E-5</v>
      </c>
      <c r="K63" s="25">
        <f t="shared" ca="1" si="102"/>
        <v>6.812135334618229E-5</v>
      </c>
      <c r="L63" s="25">
        <f t="shared" ca="1" si="102"/>
        <v>1.5398040311116799E-4</v>
      </c>
      <c r="M63" s="25">
        <f t="shared" ca="1" si="102"/>
        <v>8.2886840198893877E-5</v>
      </c>
      <c r="N63" s="25">
        <f t="shared" ca="1" si="102"/>
        <v>1.9926009139658012E-4</v>
      </c>
      <c r="O63" s="25">
        <f t="shared" ca="1" si="102"/>
        <v>7.9338844701253516E-5</v>
      </c>
      <c r="P63" s="25">
        <f t="shared" ca="1" si="102"/>
        <v>1.9971127870437619E-4</v>
      </c>
      <c r="Q63" s="25">
        <f t="shared" ca="1" si="102"/>
        <v>1.470418128801428E-4</v>
      </c>
      <c r="R63" s="25">
        <f t="shared" ca="1" si="102"/>
        <v>1.4151126276330797E-4</v>
      </c>
      <c r="S63" s="25">
        <f t="shared" ca="1" si="102"/>
        <v>1.287488226532925E-4</v>
      </c>
      <c r="T63" s="25">
        <f t="shared" ca="1" si="102"/>
        <v>6.1037153196185484E-4</v>
      </c>
      <c r="U63" s="25">
        <f t="shared" ca="1" si="102"/>
        <v>1.2776822211571799E-4</v>
      </c>
      <c r="V63" s="25">
        <f t="shared" ca="1" si="102"/>
        <v>1.1142611166632751E-4</v>
      </c>
      <c r="W63" s="25">
        <f t="shared" ca="1" si="102"/>
        <v>7.2078098989453009E-3</v>
      </c>
      <c r="X63" s="25">
        <f t="shared" ca="1" si="102"/>
        <v>7.2078098989453009E-3</v>
      </c>
      <c r="Y63" s="25">
        <f t="shared" ca="1" si="102"/>
        <v>7.2078098989453009E-3</v>
      </c>
      <c r="Z63" s="25">
        <f t="shared" ca="1" si="102"/>
        <v>1.7705068810154996E-4</v>
      </c>
      <c r="AA63" s="25">
        <f t="shared" ca="1" si="102"/>
        <v>7.2050075900049748E-3</v>
      </c>
      <c r="AB63" s="25">
        <f t="shared" ca="1" si="102"/>
        <v>7.2050075900049748E-3</v>
      </c>
      <c r="AC63" s="25">
        <f t="shared" ca="1" si="102"/>
        <v>7.2050075900049748E-3</v>
      </c>
      <c r="AD63" s="25">
        <f t="shared" ca="1" si="102"/>
        <v>6.8755577650873711E-3</v>
      </c>
      <c r="AE63" s="25">
        <f t="shared" ca="1" si="102"/>
        <v>7.2050075900049748E-3</v>
      </c>
      <c r="AF63" s="25">
        <f t="shared" ca="1" si="102"/>
        <v>7.2075259673372426E-3</v>
      </c>
      <c r="AG63" s="25">
        <f t="shared" ca="1" si="102"/>
        <v>7.2075259673372426E-3</v>
      </c>
      <c r="AH63" s="25">
        <f t="shared" ca="1" si="102"/>
        <v>7.2075259673372426E-3</v>
      </c>
      <c r="AI63" s="25">
        <f t="shared" ca="1" si="102"/>
        <v>1.2490616566497023E-4</v>
      </c>
      <c r="AJ63" s="25">
        <f t="shared" ref="AJ63:BO63" ca="1" si="103">AJ62*AJ37</f>
        <v>1.7865176206923849E-4</v>
      </c>
      <c r="AK63" s="25">
        <f t="shared" ca="1" si="103"/>
        <v>1.7865176206923849E-4</v>
      </c>
      <c r="AL63" s="25">
        <f t="shared" ca="1" si="103"/>
        <v>4.7427259477390876E-4</v>
      </c>
      <c r="AM63" s="25">
        <f t="shared" ca="1" si="103"/>
        <v>2.0561539267356391E-4</v>
      </c>
      <c r="AN63" s="25">
        <f t="shared" ca="1" si="103"/>
        <v>4.7848943447455943E-4</v>
      </c>
      <c r="AO63" s="25">
        <f t="shared" ca="1" si="103"/>
        <v>2.3163907635342194E-4</v>
      </c>
      <c r="AP63" s="25">
        <f t="shared" ca="1" si="103"/>
        <v>7.3528025367212215E-5</v>
      </c>
      <c r="AQ63" s="25">
        <f t="shared" ca="1" si="103"/>
        <v>2.6315176398406105E-3</v>
      </c>
      <c r="AR63" s="25">
        <f t="shared" ca="1" si="103"/>
        <v>1.1479491500752872E-4</v>
      </c>
      <c r="AS63" s="25">
        <f t="shared" ca="1" si="103"/>
        <v>1.3129893218782648E-4</v>
      </c>
      <c r="AT63" s="25">
        <f t="shared" ca="1" si="103"/>
        <v>9.350822390107105E-5</v>
      </c>
      <c r="AU63" s="25">
        <f t="shared" ca="1" si="103"/>
        <v>8.103953471259207E-5</v>
      </c>
      <c r="AV63" s="25">
        <f t="shared" ca="1" si="103"/>
        <v>1.4875311618847803E-4</v>
      </c>
      <c r="AW63" s="25">
        <f t="shared" ca="1" si="103"/>
        <v>1.4599630298856001E-4</v>
      </c>
      <c r="AX63" s="25">
        <f t="shared" ca="1" si="103"/>
        <v>2.0745285798083929E-4</v>
      </c>
      <c r="AY63" s="25">
        <f t="shared" ca="1" si="103"/>
        <v>4.6988945971759258E-4</v>
      </c>
      <c r="AZ63" s="25">
        <f t="shared" ca="1" si="103"/>
        <v>1.4281801598714139E-4</v>
      </c>
      <c r="BA63" s="25">
        <f t="shared" ca="1" si="103"/>
        <v>4.736995490222709E-4</v>
      </c>
      <c r="BB63" s="25">
        <f t="shared" ca="1" si="103"/>
        <v>4.6594597838669122E-4</v>
      </c>
      <c r="BC63" s="25">
        <f t="shared" ca="1" si="103"/>
        <v>9.8691754231482033E-5</v>
      </c>
      <c r="BD63" s="25">
        <f t="shared" ca="1" si="103"/>
        <v>1.0533732329909125E-4</v>
      </c>
      <c r="BE63" s="25">
        <f t="shared" ca="1" si="103"/>
        <v>1.3177288744197437E-4</v>
      </c>
      <c r="BF63" s="25">
        <f t="shared" ca="1" si="103"/>
        <v>4.8088718389925741E-4</v>
      </c>
      <c r="BG63" s="25">
        <f t="shared" ca="1" si="103"/>
        <v>5.9895212385960338E-4</v>
      </c>
      <c r="BH63" s="25">
        <f t="shared" ca="1" si="103"/>
        <v>1.6795077467198809E-4</v>
      </c>
      <c r="BI63" s="25">
        <f t="shared" ca="1" si="103"/>
        <v>2.0845330735010873E-4</v>
      </c>
      <c r="BJ63" s="25">
        <f t="shared" ca="1" si="103"/>
        <v>8.3119511786155695E-4</v>
      </c>
      <c r="BK63" s="25">
        <f t="shared" ca="1" si="103"/>
        <v>1.3095249976079675E-4</v>
      </c>
      <c r="BL63" s="25">
        <f t="shared" ca="1" si="103"/>
        <v>9.2176426296635897E-5</v>
      </c>
      <c r="BM63" s="25">
        <f t="shared" ca="1" si="103"/>
        <v>9.4980777258417813E-5</v>
      </c>
      <c r="BN63" s="25">
        <f t="shared" ca="1" si="103"/>
        <v>4.7004632689866504E-4</v>
      </c>
      <c r="BO63" s="25">
        <f t="shared" ca="1" si="103"/>
        <v>5.4994936218643849E-4</v>
      </c>
      <c r="BP63" s="25">
        <f t="shared" ref="BP63:CU63" ca="1" si="104">BP62*BP37</f>
        <v>8.7217935514022262E-5</v>
      </c>
      <c r="BQ63" s="25">
        <f t="shared" ca="1" si="104"/>
        <v>7.1055445362082164E-5</v>
      </c>
      <c r="BR63" s="25">
        <f t="shared" ca="1" si="104"/>
        <v>1.2748521207744064E-4</v>
      </c>
      <c r="BS63" s="25">
        <f t="shared" ca="1" si="104"/>
        <v>4.6731570018569831E-4</v>
      </c>
      <c r="BT63" s="25">
        <f t="shared" ca="1" si="104"/>
        <v>1.520694530308296E-4</v>
      </c>
      <c r="BU63" s="25">
        <f t="shared" ca="1" si="104"/>
        <v>1.1716946884411365E-4</v>
      </c>
      <c r="BV63" s="25">
        <f t="shared" ca="1" si="104"/>
        <v>4.6457031281041248E-4</v>
      </c>
      <c r="BW63" s="25">
        <f t="shared" ca="1" si="104"/>
        <v>5.301123127269702E-4</v>
      </c>
      <c r="BX63" s="25">
        <f t="shared" ca="1" si="104"/>
        <v>1.5669155092223525E-4</v>
      </c>
      <c r="BY63" s="25">
        <f t="shared" ca="1" si="104"/>
        <v>1.5337440613605242E-3</v>
      </c>
      <c r="BZ63" s="25">
        <f t="shared" ca="1" si="104"/>
        <v>1.1842020437151393E-4</v>
      </c>
      <c r="CA63" s="25">
        <f t="shared" ca="1" si="104"/>
        <v>1.4314579944122992E-4</v>
      </c>
      <c r="CB63" s="25">
        <f t="shared" ca="1" si="104"/>
        <v>1.2472406632283096E-4</v>
      </c>
      <c r="CC63" s="25">
        <f t="shared" ca="1" si="104"/>
        <v>1.5960426174218171E-4</v>
      </c>
      <c r="CD63" s="25">
        <f t="shared" ca="1" si="104"/>
        <v>4.8069240195163247E-4</v>
      </c>
      <c r="CE63" s="25">
        <f t="shared" ca="1" si="104"/>
        <v>2.3273429626764104E-3</v>
      </c>
      <c r="CF63" s="25">
        <f t="shared" ca="1" si="104"/>
        <v>1.0387143247285254E-3</v>
      </c>
      <c r="CG63" s="25">
        <f t="shared" ca="1" si="104"/>
        <v>1.1063143348461978E-3</v>
      </c>
      <c r="CH63" s="25">
        <f t="shared" ca="1" si="104"/>
        <v>1.7548142121215937E-4</v>
      </c>
      <c r="CI63" s="25">
        <f t="shared" ca="1" si="104"/>
        <v>1.1844966452866049E-3</v>
      </c>
      <c r="CJ63" s="25">
        <f t="shared" ca="1" si="104"/>
        <v>2.2315870127377375E-4</v>
      </c>
      <c r="CK63" s="25">
        <f t="shared" ca="1" si="104"/>
        <v>1.5786094187093382E-4</v>
      </c>
      <c r="CL63" s="25">
        <f t="shared" ca="1" si="104"/>
        <v>1.5830621687716174E-3</v>
      </c>
      <c r="CM63" s="25">
        <f t="shared" ca="1" si="104"/>
        <v>1.4746000659162125E-3</v>
      </c>
      <c r="CN63" s="25">
        <f t="shared" ca="1" si="104"/>
        <v>4.9117178632534651E-4</v>
      </c>
      <c r="CO63" s="25">
        <f t="shared" ca="1" si="104"/>
        <v>5.1025590216297327E-4</v>
      </c>
      <c r="CP63" s="25">
        <f t="shared" ca="1" si="104"/>
        <v>2.4293307417975799E-3</v>
      </c>
      <c r="CQ63" s="25">
        <f t="shared" ca="1" si="104"/>
        <v>5.5045851960799073E-4</v>
      </c>
      <c r="CR63" s="25">
        <f t="shared" ca="1" si="104"/>
        <v>6.1882048048906592E-4</v>
      </c>
      <c r="CS63" s="25">
        <f t="shared" ca="1" si="104"/>
        <v>4.94966691084946E-4</v>
      </c>
      <c r="CT63" s="25">
        <f t="shared" ca="1" si="104"/>
        <v>5.2965940155165459E-4</v>
      </c>
      <c r="CU63" s="25">
        <f t="shared" ca="1" si="104"/>
        <v>7.7696222679087131E-4</v>
      </c>
      <c r="CV63" s="25">
        <f t="shared" ref="CV63:EA63" ca="1" si="105">CV62*CV37</f>
        <v>7.6140366217317606E-5</v>
      </c>
      <c r="CW63" s="25">
        <f t="shared" ca="1" si="105"/>
        <v>4.634978519541375E-4</v>
      </c>
      <c r="CX63" s="25">
        <f t="shared" ca="1" si="105"/>
        <v>8.423555650731451E-4</v>
      </c>
      <c r="CY63" s="25">
        <f t="shared" ca="1" si="105"/>
        <v>5.1192957535200178E-5</v>
      </c>
      <c r="CZ63" s="25">
        <f t="shared" ca="1" si="105"/>
        <v>4.474571059592373E-5</v>
      </c>
      <c r="DA63" s="25">
        <f t="shared" ca="1" si="105"/>
        <v>1.046320486625268E-3</v>
      </c>
      <c r="DB63" s="25">
        <f t="shared" ca="1" si="105"/>
        <v>9.2784243943851933E-5</v>
      </c>
      <c r="DC63" s="25">
        <f t="shared" ca="1" si="105"/>
        <v>4.2127020766095154E-5</v>
      </c>
      <c r="DD63" s="25">
        <f t="shared" ca="1" si="105"/>
        <v>3.797483201426464E-5</v>
      </c>
      <c r="DE63" s="25">
        <f t="shared" ca="1" si="105"/>
        <v>7.7048558431913773E-5</v>
      </c>
      <c r="DF63" s="25">
        <f t="shared" ca="1" si="105"/>
        <v>5.4831043506016355E-4</v>
      </c>
      <c r="DG63" s="25">
        <f t="shared" ca="1" si="105"/>
        <v>3.7874899627713073E-3</v>
      </c>
      <c r="DH63" s="25">
        <f t="shared" ca="1" si="105"/>
        <v>5.7446068330663821E-4</v>
      </c>
      <c r="DI63" s="25">
        <f t="shared" ca="1" si="105"/>
        <v>4.6973312063400345E-4</v>
      </c>
      <c r="DJ63" s="25">
        <f t="shared" ca="1" si="105"/>
        <v>1.7193163487127727E-4</v>
      </c>
      <c r="DK63" s="25">
        <f t="shared" ca="1" si="105"/>
        <v>4.6411857580227144E-4</v>
      </c>
      <c r="DL63" s="25">
        <f t="shared" ca="1" si="105"/>
        <v>4.6541100753110177E-4</v>
      </c>
      <c r="DM63" s="25">
        <f t="shared" ca="1" si="105"/>
        <v>4.68412102099726E-4</v>
      </c>
      <c r="DN63" s="25">
        <f t="shared" ca="1" si="105"/>
        <v>5.5428639970163764E-4</v>
      </c>
      <c r="DO63" s="25">
        <f t="shared" ca="1" si="105"/>
        <v>4.6972860712366025E-4</v>
      </c>
      <c r="DP63" s="25">
        <f t="shared" ca="1" si="105"/>
        <v>4.7097583642584384E-4</v>
      </c>
      <c r="DQ63" s="25">
        <f t="shared" ca="1" si="105"/>
        <v>4.6308340276111307E-4</v>
      </c>
      <c r="DR63" s="25">
        <f t="shared" ca="1" si="105"/>
        <v>4.6114474088159503E-4</v>
      </c>
      <c r="DS63" s="25">
        <f t="shared" ca="1" si="105"/>
        <v>4.6114474088159503E-4</v>
      </c>
      <c r="DT63" s="25">
        <f t="shared" ca="1" si="105"/>
        <v>4.6113651804203799E-4</v>
      </c>
      <c r="DU63" s="25">
        <f t="shared" ca="1" si="105"/>
        <v>4.6101814046575729E-4</v>
      </c>
      <c r="DV63" s="25">
        <f t="shared" ca="1" si="105"/>
        <v>2.029399058766764E-4</v>
      </c>
      <c r="DW63" s="25">
        <f t="shared" ca="1" si="105"/>
        <v>4.6110085925192578E-4</v>
      </c>
      <c r="DX63" s="25">
        <f t="shared" ca="1" si="105"/>
        <v>4.6115940446283822E-4</v>
      </c>
      <c r="DY63" s="25">
        <f t="shared" ca="1" si="105"/>
        <v>2.1334280084160597E-4</v>
      </c>
      <c r="DZ63" s="25">
        <f t="shared" ca="1" si="105"/>
        <v>4.6535023965142653E-4</v>
      </c>
      <c r="EA63" s="25">
        <f t="shared" ca="1" si="105"/>
        <v>4.6622339714474925E-4</v>
      </c>
      <c r="EB63" s="25">
        <f t="shared" ref="EB63:FB63" ca="1" si="106">EB62*EB37</f>
        <v>4.6112608759568392E-4</v>
      </c>
      <c r="EC63" s="25">
        <f t="shared" ca="1" si="106"/>
        <v>4.6326555097105863E-4</v>
      </c>
      <c r="ED63" s="25">
        <f t="shared" ca="1" si="106"/>
        <v>4.6112813304990648E-4</v>
      </c>
      <c r="EE63" s="25">
        <f t="shared" ca="1" si="106"/>
        <v>1.5542886602481351E-4</v>
      </c>
      <c r="EF63" s="25">
        <f t="shared" ca="1" si="106"/>
        <v>4.6132478888399414E-4</v>
      </c>
      <c r="EG63" s="25">
        <f t="shared" ca="1" si="106"/>
        <v>6.1123898223637389E-4</v>
      </c>
      <c r="EH63" s="25">
        <f t="shared" ca="1" si="106"/>
        <v>4.757920383449327E-4</v>
      </c>
      <c r="EI63" s="25">
        <f t="shared" ca="1" si="106"/>
        <v>4.877294458976407E-4</v>
      </c>
      <c r="EJ63" s="25">
        <f t="shared" ca="1" si="106"/>
        <v>4.7649936370772097E-4</v>
      </c>
      <c r="EK63" s="25">
        <f t="shared" ca="1" si="106"/>
        <v>4.8321270272819037E-4</v>
      </c>
      <c r="EL63" s="25">
        <f t="shared" ca="1" si="106"/>
        <v>4.6168905915873736E-4</v>
      </c>
      <c r="EM63" s="25">
        <f t="shared" ca="1" si="106"/>
        <v>1.1016171038630449E-3</v>
      </c>
      <c r="EN63" s="25">
        <f t="shared" ca="1" si="106"/>
        <v>4.6470961900106145E-4</v>
      </c>
      <c r="EO63" s="25">
        <f t="shared" ca="1" si="106"/>
        <v>4.6238887190173093E-4</v>
      </c>
      <c r="EP63" s="25">
        <f t="shared" ca="1" si="106"/>
        <v>4.7249100311681525E-4</v>
      </c>
      <c r="EQ63" s="25">
        <f t="shared" ca="1" si="106"/>
        <v>5.1439148515835457E-4</v>
      </c>
      <c r="ER63" s="25">
        <f t="shared" ca="1" si="106"/>
        <v>4.6188177111227752E-4</v>
      </c>
      <c r="ES63" s="25">
        <f t="shared" ca="1" si="106"/>
        <v>4.6257009354320691E-4</v>
      </c>
      <c r="ET63" s="25">
        <f t="shared" ca="1" si="106"/>
        <v>4.618809301751355E-4</v>
      </c>
      <c r="EU63" s="25">
        <f t="shared" ca="1" si="106"/>
        <v>4.6886562278355048E-4</v>
      </c>
      <c r="EV63" s="25">
        <f t="shared" ca="1" si="106"/>
        <v>4.6263219364448574E-4</v>
      </c>
      <c r="EW63" s="25">
        <f t="shared" ca="1" si="106"/>
        <v>4.6203155061181749E-4</v>
      </c>
      <c r="EX63" s="25">
        <f t="shared" ca="1" si="106"/>
        <v>4.6227260101480428E-4</v>
      </c>
      <c r="EY63" s="25">
        <f t="shared" ca="1" si="106"/>
        <v>1.996351367887566E-4</v>
      </c>
      <c r="EZ63" s="25">
        <f t="shared" ca="1" si="106"/>
        <v>5.1349242164780429E-4</v>
      </c>
      <c r="FA63" s="25">
        <f t="shared" ca="1" si="106"/>
        <v>1.2344131615200484E-4</v>
      </c>
      <c r="FB63" s="25">
        <f t="shared" ca="1" si="106"/>
        <v>1.5108882386844363E-3</v>
      </c>
    </row>
    <row r="64" spans="1:158" ht="23.25" customHeight="1" x14ac:dyDescent="0.35">
      <c r="B64" s="14" t="s">
        <v>41</v>
      </c>
      <c r="D64" s="26">
        <f t="shared" ref="D64:AI64" ca="1" si="107">D63*D27</f>
        <v>4.3801906414167235E-3</v>
      </c>
      <c r="E64" s="26">
        <f t="shared" ca="1" si="107"/>
        <v>0.1033830688704854</v>
      </c>
      <c r="F64" s="26">
        <f t="shared" ca="1" si="107"/>
        <v>3.2205619555388081E-3</v>
      </c>
      <c r="G64" s="26">
        <f t="shared" ca="1" si="107"/>
        <v>1.3700747078058542</v>
      </c>
      <c r="H64" s="26">
        <f t="shared" ca="1" si="107"/>
        <v>0.20169750188031862</v>
      </c>
      <c r="I64" s="26">
        <f t="shared" ca="1" si="107"/>
        <v>0.6181045355120659</v>
      </c>
      <c r="J64" s="26">
        <f t="shared" ca="1" si="107"/>
        <v>1.8688692607708442E-3</v>
      </c>
      <c r="K64" s="26">
        <f t="shared" ca="1" si="107"/>
        <v>1.53954258562372E-3</v>
      </c>
      <c r="L64" s="26">
        <f t="shared" ca="1" si="107"/>
        <v>1.7399785551561985E-2</v>
      </c>
      <c r="M64" s="26">
        <f t="shared" ca="1" si="107"/>
        <v>1.8732425884950017E-3</v>
      </c>
      <c r="N64" s="26">
        <f t="shared" ca="1" si="107"/>
        <v>3.3774585491720334E-2</v>
      </c>
      <c r="O64" s="26">
        <f t="shared" ca="1" si="107"/>
        <v>2.1633322784690794E-3</v>
      </c>
      <c r="P64" s="26">
        <f t="shared" ca="1" si="107"/>
        <v>1.782822584993966E-2</v>
      </c>
      <c r="Q64" s="26">
        <f t="shared" ca="1" si="107"/>
        <v>4.4896276726694006E-3</v>
      </c>
      <c r="R64" s="26">
        <f t="shared" ca="1" si="107"/>
        <v>3.1981545384507605E-3</v>
      </c>
      <c r="S64" s="26">
        <f t="shared" ca="1" si="107"/>
        <v>2.9098521407870635E-3</v>
      </c>
      <c r="T64" s="26">
        <f t="shared" ca="1" si="107"/>
        <v>2.0726093132493362</v>
      </c>
      <c r="U64" s="26">
        <f t="shared" ca="1" si="107"/>
        <v>4.3313427297228396E-3</v>
      </c>
      <c r="V64" s="26">
        <f t="shared" ca="1" si="107"/>
        <v>2.5185644019940011E-3</v>
      </c>
      <c r="W64" s="26">
        <f t="shared" ca="1" si="107"/>
        <v>598.13063340176859</v>
      </c>
      <c r="X64" s="26">
        <f t="shared" ca="1" si="107"/>
        <v>598.13063340176859</v>
      </c>
      <c r="Y64" s="26">
        <f t="shared" ca="1" si="107"/>
        <v>598.13063340176859</v>
      </c>
      <c r="Z64" s="26">
        <f t="shared" ca="1" si="107"/>
        <v>2.1468281185753439E-2</v>
      </c>
      <c r="AA64" s="26">
        <f t="shared" ca="1" si="107"/>
        <v>597.89808747658958</v>
      </c>
      <c r="AB64" s="26">
        <f t="shared" ca="1" si="107"/>
        <v>597.89808747658958</v>
      </c>
      <c r="AC64" s="26">
        <f t="shared" ca="1" si="107"/>
        <v>597.89808747658958</v>
      </c>
      <c r="AD64" s="26">
        <f t="shared" ca="1" si="107"/>
        <v>541.47034001155555</v>
      </c>
      <c r="AE64" s="26">
        <f t="shared" ca="1" si="107"/>
        <v>597.89808747658958</v>
      </c>
      <c r="AF64" s="26">
        <f t="shared" ca="1" si="107"/>
        <v>598.10707171036006</v>
      </c>
      <c r="AG64" s="26">
        <f t="shared" ca="1" si="107"/>
        <v>598.10707171036006</v>
      </c>
      <c r="AH64" s="26">
        <f t="shared" ca="1" si="107"/>
        <v>598.10707171036006</v>
      </c>
      <c r="AI64" s="26">
        <f t="shared" ca="1" si="107"/>
        <v>2.8228793440283275E-3</v>
      </c>
      <c r="AJ64" s="26">
        <f t="shared" ref="AJ64:BO64" ca="1" si="108">AJ63*AJ27</f>
        <v>2.2206414025206345E-2</v>
      </c>
      <c r="AK64" s="26">
        <f t="shared" ca="1" si="108"/>
        <v>2.2206414025206345E-2</v>
      </c>
      <c r="AL64" s="26">
        <f t="shared" ca="1" si="108"/>
        <v>8.0389204814177537E-2</v>
      </c>
      <c r="AM64" s="26">
        <f t="shared" ca="1" si="108"/>
        <v>1.3941134854052982E-2</v>
      </c>
      <c r="AN64" s="26">
        <f t="shared" ca="1" si="108"/>
        <v>9.5702671789256621E-2</v>
      </c>
      <c r="AO64" s="26">
        <f t="shared" ca="1" si="108"/>
        <v>1.711210512653269E-2</v>
      </c>
      <c r="AP64" s="26">
        <f t="shared" ca="1" si="108"/>
        <v>1.6617333732989962E-3</v>
      </c>
      <c r="AQ64" s="26">
        <f t="shared" ca="1" si="108"/>
        <v>62.084619379055773</v>
      </c>
      <c r="AR64" s="26">
        <f t="shared" ca="1" si="108"/>
        <v>2.6942366552266989E-3</v>
      </c>
      <c r="AS64" s="26">
        <f t="shared" ca="1" si="108"/>
        <v>9.3471709824513669E-3</v>
      </c>
      <c r="AT64" s="26">
        <f t="shared" ca="1" si="108"/>
        <v>3.4034188253272827E-3</v>
      </c>
      <c r="AU64" s="26">
        <f t="shared" ca="1" si="108"/>
        <v>2.2280199278532937E-3</v>
      </c>
      <c r="AV64" s="26">
        <f t="shared" ca="1" si="108"/>
        <v>1.3447281703438415E-2</v>
      </c>
      <c r="AW64" s="26">
        <f t="shared" ca="1" si="108"/>
        <v>4.5283673297961662E-3</v>
      </c>
      <c r="AX64" s="26">
        <f t="shared" ca="1" si="108"/>
        <v>3.6250934762145796E-2</v>
      </c>
      <c r="AY64" s="26">
        <f t="shared" ca="1" si="108"/>
        <v>8.0708213601093703E-2</v>
      </c>
      <c r="AZ64" s="26">
        <f t="shared" ca="1" si="108"/>
        <v>3.2276871613093959E-3</v>
      </c>
      <c r="BA64" s="26">
        <f t="shared" ca="1" si="108"/>
        <v>0.16513545238555583</v>
      </c>
      <c r="BB64" s="26">
        <f t="shared" ca="1" si="108"/>
        <v>7.0658377892449789E-2</v>
      </c>
      <c r="BC64" s="26">
        <f t="shared" ca="1" si="108"/>
        <v>4.1174199865374305E-3</v>
      </c>
      <c r="BD64" s="26">
        <f t="shared" ca="1" si="108"/>
        <v>2.3878917818670993E-3</v>
      </c>
      <c r="BE64" s="26">
        <f t="shared" ca="1" si="108"/>
        <v>3.4531085154169382E-3</v>
      </c>
      <c r="BF64" s="26">
        <f t="shared" ca="1" si="108"/>
        <v>0.25553479355475517</v>
      </c>
      <c r="BG64" s="26">
        <f t="shared" ca="1" si="108"/>
        <v>2.1175269533635079</v>
      </c>
      <c r="BH64" s="26">
        <f t="shared" ca="1" si="108"/>
        <v>8.5402968920705938E-3</v>
      </c>
      <c r="BI64" s="26">
        <f t="shared" ca="1" si="108"/>
        <v>1.6687937973220303E-2</v>
      </c>
      <c r="BJ64" s="26">
        <f t="shared" ca="1" si="108"/>
        <v>5.6355028991013558</v>
      </c>
      <c r="BK64" s="26">
        <f t="shared" ca="1" si="108"/>
        <v>9.5385800825764366E-3</v>
      </c>
      <c r="BL64" s="26">
        <f t="shared" ca="1" si="108"/>
        <v>3.3330995748863538E-3</v>
      </c>
      <c r="BM64" s="26">
        <f t="shared" ca="1" si="108"/>
        <v>3.6454572119553343E-3</v>
      </c>
      <c r="BN64" s="26">
        <f t="shared" ca="1" si="108"/>
        <v>8.6917676445812858E-2</v>
      </c>
      <c r="BO64" s="26">
        <f t="shared" ca="1" si="108"/>
        <v>0.90730645773518614</v>
      </c>
      <c r="BP64" s="26">
        <f t="shared" ref="BP64:CU64" ca="1" si="109">BP63*BP27</f>
        <v>2.9566880139253546E-3</v>
      </c>
      <c r="BQ64" s="26">
        <f t="shared" ca="1" si="109"/>
        <v>1.6058530651830571E-3</v>
      </c>
      <c r="BR64" s="26">
        <f t="shared" ca="1" si="109"/>
        <v>3.1692823722451742E-3</v>
      </c>
      <c r="BS64" s="26">
        <f t="shared" ca="1" si="109"/>
        <v>6.6008342651229887E-2</v>
      </c>
      <c r="BT64" s="26">
        <f t="shared" ca="1" si="109"/>
        <v>5.5143425058039432E-3</v>
      </c>
      <c r="BU64" s="26">
        <f t="shared" ca="1" si="109"/>
        <v>2.6909140214739142E-3</v>
      </c>
      <c r="BV64" s="26">
        <f t="shared" ca="1" si="109"/>
        <v>4.1804824168557776E-2</v>
      </c>
      <c r="BW64" s="26">
        <f t="shared" ca="1" si="109"/>
        <v>0.71883229605777155</v>
      </c>
      <c r="BX64" s="26">
        <f t="shared" ca="1" si="109"/>
        <v>3.7182905033846425E-3</v>
      </c>
      <c r="BY64" s="26">
        <f t="shared" ca="1" si="109"/>
        <v>31.802949984341147</v>
      </c>
      <c r="BZ64" s="26">
        <f t="shared" ca="1" si="109"/>
        <v>2.8797425299064757E-3</v>
      </c>
      <c r="CA64" s="26">
        <f t="shared" ca="1" si="109"/>
        <v>3.2350950673717964E-3</v>
      </c>
      <c r="CB64" s="26">
        <f t="shared" ca="1" si="109"/>
        <v>2.8191380710949482E-3</v>
      </c>
      <c r="CC64" s="26">
        <f t="shared" ca="1" si="109"/>
        <v>4.3608672435816306E-3</v>
      </c>
      <c r="CD64" s="26">
        <f t="shared" ca="1" si="109"/>
        <v>0.18052355086053362</v>
      </c>
      <c r="CE64" s="26">
        <f t="shared" ca="1" si="109"/>
        <v>114.20330101427213</v>
      </c>
      <c r="CF64" s="26">
        <f t="shared" ca="1" si="109"/>
        <v>15.732661118492143</v>
      </c>
      <c r="CG64" s="26">
        <f t="shared" ca="1" si="109"/>
        <v>19.171423995782902</v>
      </c>
      <c r="CH64" s="26">
        <f t="shared" ca="1" si="109"/>
        <v>6.3999829130286642E-3</v>
      </c>
      <c r="CI64" s="26">
        <f t="shared" ca="1" si="109"/>
        <v>28.573919358879898</v>
      </c>
      <c r="CJ64" s="26">
        <f t="shared" ca="1" si="109"/>
        <v>1.0338942630013937E-2</v>
      </c>
      <c r="CK64" s="26">
        <f t="shared" ca="1" si="109"/>
        <v>3.9244230149114148E-3</v>
      </c>
      <c r="CL64" s="26">
        <f t="shared" ca="1" si="109"/>
        <v>59.643255553992702</v>
      </c>
      <c r="CM64" s="26">
        <f t="shared" ca="1" si="109"/>
        <v>35.870621314055441</v>
      </c>
      <c r="CN64" s="26">
        <f t="shared" ca="1" si="109"/>
        <v>0.36687094235999107</v>
      </c>
      <c r="CO64" s="26">
        <f t="shared" ca="1" si="109"/>
        <v>0.61406746545803026</v>
      </c>
      <c r="CP64" s="26">
        <f t="shared" ca="1" si="109"/>
        <v>116.66861130415951</v>
      </c>
      <c r="CQ64" s="26">
        <f t="shared" ca="1" si="109"/>
        <v>1.2078012213438236</v>
      </c>
      <c r="CR64" s="26">
        <f t="shared" ca="1" si="109"/>
        <v>2.3803053546108019</v>
      </c>
      <c r="CS64" s="26">
        <f t="shared" ca="1" si="109"/>
        <v>0.41948427069449173</v>
      </c>
      <c r="CT64" s="26">
        <f t="shared" ca="1" si="109"/>
        <v>0.88996974332639556</v>
      </c>
      <c r="CU64" s="26">
        <f t="shared" ca="1" si="109"/>
        <v>5.9459497375430352</v>
      </c>
      <c r="CV64" s="26">
        <f t="shared" ref="CV64:EA64" ca="1" si="110">CV63*CV27</f>
        <v>1.743385965277921E-3</v>
      </c>
      <c r="CW64" s="26">
        <f t="shared" ca="1" si="110"/>
        <v>3.9333818210383974E-2</v>
      </c>
      <c r="CX64" s="26">
        <f t="shared" ca="1" si="110"/>
        <v>7.3293357717014356</v>
      </c>
      <c r="CY64" s="26">
        <f t="shared" ca="1" si="110"/>
        <v>1.1569608402955242E-3</v>
      </c>
      <c r="CZ64" s="26">
        <f t="shared" ca="1" si="110"/>
        <v>1.0132666164446929E-3</v>
      </c>
      <c r="DA64" s="26">
        <f t="shared" ca="1" si="110"/>
        <v>16.114459242231764</v>
      </c>
      <c r="DB64" s="26">
        <f t="shared" ca="1" si="110"/>
        <v>3.0751481970310848E-3</v>
      </c>
      <c r="DC64" s="26">
        <f t="shared" ca="1" si="110"/>
        <v>1.5712957475545832E-3</v>
      </c>
      <c r="DD64" s="26">
        <f t="shared" ca="1" si="110"/>
        <v>1.1587640240832712E-3</v>
      </c>
      <c r="DE64" s="26">
        <f t="shared" ca="1" si="110"/>
        <v>1.7415285662365472E-3</v>
      </c>
      <c r="DF64" s="26">
        <f t="shared" ca="1" si="110"/>
        <v>1.1638766280848067</v>
      </c>
      <c r="DG64" s="26">
        <f t="shared" ca="1" si="110"/>
        <v>309.28602509847894</v>
      </c>
      <c r="DH64" s="26">
        <f t="shared" ca="1" si="110"/>
        <v>1.3988393379644626</v>
      </c>
      <c r="DI64" s="26">
        <f t="shared" ca="1" si="110"/>
        <v>0.10350569313170266</v>
      </c>
      <c r="DJ64" s="26">
        <f t="shared" ca="1" si="110"/>
        <v>3.8856549480908664E-2</v>
      </c>
      <c r="DK64" s="26">
        <f t="shared" ca="1" si="110"/>
        <v>4.2198589149094121E-2</v>
      </c>
      <c r="DL64" s="26">
        <f t="shared" ca="1" si="110"/>
        <v>5.4944096494084223E-2</v>
      </c>
      <c r="DM64" s="26">
        <f t="shared" ca="1" si="110"/>
        <v>8.1514479243700616E-2</v>
      </c>
      <c r="DN64" s="26">
        <f t="shared" ca="1" si="110"/>
        <v>1.1117782376527499</v>
      </c>
      <c r="DO64" s="26">
        <f t="shared" ca="1" si="110"/>
        <v>9.7692276795150371E-2</v>
      </c>
      <c r="DP64" s="26">
        <f t="shared" ca="1" si="110"/>
        <v>0.11120775644854311</v>
      </c>
      <c r="DQ64" s="26">
        <f t="shared" ca="1" si="110"/>
        <v>3.1747608843093633E-2</v>
      </c>
      <c r="DR64" s="26">
        <f t="shared" ca="1" si="110"/>
        <v>1.1995758144552933E-2</v>
      </c>
      <c r="DS64" s="26">
        <f t="shared" ca="1" si="110"/>
        <v>1.1995758144552933E-2</v>
      </c>
      <c r="DT64" s="26">
        <f t="shared" ca="1" si="110"/>
        <v>1.1985399240430608E-2</v>
      </c>
      <c r="DU64" s="26">
        <f t="shared" ca="1" si="110"/>
        <v>1.0762468489173104E-2</v>
      </c>
      <c r="DV64" s="26">
        <f t="shared" ca="1" si="110"/>
        <v>4.5880653920598998E-3</v>
      </c>
      <c r="DW64" s="26">
        <f t="shared" ca="1" si="110"/>
        <v>1.0425490427686042E-2</v>
      </c>
      <c r="DX64" s="26">
        <f t="shared" ca="1" si="110"/>
        <v>1.1136077298968617E-2</v>
      </c>
      <c r="DY64" s="26">
        <f t="shared" ca="1" si="110"/>
        <v>4.8219739846219779E-3</v>
      </c>
      <c r="DZ64" s="26">
        <f t="shared" ca="1" si="110"/>
        <v>4.7331703575425897E-2</v>
      </c>
      <c r="EA64" s="26">
        <f t="shared" ca="1" si="110"/>
        <v>5.5718824416166129E-2</v>
      </c>
      <c r="EB64" s="26">
        <f t="shared" ref="EB64:FB64" ca="1" si="111">EB63*EB27</f>
        <v>1.0421910705750052E-2</v>
      </c>
      <c r="EC64" s="26">
        <f t="shared" ca="1" si="111"/>
        <v>2.9315444065448591E-2</v>
      </c>
      <c r="ED64" s="26">
        <f t="shared" ca="1" si="111"/>
        <v>1.0421495806927887E-2</v>
      </c>
      <c r="EE64" s="26">
        <f t="shared" ca="1" si="111"/>
        <v>1.1944242067408843E-2</v>
      </c>
      <c r="EF64" s="26">
        <f t="shared" ca="1" si="111"/>
        <v>1.2031350494094567E-2</v>
      </c>
      <c r="EG64" s="26">
        <f t="shared" ca="1" si="111"/>
        <v>1.5882623198514432</v>
      </c>
      <c r="EH64" s="26">
        <f t="shared" ca="1" si="111"/>
        <v>0.10081509921286945</v>
      </c>
      <c r="EI64" s="26">
        <f t="shared" ca="1" si="111"/>
        <v>0.18118563639762275</v>
      </c>
      <c r="EJ64" s="26">
        <f t="shared" ca="1" si="111"/>
        <v>0.10547075165988549</v>
      </c>
      <c r="EK64" s="26">
        <f t="shared" ca="1" si="111"/>
        <v>0.14791962292104546</v>
      </c>
      <c r="EL64" s="26">
        <f t="shared" ca="1" si="111"/>
        <v>1.0434172736987464E-2</v>
      </c>
      <c r="EM64" s="26">
        <f t="shared" ca="1" si="111"/>
        <v>9.1080005657056606</v>
      </c>
      <c r="EN64" s="26">
        <f t="shared" ca="1" si="111"/>
        <v>2.8712548519599583E-2</v>
      </c>
      <c r="EO64" s="26">
        <f t="shared" ca="1" si="111"/>
        <v>1.3062948020095801E-2</v>
      </c>
      <c r="EP64" s="26">
        <f t="shared" ca="1" si="111"/>
        <v>6.8341098690816157E-2</v>
      </c>
      <c r="EQ64" s="26">
        <f t="shared" ca="1" si="111"/>
        <v>0.32841375809083667</v>
      </c>
      <c r="ER64" s="26">
        <f t="shared" ca="1" si="111"/>
        <v>1.0510119701659874E-2</v>
      </c>
      <c r="ES64" s="26">
        <f t="shared" ca="1" si="111"/>
        <v>1.4113476124096786E-2</v>
      </c>
      <c r="ET64" s="26">
        <f t="shared" ca="1" si="111"/>
        <v>1.0439894664748588E-2</v>
      </c>
      <c r="EU64" s="26">
        <f t="shared" ca="1" si="111"/>
        <v>4.7885246054884006E-2</v>
      </c>
      <c r="EV64" s="26">
        <f t="shared" ca="1" si="111"/>
        <v>1.4094089779379258E-2</v>
      </c>
      <c r="EW64" s="26">
        <f t="shared" ca="1" si="111"/>
        <v>1.0952457907253133E-2</v>
      </c>
      <c r="EX64" s="26">
        <f t="shared" ca="1" si="111"/>
        <v>1.2156844861487322E-2</v>
      </c>
      <c r="EY64" s="26">
        <f t="shared" ca="1" si="111"/>
        <v>2.0302893411416546E-2</v>
      </c>
      <c r="EZ64" s="26">
        <f t="shared" ca="1" si="111"/>
        <v>0.31507381499887627</v>
      </c>
      <c r="FA64" s="26">
        <f t="shared" ca="1" si="111"/>
        <v>4.1846606175529643E-3</v>
      </c>
      <c r="FB64" s="26">
        <f t="shared" ca="1" si="111"/>
        <v>17.097581476571559</v>
      </c>
    </row>
    <row r="65" spans="2:158" x14ac:dyDescent="0.35">
      <c r="B65" s="14"/>
    </row>
    <row r="66" spans="2:158" x14ac:dyDescent="0.35">
      <c r="B66" s="12" t="s">
        <v>5</v>
      </c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 x14ac:dyDescent="0.35">
      <c r="B67" s="8" t="s">
        <v>42</v>
      </c>
      <c r="D67" s="15">
        <f t="shared" ref="D67:AI67" si="112">D33*D23</f>
        <v>118.25704245303041</v>
      </c>
      <c r="E67" s="15">
        <f t="shared" si="112"/>
        <v>577.62482696271206</v>
      </c>
      <c r="F67" s="15">
        <f t="shared" si="112"/>
        <v>138.48056797335039</v>
      </c>
      <c r="G67" s="15">
        <f t="shared" si="112"/>
        <v>904.00043685519597</v>
      </c>
      <c r="H67" s="15">
        <f t="shared" si="112"/>
        <v>165.43243670596402</v>
      </c>
      <c r="I67" s="15">
        <f t="shared" si="112"/>
        <v>427.15563770497602</v>
      </c>
      <c r="J67" s="15">
        <f t="shared" si="112"/>
        <v>60.274797588734401</v>
      </c>
      <c r="K67" s="15">
        <f t="shared" si="112"/>
        <v>71.484590464359201</v>
      </c>
      <c r="L67" s="15">
        <f t="shared" si="112"/>
        <v>187.29951638463041</v>
      </c>
      <c r="M67" s="15">
        <f t="shared" si="112"/>
        <v>60.150275447620004</v>
      </c>
      <c r="N67" s="15">
        <f t="shared" si="112"/>
        <v>233.13013457170518</v>
      </c>
      <c r="O67" s="15">
        <f t="shared" si="112"/>
        <v>75.529173261643209</v>
      </c>
      <c r="P67" s="15">
        <f t="shared" si="112"/>
        <v>120.09620718286561</v>
      </c>
      <c r="Q67" s="15">
        <f t="shared" si="112"/>
        <v>50.828015130503601</v>
      </c>
      <c r="R67" s="15">
        <f t="shared" si="112"/>
        <v>38.659587660180605</v>
      </c>
      <c r="S67" s="15">
        <f t="shared" si="112"/>
        <v>41.5884855400856</v>
      </c>
      <c r="T67" s="15">
        <f t="shared" si="112"/>
        <v>1358.2612338701401</v>
      </c>
      <c r="U67" s="15">
        <f t="shared" si="112"/>
        <v>63.118164946358405</v>
      </c>
      <c r="V67" s="15">
        <f t="shared" si="112"/>
        <v>47.013824954154003</v>
      </c>
      <c r="W67" s="15">
        <f t="shared" si="112"/>
        <v>33193.474765279803</v>
      </c>
      <c r="X67" s="15">
        <f t="shared" si="112"/>
        <v>33193.47476550172</v>
      </c>
      <c r="Y67" s="15">
        <f t="shared" si="112"/>
        <v>33193.47476550172</v>
      </c>
      <c r="Z67" s="15">
        <f t="shared" si="112"/>
        <v>182.29356762832163</v>
      </c>
      <c r="AA67" s="15">
        <f t="shared" si="112"/>
        <v>33193.47476550172</v>
      </c>
      <c r="AB67" s="15">
        <f t="shared" si="112"/>
        <v>33193.474765279803</v>
      </c>
      <c r="AC67" s="15">
        <f t="shared" si="112"/>
        <v>33193.47476550172</v>
      </c>
      <c r="AD67" s="15">
        <f t="shared" si="112"/>
        <v>31501.173575980283</v>
      </c>
      <c r="AE67" s="15">
        <f t="shared" si="112"/>
        <v>33193.474765279803</v>
      </c>
      <c r="AF67" s="15">
        <f t="shared" si="112"/>
        <v>33193.474765279803</v>
      </c>
      <c r="AG67" s="15">
        <f t="shared" si="112"/>
        <v>33193.474765279803</v>
      </c>
      <c r="AH67" s="15">
        <f t="shared" si="112"/>
        <v>33193.474765279803</v>
      </c>
      <c r="AI67" s="15">
        <f t="shared" si="112"/>
        <v>42.847030067152005</v>
      </c>
      <c r="AJ67" s="15">
        <f t="shared" ref="AJ67:BO67" si="113">AJ33*AJ23</f>
        <v>185.74539977724402</v>
      </c>
      <c r="AK67" s="15">
        <f t="shared" si="113"/>
        <v>185.74539977724402</v>
      </c>
      <c r="AL67" s="15">
        <f t="shared" si="113"/>
        <v>67.800430622941207</v>
      </c>
      <c r="AM67" s="15">
        <f t="shared" si="113"/>
        <v>89.527421361311212</v>
      </c>
      <c r="AN67" s="15">
        <f t="shared" si="113"/>
        <v>80.004377921112408</v>
      </c>
      <c r="AO67" s="15">
        <f t="shared" si="113"/>
        <v>89.974749395950411</v>
      </c>
      <c r="AP67" s="15">
        <f t="shared" si="113"/>
        <v>67.263856940455199</v>
      </c>
      <c r="AQ67" s="15">
        <f t="shared" si="113"/>
        <v>9437.0824374003605</v>
      </c>
      <c r="AR67" s="15">
        <f t="shared" si="113"/>
        <v>47.734776154534806</v>
      </c>
      <c r="AS67" s="15">
        <f t="shared" si="113"/>
        <v>133.47475434957559</v>
      </c>
      <c r="AT67" s="15">
        <f t="shared" si="113"/>
        <v>88.843040794098798</v>
      </c>
      <c r="AU67" s="15">
        <f t="shared" si="113"/>
        <v>75.433301312552402</v>
      </c>
      <c r="AV67" s="15">
        <f t="shared" si="113"/>
        <v>154.6220983158336</v>
      </c>
      <c r="AW67" s="15">
        <f t="shared" si="113"/>
        <v>52.270108064240006</v>
      </c>
      <c r="AX67" s="15">
        <f t="shared" si="113"/>
        <v>236.31402965903442</v>
      </c>
      <c r="AY67" s="15">
        <f t="shared" si="113"/>
        <v>68.704428272732002</v>
      </c>
      <c r="AZ67" s="15">
        <f t="shared" si="113"/>
        <v>38.339213515105676</v>
      </c>
      <c r="BA67" s="15">
        <f t="shared" si="113"/>
        <v>139.4436285446516</v>
      </c>
      <c r="BB67" s="15">
        <f t="shared" si="113"/>
        <v>60.6584309139064</v>
      </c>
      <c r="BC67" s="15">
        <f t="shared" si="113"/>
        <v>95.782474527265606</v>
      </c>
      <c r="BD67" s="15">
        <f t="shared" si="113"/>
        <v>48.999855505770398</v>
      </c>
      <c r="BE67" s="15">
        <f t="shared" si="113"/>
        <v>47.359555465763606</v>
      </c>
      <c r="BF67" s="15">
        <f t="shared" si="113"/>
        <v>212.55323267549321</v>
      </c>
      <c r="BG67" s="15">
        <f t="shared" si="113"/>
        <v>1414.1548341119842</v>
      </c>
      <c r="BH67" s="15">
        <f t="shared" si="113"/>
        <v>76.972275073908406</v>
      </c>
      <c r="BI67" s="15">
        <f t="shared" si="113"/>
        <v>104.18170670401122</v>
      </c>
      <c r="BJ67" s="15">
        <f t="shared" si="113"/>
        <v>2712.0004376796842</v>
      </c>
      <c r="BK67" s="15">
        <f t="shared" si="113"/>
        <v>134.68574686704002</v>
      </c>
      <c r="BL67" s="15">
        <f t="shared" si="113"/>
        <v>88.221527989274406</v>
      </c>
      <c r="BM67" s="15">
        <f t="shared" si="113"/>
        <v>91.378970763202801</v>
      </c>
      <c r="BN67" s="15">
        <f t="shared" si="113"/>
        <v>73.965610177921604</v>
      </c>
      <c r="BO67" s="15">
        <f t="shared" si="113"/>
        <v>659.92043750731602</v>
      </c>
      <c r="BP67" s="15">
        <f t="shared" ref="BP67:CU67" si="114">BP33*BP23</f>
        <v>86.551080354386002</v>
      </c>
      <c r="BQ67" s="15">
        <f t="shared" si="114"/>
        <v>68.543937641614804</v>
      </c>
      <c r="BR67" s="15">
        <f t="shared" si="114"/>
        <v>46.188969733558004</v>
      </c>
      <c r="BS67" s="15">
        <f t="shared" si="114"/>
        <v>56.500438534123205</v>
      </c>
      <c r="BT67" s="15">
        <f t="shared" si="114"/>
        <v>58.933501113534</v>
      </c>
      <c r="BU67" s="15">
        <f t="shared" si="114"/>
        <v>45.615810109758002</v>
      </c>
      <c r="BV67" s="15">
        <f t="shared" si="114"/>
        <v>35.994767453373036</v>
      </c>
      <c r="BW67" s="15">
        <f t="shared" si="114"/>
        <v>542.40043532061202</v>
      </c>
      <c r="BX67" s="15">
        <f t="shared" si="114"/>
        <v>37.576794946147366</v>
      </c>
      <c r="BY67" s="15">
        <f t="shared" si="114"/>
        <v>8294.2004373303207</v>
      </c>
      <c r="BZ67" s="15">
        <f t="shared" si="114"/>
        <v>47.926000065514003</v>
      </c>
      <c r="CA67" s="15">
        <f t="shared" si="114"/>
        <v>38.344971418780844</v>
      </c>
      <c r="CB67" s="15">
        <f t="shared" si="114"/>
        <v>42.722674198344407</v>
      </c>
      <c r="CC67" s="15">
        <f t="shared" si="114"/>
        <v>42.7225860073668</v>
      </c>
      <c r="CD67" s="15">
        <f t="shared" si="114"/>
        <v>150.22003697933761</v>
      </c>
      <c r="CE67" s="15">
        <f t="shared" si="114"/>
        <v>19628.10043057668</v>
      </c>
      <c r="CF67" s="15">
        <f t="shared" si="114"/>
        <v>6058.51363596392</v>
      </c>
      <c r="CG67" s="15">
        <f t="shared" si="114"/>
        <v>6931.6376358124808</v>
      </c>
      <c r="CH67" s="15">
        <f t="shared" si="114"/>
        <v>53.120421730194806</v>
      </c>
      <c r="CI67" s="15">
        <f t="shared" si="114"/>
        <v>9649.3040374582797</v>
      </c>
      <c r="CJ67" s="15">
        <f t="shared" si="114"/>
        <v>56.969828492919206</v>
      </c>
      <c r="CK67" s="15">
        <f t="shared" si="114"/>
        <v>39.056098336435205</v>
      </c>
      <c r="CL67" s="15">
        <f t="shared" si="114"/>
        <v>15070.351234807322</v>
      </c>
      <c r="CM67" s="15">
        <f t="shared" si="114"/>
        <v>9730.2648340946398</v>
      </c>
      <c r="CN67" s="15">
        <f t="shared" si="114"/>
        <v>298.7724371468268</v>
      </c>
      <c r="CO67" s="15">
        <f t="shared" si="114"/>
        <v>481.38043773824802</v>
      </c>
      <c r="CP67" s="15">
        <f t="shared" si="114"/>
        <v>19210.00083121748</v>
      </c>
      <c r="CQ67" s="15">
        <f t="shared" si="114"/>
        <v>877.66963695462005</v>
      </c>
      <c r="CR67" s="15">
        <f t="shared" si="114"/>
        <v>1538.6084347893802</v>
      </c>
      <c r="CS67" s="15">
        <f t="shared" si="114"/>
        <v>339.00043593561645</v>
      </c>
      <c r="CT67" s="15">
        <f t="shared" si="114"/>
        <v>672.10763752485605</v>
      </c>
      <c r="CU67" s="15">
        <f t="shared" si="114"/>
        <v>3061.1272363507042</v>
      </c>
      <c r="CV67" s="15">
        <f t="shared" ref="CV67:EA67" si="115">CV33*CV23</f>
        <v>65.175703542252805</v>
      </c>
      <c r="CW67" s="15">
        <f t="shared" si="115"/>
        <v>33.945574589400522</v>
      </c>
      <c r="CX67" s="15">
        <f t="shared" si="115"/>
        <v>3480.4004311282442</v>
      </c>
      <c r="CY67" s="15">
        <f t="shared" si="115"/>
        <v>91.688781991393213</v>
      </c>
      <c r="CZ67" s="15">
        <f t="shared" si="115"/>
        <v>104.0482144072664</v>
      </c>
      <c r="DA67" s="15">
        <f t="shared" si="115"/>
        <v>6160.4300359788804</v>
      </c>
      <c r="DB67" s="15">
        <f t="shared" si="115"/>
        <v>79.959505380585995</v>
      </c>
      <c r="DC67" s="15">
        <f t="shared" si="115"/>
        <v>184.03480724860921</v>
      </c>
      <c r="DD67" s="15">
        <f t="shared" si="115"/>
        <v>165.14446015889601</v>
      </c>
      <c r="DE67" s="15">
        <f t="shared" si="115"/>
        <v>63.679161964530799</v>
      </c>
      <c r="DF67" s="15">
        <f t="shared" si="115"/>
        <v>849.06443697605596</v>
      </c>
      <c r="DG67" s="15">
        <f t="shared" si="115"/>
        <v>32663.957568633359</v>
      </c>
      <c r="DH67" s="15">
        <f t="shared" si="115"/>
        <v>974.01963294215204</v>
      </c>
      <c r="DI67" s="15">
        <f t="shared" si="115"/>
        <v>88.140425194642802</v>
      </c>
      <c r="DJ67" s="15">
        <f t="shared" si="115"/>
        <v>347.31635015988445</v>
      </c>
      <c r="DK67" s="15">
        <f t="shared" si="115"/>
        <v>36.369160348769206</v>
      </c>
      <c r="DL67" s="15">
        <f t="shared" si="115"/>
        <v>47.222438119171606</v>
      </c>
      <c r="DM67" s="15">
        <f t="shared" si="115"/>
        <v>69.609620791318008</v>
      </c>
      <c r="DN67" s="15">
        <f t="shared" si="115"/>
        <v>802.31363462254808</v>
      </c>
      <c r="DO67" s="15">
        <f t="shared" si="115"/>
        <v>83.190832609061601</v>
      </c>
      <c r="DP67" s="15">
        <f t="shared" si="115"/>
        <v>94.449228943868007</v>
      </c>
      <c r="DQ67" s="15">
        <f t="shared" si="115"/>
        <v>27.423183666203442</v>
      </c>
      <c r="DR67" s="15">
        <f t="shared" si="115"/>
        <v>10.405606986440802</v>
      </c>
      <c r="DS67" s="15">
        <f t="shared" si="115"/>
        <v>10.405606986440802</v>
      </c>
      <c r="DT67" s="15">
        <f t="shared" si="115"/>
        <v>10.39680711840384</v>
      </c>
      <c r="DU67" s="15">
        <f t="shared" si="115"/>
        <v>9.3384182403989211</v>
      </c>
      <c r="DV67" s="15">
        <f t="shared" si="115"/>
        <v>29.644630774008238</v>
      </c>
      <c r="DW67" s="15">
        <f t="shared" si="115"/>
        <v>9.0444206173949606</v>
      </c>
      <c r="DX67" s="15">
        <f t="shared" si="115"/>
        <v>9.6596150731750008</v>
      </c>
      <c r="DY67" s="15">
        <f t="shared" si="115"/>
        <v>28.641983138271282</v>
      </c>
      <c r="DZ67" s="15">
        <f t="shared" si="115"/>
        <v>40.685305370828004</v>
      </c>
      <c r="EA67" s="15">
        <f t="shared" si="115"/>
        <v>47.804838106338799</v>
      </c>
      <c r="EB67" s="15">
        <f t="shared" ref="EB67:FB67" si="116">EB33*EB23</f>
        <v>9.0408206465933603</v>
      </c>
      <c r="EC67" s="15">
        <f t="shared" si="116"/>
        <v>25.312402255372081</v>
      </c>
      <c r="ED67" s="15">
        <f t="shared" si="116"/>
        <v>9.0404206568698395</v>
      </c>
      <c r="EE67" s="15">
        <f t="shared" si="116"/>
        <v>124.11245928899601</v>
      </c>
      <c r="EF67" s="15">
        <f t="shared" si="116"/>
        <v>10.4324065956464</v>
      </c>
      <c r="EG67" s="15">
        <f t="shared" si="116"/>
        <v>1039.3728330150441</v>
      </c>
      <c r="EH67" s="15">
        <f t="shared" si="116"/>
        <v>84.756023753123202</v>
      </c>
      <c r="EI67" s="15">
        <f t="shared" si="116"/>
        <v>148.5956373226316</v>
      </c>
      <c r="EJ67" s="15">
        <f t="shared" si="116"/>
        <v>88.538425366205203</v>
      </c>
      <c r="EK67" s="15">
        <f t="shared" si="116"/>
        <v>122.44723496636522</v>
      </c>
      <c r="EL67" s="15">
        <f t="shared" si="116"/>
        <v>9.0404206514080396</v>
      </c>
      <c r="EM67" s="15">
        <f t="shared" si="116"/>
        <v>3307.138833516728</v>
      </c>
      <c r="EN67" s="15">
        <f t="shared" si="116"/>
        <v>24.714805785736402</v>
      </c>
      <c r="EO67" s="15">
        <f t="shared" si="116"/>
        <v>11.300787317844922</v>
      </c>
      <c r="EP67" s="15">
        <f t="shared" si="116"/>
        <v>57.856438634750809</v>
      </c>
      <c r="EQ67" s="15">
        <f t="shared" si="116"/>
        <v>255.3808377394904</v>
      </c>
      <c r="ER67" s="15">
        <f t="shared" si="116"/>
        <v>9.1024201773978799</v>
      </c>
      <c r="ES67" s="15">
        <f t="shared" si="116"/>
        <v>12.204789846851481</v>
      </c>
      <c r="ET67" s="15">
        <f t="shared" si="116"/>
        <v>9.0416206448922392</v>
      </c>
      <c r="EU67" s="15">
        <f t="shared" si="116"/>
        <v>40.852472178086003</v>
      </c>
      <c r="EV67" s="15">
        <f t="shared" si="116"/>
        <v>12.186389605229401</v>
      </c>
      <c r="EW67" s="15">
        <f t="shared" si="116"/>
        <v>9.4824169417984816</v>
      </c>
      <c r="EX67" s="15">
        <f t="shared" si="116"/>
        <v>10.519605234287761</v>
      </c>
      <c r="EY67" s="15">
        <f t="shared" si="116"/>
        <v>138.76492263003442</v>
      </c>
      <c r="EZ67" s="15">
        <f t="shared" si="116"/>
        <v>245.436437298958</v>
      </c>
      <c r="FA67" s="15">
        <f t="shared" si="116"/>
        <v>65.416311918095204</v>
      </c>
      <c r="FB67" s="15">
        <f t="shared" si="116"/>
        <v>4526.4984143445208</v>
      </c>
    </row>
    <row r="68" spans="2:158" ht="42.75" customHeight="1" x14ac:dyDescent="0.35">
      <c r="B68" s="8" t="s">
        <v>40</v>
      </c>
      <c r="D68" s="29">
        <f t="shared" ref="D68:AI68" si="117">D67/D24</f>
        <v>0.32399189713159016</v>
      </c>
      <c r="E68" s="29">
        <f t="shared" si="117"/>
        <v>1.582533772500581</v>
      </c>
      <c r="F68" s="29">
        <f t="shared" si="117"/>
        <v>0.37939881636534351</v>
      </c>
      <c r="G68" s="29">
        <f t="shared" si="117"/>
        <v>2.4767135256306738</v>
      </c>
      <c r="H68" s="29">
        <f t="shared" si="117"/>
        <v>0.4532395526190795</v>
      </c>
      <c r="I68" s="29">
        <f t="shared" si="117"/>
        <v>1.1702894183697974</v>
      </c>
      <c r="J68" s="29">
        <f t="shared" si="117"/>
        <v>0.16513643174995726</v>
      </c>
      <c r="K68" s="29">
        <f t="shared" si="117"/>
        <v>0.19584819305303891</v>
      </c>
      <c r="L68" s="29">
        <f t="shared" si="117"/>
        <v>0.51314935995789157</v>
      </c>
      <c r="M68" s="29">
        <f t="shared" si="117"/>
        <v>0.16479527519895892</v>
      </c>
      <c r="N68" s="29">
        <f t="shared" si="117"/>
        <v>0.63871269745672654</v>
      </c>
      <c r="O68" s="29">
        <f t="shared" si="117"/>
        <v>0.20692924181272113</v>
      </c>
      <c r="P68" s="29">
        <f t="shared" si="117"/>
        <v>0.3290307046105907</v>
      </c>
      <c r="Q68" s="29">
        <f t="shared" si="117"/>
        <v>0.13925483597398247</v>
      </c>
      <c r="R68" s="29">
        <f t="shared" si="117"/>
        <v>0.10591667852104275</v>
      </c>
      <c r="S68" s="29">
        <f t="shared" si="117"/>
        <v>0.11394105627420713</v>
      </c>
      <c r="T68" s="29">
        <f t="shared" si="117"/>
        <v>3.7212636544387401</v>
      </c>
      <c r="U68" s="29">
        <f t="shared" si="117"/>
        <v>0.17292647930509153</v>
      </c>
      <c r="V68" s="29">
        <f t="shared" si="117"/>
        <v>0.12880499987439453</v>
      </c>
      <c r="W68" s="29">
        <f t="shared" si="117"/>
        <v>90.941026754191242</v>
      </c>
      <c r="X68" s="29">
        <f t="shared" si="117"/>
        <v>90.941026754799239</v>
      </c>
      <c r="Y68" s="29">
        <f t="shared" si="117"/>
        <v>90.941026754799239</v>
      </c>
      <c r="Z68" s="29">
        <f t="shared" si="117"/>
        <v>0.49943443185841541</v>
      </c>
      <c r="AA68" s="29">
        <f t="shared" si="117"/>
        <v>90.941026754799239</v>
      </c>
      <c r="AB68" s="29">
        <f t="shared" si="117"/>
        <v>90.941026754191242</v>
      </c>
      <c r="AC68" s="29">
        <f t="shared" si="117"/>
        <v>90.941026754799239</v>
      </c>
      <c r="AD68" s="29">
        <f t="shared" si="117"/>
        <v>86.304585139672014</v>
      </c>
      <c r="AE68" s="29">
        <f t="shared" si="117"/>
        <v>90.941026754191242</v>
      </c>
      <c r="AF68" s="29">
        <f t="shared" si="117"/>
        <v>90.941026754191242</v>
      </c>
      <c r="AG68" s="29">
        <f t="shared" si="117"/>
        <v>90.941026754191242</v>
      </c>
      <c r="AH68" s="29">
        <f t="shared" si="117"/>
        <v>90.941026754191242</v>
      </c>
      <c r="AI68" s="29">
        <f t="shared" si="117"/>
        <v>0.11738912347164933</v>
      </c>
      <c r="AJ68" s="29">
        <f t="shared" ref="AJ68:BO68" si="118">AJ67/AJ24</f>
        <v>0.50889150623902468</v>
      </c>
      <c r="AK68" s="29">
        <f t="shared" si="118"/>
        <v>0.50889150623902468</v>
      </c>
      <c r="AL68" s="29">
        <f t="shared" si="118"/>
        <v>0.18575460444641426</v>
      </c>
      <c r="AM68" s="29">
        <f t="shared" si="118"/>
        <v>0.2452806064693458</v>
      </c>
      <c r="AN68" s="29">
        <f t="shared" si="118"/>
        <v>0.21919007649619837</v>
      </c>
      <c r="AO68" s="29">
        <f t="shared" si="118"/>
        <v>0.24650616272863127</v>
      </c>
      <c r="AP68" s="29">
        <f t="shared" si="118"/>
        <v>0.18428453956289095</v>
      </c>
      <c r="AQ68" s="29">
        <f t="shared" si="118"/>
        <v>25.855020376439345</v>
      </c>
      <c r="AR68" s="29">
        <f t="shared" si="118"/>
        <v>0.13078020864256112</v>
      </c>
      <c r="AS68" s="29">
        <f t="shared" si="118"/>
        <v>0.36568425849198793</v>
      </c>
      <c r="AT68" s="29">
        <f t="shared" si="118"/>
        <v>0.24340559121670904</v>
      </c>
      <c r="AU68" s="29">
        <f t="shared" si="118"/>
        <v>0.20666657893849974</v>
      </c>
      <c r="AV68" s="29">
        <f t="shared" si="118"/>
        <v>0.42362218716666739</v>
      </c>
      <c r="AW68" s="29">
        <f t="shared" si="118"/>
        <v>0.14320577551846578</v>
      </c>
      <c r="AX68" s="29">
        <f t="shared" si="118"/>
        <v>0.64743569769598475</v>
      </c>
      <c r="AY68" s="29">
        <f t="shared" si="118"/>
        <v>0.18823131033625207</v>
      </c>
      <c r="AZ68" s="29">
        <f t="shared" si="118"/>
        <v>0.10503894113727583</v>
      </c>
      <c r="BA68" s="29">
        <f t="shared" si="118"/>
        <v>0.38203733847849752</v>
      </c>
      <c r="BB68" s="29">
        <f t="shared" si="118"/>
        <v>0.16618748195590793</v>
      </c>
      <c r="BC68" s="29">
        <f t="shared" si="118"/>
        <v>0.26241773843086469</v>
      </c>
      <c r="BD68" s="29">
        <f t="shared" si="118"/>
        <v>0.1342461794678641</v>
      </c>
      <c r="BE68" s="29">
        <f t="shared" si="118"/>
        <v>0.12975220675551674</v>
      </c>
      <c r="BF68" s="29">
        <f t="shared" si="118"/>
        <v>0.58233762376847453</v>
      </c>
      <c r="BG68" s="29">
        <f t="shared" si="118"/>
        <v>3.8743968057862581</v>
      </c>
      <c r="BH68" s="29">
        <f t="shared" si="118"/>
        <v>0.21088294540796823</v>
      </c>
      <c r="BI68" s="29">
        <f t="shared" si="118"/>
        <v>0.28542933343564719</v>
      </c>
      <c r="BJ68" s="29">
        <f t="shared" si="118"/>
        <v>7.4301381854237922</v>
      </c>
      <c r="BK68" s="29">
        <f t="shared" si="118"/>
        <v>0.36900204621106858</v>
      </c>
      <c r="BL68" s="29">
        <f t="shared" si="118"/>
        <v>0.24170281640897098</v>
      </c>
      <c r="BM68" s="29">
        <f t="shared" si="118"/>
        <v>0.25035334455671998</v>
      </c>
      <c r="BN68" s="29">
        <f t="shared" si="118"/>
        <v>0.20264550733677153</v>
      </c>
      <c r="BO68" s="29">
        <f t="shared" si="118"/>
        <v>1.8080011986501809</v>
      </c>
      <c r="BP68" s="29">
        <f t="shared" ref="BP68:CU68" si="119">BP67/BP24</f>
        <v>0.23712624754626302</v>
      </c>
      <c r="BQ68" s="29">
        <f t="shared" si="119"/>
        <v>0.18779160997702685</v>
      </c>
      <c r="BR68" s="29">
        <f t="shared" si="119"/>
        <v>0.12654512255769315</v>
      </c>
      <c r="BS68" s="29">
        <f t="shared" si="119"/>
        <v>0.15479572201129646</v>
      </c>
      <c r="BT68" s="29">
        <f t="shared" si="119"/>
        <v>0.16146164688639453</v>
      </c>
      <c r="BU68" s="29">
        <f t="shared" si="119"/>
        <v>0.12497482221851507</v>
      </c>
      <c r="BV68" s="29">
        <f t="shared" si="119"/>
        <v>9.8615801242117912E-2</v>
      </c>
      <c r="BW68" s="29">
        <f t="shared" si="119"/>
        <v>1.4860285899194849</v>
      </c>
      <c r="BX68" s="29">
        <f t="shared" si="119"/>
        <v>0.10295012314012977</v>
      </c>
      <c r="BY68" s="29">
        <f t="shared" si="119"/>
        <v>22.723836814603619</v>
      </c>
      <c r="BZ68" s="29">
        <f t="shared" si="119"/>
        <v>0.13130410976853152</v>
      </c>
      <c r="CA68" s="29">
        <f t="shared" si="119"/>
        <v>0.10505471621583792</v>
      </c>
      <c r="CB68" s="29">
        <f t="shared" si="119"/>
        <v>0.11704842246121755</v>
      </c>
      <c r="CC68" s="29">
        <f t="shared" si="119"/>
        <v>0.11704818084210082</v>
      </c>
      <c r="CD68" s="29">
        <f t="shared" si="119"/>
        <v>0.41156174514887017</v>
      </c>
      <c r="CE68" s="29">
        <f t="shared" si="119"/>
        <v>53.775617618018302</v>
      </c>
      <c r="CF68" s="29">
        <f t="shared" si="119"/>
        <v>16.598667495791563</v>
      </c>
      <c r="CG68" s="29">
        <f t="shared" si="119"/>
        <v>18.990788043321864</v>
      </c>
      <c r="CH68" s="29">
        <f t="shared" si="119"/>
        <v>0.14553540200053372</v>
      </c>
      <c r="CI68" s="29">
        <f t="shared" si="119"/>
        <v>26.436449417693918</v>
      </c>
      <c r="CJ68" s="29">
        <f t="shared" si="119"/>
        <v>0.15608172189840877</v>
      </c>
      <c r="CK68" s="29">
        <f t="shared" si="119"/>
        <v>0.10700300914091837</v>
      </c>
      <c r="CL68" s="29">
        <f t="shared" si="119"/>
        <v>41.288633520020056</v>
      </c>
      <c r="CM68" s="29">
        <f t="shared" si="119"/>
        <v>26.658259819437369</v>
      </c>
      <c r="CN68" s="29">
        <f t="shared" si="119"/>
        <v>0.81855462232007348</v>
      </c>
      <c r="CO68" s="29">
        <f t="shared" si="119"/>
        <v>1.3188505143513645</v>
      </c>
      <c r="CP68" s="29">
        <f t="shared" si="119"/>
        <v>52.630139263609536</v>
      </c>
      <c r="CQ68" s="29">
        <f t="shared" si="119"/>
        <v>2.4045743478208768</v>
      </c>
      <c r="CR68" s="29">
        <f t="shared" si="119"/>
        <v>4.2153655747654248</v>
      </c>
      <c r="CS68" s="29">
        <f t="shared" si="119"/>
        <v>0.92876831763182588</v>
      </c>
      <c r="CT68" s="29">
        <f t="shared" si="119"/>
        <v>1.8413907877393316</v>
      </c>
      <c r="CU68" s="29">
        <f t="shared" si="119"/>
        <v>8.3866499626046682</v>
      </c>
      <c r="CV68" s="29">
        <f t="shared" ref="CV68:EA68" si="120">CV67/CV24</f>
        <v>0.17856357134863782</v>
      </c>
      <c r="CW68" s="29">
        <f t="shared" si="120"/>
        <v>9.3001574217535674E-2</v>
      </c>
      <c r="CX68" s="29">
        <f t="shared" si="120"/>
        <v>9.5353436469266963</v>
      </c>
      <c r="CY68" s="29">
        <f t="shared" si="120"/>
        <v>0.2512021424421732</v>
      </c>
      <c r="CZ68" s="29">
        <f t="shared" si="120"/>
        <v>0.28506360111579837</v>
      </c>
      <c r="DA68" s="29">
        <f t="shared" si="120"/>
        <v>16.877890509531181</v>
      </c>
      <c r="DB68" s="29">
        <f t="shared" si="120"/>
        <v>0.21906713802900274</v>
      </c>
      <c r="DC68" s="29">
        <f t="shared" si="120"/>
        <v>0.50420495136605259</v>
      </c>
      <c r="DD68" s="29">
        <f t="shared" si="120"/>
        <v>0.45245057577779729</v>
      </c>
      <c r="DE68" s="29">
        <f t="shared" si="120"/>
        <v>0.17446345743707067</v>
      </c>
      <c r="DF68" s="29">
        <f t="shared" si="120"/>
        <v>2.326203936920701</v>
      </c>
      <c r="DG68" s="29">
        <f t="shared" si="120"/>
        <v>89.490294708584543</v>
      </c>
      <c r="DH68" s="29">
        <f t="shared" si="120"/>
        <v>2.6685469395675399</v>
      </c>
      <c r="DI68" s="29">
        <f t="shared" si="120"/>
        <v>0.24148061697162412</v>
      </c>
      <c r="DJ68" s="29">
        <f t="shared" si="120"/>
        <v>0.95155164427365602</v>
      </c>
      <c r="DK68" s="29">
        <f t="shared" si="120"/>
        <v>9.9641535202107417E-2</v>
      </c>
      <c r="DL68" s="29">
        <f t="shared" si="120"/>
        <v>0.12937654279225097</v>
      </c>
      <c r="DM68" s="29">
        <f t="shared" si="120"/>
        <v>0.19071128983922742</v>
      </c>
      <c r="DN68" s="29">
        <f t="shared" si="120"/>
        <v>2.1981195469110908</v>
      </c>
      <c r="DO68" s="29">
        <f t="shared" si="120"/>
        <v>0.2279200893398948</v>
      </c>
      <c r="DP68" s="29">
        <f t="shared" si="120"/>
        <v>0.25876501080511782</v>
      </c>
      <c r="DQ68" s="29">
        <f t="shared" si="120"/>
        <v>7.5132010044392988E-2</v>
      </c>
      <c r="DR68" s="29">
        <f t="shared" si="120"/>
        <v>2.8508512291618635E-2</v>
      </c>
      <c r="DS68" s="29">
        <f t="shared" si="120"/>
        <v>2.8508512291618635E-2</v>
      </c>
      <c r="DT68" s="29">
        <f t="shared" si="120"/>
        <v>2.848440306412011E-2</v>
      </c>
      <c r="DU68" s="29">
        <f t="shared" si="120"/>
        <v>2.5584707507942249E-2</v>
      </c>
      <c r="DV68" s="29">
        <f t="shared" si="120"/>
        <v>8.1218166504132161E-2</v>
      </c>
      <c r="DW68" s="29">
        <f t="shared" si="120"/>
        <v>2.4779234568205372E-2</v>
      </c>
      <c r="DX68" s="29">
        <f t="shared" si="120"/>
        <v>2.6464698830616442E-2</v>
      </c>
      <c r="DY68" s="29">
        <f t="shared" si="120"/>
        <v>7.8471186680195287E-2</v>
      </c>
      <c r="DZ68" s="29">
        <f t="shared" si="120"/>
        <v>0.11146659005706303</v>
      </c>
      <c r="EA68" s="29">
        <f t="shared" si="120"/>
        <v>0.13097215919544877</v>
      </c>
      <c r="EB68" s="29">
        <f t="shared" ref="EB68:FB68" si="121">EB67/EB24</f>
        <v>2.4769371634502355E-2</v>
      </c>
      <c r="EC68" s="29">
        <f t="shared" si="121"/>
        <v>6.9349047274991998E-2</v>
      </c>
      <c r="ED68" s="29">
        <f t="shared" si="121"/>
        <v>2.4768275772246134E-2</v>
      </c>
      <c r="EE68" s="29">
        <f t="shared" si="121"/>
        <v>0.34003413503834523</v>
      </c>
      <c r="EF68" s="29">
        <f t="shared" si="121"/>
        <v>2.8581935878483289E-2</v>
      </c>
      <c r="EG68" s="29">
        <f t="shared" si="121"/>
        <v>2.8475968027809428</v>
      </c>
      <c r="EH68" s="29">
        <f t="shared" si="121"/>
        <v>0.23220828425513207</v>
      </c>
      <c r="EI68" s="29">
        <f t="shared" si="121"/>
        <v>0.40711133513049752</v>
      </c>
      <c r="EJ68" s="29">
        <f t="shared" si="121"/>
        <v>0.24257102840056219</v>
      </c>
      <c r="EK68" s="29">
        <f t="shared" si="121"/>
        <v>0.33547187662017869</v>
      </c>
      <c r="EL68" s="29">
        <f t="shared" si="121"/>
        <v>2.4768275757282299E-2</v>
      </c>
      <c r="EM68" s="29">
        <f t="shared" si="121"/>
        <v>9.060654338401994</v>
      </c>
      <c r="EN68" s="29">
        <f t="shared" si="121"/>
        <v>6.7711796673250418E-2</v>
      </c>
      <c r="EO68" s="29">
        <f t="shared" si="121"/>
        <v>3.0961061144780606E-2</v>
      </c>
      <c r="EP68" s="29">
        <f t="shared" si="121"/>
        <v>0.15851079078013922</v>
      </c>
      <c r="EQ68" s="29">
        <f t="shared" si="121"/>
        <v>0.69967352805339833</v>
      </c>
      <c r="ER68" s="29">
        <f t="shared" si="121"/>
        <v>2.4938137472322958E-2</v>
      </c>
      <c r="ES68" s="29">
        <f t="shared" si="121"/>
        <v>3.3437780402332827E-2</v>
      </c>
      <c r="ET68" s="29">
        <f t="shared" si="121"/>
        <v>2.477156341066367E-2</v>
      </c>
      <c r="EU68" s="29">
        <f t="shared" si="121"/>
        <v>0.11192458130982466</v>
      </c>
      <c r="EV68" s="29">
        <f t="shared" si="121"/>
        <v>3.3387368781450412E-2</v>
      </c>
      <c r="EW68" s="29">
        <f t="shared" si="121"/>
        <v>2.5979224498078032E-2</v>
      </c>
      <c r="EX68" s="29">
        <f t="shared" si="121"/>
        <v>2.8820836258322633E-2</v>
      </c>
      <c r="EY68" s="29">
        <f t="shared" si="121"/>
        <v>0.38017787021927241</v>
      </c>
      <c r="EZ68" s="29">
        <f t="shared" si="121"/>
        <v>0.67242859533961097</v>
      </c>
      <c r="FA68" s="29">
        <f t="shared" si="121"/>
        <v>0.17922277237834303</v>
      </c>
      <c r="FB68" s="29">
        <f t="shared" si="121"/>
        <v>12.401365518752112</v>
      </c>
    </row>
    <row r="71" spans="2:158" ht="21" x14ac:dyDescent="0.35">
      <c r="B71" s="11" t="s">
        <v>37</v>
      </c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4"/>
      <c r="CQ71" s="14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  <c r="DT71" s="14"/>
      <c r="DU71" s="14"/>
      <c r="DV71" s="14"/>
      <c r="DW71" s="14"/>
      <c r="DX71" s="14"/>
      <c r="DY71" s="14"/>
      <c r="DZ71" s="14"/>
      <c r="EA71" s="14"/>
      <c r="EB71" s="14"/>
      <c r="EC71" s="14"/>
      <c r="ED71" s="14"/>
      <c r="EE71" s="14"/>
      <c r="EF71" s="14"/>
      <c r="EG71" s="14"/>
      <c r="EH71" s="14"/>
      <c r="EI71" s="14"/>
      <c r="EJ71" s="14"/>
      <c r="EK71" s="14"/>
      <c r="EL71" s="14"/>
      <c r="EM71" s="14"/>
      <c r="EN71" s="14"/>
      <c r="EO71" s="14"/>
      <c r="EP71" s="14"/>
      <c r="EQ71" s="14"/>
      <c r="ER71" s="14"/>
      <c r="ES71" s="14"/>
      <c r="ET71" s="14"/>
      <c r="EU71" s="14"/>
      <c r="EV71" s="14"/>
      <c r="EW71" s="14"/>
      <c r="EX71" s="14"/>
      <c r="EY71" s="14"/>
      <c r="EZ71" s="14"/>
      <c r="FA71" s="14"/>
      <c r="FB71" s="14"/>
    </row>
    <row r="72" spans="2:158" x14ac:dyDescent="0.35">
      <c r="B72" s="8" t="s">
        <v>1</v>
      </c>
      <c r="D72" s="26">
        <f t="shared" ref="D72:AI72" ca="1" si="122">D56</f>
        <v>4.1338264324488758</v>
      </c>
      <c r="E72" s="26">
        <f t="shared" ca="1" si="122"/>
        <v>7.1037777733005525</v>
      </c>
      <c r="F72" s="26">
        <f t="shared" ca="1" si="122"/>
        <v>6.4393714951095857</v>
      </c>
      <c r="G72" s="26">
        <f t="shared" ca="1" si="122"/>
        <v>4.052850312558947</v>
      </c>
      <c r="H72" s="26">
        <f t="shared" ca="1" si="122"/>
        <v>4.4745821840248636</v>
      </c>
      <c r="I72" s="26">
        <f t="shared" ca="1" si="122"/>
        <v>4.0231400908980817</v>
      </c>
      <c r="J72" s="26">
        <f t="shared" ca="1" si="122"/>
        <v>2.3514520613401975</v>
      </c>
      <c r="K72" s="26">
        <f t="shared" ca="1" si="122"/>
        <v>3.4710761059817639</v>
      </c>
      <c r="L72" s="26">
        <f t="shared" ca="1" si="122"/>
        <v>3.6759579569828174</v>
      </c>
      <c r="M72" s="26">
        <f t="shared" ca="1" si="122"/>
        <v>2.340351256619984</v>
      </c>
      <c r="N72" s="26">
        <f t="shared" ca="1" si="122"/>
        <v>3.3146002469911653</v>
      </c>
      <c r="O72" s="26">
        <f t="shared" ca="1" si="122"/>
        <v>3.0962350814931403</v>
      </c>
      <c r="P72" s="26">
        <f t="shared" ca="1" si="122"/>
        <v>1.6380788220380325</v>
      </c>
      <c r="Q72" s="26">
        <f t="shared" ca="1" si="122"/>
        <v>1.0045449873562271</v>
      </c>
      <c r="R72" s="26">
        <f t="shared" ca="1" si="122"/>
        <v>0.79808828840706969</v>
      </c>
      <c r="S72" s="26">
        <f t="shared" ca="1" si="122"/>
        <v>0.9620201474294432</v>
      </c>
      <c r="T72" s="26">
        <f t="shared" ca="1" si="122"/>
        <v>3.7385157386970165</v>
      </c>
      <c r="U72" s="26">
        <f t="shared" ca="1" si="122"/>
        <v>1.4861726386623251</v>
      </c>
      <c r="V72" s="26">
        <f t="shared" ca="1" si="122"/>
        <v>1.3042467456004678</v>
      </c>
      <c r="W72" s="26">
        <f t="shared" ca="1" si="122"/>
        <v>1.2038434319595761</v>
      </c>
      <c r="X72" s="26">
        <f t="shared" ca="1" si="122"/>
        <v>1.8240051999387517</v>
      </c>
      <c r="Y72" s="26">
        <f t="shared" ca="1" si="122"/>
        <v>1.8240051999387517</v>
      </c>
      <c r="Z72" s="26">
        <f t="shared" ca="1" si="122"/>
        <v>3.0389974959034212</v>
      </c>
      <c r="AA72" s="26">
        <f t="shared" ca="1" si="122"/>
        <v>1.8255951591067534</v>
      </c>
      <c r="AB72" s="26">
        <f t="shared" ca="1" si="122"/>
        <v>1.3144285145568626</v>
      </c>
      <c r="AC72" s="26">
        <f t="shared" ca="1" si="122"/>
        <v>1.8255951591067534</v>
      </c>
      <c r="AD72" s="26">
        <f t="shared" ca="1" si="122"/>
        <v>1.2048928050104573</v>
      </c>
      <c r="AE72" s="26">
        <f t="shared" ca="1" si="122"/>
        <v>1.2048928050104573</v>
      </c>
      <c r="AF72" s="26">
        <f t="shared" ca="1" si="122"/>
        <v>3.6471156558010667</v>
      </c>
      <c r="AG72" s="26">
        <f t="shared" ca="1" si="122"/>
        <v>3.6471156558010667</v>
      </c>
      <c r="AH72" s="26">
        <f t="shared" ca="1" si="122"/>
        <v>3.6471156558010667</v>
      </c>
      <c r="AI72" s="26">
        <f t="shared" ca="1" si="122"/>
        <v>1.0368123571552705</v>
      </c>
      <c r="AJ72" s="26">
        <f t="shared" ref="AJ72:BO72" ca="1" si="123">AJ56</f>
        <v>3.0642732638132375</v>
      </c>
      <c r="AK72" s="26">
        <f t="shared" ca="1" si="123"/>
        <v>3.0642732638132375</v>
      </c>
      <c r="AL72" s="26">
        <f t="shared" ca="1" si="123"/>
        <v>1.3829152169531587</v>
      </c>
      <c r="AM72" s="26">
        <f t="shared" ca="1" si="123"/>
        <v>1.178144575624114</v>
      </c>
      <c r="AN72" s="26">
        <f t="shared" ca="1" si="123"/>
        <v>1.6274829056345317</v>
      </c>
      <c r="AO72" s="26">
        <f t="shared" ca="1" si="123"/>
        <v>1.0073013288411548</v>
      </c>
      <c r="AP72" s="26">
        <f t="shared" ca="1" si="123"/>
        <v>3.0243707315230641</v>
      </c>
      <c r="AQ72" s="26">
        <f t="shared" ca="1" si="123"/>
        <v>1.4143259575118696</v>
      </c>
      <c r="AR72" s="26">
        <f t="shared" ca="1" si="123"/>
        <v>1.2815265391457336</v>
      </c>
      <c r="AS72" s="26">
        <f t="shared" ca="1" si="123"/>
        <v>3.1762066948972811</v>
      </c>
      <c r="AT72" s="26">
        <f t="shared" ca="1" si="123"/>
        <v>3.0798875638691809</v>
      </c>
      <c r="AU72" s="26">
        <f t="shared" ca="1" si="123"/>
        <v>3.0540191787750706</v>
      </c>
      <c r="AV72" s="26">
        <f t="shared" ca="1" si="123"/>
        <v>3.1915142297053398</v>
      </c>
      <c r="AW72" s="26">
        <f t="shared" ca="1" si="123"/>
        <v>1.0536002227840355</v>
      </c>
      <c r="AX72" s="26">
        <f t="shared" ca="1" si="123"/>
        <v>3.2553164896321349</v>
      </c>
      <c r="AY72" s="26">
        <f t="shared" ca="1" si="123"/>
        <v>0.60429781110551262</v>
      </c>
      <c r="AZ72" s="26">
        <f t="shared" ca="1" si="123"/>
        <v>0.78105074377904682</v>
      </c>
      <c r="BA72" s="26">
        <f t="shared" ca="1" si="123"/>
        <v>1.4894021535951476</v>
      </c>
      <c r="BB72" s="26">
        <f t="shared" ca="1" si="123"/>
        <v>1.1479040576030977</v>
      </c>
      <c r="BC72" s="26">
        <f t="shared" ca="1" si="123"/>
        <v>3.0533453849254855</v>
      </c>
      <c r="BD72" s="26">
        <f t="shared" ca="1" si="123"/>
        <v>1.4358306100825839</v>
      </c>
      <c r="BE72" s="26">
        <f t="shared" ca="1" si="123"/>
        <v>1.0655046197621347</v>
      </c>
      <c r="BF72" s="26">
        <f t="shared" ca="1" si="123"/>
        <v>1.1953863802223861</v>
      </c>
      <c r="BG72" s="26">
        <f t="shared" ca="1" si="123"/>
        <v>1.0233904442432658</v>
      </c>
      <c r="BH72" s="26">
        <f t="shared" ca="1" si="123"/>
        <v>1.2984704245555945</v>
      </c>
      <c r="BI72" s="26">
        <f t="shared" ca="1" si="123"/>
        <v>1.3330459688937162</v>
      </c>
      <c r="BJ72" s="26">
        <f t="shared" ca="1" si="123"/>
        <v>1.0799965781266616</v>
      </c>
      <c r="BK72" s="26">
        <f t="shared" ca="1" si="123"/>
        <v>3.1381577035646435</v>
      </c>
      <c r="BL72" s="26">
        <f t="shared" ca="1" si="123"/>
        <v>3.0563246016869168</v>
      </c>
      <c r="BM72" s="26">
        <f t="shared" ca="1" si="123"/>
        <v>3.062237905860778</v>
      </c>
      <c r="BN72" s="26">
        <f t="shared" ca="1" si="123"/>
        <v>1.5489945456319689</v>
      </c>
      <c r="BO72" s="26">
        <f t="shared" ca="1" si="123"/>
        <v>2.0673485509891778</v>
      </c>
      <c r="BP72" s="26">
        <f t="shared" ref="BP72:CU72" ca="1" si="124">BP56</f>
        <v>3.1869314227596721</v>
      </c>
      <c r="BQ72" s="26">
        <f t="shared" ca="1" si="124"/>
        <v>3.1566452382963157</v>
      </c>
      <c r="BR72" s="26">
        <f t="shared" ca="1" si="124"/>
        <v>1.0841505732226184</v>
      </c>
      <c r="BS72" s="26">
        <f t="shared" ca="1" si="124"/>
        <v>1.3385107777446066</v>
      </c>
      <c r="BT72" s="26">
        <f t="shared" ca="1" si="124"/>
        <v>1.1201195239841977</v>
      </c>
      <c r="BU72" s="26">
        <f t="shared" ca="1" si="124"/>
        <v>1.1829203297844297</v>
      </c>
      <c r="BV72" s="26">
        <f t="shared" ca="1" si="124"/>
        <v>0.91719572365609658</v>
      </c>
      <c r="BW72" s="26">
        <f t="shared" ca="1" si="124"/>
        <v>0.99638014668789887</v>
      </c>
      <c r="BX72" s="26">
        <f t="shared" ca="1" si="124"/>
        <v>0.68415693701175495</v>
      </c>
      <c r="BY72" s="26">
        <f t="shared" ca="1" si="124"/>
        <v>0.70993783478350625</v>
      </c>
      <c r="BZ72" s="26">
        <f t="shared" ca="1" si="124"/>
        <v>1.2286329041306121</v>
      </c>
      <c r="CA72" s="26">
        <f t="shared" ca="1" si="124"/>
        <v>0.78135529934660597</v>
      </c>
      <c r="CB72" s="26">
        <f t="shared" ca="1" si="124"/>
        <v>1.0290994584040511</v>
      </c>
      <c r="CC72" s="26">
        <f t="shared" ca="1" si="124"/>
        <v>0.76169414843917016</v>
      </c>
      <c r="CD72" s="26">
        <f t="shared" ca="1" si="124"/>
        <v>3.4548161728067215</v>
      </c>
      <c r="CE72" s="26">
        <f t="shared" ca="1" si="124"/>
        <v>3.308809563901653</v>
      </c>
      <c r="CF72" s="26">
        <f t="shared" ca="1" si="124"/>
        <v>1.0014570801948941</v>
      </c>
      <c r="CG72" s="26">
        <f t="shared" ca="1" si="124"/>
        <v>1.0496775725236629</v>
      </c>
      <c r="CH72" s="26">
        <f t="shared" ca="1" si="124"/>
        <v>0.83782140862339227</v>
      </c>
      <c r="CI72" s="26">
        <f t="shared" ca="1" si="124"/>
        <v>0.40864647794041775</v>
      </c>
      <c r="CJ72" s="26">
        <f t="shared" ca="1" si="124"/>
        <v>0.6505545186558741</v>
      </c>
      <c r="CK72" s="26">
        <f t="shared" ca="1" si="124"/>
        <v>0.70175267646645767</v>
      </c>
      <c r="CL72" s="26">
        <f t="shared" ca="1" si="124"/>
        <v>3.3862701224780496</v>
      </c>
      <c r="CM72" s="26">
        <f t="shared" ca="1" si="124"/>
        <v>3.1096216509158094</v>
      </c>
      <c r="CN72" s="26">
        <f t="shared" ca="1" si="124"/>
        <v>0.39324951789763812</v>
      </c>
      <c r="CO72" s="26">
        <f t="shared" ca="1" si="124"/>
        <v>0.39321701249416269</v>
      </c>
      <c r="CP72" s="26">
        <f t="shared" ca="1" si="124"/>
        <v>0.63751906190334628</v>
      </c>
      <c r="CQ72" s="26">
        <f t="shared" ca="1" si="124"/>
        <v>0.38244770487514307</v>
      </c>
      <c r="CR72" s="26">
        <f t="shared" ca="1" si="124"/>
        <v>3.1763793052979272</v>
      </c>
      <c r="CS72" s="26">
        <f t="shared" ca="1" si="124"/>
        <v>0.31778682626853755</v>
      </c>
      <c r="CT72" s="26">
        <f t="shared" ca="1" si="124"/>
        <v>3.1596832859029762</v>
      </c>
      <c r="CU72" s="26">
        <f t="shared" ca="1" si="124"/>
        <v>3.1596832859029762</v>
      </c>
      <c r="CV72" s="26">
        <f t="shared" ref="CV72:EA72" ca="1" si="125">CV56</f>
        <v>2.7677071406187501</v>
      </c>
      <c r="CW72" s="26">
        <f t="shared" ca="1" si="125"/>
        <v>0.10283724049713062</v>
      </c>
      <c r="CX72" s="26">
        <f t="shared" ca="1" si="125"/>
        <v>10.473694796337847</v>
      </c>
      <c r="CY72" s="26">
        <f t="shared" ca="1" si="125"/>
        <v>6.0305074664285119</v>
      </c>
      <c r="CZ72" s="26">
        <f t="shared" ca="1" si="125"/>
        <v>7.9221491991187261</v>
      </c>
      <c r="DA72" s="26">
        <f t="shared" ca="1" si="125"/>
        <v>0.38223615392727406</v>
      </c>
      <c r="DB72" s="26">
        <f t="shared" ca="1" si="125"/>
        <v>2.728286491110044</v>
      </c>
      <c r="DC72" s="26">
        <f t="shared" ca="1" si="125"/>
        <v>15.220529266814006</v>
      </c>
      <c r="DD72" s="26">
        <f t="shared" ca="1" si="125"/>
        <v>15.17646858761008</v>
      </c>
      <c r="DE72" s="26">
        <f t="shared" ca="1" si="125"/>
        <v>2.6683952981023937</v>
      </c>
      <c r="DF72" s="26">
        <f t="shared" ca="1" si="125"/>
        <v>3.4527679116211329</v>
      </c>
      <c r="DG72" s="26">
        <f t="shared" ca="1" si="125"/>
        <v>3.4527679116211329</v>
      </c>
      <c r="DH72" s="26">
        <f t="shared" ca="1" si="125"/>
        <v>3.270980825335899</v>
      </c>
      <c r="DI72" s="26">
        <f t="shared" ca="1" si="125"/>
        <v>7.2020933608973353E-2</v>
      </c>
      <c r="DJ72" s="26">
        <f t="shared" ca="1" si="125"/>
        <v>6.0125941027728782</v>
      </c>
      <c r="DK72" s="26">
        <f t="shared" ca="1" si="125"/>
        <v>0.24841926405374451</v>
      </c>
      <c r="DL72" s="26">
        <f t="shared" ca="1" si="125"/>
        <v>0.49405399458435179</v>
      </c>
      <c r="DM72" s="26">
        <f t="shared" ca="1" si="125"/>
        <v>0.27015072531686313</v>
      </c>
      <c r="DN72" s="26">
        <f t="shared" ca="1" si="125"/>
        <v>0.22706495282687755</v>
      </c>
      <c r="DO72" s="26">
        <f t="shared" ca="1" si="125"/>
        <v>0.21758118543774607</v>
      </c>
      <c r="DP72" s="26">
        <f t="shared" ca="1" si="125"/>
        <v>0.1841437185048044</v>
      </c>
      <c r="DQ72" s="26">
        <f t="shared" ca="1" si="125"/>
        <v>0.38015161550379767</v>
      </c>
      <c r="DR72" s="26">
        <f t="shared" ca="1" si="125"/>
        <v>0.22371784744941939</v>
      </c>
      <c r="DS72" s="26">
        <f t="shared" ca="1" si="125"/>
        <v>0.22371784744941939</v>
      </c>
      <c r="DT72" s="26">
        <f t="shared" ca="1" si="125"/>
        <v>0.2277899391609611</v>
      </c>
      <c r="DU72" s="26">
        <f t="shared" ca="1" si="125"/>
        <v>0.2249698901785854</v>
      </c>
      <c r="DV72" s="26">
        <f t="shared" ca="1" si="125"/>
        <v>0.38497082284350997</v>
      </c>
      <c r="DW72" s="26">
        <f t="shared" ca="1" si="125"/>
        <v>0.23922913639781393</v>
      </c>
      <c r="DX72" s="26">
        <f t="shared" ca="1" si="125"/>
        <v>7.830554482309221E-2</v>
      </c>
      <c r="DY72" s="26">
        <f t="shared" ca="1" si="125"/>
        <v>0.34775587733840518</v>
      </c>
      <c r="DZ72" s="26">
        <f t="shared" ca="1" si="125"/>
        <v>0.20160669208387133</v>
      </c>
      <c r="EA72" s="26">
        <f t="shared" ca="1" si="125"/>
        <v>5.9686991854857367E-2</v>
      </c>
      <c r="EB72" s="26">
        <f t="shared" ref="EB72:FB72" ca="1" si="126">EB56</f>
        <v>0.24667391988797624</v>
      </c>
      <c r="EC72" s="26">
        <f t="shared" ca="1" si="126"/>
        <v>0.26860078891851458</v>
      </c>
      <c r="ED72" s="26">
        <f t="shared" ca="1" si="126"/>
        <v>0.26860078891851458</v>
      </c>
      <c r="EE72" s="26">
        <f t="shared" ca="1" si="126"/>
        <v>2.3347903726655028</v>
      </c>
      <c r="EF72" s="26">
        <f t="shared" ca="1" si="126"/>
        <v>0.29929674454974114</v>
      </c>
      <c r="EG72" s="26">
        <f t="shared" ca="1" si="126"/>
        <v>8.7766804727072947E-2</v>
      </c>
      <c r="EH72" s="26">
        <f t="shared" ca="1" si="126"/>
        <v>0.12330516211793088</v>
      </c>
      <c r="EI72" s="26">
        <f t="shared" ca="1" si="126"/>
        <v>0.12330516211793088</v>
      </c>
      <c r="EJ72" s="26">
        <f t="shared" ca="1" si="126"/>
        <v>0.12330516211793088</v>
      </c>
      <c r="EK72" s="26">
        <f t="shared" ca="1" si="126"/>
        <v>2.3508546369341881</v>
      </c>
      <c r="EL72" s="26">
        <f t="shared" ca="1" si="126"/>
        <v>8.972300161086641E-2</v>
      </c>
      <c r="EM72" s="26">
        <f t="shared" ca="1" si="126"/>
        <v>0.15624351122625885</v>
      </c>
      <c r="EN72" s="26">
        <f t="shared" ca="1" si="126"/>
        <v>0.11964466632067079</v>
      </c>
      <c r="EO72" s="26">
        <f t="shared" ca="1" si="126"/>
        <v>6.5348422293018654E-2</v>
      </c>
      <c r="EP72" s="26">
        <f t="shared" ca="1" si="126"/>
        <v>3.2587342957333156E-2</v>
      </c>
      <c r="EQ72" s="26">
        <f t="shared" ca="1" si="126"/>
        <v>5.1104110250711217E-2</v>
      </c>
      <c r="ER72" s="26">
        <f t="shared" ca="1" si="126"/>
        <v>3.0952428564615816E-2</v>
      </c>
      <c r="ES72" s="26">
        <f t="shared" ca="1" si="126"/>
        <v>0.10297109056502803</v>
      </c>
      <c r="ET72" s="26">
        <f t="shared" ca="1" si="126"/>
        <v>8.8135213187608294E-2</v>
      </c>
      <c r="EU72" s="26">
        <f t="shared" ca="1" si="126"/>
        <v>0.1215300900882402</v>
      </c>
      <c r="EV72" s="26">
        <f t="shared" ca="1" si="126"/>
        <v>4.4650368304465123E-2</v>
      </c>
      <c r="EW72" s="26">
        <f t="shared" ca="1" si="126"/>
        <v>4.4797977683478866E-2</v>
      </c>
      <c r="EX72" s="26">
        <f t="shared" ca="1" si="126"/>
        <v>6.6538110228494485E-2</v>
      </c>
      <c r="EY72" s="26">
        <f t="shared" ca="1" si="126"/>
        <v>1.9436461903498985</v>
      </c>
      <c r="EZ72" s="26">
        <f t="shared" ca="1" si="126"/>
        <v>2.2954662848987208</v>
      </c>
      <c r="FA72" s="26">
        <f t="shared" ca="1" si="126"/>
        <v>1.6253954634628995</v>
      </c>
      <c r="FB72" s="26">
        <f t="shared" ca="1" si="126"/>
        <v>0.50401448544208283</v>
      </c>
    </row>
    <row r="73" spans="2:158" x14ac:dyDescent="0.35">
      <c r="B73" s="8" t="s">
        <v>3</v>
      </c>
      <c r="D73" s="26">
        <f t="shared" ref="D73:AI73" ca="1" si="127">D64</f>
        <v>4.3801906414167235E-3</v>
      </c>
      <c r="E73" s="26">
        <f t="shared" ca="1" si="127"/>
        <v>0.1033830688704854</v>
      </c>
      <c r="F73" s="26">
        <f t="shared" ca="1" si="127"/>
        <v>3.2205619555388081E-3</v>
      </c>
      <c r="G73" s="26">
        <f t="shared" ca="1" si="127"/>
        <v>1.3700747078058542</v>
      </c>
      <c r="H73" s="26">
        <f t="shared" ca="1" si="127"/>
        <v>0.20169750188031862</v>
      </c>
      <c r="I73" s="26">
        <f t="shared" ca="1" si="127"/>
        <v>0.6181045355120659</v>
      </c>
      <c r="J73" s="26">
        <f t="shared" ca="1" si="127"/>
        <v>1.8688692607708442E-3</v>
      </c>
      <c r="K73" s="26">
        <f t="shared" ca="1" si="127"/>
        <v>1.53954258562372E-3</v>
      </c>
      <c r="L73" s="26">
        <f t="shared" ca="1" si="127"/>
        <v>1.7399785551561985E-2</v>
      </c>
      <c r="M73" s="26">
        <f t="shared" ca="1" si="127"/>
        <v>1.8732425884950017E-3</v>
      </c>
      <c r="N73" s="26">
        <f t="shared" ca="1" si="127"/>
        <v>3.3774585491720334E-2</v>
      </c>
      <c r="O73" s="26">
        <f t="shared" ca="1" si="127"/>
        <v>2.1633322784690794E-3</v>
      </c>
      <c r="P73" s="26">
        <f t="shared" ca="1" si="127"/>
        <v>1.782822584993966E-2</v>
      </c>
      <c r="Q73" s="26">
        <f t="shared" ca="1" si="127"/>
        <v>4.4896276726694006E-3</v>
      </c>
      <c r="R73" s="26">
        <f t="shared" ca="1" si="127"/>
        <v>3.1981545384507605E-3</v>
      </c>
      <c r="S73" s="26">
        <f t="shared" ca="1" si="127"/>
        <v>2.9098521407870635E-3</v>
      </c>
      <c r="T73" s="26">
        <f t="shared" ca="1" si="127"/>
        <v>2.0726093132493362</v>
      </c>
      <c r="U73" s="26">
        <f t="shared" ca="1" si="127"/>
        <v>4.3313427297228396E-3</v>
      </c>
      <c r="V73" s="26">
        <f t="shared" ca="1" si="127"/>
        <v>2.5185644019940011E-3</v>
      </c>
      <c r="W73" s="26">
        <f t="shared" ca="1" si="127"/>
        <v>598.13063340176859</v>
      </c>
      <c r="X73" s="26">
        <f t="shared" ca="1" si="127"/>
        <v>598.13063340176859</v>
      </c>
      <c r="Y73" s="26">
        <f t="shared" ca="1" si="127"/>
        <v>598.13063340176859</v>
      </c>
      <c r="Z73" s="26">
        <f t="shared" ca="1" si="127"/>
        <v>2.1468281185753439E-2</v>
      </c>
      <c r="AA73" s="26">
        <f t="shared" ca="1" si="127"/>
        <v>597.89808747658958</v>
      </c>
      <c r="AB73" s="26">
        <f t="shared" ca="1" si="127"/>
        <v>597.89808747658958</v>
      </c>
      <c r="AC73" s="26">
        <f t="shared" ca="1" si="127"/>
        <v>597.89808747658958</v>
      </c>
      <c r="AD73" s="26">
        <f t="shared" ca="1" si="127"/>
        <v>541.47034001155555</v>
      </c>
      <c r="AE73" s="26">
        <f t="shared" ca="1" si="127"/>
        <v>597.89808747658958</v>
      </c>
      <c r="AF73" s="26">
        <f t="shared" ca="1" si="127"/>
        <v>598.10707171036006</v>
      </c>
      <c r="AG73" s="26">
        <f t="shared" ca="1" si="127"/>
        <v>598.10707171036006</v>
      </c>
      <c r="AH73" s="26">
        <f t="shared" ca="1" si="127"/>
        <v>598.10707171036006</v>
      </c>
      <c r="AI73" s="26">
        <f t="shared" ca="1" si="127"/>
        <v>2.8228793440283275E-3</v>
      </c>
      <c r="AJ73" s="26">
        <f t="shared" ref="AJ73:BO73" ca="1" si="128">AJ64</f>
        <v>2.2206414025206345E-2</v>
      </c>
      <c r="AK73" s="26">
        <f t="shared" ca="1" si="128"/>
        <v>2.2206414025206345E-2</v>
      </c>
      <c r="AL73" s="26">
        <f t="shared" ca="1" si="128"/>
        <v>8.0389204814177537E-2</v>
      </c>
      <c r="AM73" s="26">
        <f t="shared" ca="1" si="128"/>
        <v>1.3941134854052982E-2</v>
      </c>
      <c r="AN73" s="26">
        <f t="shared" ca="1" si="128"/>
        <v>9.5702671789256621E-2</v>
      </c>
      <c r="AO73" s="26">
        <f t="shared" ca="1" si="128"/>
        <v>1.711210512653269E-2</v>
      </c>
      <c r="AP73" s="26">
        <f t="shared" ca="1" si="128"/>
        <v>1.6617333732989962E-3</v>
      </c>
      <c r="AQ73" s="26">
        <f t="shared" ca="1" si="128"/>
        <v>62.084619379055773</v>
      </c>
      <c r="AR73" s="26">
        <f t="shared" ca="1" si="128"/>
        <v>2.6942366552266989E-3</v>
      </c>
      <c r="AS73" s="26">
        <f t="shared" ca="1" si="128"/>
        <v>9.3471709824513669E-3</v>
      </c>
      <c r="AT73" s="26">
        <f t="shared" ca="1" si="128"/>
        <v>3.4034188253272827E-3</v>
      </c>
      <c r="AU73" s="26">
        <f t="shared" ca="1" si="128"/>
        <v>2.2280199278532937E-3</v>
      </c>
      <c r="AV73" s="26">
        <f t="shared" ca="1" si="128"/>
        <v>1.3447281703438415E-2</v>
      </c>
      <c r="AW73" s="26">
        <f t="shared" ca="1" si="128"/>
        <v>4.5283673297961662E-3</v>
      </c>
      <c r="AX73" s="26">
        <f t="shared" ca="1" si="128"/>
        <v>3.6250934762145796E-2</v>
      </c>
      <c r="AY73" s="26">
        <f t="shared" ca="1" si="128"/>
        <v>8.0708213601093703E-2</v>
      </c>
      <c r="AZ73" s="26">
        <f t="shared" ca="1" si="128"/>
        <v>3.2276871613093959E-3</v>
      </c>
      <c r="BA73" s="26">
        <f t="shared" ca="1" si="128"/>
        <v>0.16513545238555583</v>
      </c>
      <c r="BB73" s="26">
        <f t="shared" ca="1" si="128"/>
        <v>7.0658377892449789E-2</v>
      </c>
      <c r="BC73" s="26">
        <f t="shared" ca="1" si="128"/>
        <v>4.1174199865374305E-3</v>
      </c>
      <c r="BD73" s="26">
        <f t="shared" ca="1" si="128"/>
        <v>2.3878917818670993E-3</v>
      </c>
      <c r="BE73" s="26">
        <f t="shared" ca="1" si="128"/>
        <v>3.4531085154169382E-3</v>
      </c>
      <c r="BF73" s="26">
        <f t="shared" ca="1" si="128"/>
        <v>0.25553479355475517</v>
      </c>
      <c r="BG73" s="26">
        <f t="shared" ca="1" si="128"/>
        <v>2.1175269533635079</v>
      </c>
      <c r="BH73" s="26">
        <f t="shared" ca="1" si="128"/>
        <v>8.5402968920705938E-3</v>
      </c>
      <c r="BI73" s="26">
        <f t="shared" ca="1" si="128"/>
        <v>1.6687937973220303E-2</v>
      </c>
      <c r="BJ73" s="26">
        <f t="shared" ca="1" si="128"/>
        <v>5.6355028991013558</v>
      </c>
      <c r="BK73" s="26">
        <f t="shared" ca="1" si="128"/>
        <v>9.5385800825764366E-3</v>
      </c>
      <c r="BL73" s="26">
        <f t="shared" ca="1" si="128"/>
        <v>3.3330995748863538E-3</v>
      </c>
      <c r="BM73" s="26">
        <f t="shared" ca="1" si="128"/>
        <v>3.6454572119553343E-3</v>
      </c>
      <c r="BN73" s="26">
        <f t="shared" ca="1" si="128"/>
        <v>8.6917676445812858E-2</v>
      </c>
      <c r="BO73" s="26">
        <f t="shared" ca="1" si="128"/>
        <v>0.90730645773518614</v>
      </c>
      <c r="BP73" s="26">
        <f t="shared" ref="BP73:CU73" ca="1" si="129">BP64</f>
        <v>2.9566880139253546E-3</v>
      </c>
      <c r="BQ73" s="26">
        <f t="shared" ca="1" si="129"/>
        <v>1.6058530651830571E-3</v>
      </c>
      <c r="BR73" s="26">
        <f t="shared" ca="1" si="129"/>
        <v>3.1692823722451742E-3</v>
      </c>
      <c r="BS73" s="26">
        <f t="shared" ca="1" si="129"/>
        <v>6.6008342651229887E-2</v>
      </c>
      <c r="BT73" s="26">
        <f t="shared" ca="1" si="129"/>
        <v>5.5143425058039432E-3</v>
      </c>
      <c r="BU73" s="26">
        <f t="shared" ca="1" si="129"/>
        <v>2.6909140214739142E-3</v>
      </c>
      <c r="BV73" s="26">
        <f t="shared" ca="1" si="129"/>
        <v>4.1804824168557776E-2</v>
      </c>
      <c r="BW73" s="26">
        <f t="shared" ca="1" si="129"/>
        <v>0.71883229605777155</v>
      </c>
      <c r="BX73" s="26">
        <f t="shared" ca="1" si="129"/>
        <v>3.7182905033846425E-3</v>
      </c>
      <c r="BY73" s="26">
        <f t="shared" ca="1" si="129"/>
        <v>31.802949984341147</v>
      </c>
      <c r="BZ73" s="26">
        <f t="shared" ca="1" si="129"/>
        <v>2.8797425299064757E-3</v>
      </c>
      <c r="CA73" s="26">
        <f t="shared" ca="1" si="129"/>
        <v>3.2350950673717964E-3</v>
      </c>
      <c r="CB73" s="26">
        <f t="shared" ca="1" si="129"/>
        <v>2.8191380710949482E-3</v>
      </c>
      <c r="CC73" s="26">
        <f t="shared" ca="1" si="129"/>
        <v>4.3608672435816306E-3</v>
      </c>
      <c r="CD73" s="26">
        <f t="shared" ca="1" si="129"/>
        <v>0.18052355086053362</v>
      </c>
      <c r="CE73" s="26">
        <f t="shared" ca="1" si="129"/>
        <v>114.20330101427213</v>
      </c>
      <c r="CF73" s="26">
        <f t="shared" ca="1" si="129"/>
        <v>15.732661118492143</v>
      </c>
      <c r="CG73" s="26">
        <f t="shared" ca="1" si="129"/>
        <v>19.171423995782902</v>
      </c>
      <c r="CH73" s="26">
        <f t="shared" ca="1" si="129"/>
        <v>6.3999829130286642E-3</v>
      </c>
      <c r="CI73" s="26">
        <f t="shared" ca="1" si="129"/>
        <v>28.573919358879898</v>
      </c>
      <c r="CJ73" s="26">
        <f t="shared" ca="1" si="129"/>
        <v>1.0338942630013937E-2</v>
      </c>
      <c r="CK73" s="26">
        <f t="shared" ca="1" si="129"/>
        <v>3.9244230149114148E-3</v>
      </c>
      <c r="CL73" s="26">
        <f t="shared" ca="1" si="129"/>
        <v>59.643255553992702</v>
      </c>
      <c r="CM73" s="26">
        <f t="shared" ca="1" si="129"/>
        <v>35.870621314055441</v>
      </c>
      <c r="CN73" s="26">
        <f t="shared" ca="1" si="129"/>
        <v>0.36687094235999107</v>
      </c>
      <c r="CO73" s="26">
        <f t="shared" ca="1" si="129"/>
        <v>0.61406746545803026</v>
      </c>
      <c r="CP73" s="26">
        <f t="shared" ca="1" si="129"/>
        <v>116.66861130415951</v>
      </c>
      <c r="CQ73" s="26">
        <f t="shared" ca="1" si="129"/>
        <v>1.2078012213438236</v>
      </c>
      <c r="CR73" s="26">
        <f t="shared" ca="1" si="129"/>
        <v>2.3803053546108019</v>
      </c>
      <c r="CS73" s="26">
        <f t="shared" ca="1" si="129"/>
        <v>0.41948427069449173</v>
      </c>
      <c r="CT73" s="26">
        <f t="shared" ca="1" si="129"/>
        <v>0.88996974332639556</v>
      </c>
      <c r="CU73" s="26">
        <f t="shared" ca="1" si="129"/>
        <v>5.9459497375430352</v>
      </c>
      <c r="CV73" s="26">
        <f t="shared" ref="CV73:EA73" ca="1" si="130">CV64</f>
        <v>1.743385965277921E-3</v>
      </c>
      <c r="CW73" s="26">
        <f t="shared" ca="1" si="130"/>
        <v>3.9333818210383974E-2</v>
      </c>
      <c r="CX73" s="26">
        <f t="shared" ca="1" si="130"/>
        <v>7.3293357717014356</v>
      </c>
      <c r="CY73" s="26">
        <f t="shared" ca="1" si="130"/>
        <v>1.1569608402955242E-3</v>
      </c>
      <c r="CZ73" s="26">
        <f t="shared" ca="1" si="130"/>
        <v>1.0132666164446929E-3</v>
      </c>
      <c r="DA73" s="26">
        <f t="shared" ca="1" si="130"/>
        <v>16.114459242231764</v>
      </c>
      <c r="DB73" s="26">
        <f t="shared" ca="1" si="130"/>
        <v>3.0751481970310848E-3</v>
      </c>
      <c r="DC73" s="26">
        <f t="shared" ca="1" si="130"/>
        <v>1.5712957475545832E-3</v>
      </c>
      <c r="DD73" s="26">
        <f t="shared" ca="1" si="130"/>
        <v>1.1587640240832712E-3</v>
      </c>
      <c r="DE73" s="26">
        <f t="shared" ca="1" si="130"/>
        <v>1.7415285662365472E-3</v>
      </c>
      <c r="DF73" s="26">
        <f t="shared" ca="1" si="130"/>
        <v>1.1638766280848067</v>
      </c>
      <c r="DG73" s="26">
        <f t="shared" ca="1" si="130"/>
        <v>309.28602509847894</v>
      </c>
      <c r="DH73" s="26">
        <f t="shared" ca="1" si="130"/>
        <v>1.3988393379644626</v>
      </c>
      <c r="DI73" s="26">
        <f t="shared" ca="1" si="130"/>
        <v>0.10350569313170266</v>
      </c>
      <c r="DJ73" s="26">
        <f t="shared" ca="1" si="130"/>
        <v>3.8856549480908664E-2</v>
      </c>
      <c r="DK73" s="26">
        <f t="shared" ca="1" si="130"/>
        <v>4.2198589149094121E-2</v>
      </c>
      <c r="DL73" s="26">
        <f t="shared" ca="1" si="130"/>
        <v>5.4944096494084223E-2</v>
      </c>
      <c r="DM73" s="26">
        <f t="shared" ca="1" si="130"/>
        <v>8.1514479243700616E-2</v>
      </c>
      <c r="DN73" s="26">
        <f t="shared" ca="1" si="130"/>
        <v>1.1117782376527499</v>
      </c>
      <c r="DO73" s="26">
        <f t="shared" ca="1" si="130"/>
        <v>9.7692276795150371E-2</v>
      </c>
      <c r="DP73" s="26">
        <f t="shared" ca="1" si="130"/>
        <v>0.11120775644854311</v>
      </c>
      <c r="DQ73" s="26">
        <f t="shared" ca="1" si="130"/>
        <v>3.1747608843093633E-2</v>
      </c>
      <c r="DR73" s="26">
        <f t="shared" ca="1" si="130"/>
        <v>1.1995758144552933E-2</v>
      </c>
      <c r="DS73" s="26">
        <f t="shared" ca="1" si="130"/>
        <v>1.1995758144552933E-2</v>
      </c>
      <c r="DT73" s="26">
        <f t="shared" ca="1" si="130"/>
        <v>1.1985399240430608E-2</v>
      </c>
      <c r="DU73" s="26">
        <f t="shared" ca="1" si="130"/>
        <v>1.0762468489173104E-2</v>
      </c>
      <c r="DV73" s="26">
        <f t="shared" ca="1" si="130"/>
        <v>4.5880653920598998E-3</v>
      </c>
      <c r="DW73" s="26">
        <f t="shared" ca="1" si="130"/>
        <v>1.0425490427686042E-2</v>
      </c>
      <c r="DX73" s="26">
        <f t="shared" ca="1" si="130"/>
        <v>1.1136077298968617E-2</v>
      </c>
      <c r="DY73" s="26">
        <f t="shared" ca="1" si="130"/>
        <v>4.8219739846219779E-3</v>
      </c>
      <c r="DZ73" s="26">
        <f t="shared" ca="1" si="130"/>
        <v>4.7331703575425897E-2</v>
      </c>
      <c r="EA73" s="26">
        <f t="shared" ca="1" si="130"/>
        <v>5.5718824416166129E-2</v>
      </c>
      <c r="EB73" s="26">
        <f t="shared" ref="EB73:FB73" ca="1" si="131">EB64</f>
        <v>1.0421910705750052E-2</v>
      </c>
      <c r="EC73" s="26">
        <f t="shared" ca="1" si="131"/>
        <v>2.9315444065448591E-2</v>
      </c>
      <c r="ED73" s="26">
        <f t="shared" ca="1" si="131"/>
        <v>1.0421495806927887E-2</v>
      </c>
      <c r="EE73" s="26">
        <f t="shared" ca="1" si="131"/>
        <v>1.1944242067408843E-2</v>
      </c>
      <c r="EF73" s="26">
        <f t="shared" ca="1" si="131"/>
        <v>1.2031350494094567E-2</v>
      </c>
      <c r="EG73" s="26">
        <f t="shared" ca="1" si="131"/>
        <v>1.5882623198514432</v>
      </c>
      <c r="EH73" s="26">
        <f t="shared" ca="1" si="131"/>
        <v>0.10081509921286945</v>
      </c>
      <c r="EI73" s="26">
        <f t="shared" ca="1" si="131"/>
        <v>0.18118563639762275</v>
      </c>
      <c r="EJ73" s="26">
        <f t="shared" ca="1" si="131"/>
        <v>0.10547075165988549</v>
      </c>
      <c r="EK73" s="26">
        <f t="shared" ca="1" si="131"/>
        <v>0.14791962292104546</v>
      </c>
      <c r="EL73" s="26">
        <f t="shared" ca="1" si="131"/>
        <v>1.0434172736987464E-2</v>
      </c>
      <c r="EM73" s="26">
        <f t="shared" ca="1" si="131"/>
        <v>9.1080005657056606</v>
      </c>
      <c r="EN73" s="26">
        <f t="shared" ca="1" si="131"/>
        <v>2.8712548519599583E-2</v>
      </c>
      <c r="EO73" s="26">
        <f t="shared" ca="1" si="131"/>
        <v>1.3062948020095801E-2</v>
      </c>
      <c r="EP73" s="26">
        <f t="shared" ca="1" si="131"/>
        <v>6.8341098690816157E-2</v>
      </c>
      <c r="EQ73" s="26">
        <f t="shared" ca="1" si="131"/>
        <v>0.32841375809083667</v>
      </c>
      <c r="ER73" s="26">
        <f t="shared" ca="1" si="131"/>
        <v>1.0510119701659874E-2</v>
      </c>
      <c r="ES73" s="26">
        <f t="shared" ca="1" si="131"/>
        <v>1.4113476124096786E-2</v>
      </c>
      <c r="ET73" s="26">
        <f t="shared" ca="1" si="131"/>
        <v>1.0439894664748588E-2</v>
      </c>
      <c r="EU73" s="26">
        <f t="shared" ca="1" si="131"/>
        <v>4.7885246054884006E-2</v>
      </c>
      <c r="EV73" s="26">
        <f t="shared" ca="1" si="131"/>
        <v>1.4094089779379258E-2</v>
      </c>
      <c r="EW73" s="26">
        <f t="shared" ca="1" si="131"/>
        <v>1.0952457907253133E-2</v>
      </c>
      <c r="EX73" s="26">
        <f t="shared" ca="1" si="131"/>
        <v>1.2156844861487322E-2</v>
      </c>
      <c r="EY73" s="26">
        <f t="shared" ca="1" si="131"/>
        <v>2.0302893411416546E-2</v>
      </c>
      <c r="EZ73" s="26">
        <f t="shared" ca="1" si="131"/>
        <v>0.31507381499887627</v>
      </c>
      <c r="FA73" s="26">
        <f t="shared" ca="1" si="131"/>
        <v>4.1846606175529643E-3</v>
      </c>
      <c r="FB73" s="26">
        <f t="shared" ca="1" si="131"/>
        <v>17.097581476571559</v>
      </c>
    </row>
    <row r="74" spans="2:158" x14ac:dyDescent="0.35">
      <c r="B74" s="8" t="s">
        <v>5</v>
      </c>
      <c r="D74" s="26">
        <f>D68</f>
        <v>0.32399189713159016</v>
      </c>
      <c r="E74" s="26">
        <f t="shared" ref="E74:BP74" si="132">E68</f>
        <v>1.582533772500581</v>
      </c>
      <c r="F74" s="26">
        <f t="shared" si="132"/>
        <v>0.37939881636534351</v>
      </c>
      <c r="G74" s="26">
        <f t="shared" si="132"/>
        <v>2.4767135256306738</v>
      </c>
      <c r="H74" s="26">
        <f t="shared" si="132"/>
        <v>0.4532395526190795</v>
      </c>
      <c r="I74" s="26">
        <f t="shared" si="132"/>
        <v>1.1702894183697974</v>
      </c>
      <c r="J74" s="26">
        <f t="shared" si="132"/>
        <v>0.16513643174995726</v>
      </c>
      <c r="K74" s="26">
        <f t="shared" si="132"/>
        <v>0.19584819305303891</v>
      </c>
      <c r="L74" s="26">
        <f t="shared" si="132"/>
        <v>0.51314935995789157</v>
      </c>
      <c r="M74" s="26">
        <f t="shared" si="132"/>
        <v>0.16479527519895892</v>
      </c>
      <c r="N74" s="26">
        <f t="shared" si="132"/>
        <v>0.63871269745672654</v>
      </c>
      <c r="O74" s="26">
        <f t="shared" si="132"/>
        <v>0.20692924181272113</v>
      </c>
      <c r="P74" s="26">
        <f t="shared" si="132"/>
        <v>0.3290307046105907</v>
      </c>
      <c r="Q74" s="26">
        <f t="shared" si="132"/>
        <v>0.13925483597398247</v>
      </c>
      <c r="R74" s="26">
        <f t="shared" si="132"/>
        <v>0.10591667852104275</v>
      </c>
      <c r="S74" s="26">
        <f t="shared" si="132"/>
        <v>0.11394105627420713</v>
      </c>
      <c r="T74" s="26">
        <f t="shared" si="132"/>
        <v>3.7212636544387401</v>
      </c>
      <c r="U74" s="26">
        <f t="shared" si="132"/>
        <v>0.17292647930509153</v>
      </c>
      <c r="V74" s="26">
        <f t="shared" si="132"/>
        <v>0.12880499987439453</v>
      </c>
      <c r="W74" s="26">
        <f t="shared" si="132"/>
        <v>90.941026754191242</v>
      </c>
      <c r="X74" s="26">
        <f t="shared" si="132"/>
        <v>90.941026754799239</v>
      </c>
      <c r="Y74" s="26">
        <f t="shared" si="132"/>
        <v>90.941026754799239</v>
      </c>
      <c r="Z74" s="26">
        <f t="shared" si="132"/>
        <v>0.49943443185841541</v>
      </c>
      <c r="AA74" s="26">
        <f t="shared" si="132"/>
        <v>90.941026754799239</v>
      </c>
      <c r="AB74" s="26">
        <f t="shared" si="132"/>
        <v>90.941026754191242</v>
      </c>
      <c r="AC74" s="26">
        <f t="shared" si="132"/>
        <v>90.941026754799239</v>
      </c>
      <c r="AD74" s="26">
        <f t="shared" si="132"/>
        <v>86.304585139672014</v>
      </c>
      <c r="AE74" s="26">
        <f t="shared" si="132"/>
        <v>90.941026754191242</v>
      </c>
      <c r="AF74" s="26">
        <f t="shared" si="132"/>
        <v>90.941026754191242</v>
      </c>
      <c r="AG74" s="26">
        <f t="shared" si="132"/>
        <v>90.941026754191242</v>
      </c>
      <c r="AH74" s="26">
        <f t="shared" si="132"/>
        <v>90.941026754191242</v>
      </c>
      <c r="AI74" s="26">
        <f t="shared" si="132"/>
        <v>0.11738912347164933</v>
      </c>
      <c r="AJ74" s="26">
        <f t="shared" si="132"/>
        <v>0.50889150623902468</v>
      </c>
      <c r="AK74" s="26">
        <f t="shared" si="132"/>
        <v>0.50889150623902468</v>
      </c>
      <c r="AL74" s="26">
        <f t="shared" si="132"/>
        <v>0.18575460444641426</v>
      </c>
      <c r="AM74" s="26">
        <f t="shared" si="132"/>
        <v>0.2452806064693458</v>
      </c>
      <c r="AN74" s="26">
        <f t="shared" si="132"/>
        <v>0.21919007649619837</v>
      </c>
      <c r="AO74" s="26">
        <f t="shared" si="132"/>
        <v>0.24650616272863127</v>
      </c>
      <c r="AP74" s="26">
        <f t="shared" si="132"/>
        <v>0.18428453956289095</v>
      </c>
      <c r="AQ74" s="26">
        <f t="shared" si="132"/>
        <v>25.855020376439345</v>
      </c>
      <c r="AR74" s="26">
        <f t="shared" si="132"/>
        <v>0.13078020864256112</v>
      </c>
      <c r="AS74" s="26">
        <f t="shared" si="132"/>
        <v>0.36568425849198793</v>
      </c>
      <c r="AT74" s="26">
        <f t="shared" si="132"/>
        <v>0.24340559121670904</v>
      </c>
      <c r="AU74" s="26">
        <f t="shared" si="132"/>
        <v>0.20666657893849974</v>
      </c>
      <c r="AV74" s="26">
        <f t="shared" si="132"/>
        <v>0.42362218716666739</v>
      </c>
      <c r="AW74" s="26">
        <f t="shared" si="132"/>
        <v>0.14320577551846578</v>
      </c>
      <c r="AX74" s="26">
        <f t="shared" si="132"/>
        <v>0.64743569769598475</v>
      </c>
      <c r="AY74" s="26">
        <f t="shared" si="132"/>
        <v>0.18823131033625207</v>
      </c>
      <c r="AZ74" s="26">
        <f t="shared" si="132"/>
        <v>0.10503894113727583</v>
      </c>
      <c r="BA74" s="26">
        <f t="shared" si="132"/>
        <v>0.38203733847849752</v>
      </c>
      <c r="BB74" s="26">
        <f t="shared" si="132"/>
        <v>0.16618748195590793</v>
      </c>
      <c r="BC74" s="26">
        <f t="shared" si="132"/>
        <v>0.26241773843086469</v>
      </c>
      <c r="BD74" s="26">
        <f t="shared" si="132"/>
        <v>0.1342461794678641</v>
      </c>
      <c r="BE74" s="26">
        <f t="shared" si="132"/>
        <v>0.12975220675551674</v>
      </c>
      <c r="BF74" s="26">
        <f t="shared" si="132"/>
        <v>0.58233762376847453</v>
      </c>
      <c r="BG74" s="26">
        <f t="shared" si="132"/>
        <v>3.8743968057862581</v>
      </c>
      <c r="BH74" s="26">
        <f t="shared" si="132"/>
        <v>0.21088294540796823</v>
      </c>
      <c r="BI74" s="26">
        <f t="shared" si="132"/>
        <v>0.28542933343564719</v>
      </c>
      <c r="BJ74" s="26">
        <f t="shared" si="132"/>
        <v>7.4301381854237922</v>
      </c>
      <c r="BK74" s="26">
        <f t="shared" si="132"/>
        <v>0.36900204621106858</v>
      </c>
      <c r="BL74" s="26">
        <f t="shared" si="132"/>
        <v>0.24170281640897098</v>
      </c>
      <c r="BM74" s="26">
        <f t="shared" si="132"/>
        <v>0.25035334455671998</v>
      </c>
      <c r="BN74" s="26">
        <f t="shared" si="132"/>
        <v>0.20264550733677153</v>
      </c>
      <c r="BO74" s="26">
        <f t="shared" si="132"/>
        <v>1.8080011986501809</v>
      </c>
      <c r="BP74" s="26">
        <f t="shared" si="132"/>
        <v>0.23712624754626302</v>
      </c>
      <c r="BQ74" s="26">
        <f t="shared" ref="BQ74:EB74" si="133">BQ68</f>
        <v>0.18779160997702685</v>
      </c>
      <c r="BR74" s="26">
        <f t="shared" si="133"/>
        <v>0.12654512255769315</v>
      </c>
      <c r="BS74" s="26">
        <f t="shared" si="133"/>
        <v>0.15479572201129646</v>
      </c>
      <c r="BT74" s="26">
        <f t="shared" si="133"/>
        <v>0.16146164688639453</v>
      </c>
      <c r="BU74" s="26">
        <f t="shared" si="133"/>
        <v>0.12497482221851507</v>
      </c>
      <c r="BV74" s="26">
        <f t="shared" si="133"/>
        <v>9.8615801242117912E-2</v>
      </c>
      <c r="BW74" s="26">
        <f t="shared" si="133"/>
        <v>1.4860285899194849</v>
      </c>
      <c r="BX74" s="26">
        <f t="shared" si="133"/>
        <v>0.10295012314012977</v>
      </c>
      <c r="BY74" s="26">
        <f t="shared" si="133"/>
        <v>22.723836814603619</v>
      </c>
      <c r="BZ74" s="26">
        <f t="shared" si="133"/>
        <v>0.13130410976853152</v>
      </c>
      <c r="CA74" s="26">
        <f t="shared" si="133"/>
        <v>0.10505471621583792</v>
      </c>
      <c r="CB74" s="26">
        <f t="shared" si="133"/>
        <v>0.11704842246121755</v>
      </c>
      <c r="CC74" s="26">
        <f t="shared" si="133"/>
        <v>0.11704818084210082</v>
      </c>
      <c r="CD74" s="26">
        <f t="shared" si="133"/>
        <v>0.41156174514887017</v>
      </c>
      <c r="CE74" s="26">
        <f t="shared" si="133"/>
        <v>53.775617618018302</v>
      </c>
      <c r="CF74" s="26">
        <f t="shared" si="133"/>
        <v>16.598667495791563</v>
      </c>
      <c r="CG74" s="26">
        <f t="shared" si="133"/>
        <v>18.990788043321864</v>
      </c>
      <c r="CH74" s="26">
        <f t="shared" si="133"/>
        <v>0.14553540200053372</v>
      </c>
      <c r="CI74" s="26">
        <f t="shared" si="133"/>
        <v>26.436449417693918</v>
      </c>
      <c r="CJ74" s="26">
        <f t="shared" si="133"/>
        <v>0.15608172189840877</v>
      </c>
      <c r="CK74" s="26">
        <f t="shared" si="133"/>
        <v>0.10700300914091837</v>
      </c>
      <c r="CL74" s="26">
        <f t="shared" si="133"/>
        <v>41.288633520020056</v>
      </c>
      <c r="CM74" s="26">
        <f t="shared" si="133"/>
        <v>26.658259819437369</v>
      </c>
      <c r="CN74" s="26">
        <f t="shared" si="133"/>
        <v>0.81855462232007348</v>
      </c>
      <c r="CO74" s="26">
        <f t="shared" si="133"/>
        <v>1.3188505143513645</v>
      </c>
      <c r="CP74" s="26">
        <f t="shared" si="133"/>
        <v>52.630139263609536</v>
      </c>
      <c r="CQ74" s="26">
        <f t="shared" si="133"/>
        <v>2.4045743478208768</v>
      </c>
      <c r="CR74" s="26">
        <f t="shared" si="133"/>
        <v>4.2153655747654248</v>
      </c>
      <c r="CS74" s="26">
        <f t="shared" si="133"/>
        <v>0.92876831763182588</v>
      </c>
      <c r="CT74" s="26">
        <f t="shared" si="133"/>
        <v>1.8413907877393316</v>
      </c>
      <c r="CU74" s="26">
        <f t="shared" si="133"/>
        <v>8.3866499626046682</v>
      </c>
      <c r="CV74" s="26">
        <f t="shared" si="133"/>
        <v>0.17856357134863782</v>
      </c>
      <c r="CW74" s="26">
        <f t="shared" si="133"/>
        <v>9.3001574217535674E-2</v>
      </c>
      <c r="CX74" s="26">
        <f t="shared" si="133"/>
        <v>9.5353436469266963</v>
      </c>
      <c r="CY74" s="26">
        <f t="shared" si="133"/>
        <v>0.2512021424421732</v>
      </c>
      <c r="CZ74" s="26">
        <f t="shared" si="133"/>
        <v>0.28506360111579837</v>
      </c>
      <c r="DA74" s="26">
        <f t="shared" si="133"/>
        <v>16.877890509531181</v>
      </c>
      <c r="DB74" s="26">
        <f t="shared" si="133"/>
        <v>0.21906713802900274</v>
      </c>
      <c r="DC74" s="26">
        <f t="shared" si="133"/>
        <v>0.50420495136605259</v>
      </c>
      <c r="DD74" s="26">
        <f t="shared" si="133"/>
        <v>0.45245057577779729</v>
      </c>
      <c r="DE74" s="26">
        <f t="shared" si="133"/>
        <v>0.17446345743707067</v>
      </c>
      <c r="DF74" s="26">
        <f t="shared" si="133"/>
        <v>2.326203936920701</v>
      </c>
      <c r="DG74" s="26">
        <f t="shared" si="133"/>
        <v>89.490294708584543</v>
      </c>
      <c r="DH74" s="26">
        <f t="shared" si="133"/>
        <v>2.6685469395675399</v>
      </c>
      <c r="DI74" s="26">
        <f t="shared" si="133"/>
        <v>0.24148061697162412</v>
      </c>
      <c r="DJ74" s="26">
        <f t="shared" si="133"/>
        <v>0.95155164427365602</v>
      </c>
      <c r="DK74" s="26">
        <f t="shared" si="133"/>
        <v>9.9641535202107417E-2</v>
      </c>
      <c r="DL74" s="26">
        <f t="shared" si="133"/>
        <v>0.12937654279225097</v>
      </c>
      <c r="DM74" s="26">
        <f t="shared" si="133"/>
        <v>0.19071128983922742</v>
      </c>
      <c r="DN74" s="26">
        <f t="shared" si="133"/>
        <v>2.1981195469110908</v>
      </c>
      <c r="DO74" s="26">
        <f t="shared" si="133"/>
        <v>0.2279200893398948</v>
      </c>
      <c r="DP74" s="26">
        <f t="shared" si="133"/>
        <v>0.25876501080511782</v>
      </c>
      <c r="DQ74" s="26">
        <f t="shared" si="133"/>
        <v>7.5132010044392988E-2</v>
      </c>
      <c r="DR74" s="26">
        <f t="shared" si="133"/>
        <v>2.8508512291618635E-2</v>
      </c>
      <c r="DS74" s="26">
        <f t="shared" si="133"/>
        <v>2.8508512291618635E-2</v>
      </c>
      <c r="DT74" s="26">
        <f t="shared" si="133"/>
        <v>2.848440306412011E-2</v>
      </c>
      <c r="DU74" s="26">
        <f t="shared" si="133"/>
        <v>2.5584707507942249E-2</v>
      </c>
      <c r="DV74" s="26">
        <f t="shared" si="133"/>
        <v>8.1218166504132161E-2</v>
      </c>
      <c r="DW74" s="26">
        <f t="shared" si="133"/>
        <v>2.4779234568205372E-2</v>
      </c>
      <c r="DX74" s="26">
        <f t="shared" si="133"/>
        <v>2.6464698830616442E-2</v>
      </c>
      <c r="DY74" s="26">
        <f t="shared" si="133"/>
        <v>7.8471186680195287E-2</v>
      </c>
      <c r="DZ74" s="26">
        <f t="shared" si="133"/>
        <v>0.11146659005706303</v>
      </c>
      <c r="EA74" s="26">
        <f t="shared" si="133"/>
        <v>0.13097215919544877</v>
      </c>
      <c r="EB74" s="26">
        <f t="shared" si="133"/>
        <v>2.4769371634502355E-2</v>
      </c>
      <c r="EC74" s="26">
        <f t="shared" ref="EC74:FB74" si="134">EC68</f>
        <v>6.9349047274991998E-2</v>
      </c>
      <c r="ED74" s="26">
        <f t="shared" si="134"/>
        <v>2.4768275772246134E-2</v>
      </c>
      <c r="EE74" s="26">
        <f t="shared" si="134"/>
        <v>0.34003413503834523</v>
      </c>
      <c r="EF74" s="26">
        <f t="shared" si="134"/>
        <v>2.8581935878483289E-2</v>
      </c>
      <c r="EG74" s="26">
        <f t="shared" si="134"/>
        <v>2.8475968027809428</v>
      </c>
      <c r="EH74" s="26">
        <f t="shared" si="134"/>
        <v>0.23220828425513207</v>
      </c>
      <c r="EI74" s="26">
        <f t="shared" si="134"/>
        <v>0.40711133513049752</v>
      </c>
      <c r="EJ74" s="26">
        <f t="shared" si="134"/>
        <v>0.24257102840056219</v>
      </c>
      <c r="EK74" s="26">
        <f t="shared" si="134"/>
        <v>0.33547187662017869</v>
      </c>
      <c r="EL74" s="26">
        <f t="shared" si="134"/>
        <v>2.4768275757282299E-2</v>
      </c>
      <c r="EM74" s="26">
        <f t="shared" si="134"/>
        <v>9.060654338401994</v>
      </c>
      <c r="EN74" s="26">
        <f t="shared" si="134"/>
        <v>6.7711796673250418E-2</v>
      </c>
      <c r="EO74" s="26">
        <f t="shared" si="134"/>
        <v>3.0961061144780606E-2</v>
      </c>
      <c r="EP74" s="26">
        <f t="shared" si="134"/>
        <v>0.15851079078013922</v>
      </c>
      <c r="EQ74" s="26">
        <f t="shared" si="134"/>
        <v>0.69967352805339833</v>
      </c>
      <c r="ER74" s="26">
        <f t="shared" si="134"/>
        <v>2.4938137472322958E-2</v>
      </c>
      <c r="ES74" s="26">
        <f t="shared" si="134"/>
        <v>3.3437780402332827E-2</v>
      </c>
      <c r="ET74" s="26">
        <f t="shared" si="134"/>
        <v>2.477156341066367E-2</v>
      </c>
      <c r="EU74" s="26">
        <f t="shared" si="134"/>
        <v>0.11192458130982466</v>
      </c>
      <c r="EV74" s="26">
        <f t="shared" si="134"/>
        <v>3.3387368781450412E-2</v>
      </c>
      <c r="EW74" s="26">
        <f t="shared" si="134"/>
        <v>2.5979224498078032E-2</v>
      </c>
      <c r="EX74" s="26">
        <f t="shared" si="134"/>
        <v>2.8820836258322633E-2</v>
      </c>
      <c r="EY74" s="26">
        <f t="shared" si="134"/>
        <v>0.38017787021927241</v>
      </c>
      <c r="EZ74" s="26">
        <f t="shared" si="134"/>
        <v>0.67242859533961097</v>
      </c>
      <c r="FA74" s="26">
        <f t="shared" si="134"/>
        <v>0.17922277237834303</v>
      </c>
      <c r="FB74" s="26">
        <f t="shared" si="134"/>
        <v>12.401365518752112</v>
      </c>
    </row>
    <row r="75" spans="2:158" ht="15" thickBot="1" x14ac:dyDescent="0.4">
      <c r="B75" s="8" t="s">
        <v>39</v>
      </c>
      <c r="D75" s="108">
        <f ca="1">SUM(D72:D74)</f>
        <v>4.4621985202218823</v>
      </c>
      <c r="E75" s="108">
        <f t="shared" ref="E75:BP75" ca="1" si="135">SUM(E72:E74)</f>
        <v>8.7896946146716193</v>
      </c>
      <c r="F75" s="108">
        <f t="shared" ca="1" si="135"/>
        <v>6.8219908734304679</v>
      </c>
      <c r="G75" s="108">
        <f t="shared" ca="1" si="135"/>
        <v>7.8996385459954741</v>
      </c>
      <c r="H75" s="108">
        <f t="shared" ca="1" si="135"/>
        <v>5.1295192385242618</v>
      </c>
      <c r="I75" s="108">
        <f t="shared" ca="1" si="135"/>
        <v>5.8115340447799451</v>
      </c>
      <c r="J75" s="108">
        <f t="shared" ca="1" si="135"/>
        <v>2.5184573623509254</v>
      </c>
      <c r="K75" s="108">
        <f t="shared" ca="1" si="135"/>
        <v>3.6684638416204267</v>
      </c>
      <c r="L75" s="108">
        <f t="shared" ca="1" si="135"/>
        <v>4.2065071024922709</v>
      </c>
      <c r="M75" s="108">
        <f t="shared" ca="1" si="135"/>
        <v>2.5070197744074378</v>
      </c>
      <c r="N75" s="108">
        <f t="shared" ca="1" si="135"/>
        <v>3.987087529939612</v>
      </c>
      <c r="O75" s="108">
        <f t="shared" ca="1" si="135"/>
        <v>3.3053276555843305</v>
      </c>
      <c r="P75" s="108">
        <f t="shared" ca="1" si="135"/>
        <v>1.9849377524985627</v>
      </c>
      <c r="Q75" s="108">
        <f t="shared" ca="1" si="135"/>
        <v>1.1482894510028789</v>
      </c>
      <c r="R75" s="108">
        <f t="shared" ca="1" si="135"/>
        <v>0.90720312146656323</v>
      </c>
      <c r="S75" s="108">
        <f t="shared" ca="1" si="135"/>
        <v>1.0788710558444374</v>
      </c>
      <c r="T75" s="108">
        <f t="shared" ca="1" si="135"/>
        <v>9.5323887063850918</v>
      </c>
      <c r="U75" s="108">
        <f t="shared" ca="1" si="135"/>
        <v>1.6634304606971395</v>
      </c>
      <c r="V75" s="108">
        <f t="shared" ca="1" si="135"/>
        <v>1.4355703098768564</v>
      </c>
      <c r="W75" s="108">
        <f t="shared" ca="1" si="135"/>
        <v>690.2755035879195</v>
      </c>
      <c r="X75" s="108">
        <f t="shared" ca="1" si="135"/>
        <v>690.89566535650658</v>
      </c>
      <c r="Y75" s="108">
        <f t="shared" ca="1" si="135"/>
        <v>690.89566535650658</v>
      </c>
      <c r="Z75" s="108">
        <f t="shared" ca="1" si="135"/>
        <v>3.5599002089475897</v>
      </c>
      <c r="AA75" s="108">
        <f t="shared" ca="1" si="135"/>
        <v>690.66470939049566</v>
      </c>
      <c r="AB75" s="108">
        <f t="shared" ca="1" si="135"/>
        <v>690.15354274533775</v>
      </c>
      <c r="AC75" s="108">
        <f t="shared" ca="1" si="135"/>
        <v>690.66470939049566</v>
      </c>
      <c r="AD75" s="108">
        <f t="shared" ca="1" si="135"/>
        <v>628.97981795623798</v>
      </c>
      <c r="AE75" s="108">
        <f t="shared" ca="1" si="135"/>
        <v>690.04400703579131</v>
      </c>
      <c r="AF75" s="108">
        <f t="shared" ca="1" si="135"/>
        <v>692.69521412035238</v>
      </c>
      <c r="AG75" s="108">
        <f t="shared" ca="1" si="135"/>
        <v>692.69521412035238</v>
      </c>
      <c r="AH75" s="108">
        <f t="shared" ca="1" si="135"/>
        <v>692.69521412035238</v>
      </c>
      <c r="AI75" s="108">
        <f t="shared" ca="1" si="135"/>
        <v>1.1570243599709482</v>
      </c>
      <c r="AJ75" s="108">
        <f t="shared" ca="1" si="135"/>
        <v>3.5953711840774685</v>
      </c>
      <c r="AK75" s="108">
        <f t="shared" ca="1" si="135"/>
        <v>3.5953711840774685</v>
      </c>
      <c r="AL75" s="108">
        <f t="shared" ca="1" si="135"/>
        <v>1.6490590262137503</v>
      </c>
      <c r="AM75" s="108">
        <f t="shared" ca="1" si="135"/>
        <v>1.4373663169475128</v>
      </c>
      <c r="AN75" s="108">
        <f t="shared" ca="1" si="135"/>
        <v>1.9423756539199868</v>
      </c>
      <c r="AO75" s="108">
        <f t="shared" ca="1" si="135"/>
        <v>1.2709195966963187</v>
      </c>
      <c r="AP75" s="108">
        <f t="shared" ca="1" si="135"/>
        <v>3.2103170044592542</v>
      </c>
      <c r="AQ75" s="108">
        <f t="shared" ca="1" si="135"/>
        <v>89.353965713006986</v>
      </c>
      <c r="AR75" s="108">
        <f t="shared" ca="1" si="135"/>
        <v>1.4150009844435214</v>
      </c>
      <c r="AS75" s="108">
        <f t="shared" ca="1" si="135"/>
        <v>3.5512381243717206</v>
      </c>
      <c r="AT75" s="108">
        <f t="shared" ca="1" si="135"/>
        <v>3.3266965739112173</v>
      </c>
      <c r="AU75" s="108">
        <f t="shared" ca="1" si="135"/>
        <v>3.2629137776414234</v>
      </c>
      <c r="AV75" s="108">
        <f t="shared" ca="1" si="135"/>
        <v>3.6285836985754458</v>
      </c>
      <c r="AW75" s="108">
        <f t="shared" ca="1" si="135"/>
        <v>1.2013343656322975</v>
      </c>
      <c r="AX75" s="108">
        <f t="shared" ca="1" si="135"/>
        <v>3.9390031220902655</v>
      </c>
      <c r="AY75" s="108">
        <f t="shared" ca="1" si="135"/>
        <v>0.87323733504285839</v>
      </c>
      <c r="AZ75" s="108">
        <f t="shared" ca="1" si="135"/>
        <v>0.88931737207763206</v>
      </c>
      <c r="BA75" s="108">
        <f t="shared" ca="1" si="135"/>
        <v>2.036574944459201</v>
      </c>
      <c r="BB75" s="108">
        <f t="shared" ca="1" si="135"/>
        <v>1.3847499174514555</v>
      </c>
      <c r="BC75" s="108">
        <f t="shared" ca="1" si="135"/>
        <v>3.3198805433428875</v>
      </c>
      <c r="BD75" s="108">
        <f t="shared" ca="1" si="135"/>
        <v>1.5724646813323151</v>
      </c>
      <c r="BE75" s="108">
        <f t="shared" ca="1" si="135"/>
        <v>1.1987099350330686</v>
      </c>
      <c r="BF75" s="108">
        <f t="shared" ca="1" si="135"/>
        <v>2.0332587975456158</v>
      </c>
      <c r="BG75" s="108">
        <f t="shared" ca="1" si="135"/>
        <v>7.0153142033930322</v>
      </c>
      <c r="BH75" s="108">
        <f t="shared" ca="1" si="135"/>
        <v>1.5178936668556333</v>
      </c>
      <c r="BI75" s="108">
        <f t="shared" ca="1" si="135"/>
        <v>1.6351632403025838</v>
      </c>
      <c r="BJ75" s="108">
        <f t="shared" ca="1" si="135"/>
        <v>14.14563766265181</v>
      </c>
      <c r="BK75" s="108">
        <f t="shared" ca="1" si="135"/>
        <v>3.5166983298582881</v>
      </c>
      <c r="BL75" s="108">
        <f t="shared" ca="1" si="135"/>
        <v>3.3013605176707741</v>
      </c>
      <c r="BM75" s="108">
        <f t="shared" ca="1" si="135"/>
        <v>3.3162367076294537</v>
      </c>
      <c r="BN75" s="108">
        <f t="shared" ca="1" si="135"/>
        <v>1.8385577294145532</v>
      </c>
      <c r="BO75" s="108">
        <f t="shared" ca="1" si="135"/>
        <v>4.7826562073745444</v>
      </c>
      <c r="BP75" s="108">
        <f t="shared" ca="1" si="135"/>
        <v>3.4270143583198607</v>
      </c>
      <c r="BQ75" s="108">
        <f t="shared" ref="BQ75:EB75" ca="1" si="136">SUM(BQ72:BQ74)</f>
        <v>3.3460427013385257</v>
      </c>
      <c r="BR75" s="108">
        <f t="shared" ca="1" si="136"/>
        <v>1.2138649781525568</v>
      </c>
      <c r="BS75" s="108">
        <f t="shared" ca="1" si="136"/>
        <v>1.559314842407133</v>
      </c>
      <c r="BT75" s="108">
        <f t="shared" ca="1" si="136"/>
        <v>1.2870955133763962</v>
      </c>
      <c r="BU75" s="108">
        <f t="shared" ca="1" si="136"/>
        <v>1.3105860660244186</v>
      </c>
      <c r="BV75" s="108">
        <f t="shared" ca="1" si="136"/>
        <v>1.0576163490667723</v>
      </c>
      <c r="BW75" s="108">
        <f t="shared" ca="1" si="136"/>
        <v>3.2012410326651555</v>
      </c>
      <c r="BX75" s="108">
        <f t="shared" ca="1" si="136"/>
        <v>0.79082535065526938</v>
      </c>
      <c r="BY75" s="108">
        <f t="shared" ca="1" si="136"/>
        <v>55.236724633728272</v>
      </c>
      <c r="BZ75" s="108">
        <f t="shared" ca="1" si="136"/>
        <v>1.3628167564290501</v>
      </c>
      <c r="CA75" s="108">
        <f t="shared" ca="1" si="136"/>
        <v>0.88964511062981577</v>
      </c>
      <c r="CB75" s="108">
        <f t="shared" ca="1" si="136"/>
        <v>1.1489670189363637</v>
      </c>
      <c r="CC75" s="108">
        <f t="shared" ca="1" si="136"/>
        <v>0.88310319652485259</v>
      </c>
      <c r="CD75" s="108">
        <f t="shared" ca="1" si="136"/>
        <v>4.0469014688161256</v>
      </c>
      <c r="CE75" s="108">
        <f t="shared" ca="1" si="136"/>
        <v>171.28772819619206</v>
      </c>
      <c r="CF75" s="108">
        <f t="shared" ca="1" si="136"/>
        <v>33.332785694478602</v>
      </c>
      <c r="CG75" s="108">
        <f t="shared" ca="1" si="136"/>
        <v>39.211889611628429</v>
      </c>
      <c r="CH75" s="108">
        <f t="shared" ca="1" si="136"/>
        <v>0.98975679353695467</v>
      </c>
      <c r="CI75" s="108">
        <f t="shared" ca="1" si="136"/>
        <v>55.419015254514235</v>
      </c>
      <c r="CJ75" s="108">
        <f t="shared" ca="1" si="136"/>
        <v>0.81697518318429674</v>
      </c>
      <c r="CK75" s="108">
        <f t="shared" ca="1" si="136"/>
        <v>0.81268010862228746</v>
      </c>
      <c r="CL75" s="108">
        <f t="shared" ca="1" si="136"/>
        <v>104.31815919649081</v>
      </c>
      <c r="CM75" s="108">
        <f t="shared" ca="1" si="136"/>
        <v>65.638502784408615</v>
      </c>
      <c r="CN75" s="108">
        <f t="shared" ca="1" si="136"/>
        <v>1.5786750825777027</v>
      </c>
      <c r="CO75" s="108">
        <f t="shared" ca="1" si="136"/>
        <v>2.3261349923035572</v>
      </c>
      <c r="CP75" s="108">
        <f t="shared" ca="1" si="136"/>
        <v>169.93626962967238</v>
      </c>
      <c r="CQ75" s="108">
        <f t="shared" ca="1" si="136"/>
        <v>3.9948232740398435</v>
      </c>
      <c r="CR75" s="108">
        <f t="shared" ca="1" si="136"/>
        <v>9.772050234674154</v>
      </c>
      <c r="CS75" s="108">
        <f t="shared" ca="1" si="136"/>
        <v>1.6660394145948552</v>
      </c>
      <c r="CT75" s="108">
        <f t="shared" ca="1" si="136"/>
        <v>5.891043816968704</v>
      </c>
      <c r="CU75" s="108">
        <f t="shared" ca="1" si="136"/>
        <v>17.492282986050679</v>
      </c>
      <c r="CV75" s="108">
        <f t="shared" ca="1" si="136"/>
        <v>2.9480140979326657</v>
      </c>
      <c r="CW75" s="108">
        <f t="shared" ca="1" si="136"/>
        <v>0.23517263292505025</v>
      </c>
      <c r="CX75" s="108">
        <f t="shared" ca="1" si="136"/>
        <v>27.338374214965981</v>
      </c>
      <c r="CY75" s="108">
        <f t="shared" ca="1" si="136"/>
        <v>6.28286656971098</v>
      </c>
      <c r="CZ75" s="108">
        <f t="shared" ca="1" si="136"/>
        <v>8.208226066850969</v>
      </c>
      <c r="DA75" s="108">
        <f t="shared" ca="1" si="136"/>
        <v>33.374585905690218</v>
      </c>
      <c r="DB75" s="108">
        <f t="shared" ca="1" si="136"/>
        <v>2.9504287773360778</v>
      </c>
      <c r="DC75" s="108">
        <f t="shared" ca="1" si="136"/>
        <v>15.726305513927613</v>
      </c>
      <c r="DD75" s="108">
        <f t="shared" ca="1" si="136"/>
        <v>15.630077927411961</v>
      </c>
      <c r="DE75" s="108">
        <f t="shared" ca="1" si="136"/>
        <v>2.844600284105701</v>
      </c>
      <c r="DF75" s="108">
        <f t="shared" ca="1" si="136"/>
        <v>6.9428484766266401</v>
      </c>
      <c r="DG75" s="108">
        <f t="shared" ca="1" si="136"/>
        <v>402.22908771868464</v>
      </c>
      <c r="DH75" s="108">
        <f t="shared" ca="1" si="136"/>
        <v>7.3383671028679007</v>
      </c>
      <c r="DI75" s="108">
        <f t="shared" ca="1" si="136"/>
        <v>0.41700724371230014</v>
      </c>
      <c r="DJ75" s="108">
        <f t="shared" ca="1" si="136"/>
        <v>7.003002296527443</v>
      </c>
      <c r="DK75" s="108">
        <f t="shared" ca="1" si="136"/>
        <v>0.39025938840494601</v>
      </c>
      <c r="DL75" s="108">
        <f t="shared" ca="1" si="136"/>
        <v>0.67837463387068697</v>
      </c>
      <c r="DM75" s="108">
        <f t="shared" ca="1" si="136"/>
        <v>0.54237649439979108</v>
      </c>
      <c r="DN75" s="108">
        <f t="shared" ca="1" si="136"/>
        <v>3.5369627373907182</v>
      </c>
      <c r="DO75" s="108">
        <f t="shared" ca="1" si="136"/>
        <v>0.54319355157279126</v>
      </c>
      <c r="DP75" s="108">
        <f t="shared" ca="1" si="136"/>
        <v>0.55411648575846528</v>
      </c>
      <c r="DQ75" s="108">
        <f t="shared" ca="1" si="136"/>
        <v>0.48703123439128426</v>
      </c>
      <c r="DR75" s="108">
        <f t="shared" ca="1" si="136"/>
        <v>0.26422211788559097</v>
      </c>
      <c r="DS75" s="108">
        <f t="shared" ca="1" si="136"/>
        <v>0.26422211788559097</v>
      </c>
      <c r="DT75" s="108">
        <f t="shared" ca="1" si="136"/>
        <v>0.26825974146551179</v>
      </c>
      <c r="DU75" s="108">
        <f t="shared" ca="1" si="136"/>
        <v>0.26131706617570077</v>
      </c>
      <c r="DV75" s="108">
        <f t="shared" ca="1" si="136"/>
        <v>0.47077705473970205</v>
      </c>
      <c r="DW75" s="108">
        <f t="shared" ca="1" si="136"/>
        <v>0.27443386139370535</v>
      </c>
      <c r="DX75" s="108">
        <f t="shared" ca="1" si="136"/>
        <v>0.11590632095267728</v>
      </c>
      <c r="DY75" s="108">
        <f t="shared" ca="1" si="136"/>
        <v>0.43104903800322247</v>
      </c>
      <c r="DZ75" s="108">
        <f t="shared" ca="1" si="136"/>
        <v>0.36040498571636026</v>
      </c>
      <c r="EA75" s="108">
        <f t="shared" ca="1" si="136"/>
        <v>0.24637797546647228</v>
      </c>
      <c r="EB75" s="108">
        <f t="shared" ca="1" si="136"/>
        <v>0.2818652022282287</v>
      </c>
      <c r="EC75" s="108">
        <f t="shared" ref="EC75:FB75" ca="1" si="137">SUM(EC72:EC74)</f>
        <v>0.36726528025895522</v>
      </c>
      <c r="ED75" s="108">
        <f t="shared" ca="1" si="137"/>
        <v>0.3037905604976886</v>
      </c>
      <c r="EE75" s="108">
        <f t="shared" ca="1" si="137"/>
        <v>2.6867687497712569</v>
      </c>
      <c r="EF75" s="108">
        <f t="shared" ca="1" si="137"/>
        <v>0.33991003092231903</v>
      </c>
      <c r="EG75" s="108">
        <f t="shared" ca="1" si="137"/>
        <v>4.5236259273594595</v>
      </c>
      <c r="EH75" s="108">
        <f t="shared" ca="1" si="137"/>
        <v>0.45632854558593239</v>
      </c>
      <c r="EI75" s="108">
        <f t="shared" ca="1" si="137"/>
        <v>0.71160213364605118</v>
      </c>
      <c r="EJ75" s="108">
        <f t="shared" ca="1" si="137"/>
        <v>0.47134694217837858</v>
      </c>
      <c r="EK75" s="108">
        <f t="shared" ca="1" si="137"/>
        <v>2.8342461364754121</v>
      </c>
      <c r="EL75" s="108">
        <f t="shared" ca="1" si="137"/>
        <v>0.12492545010513617</v>
      </c>
      <c r="EM75" s="108">
        <f t="shared" ca="1" si="137"/>
        <v>18.324898415333912</v>
      </c>
      <c r="EN75" s="108">
        <f t="shared" ca="1" si="137"/>
        <v>0.21606901151352079</v>
      </c>
      <c r="EO75" s="108">
        <f t="shared" ca="1" si="137"/>
        <v>0.10937243145789506</v>
      </c>
      <c r="EP75" s="108">
        <f t="shared" ca="1" si="137"/>
        <v>0.25943923242828854</v>
      </c>
      <c r="EQ75" s="108">
        <f t="shared" ca="1" si="137"/>
        <v>1.0791913963949462</v>
      </c>
      <c r="ER75" s="108">
        <f t="shared" ca="1" si="137"/>
        <v>6.6400685738598642E-2</v>
      </c>
      <c r="ES75" s="108">
        <f t="shared" ca="1" si="137"/>
        <v>0.15052234709145765</v>
      </c>
      <c r="ET75" s="108">
        <f t="shared" ca="1" si="137"/>
        <v>0.12334667126302054</v>
      </c>
      <c r="EU75" s="108">
        <f t="shared" ca="1" si="137"/>
        <v>0.28133991745294884</v>
      </c>
      <c r="EV75" s="108">
        <f t="shared" ca="1" si="137"/>
        <v>9.2131826865294794E-2</v>
      </c>
      <c r="EW75" s="108">
        <f t="shared" ca="1" si="137"/>
        <v>8.1729660088810024E-2</v>
      </c>
      <c r="EX75" s="108">
        <f t="shared" ca="1" si="137"/>
        <v>0.10751579134830444</v>
      </c>
      <c r="EY75" s="108">
        <f t="shared" ca="1" si="137"/>
        <v>2.3441269539805871</v>
      </c>
      <c r="EZ75" s="108">
        <f t="shared" ca="1" si="137"/>
        <v>3.2829686952372081</v>
      </c>
      <c r="FA75" s="108">
        <f t="shared" ca="1" si="137"/>
        <v>1.8088028964587957</v>
      </c>
      <c r="FB75" s="108">
        <f t="shared" ca="1" si="137"/>
        <v>30.002961480765755</v>
      </c>
    </row>
    <row r="76" spans="2:158" ht="15" thickTop="1" x14ac:dyDescent="0.35">
      <c r="B76" s="8" t="s">
        <v>38</v>
      </c>
      <c r="D76" s="25">
        <f t="shared" ref="D76:AI76" ca="1" si="138">D75/D27</f>
        <v>9.2672866463590492E-2</v>
      </c>
      <c r="E76" s="25">
        <f t="shared" ca="1" si="138"/>
        <v>1.9407412199211355E-2</v>
      </c>
      <c r="F76" s="25">
        <f t="shared" ca="1" si="138"/>
        <v>0.15055594265162581</v>
      </c>
      <c r="G76" s="25">
        <f t="shared" ca="1" si="138"/>
        <v>3.4954152858387055E-3</v>
      </c>
      <c r="H76" s="25">
        <f t="shared" ca="1" si="138"/>
        <v>1.2402725563432134E-2</v>
      </c>
      <c r="I76" s="25">
        <f t="shared" ca="1" si="138"/>
        <v>5.4420819831105371E-3</v>
      </c>
      <c r="J76" s="25">
        <f t="shared" ca="1" si="138"/>
        <v>0.11143123589004582</v>
      </c>
      <c r="K76" s="25">
        <f t="shared" ca="1" si="138"/>
        <v>0.16232140892125782</v>
      </c>
      <c r="L76" s="25">
        <f t="shared" ca="1" si="138"/>
        <v>3.7225726570728063E-2</v>
      </c>
      <c r="M76" s="25">
        <f t="shared" ca="1" si="138"/>
        <v>0.11093007851360344</v>
      </c>
      <c r="N76" s="25">
        <f t="shared" ca="1" si="138"/>
        <v>2.3522640294628978E-2</v>
      </c>
      <c r="O76" s="25">
        <f t="shared" ca="1" si="138"/>
        <v>0.12122080374021089</v>
      </c>
      <c r="P76" s="25">
        <f t="shared" ca="1" si="138"/>
        <v>2.2235216226039686E-2</v>
      </c>
      <c r="Q76" s="25">
        <f t="shared" ca="1" si="138"/>
        <v>3.7608143680702158E-2</v>
      </c>
      <c r="R76" s="25">
        <f t="shared" ca="1" si="138"/>
        <v>4.0141731038343502E-2</v>
      </c>
      <c r="S76" s="25">
        <f t="shared" ca="1" si="138"/>
        <v>4.7735545145986352E-2</v>
      </c>
      <c r="T76" s="25">
        <f t="shared" ca="1" si="138"/>
        <v>2.8072336936721112E-3</v>
      </c>
      <c r="U76" s="25">
        <f t="shared" ca="1" si="138"/>
        <v>4.9068745153307954E-2</v>
      </c>
      <c r="V76" s="25">
        <f t="shared" ca="1" si="138"/>
        <v>6.3512379324729293E-2</v>
      </c>
      <c r="W76" s="25">
        <f t="shared" ca="1" si="138"/>
        <v>8.3182073111083485E-3</v>
      </c>
      <c r="X76" s="25">
        <f t="shared" ca="1" si="138"/>
        <v>8.3256806085536695E-3</v>
      </c>
      <c r="Y76" s="25">
        <f t="shared" ca="1" si="138"/>
        <v>8.3256806085536695E-3</v>
      </c>
      <c r="Z76" s="25">
        <f t="shared" ca="1" si="138"/>
        <v>2.9358791051483153E-2</v>
      </c>
      <c r="AA76" s="25">
        <f t="shared" ca="1" si="138"/>
        <v>8.3228974595138568E-3</v>
      </c>
      <c r="AB76" s="25">
        <f t="shared" ca="1" si="138"/>
        <v>8.3167376144913322E-3</v>
      </c>
      <c r="AC76" s="25">
        <f t="shared" ca="1" si="138"/>
        <v>8.3228974595138568E-3</v>
      </c>
      <c r="AD76" s="25">
        <f t="shared" ca="1" si="138"/>
        <v>7.9867478453943801E-3</v>
      </c>
      <c r="AE76" s="25">
        <f t="shared" ca="1" si="138"/>
        <v>8.3154176477023608E-3</v>
      </c>
      <c r="AF76" s="25">
        <f t="shared" ca="1" si="138"/>
        <v>8.3473661813522285E-3</v>
      </c>
      <c r="AG76" s="25">
        <f t="shared" ca="1" si="138"/>
        <v>8.3473661813522285E-3</v>
      </c>
      <c r="AH76" s="25">
        <f t="shared" ca="1" si="138"/>
        <v>8.3473661813522285E-3</v>
      </c>
      <c r="AI76" s="25">
        <f t="shared" ca="1" si="138"/>
        <v>5.1195768140307442E-2</v>
      </c>
      <c r="AJ76" s="25">
        <f t="shared" ref="AJ76:BO76" ca="1" si="139">AJ75/AJ27</f>
        <v>2.8924949188072958E-2</v>
      </c>
      <c r="AK76" s="25">
        <f t="shared" ca="1" si="139"/>
        <v>2.8924949188072958E-2</v>
      </c>
      <c r="AL76" s="25">
        <f t="shared" ca="1" si="139"/>
        <v>9.7289618065707992E-3</v>
      </c>
      <c r="AM76" s="25">
        <f t="shared" ca="1" si="139"/>
        <v>2.1199467817284337E-2</v>
      </c>
      <c r="AN76" s="25">
        <f t="shared" ca="1" si="139"/>
        <v>9.711392699964936E-3</v>
      </c>
      <c r="AO76" s="25">
        <f t="shared" ca="1" si="139"/>
        <v>1.7203882241334147E-2</v>
      </c>
      <c r="AP76" s="25">
        <f t="shared" ca="1" si="139"/>
        <v>0.14204942497607317</v>
      </c>
      <c r="AQ76" s="25">
        <f t="shared" ca="1" si="139"/>
        <v>3.7873556980010125E-3</v>
      </c>
      <c r="AR76" s="25">
        <f t="shared" ca="1" si="139"/>
        <v>6.028977351698004E-2</v>
      </c>
      <c r="AS76" s="25">
        <f t="shared" ca="1" si="139"/>
        <v>4.9883946121249065E-2</v>
      </c>
      <c r="AT76" s="25">
        <f t="shared" ca="1" si="139"/>
        <v>9.1400296010968413E-2</v>
      </c>
      <c r="AU76" s="25">
        <f t="shared" ca="1" si="139"/>
        <v>0.11868161996295143</v>
      </c>
      <c r="AV76" s="25">
        <f t="shared" ca="1" si="139"/>
        <v>4.0139200205480591E-2</v>
      </c>
      <c r="AW76" s="25">
        <f t="shared" ca="1" si="139"/>
        <v>3.8731481627246267E-2</v>
      </c>
      <c r="AX76" s="25">
        <f t="shared" ca="1" si="139"/>
        <v>2.2541693355901327E-2</v>
      </c>
      <c r="AY76" s="25">
        <f t="shared" ca="1" si="139"/>
        <v>5.0840552808736521E-3</v>
      </c>
      <c r="AZ76" s="25">
        <f t="shared" ca="1" si="139"/>
        <v>3.9350326198125313E-2</v>
      </c>
      <c r="BA76" s="25">
        <f t="shared" ca="1" si="139"/>
        <v>5.8420201041261268E-3</v>
      </c>
      <c r="BB76" s="25">
        <f t="shared" ca="1" si="139"/>
        <v>9.131523739334995E-3</v>
      </c>
      <c r="BC76" s="25">
        <f t="shared" ca="1" si="139"/>
        <v>7.9575276686071131E-2</v>
      </c>
      <c r="BD76" s="25">
        <f t="shared" ca="1" si="139"/>
        <v>6.9366301174834138E-2</v>
      </c>
      <c r="BE76" s="25">
        <f t="shared" ca="1" si="139"/>
        <v>4.574355791005795E-2</v>
      </c>
      <c r="BF76" s="25">
        <f t="shared" ca="1" si="139"/>
        <v>3.8263599398278753E-3</v>
      </c>
      <c r="BG76" s="25">
        <f t="shared" ca="1" si="139"/>
        <v>1.984313510149396E-3</v>
      </c>
      <c r="BH76" s="25">
        <f t="shared" ca="1" si="139"/>
        <v>2.9850416260681086E-2</v>
      </c>
      <c r="BI76" s="25">
        <f t="shared" ca="1" si="139"/>
        <v>2.0425242833798637E-2</v>
      </c>
      <c r="BJ76" s="25">
        <f t="shared" ca="1" si="139"/>
        <v>2.0863772363793232E-3</v>
      </c>
      <c r="BK76" s="25">
        <f t="shared" ca="1" si="139"/>
        <v>4.8279768394539922E-2</v>
      </c>
      <c r="BL76" s="25">
        <f t="shared" ca="1" si="139"/>
        <v>9.1298686882488225E-2</v>
      </c>
      <c r="BM76" s="25">
        <f t="shared" ca="1" si="139"/>
        <v>8.6403082453022417E-2</v>
      </c>
      <c r="BN76" s="25">
        <f t="shared" ca="1" si="139"/>
        <v>9.9428257040584112E-3</v>
      </c>
      <c r="BO76" s="25">
        <f t="shared" ca="1" si="139"/>
        <v>2.8989309051852012E-3</v>
      </c>
      <c r="BP76" s="25">
        <f t="shared" ref="BP76:CU76" ca="1" si="140">BP75/BP27</f>
        <v>0.10109186897698705</v>
      </c>
      <c r="BQ76" s="25">
        <f t="shared" ca="1" si="140"/>
        <v>0.14805498678489051</v>
      </c>
      <c r="BR76" s="25">
        <f t="shared" ca="1" si="140"/>
        <v>4.8828036128421431E-2</v>
      </c>
      <c r="BS76" s="25">
        <f t="shared" ca="1" si="140"/>
        <v>1.1039397114386782E-2</v>
      </c>
      <c r="BT76" s="25">
        <f t="shared" ca="1" si="140"/>
        <v>3.5494333279366727E-2</v>
      </c>
      <c r="BU76" s="25">
        <f t="shared" ca="1" si="140"/>
        <v>5.7066361840303864E-2</v>
      </c>
      <c r="BV76" s="25">
        <f t="shared" ca="1" si="140"/>
        <v>1.1753121030680019E-2</v>
      </c>
      <c r="BW76" s="25">
        <f t="shared" ca="1" si="140"/>
        <v>2.3607972217294655E-3</v>
      </c>
      <c r="BX76" s="25">
        <f t="shared" ca="1" si="140"/>
        <v>3.3325973478940979E-2</v>
      </c>
      <c r="BY76" s="25">
        <f t="shared" ca="1" si="140"/>
        <v>2.6638723268659196E-3</v>
      </c>
      <c r="BZ76" s="25">
        <f t="shared" ca="1" si="140"/>
        <v>5.6041481882928283E-2</v>
      </c>
      <c r="CA76" s="25">
        <f t="shared" ca="1" si="140"/>
        <v>3.9364827903974144E-2</v>
      </c>
      <c r="CB76" s="25">
        <f t="shared" ca="1" si="140"/>
        <v>5.0832500948385768E-2</v>
      </c>
      <c r="CC76" s="25">
        <f t="shared" ca="1" si="140"/>
        <v>3.2320872397791335E-2</v>
      </c>
      <c r="CD76" s="25">
        <f t="shared" ca="1" si="140"/>
        <v>1.0775961242916705E-2</v>
      </c>
      <c r="CE76" s="25">
        <f t="shared" ca="1" si="140"/>
        <v>3.4906634507913055E-3</v>
      </c>
      <c r="CF76" s="25">
        <f t="shared" ca="1" si="140"/>
        <v>2.2007238141845496E-3</v>
      </c>
      <c r="CG76" s="25">
        <f t="shared" ca="1" si="140"/>
        <v>2.2627779544854673E-3</v>
      </c>
      <c r="CH76" s="25">
        <f t="shared" ca="1" si="140"/>
        <v>2.713818632713539E-2</v>
      </c>
      <c r="CI76" s="25">
        <f t="shared" ca="1" si="140"/>
        <v>2.2973270425241566E-3</v>
      </c>
      <c r="CJ76" s="25">
        <f t="shared" ca="1" si="140"/>
        <v>1.7633826531066193E-2</v>
      </c>
      <c r="CK76" s="25">
        <f t="shared" ca="1" si="140"/>
        <v>3.2690269856085578E-2</v>
      </c>
      <c r="CL76" s="25">
        <f t="shared" ca="1" si="140"/>
        <v>2.7688316106481291E-3</v>
      </c>
      <c r="CM76" s="25">
        <f t="shared" ca="1" si="140"/>
        <v>2.6983235022640748E-3</v>
      </c>
      <c r="CN76" s="25">
        <f t="shared" ca="1" si="140"/>
        <v>2.1135515812428242E-3</v>
      </c>
      <c r="CO76" s="25">
        <f t="shared" ca="1" si="140"/>
        <v>1.9328887717009907E-3</v>
      </c>
      <c r="CP76" s="25">
        <f t="shared" ca="1" si="140"/>
        <v>3.5384959102795726E-3</v>
      </c>
      <c r="CQ76" s="25">
        <f t="shared" ca="1" si="140"/>
        <v>1.8206510033802457E-3</v>
      </c>
      <c r="CR76" s="25">
        <f t="shared" ca="1" si="140"/>
        <v>2.540491206252445E-3</v>
      </c>
      <c r="CS76" s="25">
        <f t="shared" ca="1" si="140"/>
        <v>1.9658282178110385E-3</v>
      </c>
      <c r="CT76" s="25">
        <f t="shared" ca="1" si="140"/>
        <v>3.5060144078020317E-3</v>
      </c>
      <c r="CU76" s="25">
        <f t="shared" ca="1" si="140"/>
        <v>2.2857312524330164E-3</v>
      </c>
      <c r="CV76" s="25">
        <f t="shared" ref="CV76:EA76" ca="1" si="141">CV75/CV27</f>
        <v>0.12875110704165024</v>
      </c>
      <c r="CW76" s="25">
        <f t="shared" ca="1" si="141"/>
        <v>2.7712033857517442E-3</v>
      </c>
      <c r="CX76" s="25">
        <f t="shared" ca="1" si="141"/>
        <v>3.1419807165803909E-3</v>
      </c>
      <c r="CY76" s="25">
        <f t="shared" ca="1" si="141"/>
        <v>0.27800294556243271</v>
      </c>
      <c r="CZ76" s="25">
        <f t="shared" ca="1" si="141"/>
        <v>0.36247410319500856</v>
      </c>
      <c r="DA76" s="25">
        <f t="shared" ca="1" si="141"/>
        <v>2.1670297737476111E-3</v>
      </c>
      <c r="DB76" s="25">
        <f t="shared" ca="1" si="141"/>
        <v>8.9021174224906546E-2</v>
      </c>
      <c r="DC76" s="25">
        <f t="shared" ca="1" si="141"/>
        <v>0.42162807351209453</v>
      </c>
      <c r="DD76" s="25">
        <f t="shared" ca="1" si="141"/>
        <v>0.51222645105236808</v>
      </c>
      <c r="DE76" s="25">
        <f t="shared" ca="1" si="141"/>
        <v>0.12585056338121933</v>
      </c>
      <c r="DF76" s="25">
        <f t="shared" ca="1" si="141"/>
        <v>3.2708245675834285E-3</v>
      </c>
      <c r="DG76" s="25">
        <f t="shared" ca="1" si="141"/>
        <v>4.9256626838671547E-3</v>
      </c>
      <c r="DH76" s="25">
        <f t="shared" ca="1" si="141"/>
        <v>3.0136437157985804E-3</v>
      </c>
      <c r="DI76" s="25">
        <f t="shared" ca="1" si="141"/>
        <v>1.8924767130124808E-3</v>
      </c>
      <c r="DJ76" s="25">
        <f t="shared" ca="1" si="141"/>
        <v>3.0986735825342667E-2</v>
      </c>
      <c r="DK76" s="25">
        <f t="shared" ca="1" si="141"/>
        <v>4.2922437738385213E-3</v>
      </c>
      <c r="DL76" s="25">
        <f t="shared" ca="1" si="141"/>
        <v>5.7462592340069198E-3</v>
      </c>
      <c r="DM76" s="25">
        <f t="shared" ca="1" si="141"/>
        <v>3.1166943128195187E-3</v>
      </c>
      <c r="DN76" s="25">
        <f t="shared" ca="1" si="141"/>
        <v>1.7633825480576504E-3</v>
      </c>
      <c r="DO76" s="25">
        <f t="shared" ca="1" si="141"/>
        <v>2.6118088220409628E-3</v>
      </c>
      <c r="DP76" s="25">
        <f t="shared" ca="1" si="141"/>
        <v>2.3467380665861937E-3</v>
      </c>
      <c r="DQ76" s="25">
        <f t="shared" ca="1" si="141"/>
        <v>7.1040336419517227E-3</v>
      </c>
      <c r="DR76" s="25">
        <f t="shared" ca="1" si="141"/>
        <v>1.0157310494198707E-2</v>
      </c>
      <c r="DS76" s="25">
        <f t="shared" ca="1" si="141"/>
        <v>1.0157310494198707E-2</v>
      </c>
      <c r="DT76" s="25">
        <f t="shared" ca="1" si="141"/>
        <v>1.0321255106210295E-2</v>
      </c>
      <c r="DU76" s="25">
        <f t="shared" ca="1" si="141"/>
        <v>1.1193705983109908E-2</v>
      </c>
      <c r="DV76" s="25">
        <f t="shared" ca="1" si="141"/>
        <v>2.0823471989548037E-2</v>
      </c>
      <c r="DW76" s="25">
        <f t="shared" ca="1" si="141"/>
        <v>1.2137720539305855E-2</v>
      </c>
      <c r="DX76" s="25">
        <f t="shared" ca="1" si="141"/>
        <v>4.7998310813598347E-3</v>
      </c>
      <c r="DY76" s="25">
        <f t="shared" ca="1" si="141"/>
        <v>1.9071278559562095E-2</v>
      </c>
      <c r="DZ76" s="25">
        <f t="shared" ca="1" si="141"/>
        <v>3.5433870705163626E-3</v>
      </c>
      <c r="EA76" s="25">
        <f t="shared" ca="1" si="141"/>
        <v>2.0615506143072376E-3</v>
      </c>
      <c r="EB76" s="25">
        <f t="shared" ref="EB76:FB76" ca="1" si="142">EB75/EB27</f>
        <v>1.247135977294052E-2</v>
      </c>
      <c r="EC76" s="25">
        <f t="shared" ca="1" si="142"/>
        <v>5.8038128991617444E-3</v>
      </c>
      <c r="ED76" s="25">
        <f t="shared" ca="1" si="142"/>
        <v>1.3442060199012769E-2</v>
      </c>
      <c r="EE76" s="25">
        <f t="shared" ca="1" si="142"/>
        <v>3.4962571730467774E-2</v>
      </c>
      <c r="EF76" s="25">
        <f t="shared" ca="1" si="142"/>
        <v>1.3033360081377265E-2</v>
      </c>
      <c r="EG76" s="25">
        <f t="shared" ca="1" si="142"/>
        <v>1.7409066961406555E-3</v>
      </c>
      <c r="EH76" s="25">
        <f t="shared" ca="1" si="142"/>
        <v>2.1536207428697685E-3</v>
      </c>
      <c r="EI76" s="25">
        <f t="shared" ca="1" si="142"/>
        <v>1.9155454110120682E-3</v>
      </c>
      <c r="EJ76" s="25">
        <f t="shared" ca="1" si="142"/>
        <v>2.1294673120168901E-3</v>
      </c>
      <c r="EK76" s="25">
        <f t="shared" ca="1" si="142"/>
        <v>9.2587021840518889E-3</v>
      </c>
      <c r="EL76" s="25">
        <f t="shared" ca="1" si="142"/>
        <v>5.5276747834131041E-3</v>
      </c>
      <c r="EM76" s="25">
        <f t="shared" ca="1" si="142"/>
        <v>2.2164053872476474E-3</v>
      </c>
      <c r="EN76" s="25">
        <f t="shared" ca="1" si="142"/>
        <v>3.497054535226763E-3</v>
      </c>
      <c r="EO76" s="25">
        <f t="shared" ca="1" si="142"/>
        <v>3.871453451484728E-3</v>
      </c>
      <c r="EP76" s="25">
        <f t="shared" ca="1" si="142"/>
        <v>1.7936893834920393E-3</v>
      </c>
      <c r="EQ76" s="25">
        <f t="shared" ca="1" si="142"/>
        <v>1.6903276780754453E-3</v>
      </c>
      <c r="ER76" s="25">
        <f t="shared" ca="1" si="142"/>
        <v>2.9180701269434692E-3</v>
      </c>
      <c r="ES76" s="25">
        <f t="shared" ca="1" si="142"/>
        <v>4.9333796693473717E-3</v>
      </c>
      <c r="ET76" s="25">
        <f t="shared" ca="1" si="142"/>
        <v>5.4570929196575907E-3</v>
      </c>
      <c r="EU76" s="25">
        <f t="shared" ca="1" si="142"/>
        <v>2.7547235626451468E-3</v>
      </c>
      <c r="EV76" s="25">
        <f t="shared" ca="1" si="142"/>
        <v>3.0241860123188836E-3</v>
      </c>
      <c r="EW76" s="25">
        <f t="shared" ca="1" si="142"/>
        <v>3.4477814844467423E-3</v>
      </c>
      <c r="EX76" s="25">
        <f t="shared" ca="1" si="142"/>
        <v>4.0883638051678623E-3</v>
      </c>
      <c r="EY76" s="25">
        <f t="shared" ca="1" si="142"/>
        <v>2.3049429242680306E-2</v>
      </c>
      <c r="EZ76" s="25">
        <f t="shared" ca="1" si="142"/>
        <v>5.3504273134132039E-3</v>
      </c>
      <c r="FA76" s="25">
        <f t="shared" ca="1" si="142"/>
        <v>5.3357017594654742E-2</v>
      </c>
      <c r="FB76" s="25">
        <f t="shared" ca="1" si="142"/>
        <v>2.651317771996431E-3</v>
      </c>
    </row>
    <row r="78" spans="2:158" x14ac:dyDescent="0.35">
      <c r="B78" s="8" t="s">
        <v>331</v>
      </c>
      <c r="D78" s="25">
        <f t="shared" ref="D78:AI78" ca="1" si="143">-D76</f>
        <v>-9.2672866463590492E-2</v>
      </c>
      <c r="E78" s="25">
        <f t="shared" ca="1" si="143"/>
        <v>-1.9407412199211355E-2</v>
      </c>
      <c r="F78" s="25">
        <f t="shared" ca="1" si="143"/>
        <v>-0.15055594265162581</v>
      </c>
      <c r="G78" s="25">
        <f t="shared" ca="1" si="143"/>
        <v>-3.4954152858387055E-3</v>
      </c>
      <c r="H78" s="25">
        <f t="shared" ca="1" si="143"/>
        <v>-1.2402725563432134E-2</v>
      </c>
      <c r="I78" s="25">
        <f t="shared" ca="1" si="143"/>
        <v>-5.4420819831105371E-3</v>
      </c>
      <c r="J78" s="25">
        <f t="shared" ca="1" si="143"/>
        <v>-0.11143123589004582</v>
      </c>
      <c r="K78" s="25">
        <f t="shared" ca="1" si="143"/>
        <v>-0.16232140892125782</v>
      </c>
      <c r="L78" s="25">
        <f t="shared" ca="1" si="143"/>
        <v>-3.7225726570728063E-2</v>
      </c>
      <c r="M78" s="25">
        <f t="shared" ca="1" si="143"/>
        <v>-0.11093007851360344</v>
      </c>
      <c r="N78" s="25">
        <f t="shared" ca="1" si="143"/>
        <v>-2.3522640294628978E-2</v>
      </c>
      <c r="O78" s="25">
        <f t="shared" ca="1" si="143"/>
        <v>-0.12122080374021089</v>
      </c>
      <c r="P78" s="25">
        <f t="shared" ca="1" si="143"/>
        <v>-2.2235216226039686E-2</v>
      </c>
      <c r="Q78" s="25">
        <f t="shared" ca="1" si="143"/>
        <v>-3.7608143680702158E-2</v>
      </c>
      <c r="R78" s="25">
        <f t="shared" ca="1" si="143"/>
        <v>-4.0141731038343502E-2</v>
      </c>
      <c r="S78" s="25">
        <f t="shared" ca="1" si="143"/>
        <v>-4.7735545145986352E-2</v>
      </c>
      <c r="T78" s="25">
        <f t="shared" ca="1" si="143"/>
        <v>-2.8072336936721112E-3</v>
      </c>
      <c r="U78" s="25">
        <f t="shared" ca="1" si="143"/>
        <v>-4.9068745153307954E-2</v>
      </c>
      <c r="V78" s="25">
        <f t="shared" ca="1" si="143"/>
        <v>-6.3512379324729293E-2</v>
      </c>
      <c r="W78" s="25">
        <f t="shared" ca="1" si="143"/>
        <v>-8.3182073111083485E-3</v>
      </c>
      <c r="X78" s="25">
        <f t="shared" ca="1" si="143"/>
        <v>-8.3256806085536695E-3</v>
      </c>
      <c r="Y78" s="25">
        <f t="shared" ca="1" si="143"/>
        <v>-8.3256806085536695E-3</v>
      </c>
      <c r="Z78" s="25">
        <f t="shared" ca="1" si="143"/>
        <v>-2.9358791051483153E-2</v>
      </c>
      <c r="AA78" s="25">
        <f t="shared" ca="1" si="143"/>
        <v>-8.3228974595138568E-3</v>
      </c>
      <c r="AB78" s="25">
        <f t="shared" ca="1" si="143"/>
        <v>-8.3167376144913322E-3</v>
      </c>
      <c r="AC78" s="25">
        <f t="shared" ca="1" si="143"/>
        <v>-8.3228974595138568E-3</v>
      </c>
      <c r="AD78" s="25">
        <f t="shared" ca="1" si="143"/>
        <v>-7.9867478453943801E-3</v>
      </c>
      <c r="AE78" s="25">
        <f t="shared" ca="1" si="143"/>
        <v>-8.3154176477023608E-3</v>
      </c>
      <c r="AF78" s="25">
        <f t="shared" ca="1" si="143"/>
        <v>-8.3473661813522285E-3</v>
      </c>
      <c r="AG78" s="25">
        <f t="shared" ca="1" si="143"/>
        <v>-8.3473661813522285E-3</v>
      </c>
      <c r="AH78" s="25">
        <f t="shared" ca="1" si="143"/>
        <v>-8.3473661813522285E-3</v>
      </c>
      <c r="AI78" s="25">
        <f t="shared" ca="1" si="143"/>
        <v>-5.1195768140307442E-2</v>
      </c>
      <c r="AJ78" s="25">
        <f t="shared" ref="AJ78:BO78" ca="1" si="144">-AJ76</f>
        <v>-2.8924949188072958E-2</v>
      </c>
      <c r="AK78" s="25">
        <f t="shared" ca="1" si="144"/>
        <v>-2.8924949188072958E-2</v>
      </c>
      <c r="AL78" s="25">
        <f t="shared" ca="1" si="144"/>
        <v>-9.7289618065707992E-3</v>
      </c>
      <c r="AM78" s="25">
        <f t="shared" ca="1" si="144"/>
        <v>-2.1199467817284337E-2</v>
      </c>
      <c r="AN78" s="25">
        <f t="shared" ca="1" si="144"/>
        <v>-9.711392699964936E-3</v>
      </c>
      <c r="AO78" s="25">
        <f t="shared" ca="1" si="144"/>
        <v>-1.7203882241334147E-2</v>
      </c>
      <c r="AP78" s="25">
        <f t="shared" ca="1" si="144"/>
        <v>-0.14204942497607317</v>
      </c>
      <c r="AQ78" s="25">
        <f t="shared" ca="1" si="144"/>
        <v>-3.7873556980010125E-3</v>
      </c>
      <c r="AR78" s="25">
        <f t="shared" ca="1" si="144"/>
        <v>-6.028977351698004E-2</v>
      </c>
      <c r="AS78" s="25">
        <f t="shared" ca="1" si="144"/>
        <v>-4.9883946121249065E-2</v>
      </c>
      <c r="AT78" s="25">
        <f t="shared" ca="1" si="144"/>
        <v>-9.1400296010968413E-2</v>
      </c>
      <c r="AU78" s="25">
        <f t="shared" ca="1" si="144"/>
        <v>-0.11868161996295143</v>
      </c>
      <c r="AV78" s="25">
        <f t="shared" ca="1" si="144"/>
        <v>-4.0139200205480591E-2</v>
      </c>
      <c r="AW78" s="25">
        <f t="shared" ca="1" si="144"/>
        <v>-3.8731481627246267E-2</v>
      </c>
      <c r="AX78" s="25">
        <f t="shared" ca="1" si="144"/>
        <v>-2.2541693355901327E-2</v>
      </c>
      <c r="AY78" s="25">
        <f t="shared" ca="1" si="144"/>
        <v>-5.0840552808736521E-3</v>
      </c>
      <c r="AZ78" s="25">
        <f t="shared" ca="1" si="144"/>
        <v>-3.9350326198125313E-2</v>
      </c>
      <c r="BA78" s="25">
        <f t="shared" ca="1" si="144"/>
        <v>-5.8420201041261268E-3</v>
      </c>
      <c r="BB78" s="25">
        <f t="shared" ca="1" si="144"/>
        <v>-9.131523739334995E-3</v>
      </c>
      <c r="BC78" s="25">
        <f t="shared" ca="1" si="144"/>
        <v>-7.9575276686071131E-2</v>
      </c>
      <c r="BD78" s="25">
        <f t="shared" ca="1" si="144"/>
        <v>-6.9366301174834138E-2</v>
      </c>
      <c r="BE78" s="25">
        <f t="shared" ca="1" si="144"/>
        <v>-4.574355791005795E-2</v>
      </c>
      <c r="BF78" s="25">
        <f t="shared" ca="1" si="144"/>
        <v>-3.8263599398278753E-3</v>
      </c>
      <c r="BG78" s="25">
        <f t="shared" ca="1" si="144"/>
        <v>-1.984313510149396E-3</v>
      </c>
      <c r="BH78" s="25">
        <f t="shared" ca="1" si="144"/>
        <v>-2.9850416260681086E-2</v>
      </c>
      <c r="BI78" s="25">
        <f t="shared" ca="1" si="144"/>
        <v>-2.0425242833798637E-2</v>
      </c>
      <c r="BJ78" s="25">
        <f t="shared" ca="1" si="144"/>
        <v>-2.0863772363793232E-3</v>
      </c>
      <c r="BK78" s="25">
        <f t="shared" ca="1" si="144"/>
        <v>-4.8279768394539922E-2</v>
      </c>
      <c r="BL78" s="25">
        <f t="shared" ca="1" si="144"/>
        <v>-9.1298686882488225E-2</v>
      </c>
      <c r="BM78" s="25">
        <f t="shared" ca="1" si="144"/>
        <v>-8.6403082453022417E-2</v>
      </c>
      <c r="BN78" s="25">
        <f t="shared" ca="1" si="144"/>
        <v>-9.9428257040584112E-3</v>
      </c>
      <c r="BO78" s="25">
        <f t="shared" ca="1" si="144"/>
        <v>-2.8989309051852012E-3</v>
      </c>
      <c r="BP78" s="25">
        <f t="shared" ref="BP78:CU78" ca="1" si="145">-BP76</f>
        <v>-0.10109186897698705</v>
      </c>
      <c r="BQ78" s="25">
        <f t="shared" ca="1" si="145"/>
        <v>-0.14805498678489051</v>
      </c>
      <c r="BR78" s="25">
        <f t="shared" ca="1" si="145"/>
        <v>-4.8828036128421431E-2</v>
      </c>
      <c r="BS78" s="25">
        <f t="shared" ca="1" si="145"/>
        <v>-1.1039397114386782E-2</v>
      </c>
      <c r="BT78" s="25">
        <f t="shared" ca="1" si="145"/>
        <v>-3.5494333279366727E-2</v>
      </c>
      <c r="BU78" s="25">
        <f t="shared" ca="1" si="145"/>
        <v>-5.7066361840303864E-2</v>
      </c>
      <c r="BV78" s="25">
        <f t="shared" ca="1" si="145"/>
        <v>-1.1753121030680019E-2</v>
      </c>
      <c r="BW78" s="25">
        <f t="shared" ca="1" si="145"/>
        <v>-2.3607972217294655E-3</v>
      </c>
      <c r="BX78" s="25">
        <f t="shared" ca="1" si="145"/>
        <v>-3.3325973478940979E-2</v>
      </c>
      <c r="BY78" s="25">
        <f t="shared" ca="1" si="145"/>
        <v>-2.6638723268659196E-3</v>
      </c>
      <c r="BZ78" s="25">
        <f t="shared" ca="1" si="145"/>
        <v>-5.6041481882928283E-2</v>
      </c>
      <c r="CA78" s="25">
        <f t="shared" ca="1" si="145"/>
        <v>-3.9364827903974144E-2</v>
      </c>
      <c r="CB78" s="25">
        <f t="shared" ca="1" si="145"/>
        <v>-5.0832500948385768E-2</v>
      </c>
      <c r="CC78" s="25">
        <f t="shared" ca="1" si="145"/>
        <v>-3.2320872397791335E-2</v>
      </c>
      <c r="CD78" s="25">
        <f t="shared" ca="1" si="145"/>
        <v>-1.0775961242916705E-2</v>
      </c>
      <c r="CE78" s="25">
        <f t="shared" ca="1" si="145"/>
        <v>-3.4906634507913055E-3</v>
      </c>
      <c r="CF78" s="25">
        <f t="shared" ca="1" si="145"/>
        <v>-2.2007238141845496E-3</v>
      </c>
      <c r="CG78" s="25">
        <f t="shared" ca="1" si="145"/>
        <v>-2.2627779544854673E-3</v>
      </c>
      <c r="CH78" s="25">
        <f t="shared" ca="1" si="145"/>
        <v>-2.713818632713539E-2</v>
      </c>
      <c r="CI78" s="25">
        <f t="shared" ca="1" si="145"/>
        <v>-2.2973270425241566E-3</v>
      </c>
      <c r="CJ78" s="25">
        <f t="shared" ca="1" si="145"/>
        <v>-1.7633826531066193E-2</v>
      </c>
      <c r="CK78" s="25">
        <f t="shared" ca="1" si="145"/>
        <v>-3.2690269856085578E-2</v>
      </c>
      <c r="CL78" s="25">
        <f t="shared" ca="1" si="145"/>
        <v>-2.7688316106481291E-3</v>
      </c>
      <c r="CM78" s="25">
        <f t="shared" ca="1" si="145"/>
        <v>-2.6983235022640748E-3</v>
      </c>
      <c r="CN78" s="25">
        <f t="shared" ca="1" si="145"/>
        <v>-2.1135515812428242E-3</v>
      </c>
      <c r="CO78" s="25">
        <f t="shared" ca="1" si="145"/>
        <v>-1.9328887717009907E-3</v>
      </c>
      <c r="CP78" s="25">
        <f t="shared" ca="1" si="145"/>
        <v>-3.5384959102795726E-3</v>
      </c>
      <c r="CQ78" s="25">
        <f t="shared" ca="1" si="145"/>
        <v>-1.8206510033802457E-3</v>
      </c>
      <c r="CR78" s="25">
        <f t="shared" ca="1" si="145"/>
        <v>-2.540491206252445E-3</v>
      </c>
      <c r="CS78" s="25">
        <f t="shared" ca="1" si="145"/>
        <v>-1.9658282178110385E-3</v>
      </c>
      <c r="CT78" s="25">
        <f t="shared" ca="1" si="145"/>
        <v>-3.5060144078020317E-3</v>
      </c>
      <c r="CU78" s="25">
        <f t="shared" ca="1" si="145"/>
        <v>-2.2857312524330164E-3</v>
      </c>
      <c r="CV78" s="25">
        <f t="shared" ref="CV78:EA78" ca="1" si="146">-CV76</f>
        <v>-0.12875110704165024</v>
      </c>
      <c r="CW78" s="25">
        <f t="shared" ca="1" si="146"/>
        <v>-2.7712033857517442E-3</v>
      </c>
      <c r="CX78" s="25">
        <f t="shared" ca="1" si="146"/>
        <v>-3.1419807165803909E-3</v>
      </c>
      <c r="CY78" s="25">
        <f t="shared" ca="1" si="146"/>
        <v>-0.27800294556243271</v>
      </c>
      <c r="CZ78" s="25">
        <f t="shared" ca="1" si="146"/>
        <v>-0.36247410319500856</v>
      </c>
      <c r="DA78" s="25">
        <f t="shared" ca="1" si="146"/>
        <v>-2.1670297737476111E-3</v>
      </c>
      <c r="DB78" s="25">
        <f t="shared" ca="1" si="146"/>
        <v>-8.9021174224906546E-2</v>
      </c>
      <c r="DC78" s="25">
        <f t="shared" ca="1" si="146"/>
        <v>-0.42162807351209453</v>
      </c>
      <c r="DD78" s="25">
        <f t="shared" ca="1" si="146"/>
        <v>-0.51222645105236808</v>
      </c>
      <c r="DE78" s="25">
        <f t="shared" ca="1" si="146"/>
        <v>-0.12585056338121933</v>
      </c>
      <c r="DF78" s="25">
        <f t="shared" ca="1" si="146"/>
        <v>-3.2708245675834285E-3</v>
      </c>
      <c r="DG78" s="25">
        <f t="shared" ca="1" si="146"/>
        <v>-4.9256626838671547E-3</v>
      </c>
      <c r="DH78" s="25">
        <f t="shared" ca="1" si="146"/>
        <v>-3.0136437157985804E-3</v>
      </c>
      <c r="DI78" s="25">
        <f t="shared" ca="1" si="146"/>
        <v>-1.8924767130124808E-3</v>
      </c>
      <c r="DJ78" s="25">
        <f t="shared" ca="1" si="146"/>
        <v>-3.0986735825342667E-2</v>
      </c>
      <c r="DK78" s="25">
        <f t="shared" ca="1" si="146"/>
        <v>-4.2922437738385213E-3</v>
      </c>
      <c r="DL78" s="25">
        <f t="shared" ca="1" si="146"/>
        <v>-5.7462592340069198E-3</v>
      </c>
      <c r="DM78" s="25">
        <f t="shared" ca="1" si="146"/>
        <v>-3.1166943128195187E-3</v>
      </c>
      <c r="DN78" s="25">
        <f t="shared" ca="1" si="146"/>
        <v>-1.7633825480576504E-3</v>
      </c>
      <c r="DO78" s="25">
        <f t="shared" ca="1" si="146"/>
        <v>-2.6118088220409628E-3</v>
      </c>
      <c r="DP78" s="25">
        <f t="shared" ca="1" si="146"/>
        <v>-2.3467380665861937E-3</v>
      </c>
      <c r="DQ78" s="25">
        <f t="shared" ca="1" si="146"/>
        <v>-7.1040336419517227E-3</v>
      </c>
      <c r="DR78" s="25">
        <f t="shared" ca="1" si="146"/>
        <v>-1.0157310494198707E-2</v>
      </c>
      <c r="DS78" s="25">
        <f t="shared" ca="1" si="146"/>
        <v>-1.0157310494198707E-2</v>
      </c>
      <c r="DT78" s="25">
        <f t="shared" ca="1" si="146"/>
        <v>-1.0321255106210295E-2</v>
      </c>
      <c r="DU78" s="25">
        <f t="shared" ca="1" si="146"/>
        <v>-1.1193705983109908E-2</v>
      </c>
      <c r="DV78" s="25">
        <f t="shared" ca="1" si="146"/>
        <v>-2.0823471989548037E-2</v>
      </c>
      <c r="DW78" s="25">
        <f t="shared" ca="1" si="146"/>
        <v>-1.2137720539305855E-2</v>
      </c>
      <c r="DX78" s="25">
        <f t="shared" ca="1" si="146"/>
        <v>-4.7998310813598347E-3</v>
      </c>
      <c r="DY78" s="25">
        <f t="shared" ca="1" si="146"/>
        <v>-1.9071278559562095E-2</v>
      </c>
      <c r="DZ78" s="25">
        <f t="shared" ca="1" si="146"/>
        <v>-3.5433870705163626E-3</v>
      </c>
      <c r="EA78" s="25">
        <f t="shared" ca="1" si="146"/>
        <v>-2.0615506143072376E-3</v>
      </c>
      <c r="EB78" s="25">
        <f t="shared" ref="EB78:FB78" ca="1" si="147">-EB76</f>
        <v>-1.247135977294052E-2</v>
      </c>
      <c r="EC78" s="25">
        <f t="shared" ca="1" si="147"/>
        <v>-5.8038128991617444E-3</v>
      </c>
      <c r="ED78" s="25">
        <f t="shared" ca="1" si="147"/>
        <v>-1.3442060199012769E-2</v>
      </c>
      <c r="EE78" s="25">
        <f t="shared" ca="1" si="147"/>
        <v>-3.4962571730467774E-2</v>
      </c>
      <c r="EF78" s="25">
        <f t="shared" ca="1" si="147"/>
        <v>-1.3033360081377265E-2</v>
      </c>
      <c r="EG78" s="25">
        <f t="shared" ca="1" si="147"/>
        <v>-1.7409066961406555E-3</v>
      </c>
      <c r="EH78" s="25">
        <f t="shared" ca="1" si="147"/>
        <v>-2.1536207428697685E-3</v>
      </c>
      <c r="EI78" s="25">
        <f t="shared" ca="1" si="147"/>
        <v>-1.9155454110120682E-3</v>
      </c>
      <c r="EJ78" s="25">
        <f t="shared" ca="1" si="147"/>
        <v>-2.1294673120168901E-3</v>
      </c>
      <c r="EK78" s="25">
        <f t="shared" ca="1" si="147"/>
        <v>-9.2587021840518889E-3</v>
      </c>
      <c r="EL78" s="25">
        <f t="shared" ca="1" si="147"/>
        <v>-5.5276747834131041E-3</v>
      </c>
      <c r="EM78" s="25">
        <f t="shared" ca="1" si="147"/>
        <v>-2.2164053872476474E-3</v>
      </c>
      <c r="EN78" s="25">
        <f t="shared" ca="1" si="147"/>
        <v>-3.497054535226763E-3</v>
      </c>
      <c r="EO78" s="25">
        <f t="shared" ca="1" si="147"/>
        <v>-3.871453451484728E-3</v>
      </c>
      <c r="EP78" s="25">
        <f t="shared" ca="1" si="147"/>
        <v>-1.7936893834920393E-3</v>
      </c>
      <c r="EQ78" s="25">
        <f t="shared" ca="1" si="147"/>
        <v>-1.6903276780754453E-3</v>
      </c>
      <c r="ER78" s="25">
        <f t="shared" ca="1" si="147"/>
        <v>-2.9180701269434692E-3</v>
      </c>
      <c r="ES78" s="25">
        <f t="shared" ca="1" si="147"/>
        <v>-4.9333796693473717E-3</v>
      </c>
      <c r="ET78" s="25">
        <f t="shared" ca="1" si="147"/>
        <v>-5.4570929196575907E-3</v>
      </c>
      <c r="EU78" s="25">
        <f t="shared" ca="1" si="147"/>
        <v>-2.7547235626451468E-3</v>
      </c>
      <c r="EV78" s="25">
        <f t="shared" ca="1" si="147"/>
        <v>-3.0241860123188836E-3</v>
      </c>
      <c r="EW78" s="25">
        <f t="shared" ca="1" si="147"/>
        <v>-3.4477814844467423E-3</v>
      </c>
      <c r="EX78" s="25">
        <f t="shared" ca="1" si="147"/>
        <v>-4.0883638051678623E-3</v>
      </c>
      <c r="EY78" s="25">
        <f t="shared" ca="1" si="147"/>
        <v>-2.3049429242680306E-2</v>
      </c>
      <c r="EZ78" s="25">
        <f t="shared" ca="1" si="147"/>
        <v>-5.3504273134132039E-3</v>
      </c>
      <c r="FA78" s="25">
        <f t="shared" ca="1" si="147"/>
        <v>-5.3357017594654742E-2</v>
      </c>
      <c r="FB78" s="25">
        <f t="shared" ca="1" si="147"/>
        <v>-2.651317771996431E-3</v>
      </c>
    </row>
    <row r="79" spans="2:158" x14ac:dyDescent="0.35">
      <c r="B79" s="8" t="s">
        <v>279</v>
      </c>
      <c r="D79" s="25">
        <f t="shared" ref="D79:AI79" ca="1" si="148">D8</f>
        <v>-6.3996939300000003E-3</v>
      </c>
      <c r="E79" s="25">
        <f t="shared" ca="1" si="148"/>
        <v>-1.7244552E-2</v>
      </c>
      <c r="F79" s="25">
        <f t="shared" ca="1" si="148"/>
        <v>-1.9507032229999999E-2</v>
      </c>
      <c r="G79" s="25">
        <f t="shared" ca="1" si="148"/>
        <v>7.3167638700000004E-3</v>
      </c>
      <c r="H79" s="25">
        <f t="shared" ca="1" si="148"/>
        <v>4.7892922659999997E-2</v>
      </c>
      <c r="I79" s="25">
        <f t="shared" ca="1" si="148"/>
        <v>-1.378939977E-2</v>
      </c>
      <c r="J79" s="25">
        <f t="shared" ca="1" si="148"/>
        <v>-1.470036882E-2</v>
      </c>
      <c r="K79" s="25">
        <f t="shared" ca="1" si="148"/>
        <v>-9.41059931E-3</v>
      </c>
      <c r="L79" s="25">
        <f t="shared" ca="1" si="148"/>
        <v>-7.9255162399999995E-3</v>
      </c>
      <c r="M79" s="25">
        <f t="shared" ca="1" si="148"/>
        <v>-9.9313523199999997E-3</v>
      </c>
      <c r="N79" s="25">
        <f t="shared" ca="1" si="148"/>
        <v>1.900237431E-2</v>
      </c>
      <c r="O79" s="25">
        <f t="shared" ca="1" si="148"/>
        <v>3.8627380499999999E-3</v>
      </c>
      <c r="P79" s="25">
        <f t="shared" ca="1" si="148"/>
        <v>-9.9727933999999995E-4</v>
      </c>
      <c r="Q79" s="25">
        <f t="shared" ca="1" si="148"/>
        <v>-1.055625935E-2</v>
      </c>
      <c r="R79" s="25">
        <f t="shared" ca="1" si="148"/>
        <v>5.4295866999999999E-3</v>
      </c>
      <c r="S79" s="25">
        <f t="shared" ca="1" si="148"/>
        <v>-3.3176587700000002E-3</v>
      </c>
      <c r="T79" s="25">
        <f t="shared" ca="1" si="148"/>
        <v>1.3907668030000001E-2</v>
      </c>
      <c r="U79" s="25">
        <f t="shared" ca="1" si="148"/>
        <v>-1.7005286599999999E-2</v>
      </c>
      <c r="V79" s="25">
        <f t="shared" ca="1" si="148"/>
        <v>-2.4543037489999999E-2</v>
      </c>
      <c r="W79" s="25">
        <f t="shared" ca="1" si="148"/>
        <v>1.053600174E-2</v>
      </c>
      <c r="X79" s="25">
        <f t="shared" ca="1" si="148"/>
        <v>1.803634774E-2</v>
      </c>
      <c r="Y79" s="25">
        <f t="shared" ca="1" si="148"/>
        <v>1.4095561879999999E-2</v>
      </c>
      <c r="Z79" s="25">
        <f t="shared" ca="1" si="148"/>
        <v>-3.6373256599999998E-3</v>
      </c>
      <c r="AA79" s="25">
        <f t="shared" ca="1" si="148"/>
        <v>1.193249796E-2</v>
      </c>
      <c r="AB79" s="25">
        <f t="shared" ca="1" si="148"/>
        <v>9.6548389800000002E-3</v>
      </c>
      <c r="AC79" s="25">
        <f t="shared" ca="1" si="148"/>
        <v>1.193249796E-2</v>
      </c>
      <c r="AD79" s="25">
        <f t="shared" ca="1" si="148"/>
        <v>1.803957212E-2</v>
      </c>
      <c r="AE79" s="25">
        <f t="shared" ca="1" si="148"/>
        <v>1.3211295269999999E-2</v>
      </c>
      <c r="AF79" s="25">
        <f t="shared" ca="1" si="148"/>
        <v>-1.7335440930000001E-2</v>
      </c>
      <c r="AG79" s="25">
        <f t="shared" ca="1" si="148"/>
        <v>-1.7335440930000001E-2</v>
      </c>
      <c r="AH79" s="25">
        <f t="shared" ca="1" si="148"/>
        <v>-1.7335440930000001E-2</v>
      </c>
      <c r="AI79" s="25">
        <f t="shared" ca="1" si="148"/>
        <v>3.0283912499999999E-3</v>
      </c>
      <c r="AJ79" s="25">
        <f t="shared" ref="AJ79:BO79" ca="1" si="149">AJ8</f>
        <v>-3.90576323E-3</v>
      </c>
      <c r="AK79" s="25">
        <f t="shared" ca="1" si="149"/>
        <v>-3.90576323E-3</v>
      </c>
      <c r="AL79" s="25">
        <f t="shared" ca="1" si="149"/>
        <v>-1.310509103E-2</v>
      </c>
      <c r="AM79" s="25">
        <f t="shared" ca="1" si="149"/>
        <v>-1.307597909E-2</v>
      </c>
      <c r="AN79" s="25">
        <f t="shared" ca="1" si="149"/>
        <v>-2.2937391080000001E-2</v>
      </c>
      <c r="AO79" s="25">
        <f t="shared" ca="1" si="149"/>
        <v>-1.1338213830000001E-2</v>
      </c>
      <c r="AP79" s="25">
        <f t="shared" ca="1" si="149"/>
        <v>-1.499482959E-2</v>
      </c>
      <c r="AQ79" s="25">
        <f t="shared" ca="1" si="149"/>
        <v>-1.716954964E-2</v>
      </c>
      <c r="AR79" s="25">
        <f t="shared" ca="1" si="149"/>
        <v>-2.127388606E-2</v>
      </c>
      <c r="AS79" s="25">
        <f t="shared" ca="1" si="149"/>
        <v>-1.6527151390000001E-2</v>
      </c>
      <c r="AT79" s="25">
        <f t="shared" ca="1" si="149"/>
        <v>-2.2947591310000001E-2</v>
      </c>
      <c r="AU79" s="25">
        <f t="shared" ca="1" si="149"/>
        <v>-2.409169144E-2</v>
      </c>
      <c r="AV79" s="25">
        <f t="shared" ca="1" si="149"/>
        <v>-2.197450192E-2</v>
      </c>
      <c r="AW79" s="25">
        <f t="shared" ca="1" si="149"/>
        <v>-1.9365453540000001E-2</v>
      </c>
      <c r="AX79" s="25">
        <f t="shared" ca="1" si="149"/>
        <v>-1.055771827E-2</v>
      </c>
      <c r="AY79" s="25">
        <f t="shared" ca="1" si="149"/>
        <v>-6.7151112799999999E-3</v>
      </c>
      <c r="AZ79" s="25">
        <f t="shared" ca="1" si="149"/>
        <v>-6.4187109799999998E-3</v>
      </c>
      <c r="BA79" s="25">
        <f t="shared" ca="1" si="149"/>
        <v>-3.5760533630000001E-2</v>
      </c>
      <c r="BB79" s="25">
        <f t="shared" ca="1" si="149"/>
        <v>-1.615833983E-2</v>
      </c>
      <c r="BC79" s="25">
        <f t="shared" ca="1" si="149"/>
        <v>1.479318906E-2</v>
      </c>
      <c r="BD79" s="25">
        <f t="shared" ca="1" si="149"/>
        <v>-1.598711655E-2</v>
      </c>
      <c r="BE79" s="25">
        <f t="shared" ca="1" si="149"/>
        <v>-6.3942633600000002E-3</v>
      </c>
      <c r="BF79" s="25">
        <f t="shared" ca="1" si="149"/>
        <v>-1.185292258E-2</v>
      </c>
      <c r="BG79" s="25">
        <f t="shared" ca="1" si="149"/>
        <v>-1.7913251290000001E-2</v>
      </c>
      <c r="BH79" s="25">
        <f t="shared" ca="1" si="149"/>
        <v>-9.40050672E-3</v>
      </c>
      <c r="BI79" s="25">
        <f t="shared" ca="1" si="149"/>
        <v>-1.1428853540000001E-2</v>
      </c>
      <c r="BJ79" s="25">
        <f t="shared" ca="1" si="149"/>
        <v>1.8022368609999999E-2</v>
      </c>
      <c r="BK79" s="25">
        <f t="shared" ca="1" si="149"/>
        <v>-5.6809417399999998E-3</v>
      </c>
      <c r="BL79" s="25">
        <f t="shared" ca="1" si="149"/>
        <v>-3.3865679760000003E-2</v>
      </c>
      <c r="BM79" s="25">
        <f t="shared" ca="1" si="149"/>
        <v>-3.4144979370000002E-2</v>
      </c>
      <c r="BN79" s="25">
        <f t="shared" ca="1" si="149"/>
        <v>-2.4099099379999999E-2</v>
      </c>
      <c r="BO79" s="25">
        <f t="shared" ca="1" si="149"/>
        <v>-2.244733019E-2</v>
      </c>
      <c r="BP79" s="25">
        <f t="shared" ref="BP79:CU79" ca="1" si="150">BP8</f>
        <v>-5.4169569400000003E-3</v>
      </c>
      <c r="BQ79" s="25">
        <f t="shared" ca="1" si="150"/>
        <v>-7.1911865999999998E-3</v>
      </c>
      <c r="BR79" s="25">
        <f t="shared" ca="1" si="150"/>
        <v>-3.1543100890000002E-2</v>
      </c>
      <c r="BS79" s="25">
        <f t="shared" ca="1" si="150"/>
        <v>-2.949221652E-2</v>
      </c>
      <c r="BT79" s="25">
        <f t="shared" ca="1" si="150"/>
        <v>-1.6416075910000001E-2</v>
      </c>
      <c r="BU79" s="25">
        <f t="shared" ca="1" si="150"/>
        <v>1.268899398E-2</v>
      </c>
      <c r="BV79" s="25">
        <f t="shared" ca="1" si="150"/>
        <v>-1.323658477E-2</v>
      </c>
      <c r="BW79" s="25">
        <f t="shared" ca="1" si="150"/>
        <v>-2.034844999E-2</v>
      </c>
      <c r="BX79" s="25">
        <f t="shared" ca="1" si="150"/>
        <v>-1.3178208659999999E-2</v>
      </c>
      <c r="BY79" s="25">
        <f t="shared" ca="1" si="150"/>
        <v>-1.175394743E-2</v>
      </c>
      <c r="BZ79" s="25">
        <f t="shared" ca="1" si="150"/>
        <v>-2.41309878E-2</v>
      </c>
      <c r="CA79" s="25">
        <f t="shared" ca="1" si="150"/>
        <v>-1.8603329240000001E-2</v>
      </c>
      <c r="CB79" s="25">
        <f t="shared" ca="1" si="150"/>
        <v>-2.036656312E-2</v>
      </c>
      <c r="CC79" s="25">
        <f t="shared" ca="1" si="150"/>
        <v>-2.8181906650000001E-2</v>
      </c>
      <c r="CD79" s="25">
        <f t="shared" ca="1" si="150"/>
        <v>-2.808272E-4</v>
      </c>
      <c r="CE79" s="25">
        <f t="shared" ca="1" si="150"/>
        <v>-1.1726221700000001E-3</v>
      </c>
      <c r="CF79" s="25">
        <f t="shared" ca="1" si="150"/>
        <v>-2.150490599E-2</v>
      </c>
      <c r="CG79" s="25">
        <f t="shared" ca="1" si="150"/>
        <v>-1.7867890420000001E-2</v>
      </c>
      <c r="CH79" s="25">
        <f t="shared" ca="1" si="150"/>
        <v>2.3969868089999999E-2</v>
      </c>
      <c r="CI79" s="25">
        <f t="shared" ca="1" si="150"/>
        <v>-1.1880388889999999E-2</v>
      </c>
      <c r="CJ79" s="25">
        <f t="shared" ca="1" si="150"/>
        <v>-1.819586317E-2</v>
      </c>
      <c r="CK79" s="25">
        <f t="shared" ca="1" si="150"/>
        <v>-1.342190683E-2</v>
      </c>
      <c r="CL79" s="25">
        <f t="shared" ca="1" si="150"/>
        <v>1.1323423E-3</v>
      </c>
      <c r="CM79" s="25">
        <f t="shared" ca="1" si="150"/>
        <v>-3.4520276900000002E-3</v>
      </c>
      <c r="CN79" s="25">
        <f t="shared" ca="1" si="150"/>
        <v>-1.1390573229999999E-2</v>
      </c>
      <c r="CO79" s="25">
        <f t="shared" ca="1" si="150"/>
        <v>-1.0565364650000001E-2</v>
      </c>
      <c r="CP79" s="25">
        <f t="shared" ca="1" si="150"/>
        <v>-1.8640961849999999E-2</v>
      </c>
      <c r="CQ79" s="25">
        <f t="shared" ca="1" si="150"/>
        <v>-1.9859222320000001E-2</v>
      </c>
      <c r="CR79" s="25">
        <f t="shared" ca="1" si="150"/>
        <v>1.0247621239999999E-2</v>
      </c>
      <c r="CS79" s="25">
        <f t="shared" ca="1" si="150"/>
        <v>-1.785015337E-2</v>
      </c>
      <c r="CT79" s="25">
        <f t="shared" ca="1" si="150"/>
        <v>-1.220893967E-2</v>
      </c>
      <c r="CU79" s="25">
        <f t="shared" ca="1" si="150"/>
        <v>3.2065071399999998E-3</v>
      </c>
      <c r="CV79" s="25">
        <f t="shared" ref="CV79:EA79" ca="1" si="151">CV8</f>
        <v>-3.3410715639999998E-2</v>
      </c>
      <c r="CW79" s="25">
        <f t="shared" ca="1" si="151"/>
        <v>-9.9427932600000008E-3</v>
      </c>
      <c r="CX79" s="25">
        <f t="shared" ca="1" si="151"/>
        <v>9.2394892800000007E-3</v>
      </c>
      <c r="CY79" s="25">
        <f t="shared" ca="1" si="151"/>
        <v>3.1797393340000001E-2</v>
      </c>
      <c r="CZ79" s="25">
        <f t="shared" ca="1" si="151"/>
        <v>3.385185718E-2</v>
      </c>
      <c r="DA79" s="25">
        <f t="shared" ca="1" si="151"/>
        <v>-2.280078252E-2</v>
      </c>
      <c r="DB79" s="25">
        <f t="shared" ca="1" si="151"/>
        <v>5.2789047599999996E-3</v>
      </c>
      <c r="DC79" s="25">
        <f t="shared" ca="1" si="151"/>
        <v>3.8980935719999998E-2</v>
      </c>
      <c r="DD79" s="25">
        <f t="shared" ca="1" si="151"/>
        <v>-2.6882379400000002E-3</v>
      </c>
      <c r="DE79" s="25">
        <f t="shared" ca="1" si="151"/>
        <v>-6.7910607169999998E-2</v>
      </c>
      <c r="DF79" s="25">
        <f t="shared" ca="1" si="151"/>
        <v>-4.5971227200000001E-3</v>
      </c>
      <c r="DG79" s="25">
        <f t="shared" ca="1" si="151"/>
        <v>-3.4614966500000001E-3</v>
      </c>
      <c r="DH79" s="25">
        <f t="shared" ca="1" si="151"/>
        <v>4.8532074899999998E-3</v>
      </c>
      <c r="DI79" s="25">
        <f t="shared" ca="1" si="151"/>
        <v>5.507696644E-2</v>
      </c>
      <c r="DJ79" s="25">
        <f t="shared" ca="1" si="151"/>
        <v>1.7824686350000001E-2</v>
      </c>
      <c r="DK79" s="25">
        <f t="shared" ca="1" si="151"/>
        <v>8.0693535149999995E-2</v>
      </c>
      <c r="DL79" s="25">
        <f t="shared" ca="1" si="151"/>
        <v>4.6801139579999998E-2</v>
      </c>
      <c r="DM79" s="25">
        <f t="shared" ca="1" si="151"/>
        <v>8.8480682800000002E-2</v>
      </c>
      <c r="DN79" s="25">
        <f t="shared" ca="1" si="151"/>
        <v>9.0383252469999995E-2</v>
      </c>
      <c r="DO79" s="25">
        <f t="shared" ca="1" si="151"/>
        <v>9.0435249740000001E-2</v>
      </c>
      <c r="DP79" s="25">
        <f t="shared" ca="1" si="151"/>
        <v>9.7469155399999993E-2</v>
      </c>
      <c r="DQ79" s="25">
        <f t="shared" ca="1" si="151"/>
        <v>9.2664420040000001E-2</v>
      </c>
      <c r="DR79" s="25">
        <f t="shared" ca="1" si="151"/>
        <v>0.10546810856</v>
      </c>
      <c r="DS79" s="25">
        <f t="shared" ca="1" si="151"/>
        <v>0.10546810856</v>
      </c>
      <c r="DT79" s="25">
        <f t="shared" ca="1" si="151"/>
        <v>9.2534397330000004E-2</v>
      </c>
      <c r="DU79" s="25">
        <f t="shared" ca="1" si="151"/>
        <v>0.11284575324</v>
      </c>
      <c r="DV79" s="25">
        <f t="shared" ca="1" si="151"/>
        <v>0.10094745372</v>
      </c>
      <c r="DW79" s="25">
        <f t="shared" ca="1" si="151"/>
        <v>0.10974270657</v>
      </c>
      <c r="DX79" s="25">
        <f t="shared" ca="1" si="151"/>
        <v>0.44880782039</v>
      </c>
      <c r="DY79" s="25">
        <f t="shared" ca="1" si="151"/>
        <v>0.16926766037999999</v>
      </c>
      <c r="DZ79" s="25">
        <f t="shared" ca="1" si="151"/>
        <v>0.10147162205</v>
      </c>
      <c r="EA79" s="25">
        <f t="shared" ca="1" si="151"/>
        <v>0.14323841501000001</v>
      </c>
      <c r="EB79" s="25">
        <f t="shared" ref="EB79:FB79" ca="1" si="152">EB8</f>
        <v>9.9907261479999995E-2</v>
      </c>
      <c r="EC79" s="25">
        <f t="shared" ca="1" si="152"/>
        <v>0.10489472028000001</v>
      </c>
      <c r="ED79" s="25">
        <f t="shared" ca="1" si="152"/>
        <v>0.10040327833</v>
      </c>
      <c r="EE79" s="25">
        <f t="shared" ca="1" si="152"/>
        <v>0.13094020281999999</v>
      </c>
      <c r="EF79" s="25">
        <f t="shared" ca="1" si="152"/>
        <v>9.5597613210000001E-2</v>
      </c>
      <c r="EG79" s="25">
        <f t="shared" ca="1" si="152"/>
        <v>9.3926902170000007E-2</v>
      </c>
      <c r="EH79" s="25">
        <f t="shared" ca="1" si="152"/>
        <v>-6.4221752500000003E-3</v>
      </c>
      <c r="EI79" s="25">
        <f t="shared" ca="1" si="152"/>
        <v>-6.3837001400000003E-3</v>
      </c>
      <c r="EJ79" s="25">
        <f t="shared" ca="1" si="152"/>
        <v>-6.2624077499999998E-3</v>
      </c>
      <c r="EK79" s="25">
        <f t="shared" ca="1" si="152"/>
        <v>-2.981222109E-2</v>
      </c>
      <c r="EL79" s="25">
        <f t="shared" ca="1" si="152"/>
        <v>9.511404692E-2</v>
      </c>
      <c r="EM79" s="25">
        <f t="shared" ca="1" si="152"/>
        <v>3.4476433569999999E-2</v>
      </c>
      <c r="EN79" s="25">
        <f t="shared" ca="1" si="152"/>
        <v>5.7627211489999997E-2</v>
      </c>
      <c r="EO79" s="25">
        <f t="shared" ca="1" si="152"/>
        <v>0.10914203382</v>
      </c>
      <c r="EP79" s="25">
        <f t="shared" ca="1" si="152"/>
        <v>0.11422504554</v>
      </c>
      <c r="EQ79" s="25">
        <f t="shared" ca="1" si="152"/>
        <v>0.10665334305</v>
      </c>
      <c r="ER79" s="25">
        <f t="shared" ca="1" si="152"/>
        <v>0.16907849795999999</v>
      </c>
      <c r="ES79" s="25">
        <f t="shared" ca="1" si="152"/>
        <v>0.13003904599999999</v>
      </c>
      <c r="ET79" s="25">
        <f t="shared" ca="1" si="152"/>
        <v>0.11362601716</v>
      </c>
      <c r="EU79" s="25">
        <f t="shared" ca="1" si="152"/>
        <v>0.14063693823000001</v>
      </c>
      <c r="EV79" s="25">
        <f t="shared" ca="1" si="152"/>
        <v>0.14329783162000001</v>
      </c>
      <c r="EW79" s="25">
        <f t="shared" ca="1" si="152"/>
        <v>8.1315470789999997E-2</v>
      </c>
      <c r="EX79" s="25">
        <f t="shared" ca="1" si="152"/>
        <v>0.1037911183</v>
      </c>
      <c r="EY79" s="25">
        <f t="shared" ca="1" si="152"/>
        <v>-3.8347960090000001E-2</v>
      </c>
      <c r="EZ79" s="25">
        <f t="shared" ca="1" si="152"/>
        <v>-3.7989956749999998E-2</v>
      </c>
      <c r="FA79" s="25">
        <f t="shared" ca="1" si="152"/>
        <v>2.1346318829999999E-2</v>
      </c>
      <c r="FB79" s="25">
        <f t="shared" ca="1" si="152"/>
        <v>4.7384709419999997E-2</v>
      </c>
    </row>
    <row r="81" spans="2:158" x14ac:dyDescent="0.35">
      <c r="B81" s="8" t="s">
        <v>333</v>
      </c>
      <c r="D81" s="26">
        <f t="shared" ref="D81:AI81" ca="1" si="153">D7*(1+D78)</f>
        <v>283.67219899162427</v>
      </c>
      <c r="E81" s="26">
        <f t="shared" ca="1" si="153"/>
        <v>314.69863742514372</v>
      </c>
      <c r="F81" s="26">
        <f t="shared" ca="1" si="153"/>
        <v>272.60953299264168</v>
      </c>
      <c r="G81" s="26">
        <f t="shared" ca="1" si="153"/>
        <v>273.88729209951782</v>
      </c>
      <c r="H81" s="26">
        <f t="shared" ca="1" si="153"/>
        <v>263.7230381791689</v>
      </c>
      <c r="I81" s="26">
        <f t="shared" ca="1" si="153"/>
        <v>238.78639421042902</v>
      </c>
      <c r="J81" s="26">
        <f t="shared" ca="1" si="153"/>
        <v>203.82168024906952</v>
      </c>
      <c r="K81" s="26">
        <f t="shared" ca="1" si="153"/>
        <v>191.1138575188418</v>
      </c>
      <c r="L81" s="26">
        <f t="shared" ca="1" si="153"/>
        <v>219.76478120151248</v>
      </c>
      <c r="M81" s="26">
        <f t="shared" ca="1" si="153"/>
        <v>202.94532376793526</v>
      </c>
      <c r="N81" s="26">
        <f t="shared" ca="1" si="153"/>
        <v>228.44785478043124</v>
      </c>
      <c r="O81" s="26">
        <f t="shared" ca="1" si="153"/>
        <v>207.5606159229921</v>
      </c>
      <c r="P81" s="26">
        <f t="shared" ca="1" si="153"/>
        <v>225.18607405662948</v>
      </c>
      <c r="Q81" s="26">
        <f t="shared" ca="1" si="153"/>
        <v>226.70391285014273</v>
      </c>
      <c r="R81" s="26">
        <f t="shared" ca="1" si="153"/>
        <v>213.62029719049249</v>
      </c>
      <c r="S81" s="26">
        <f t="shared" ca="1" si="153"/>
        <v>211.70362454532491</v>
      </c>
      <c r="T81" s="26">
        <f t="shared" ca="1" si="153"/>
        <v>222.48168370507221</v>
      </c>
      <c r="U81" s="26">
        <f t="shared" ca="1" si="153"/>
        <v>212.94964334785851</v>
      </c>
      <c r="V81" s="26">
        <f t="shared" ca="1" si="153"/>
        <v>210.67974704807429</v>
      </c>
      <c r="W81" s="26">
        <f t="shared" ca="1" si="153"/>
        <v>215.89507635912784</v>
      </c>
      <c r="X81" s="26">
        <f t="shared" ca="1" si="153"/>
        <v>215.89344937743419</v>
      </c>
      <c r="Y81" s="26">
        <f t="shared" ca="1" si="153"/>
        <v>215.89344937743419</v>
      </c>
      <c r="Z81" s="26">
        <f t="shared" ca="1" si="153"/>
        <v>211.31441503534577</v>
      </c>
      <c r="AA81" s="26">
        <f t="shared" ca="1" si="153"/>
        <v>216.08247393516174</v>
      </c>
      <c r="AB81" s="26">
        <f t="shared" ca="1" si="153"/>
        <v>216.08381614075279</v>
      </c>
      <c r="AC81" s="26">
        <f t="shared" ca="1" si="153"/>
        <v>216.08247393516174</v>
      </c>
      <c r="AD81" s="26">
        <f t="shared" ca="1" si="153"/>
        <v>216.15571959147994</v>
      </c>
      <c r="AE81" s="26">
        <f t="shared" ca="1" si="153"/>
        <v>216.08410375623623</v>
      </c>
      <c r="AF81" s="26">
        <f t="shared" ca="1" si="153"/>
        <v>215.83617070853015</v>
      </c>
      <c r="AG81" s="26">
        <f t="shared" ca="1" si="153"/>
        <v>215.83617070853015</v>
      </c>
      <c r="AH81" s="26">
        <f t="shared" ca="1" si="153"/>
        <v>215.83617070853015</v>
      </c>
      <c r="AI81" s="26">
        <f t="shared" ca="1" si="153"/>
        <v>207.55566974046704</v>
      </c>
      <c r="AJ81" s="26">
        <f t="shared" ref="AJ81:BO81" ca="1" si="154">AJ7*(1+AJ78)</f>
        <v>212.96646939356373</v>
      </c>
      <c r="AK81" s="26">
        <f t="shared" ca="1" si="154"/>
        <v>212.96646939356373</v>
      </c>
      <c r="AL81" s="26">
        <f t="shared" ca="1" si="154"/>
        <v>220.88292588215896</v>
      </c>
      <c r="AM81" s="26">
        <f t="shared" ca="1" si="154"/>
        <v>218.32439510495126</v>
      </c>
      <c r="AN81" s="26">
        <f t="shared" ca="1" si="154"/>
        <v>228.5427659471313</v>
      </c>
      <c r="AO81" s="26">
        <f t="shared" ca="1" si="154"/>
        <v>227.35513990170097</v>
      </c>
      <c r="AP81" s="26">
        <f t="shared" ca="1" si="154"/>
        <v>198.83690936639525</v>
      </c>
      <c r="AQ81" s="26">
        <f t="shared" ca="1" si="154"/>
        <v>232.27793635809837</v>
      </c>
      <c r="AR81" s="26">
        <f t="shared" ca="1" si="154"/>
        <v>218.78051579909726</v>
      </c>
      <c r="AS81" s="26">
        <f t="shared" ca="1" si="154"/>
        <v>222.5741867816362</v>
      </c>
      <c r="AT81" s="26">
        <f t="shared" ca="1" si="154"/>
        <v>211.54381748154231</v>
      </c>
      <c r="AU81" s="26">
        <f t="shared" ca="1" si="154"/>
        <v>205.19207051374579</v>
      </c>
      <c r="AV81" s="26">
        <f t="shared" ca="1" si="154"/>
        <v>223.47863085135921</v>
      </c>
      <c r="AW81" s="26">
        <f t="shared" ca="1" si="154"/>
        <v>223.56221931795133</v>
      </c>
      <c r="AX81" s="26">
        <f t="shared" ca="1" si="154"/>
        <v>223.89953209481718</v>
      </c>
      <c r="AY81" s="26">
        <f t="shared" ca="1" si="154"/>
        <v>223.72177390926635</v>
      </c>
      <c r="AZ81" s="26">
        <f t="shared" ca="1" si="154"/>
        <v>218.50937480297443</v>
      </c>
      <c r="BA81" s="26">
        <f t="shared" ca="1" si="154"/>
        <v>228.49627594128773</v>
      </c>
      <c r="BB81" s="26">
        <f t="shared" ca="1" si="154"/>
        <v>226.26382568564657</v>
      </c>
      <c r="BC81" s="26">
        <f t="shared" ca="1" si="154"/>
        <v>211.39854832712663</v>
      </c>
      <c r="BD81" s="26">
        <f t="shared" ca="1" si="154"/>
        <v>214.39287709944992</v>
      </c>
      <c r="BE81" s="26">
        <f t="shared" ca="1" si="154"/>
        <v>218.84535540313897</v>
      </c>
      <c r="BF81" s="26">
        <f t="shared" ca="1" si="154"/>
        <v>231.40316719685751</v>
      </c>
      <c r="BG81" s="26">
        <f t="shared" ca="1" si="154"/>
        <v>232.64444263058959</v>
      </c>
      <c r="BH81" s="26">
        <f t="shared" ca="1" si="154"/>
        <v>214.65626704774544</v>
      </c>
      <c r="BI81" s="26">
        <f t="shared" ca="1" si="154"/>
        <v>216.74169034535086</v>
      </c>
      <c r="BJ81" s="26">
        <f t="shared" ca="1" si="154"/>
        <v>229.70574516946681</v>
      </c>
      <c r="BK81" s="26">
        <f t="shared" ca="1" si="154"/>
        <v>219.93493176216899</v>
      </c>
      <c r="BL81" s="26">
        <f t="shared" ca="1" si="154"/>
        <v>209.94089917479121</v>
      </c>
      <c r="BM81" s="26">
        <f t="shared" ca="1" si="154"/>
        <v>211.0719502485484</v>
      </c>
      <c r="BN81" s="26">
        <f t="shared" ca="1" si="154"/>
        <v>229.89622615738915</v>
      </c>
      <c r="BO81" s="26">
        <f t="shared" ca="1" si="154"/>
        <v>232.10917526816735</v>
      </c>
      <c r="BP81" s="26">
        <f t="shared" ref="BP81:CU81" ca="1" si="155">BP7*(1+BP78)</f>
        <v>217.29755705284805</v>
      </c>
      <c r="BQ81" s="26">
        <f t="shared" ca="1" si="155"/>
        <v>206.31296801526344</v>
      </c>
      <c r="BR81" s="26">
        <f t="shared" ca="1" si="155"/>
        <v>230.34246097488855</v>
      </c>
      <c r="BS81" s="26">
        <f t="shared" ca="1" si="155"/>
        <v>239.49362231900031</v>
      </c>
      <c r="BT81" s="26">
        <f t="shared" ca="1" si="155"/>
        <v>229.4105663465028</v>
      </c>
      <c r="BU81" s="26">
        <f t="shared" ca="1" si="155"/>
        <v>229.93625353251821</v>
      </c>
      <c r="BV81" s="26">
        <f t="shared" ca="1" si="155"/>
        <v>237.78702278320293</v>
      </c>
      <c r="BW81" s="26">
        <f t="shared" ca="1" si="155"/>
        <v>237.06401556018653</v>
      </c>
      <c r="BX81" s="26">
        <f t="shared" ca="1" si="155"/>
        <v>225.68455160173906</v>
      </c>
      <c r="BY81" s="26">
        <f t="shared" ca="1" si="155"/>
        <v>234.74898838719162</v>
      </c>
      <c r="BZ81" s="26">
        <f t="shared" ca="1" si="155"/>
        <v>210.02510652993976</v>
      </c>
      <c r="CA81" s="26">
        <f t="shared" ca="1" si="155"/>
        <v>192.36431130671292</v>
      </c>
      <c r="CB81" s="26">
        <f t="shared" ca="1" si="155"/>
        <v>192.10580680305242</v>
      </c>
      <c r="CC81" s="26">
        <f t="shared" ca="1" si="155"/>
        <v>203.034563836985</v>
      </c>
      <c r="CD81" s="26">
        <f t="shared" ca="1" si="155"/>
        <v>203.95524463881915</v>
      </c>
      <c r="CE81" s="26">
        <f t="shared" ca="1" si="155"/>
        <v>196.77471963235294</v>
      </c>
      <c r="CF81" s="26">
        <f t="shared" ca="1" si="155"/>
        <v>198.77857840390959</v>
      </c>
      <c r="CG81" s="26">
        <f t="shared" ca="1" si="155"/>
        <v>208.33651159810185</v>
      </c>
      <c r="CH81" s="26">
        <f t="shared" ca="1" si="155"/>
        <v>207.48904903470753</v>
      </c>
      <c r="CI81" s="26">
        <f t="shared" ca="1" si="155"/>
        <v>199.43677351350757</v>
      </c>
      <c r="CJ81" s="26">
        <f t="shared" ca="1" si="155"/>
        <v>193.96034202205325</v>
      </c>
      <c r="CK81" s="26">
        <f t="shared" ca="1" si="155"/>
        <v>190.42556078586114</v>
      </c>
      <c r="CL81" s="26">
        <f t="shared" ca="1" si="155"/>
        <v>201.52645789513059</v>
      </c>
      <c r="CM81" s="26">
        <f t="shared" ca="1" si="155"/>
        <v>185.07525591774385</v>
      </c>
      <c r="CN81" s="26">
        <f t="shared" ca="1" si="155"/>
        <v>187.17455901635469</v>
      </c>
      <c r="CO81" s="26">
        <f t="shared" ca="1" si="155"/>
        <v>187.19347511353487</v>
      </c>
      <c r="CP81" s="26">
        <f t="shared" ca="1" si="155"/>
        <v>189.55687192298751</v>
      </c>
      <c r="CQ81" s="26">
        <f t="shared" ca="1" si="155"/>
        <v>189.85171582045908</v>
      </c>
      <c r="CR81" s="26">
        <f t="shared" ca="1" si="155"/>
        <v>189.07842448694279</v>
      </c>
      <c r="CS81" s="26">
        <f t="shared" ca="1" si="155"/>
        <v>189.27618264432036</v>
      </c>
      <c r="CT81" s="26">
        <f t="shared" ca="1" si="155"/>
        <v>187.90289189920719</v>
      </c>
      <c r="CU81" s="26">
        <f t="shared" ca="1" si="155"/>
        <v>188.1329933721162</v>
      </c>
      <c r="CV81" s="26">
        <f t="shared" ref="CV81:EA81" ca="1" si="156">CV7*(1+CV78)</f>
        <v>184.27262585626281</v>
      </c>
      <c r="CW81" s="26">
        <f t="shared" ca="1" si="156"/>
        <v>204.00409215217337</v>
      </c>
      <c r="CX81" s="26">
        <f t="shared" ca="1" si="156"/>
        <v>197.80553990838968</v>
      </c>
      <c r="CY81" s="26">
        <f t="shared" ca="1" si="156"/>
        <v>150.61219554094873</v>
      </c>
      <c r="CZ81" s="26">
        <f t="shared" ca="1" si="156"/>
        <v>132.99108970300526</v>
      </c>
      <c r="DA81" s="26">
        <f t="shared" ca="1" si="156"/>
        <v>206.92461436769887</v>
      </c>
      <c r="DB81" s="26">
        <f t="shared" ca="1" si="156"/>
        <v>187.71265292391269</v>
      </c>
      <c r="DC81" s="26">
        <f t="shared" ca="1" si="156"/>
        <v>117.97341370537052</v>
      </c>
      <c r="DD81" s="26">
        <f t="shared" ca="1" si="156"/>
        <v>99.493609646593214</v>
      </c>
      <c r="DE81" s="26">
        <f t="shared" ca="1" si="156"/>
        <v>178.13417219417511</v>
      </c>
      <c r="DF81" s="26">
        <f t="shared" ca="1" si="156"/>
        <v>205.3810302437266</v>
      </c>
      <c r="DG81" s="26">
        <f t="shared" ca="1" si="156"/>
        <v>205.04004257567576</v>
      </c>
      <c r="DH81" s="26">
        <f t="shared" ca="1" si="156"/>
        <v>194.61771866481382</v>
      </c>
      <c r="DI81" s="26">
        <f t="shared" ca="1" si="156"/>
        <v>194.99727250200888</v>
      </c>
      <c r="DJ81" s="26">
        <f t="shared" ca="1" si="156"/>
        <v>186.12612975613985</v>
      </c>
      <c r="DK81" s="26">
        <f t="shared" ca="1" si="156"/>
        <v>184.5195828450511</v>
      </c>
      <c r="DL81" s="26">
        <f t="shared" ca="1" si="156"/>
        <v>183.21710233339414</v>
      </c>
      <c r="DM81" s="26">
        <f t="shared" ca="1" si="156"/>
        <v>167.41458859049371</v>
      </c>
      <c r="DN81" s="26">
        <f t="shared" ca="1" si="156"/>
        <v>169.08630944709725</v>
      </c>
      <c r="DO81" s="26">
        <f t="shared" ca="1" si="156"/>
        <v>168.94259876267859</v>
      </c>
      <c r="DP81" s="26">
        <f t="shared" ca="1" si="156"/>
        <v>171.30604395332458</v>
      </c>
      <c r="DQ81" s="26">
        <f t="shared" ca="1" si="156"/>
        <v>175.9808810773005</v>
      </c>
      <c r="DR81" s="26">
        <f t="shared" ca="1" si="156"/>
        <v>165.19286676624418</v>
      </c>
      <c r="DS81" s="26">
        <f t="shared" ca="1" si="156"/>
        <v>165.19286676624418</v>
      </c>
      <c r="DT81" s="26">
        <f t="shared" ca="1" si="156"/>
        <v>168.1721504048221</v>
      </c>
      <c r="DU81" s="26">
        <f t="shared" ca="1" si="156"/>
        <v>165.94344987450253</v>
      </c>
      <c r="DV81" s="26">
        <f t="shared" ca="1" si="156"/>
        <v>164.81499319471928</v>
      </c>
      <c r="DW81" s="26">
        <f t="shared" ca="1" si="156"/>
        <v>146.91092675227659</v>
      </c>
      <c r="DX81" s="26">
        <f t="shared" ca="1" si="156"/>
        <v>155.02332551262549</v>
      </c>
      <c r="DY81" s="26">
        <f t="shared" ca="1" si="156"/>
        <v>148.13593179704915</v>
      </c>
      <c r="DZ81" s="26">
        <f t="shared" ca="1" si="156"/>
        <v>149.86109584491678</v>
      </c>
      <c r="EA81" s="26">
        <f t="shared" ca="1" si="156"/>
        <v>154.55072765636226</v>
      </c>
      <c r="EB81" s="26">
        <f t="shared" ref="EB81:FB81" ca="1" si="157">EB7*(1+EB78)</f>
        <v>151.43159180697819</v>
      </c>
      <c r="EC81" s="26">
        <f t="shared" ca="1" si="157"/>
        <v>166.00590834116247</v>
      </c>
      <c r="ED81" s="26">
        <f t="shared" ca="1" si="157"/>
        <v>164.73051199826983</v>
      </c>
      <c r="EE81" s="26">
        <f t="shared" ca="1" si="157"/>
        <v>163.11931146297076</v>
      </c>
      <c r="EF81" s="26">
        <f t="shared" ca="1" si="157"/>
        <v>162.02833934216048</v>
      </c>
      <c r="EG81" s="26">
        <f t="shared" ca="1" si="157"/>
        <v>163.39504839197571</v>
      </c>
      <c r="EH81" s="26">
        <f t="shared" ca="1" si="157"/>
        <v>141.20723682143503</v>
      </c>
      <c r="EI81" s="26">
        <f t="shared" ca="1" si="157"/>
        <v>141.24092733779688</v>
      </c>
      <c r="EJ81" s="26">
        <f t="shared" ca="1" si="157"/>
        <v>141.21065482174185</v>
      </c>
      <c r="EK81" s="26">
        <f t="shared" ca="1" si="157"/>
        <v>138.99605037708844</v>
      </c>
      <c r="EL81" s="26">
        <f t="shared" ca="1" si="157"/>
        <v>138.66922102820087</v>
      </c>
      <c r="EM81" s="26">
        <f t="shared" ca="1" si="157"/>
        <v>132.90976372039168</v>
      </c>
      <c r="EN81" s="26">
        <f t="shared" ca="1" si="157"/>
        <v>129.36700888318234</v>
      </c>
      <c r="EO81" s="26">
        <f t="shared" ca="1" si="157"/>
        <v>121.39918209641409</v>
      </c>
      <c r="EP81" s="26">
        <f t="shared" ca="1" si="157"/>
        <v>121.32898243650469</v>
      </c>
      <c r="EQ81" s="26">
        <f t="shared" ca="1" si="157"/>
        <v>126.86020161030856</v>
      </c>
      <c r="ER81" s="26">
        <f t="shared" ca="1" si="157"/>
        <v>126.84477479073075</v>
      </c>
      <c r="ES81" s="26">
        <f t="shared" ca="1" si="157"/>
        <v>125.54556535387779</v>
      </c>
      <c r="ET81" s="26">
        <f t="shared" ca="1" si="157"/>
        <v>123.84048278964424</v>
      </c>
      <c r="EU81" s="26">
        <f t="shared" ca="1" si="157"/>
        <v>131.50374286796466</v>
      </c>
      <c r="EV81" s="26">
        <f t="shared" ca="1" si="157"/>
        <v>132.83007862502072</v>
      </c>
      <c r="EW81" s="26">
        <f t="shared" ca="1" si="157"/>
        <v>133.21212470562955</v>
      </c>
      <c r="EX81" s="26">
        <f t="shared" ca="1" si="157"/>
        <v>131.82085599002036</v>
      </c>
      <c r="EY81" s="26">
        <f t="shared" ca="1" si="157"/>
        <v>133.83148173747446</v>
      </c>
      <c r="EZ81" s="26">
        <f t="shared" ca="1" si="157"/>
        <v>136.25605031276285</v>
      </c>
      <c r="FA81" s="26">
        <f t="shared" ca="1" si="157"/>
        <v>113.84233842108442</v>
      </c>
      <c r="FB81" s="26">
        <f t="shared" ca="1" si="157"/>
        <v>119.99600670226225</v>
      </c>
    </row>
    <row r="82" spans="2:158" x14ac:dyDescent="0.35">
      <c r="B82" s="8" t="s">
        <v>334</v>
      </c>
      <c r="D82" s="26">
        <f t="shared" ref="D82:AI82" ca="1" si="158">D6</f>
        <v>310.64516129999998</v>
      </c>
      <c r="E82" s="26">
        <f t="shared" ca="1" si="158"/>
        <v>315.3927577</v>
      </c>
      <c r="F82" s="26">
        <f t="shared" ca="1" si="158"/>
        <v>314.66666670000001</v>
      </c>
      <c r="G82" s="26">
        <f t="shared" ca="1" si="158"/>
        <v>276.85899790000002</v>
      </c>
      <c r="H82" s="26">
        <f t="shared" ca="1" si="158"/>
        <v>279.82408659999999</v>
      </c>
      <c r="I82" s="26">
        <f t="shared" ca="1" si="158"/>
        <v>236.7822616</v>
      </c>
      <c r="J82" s="26">
        <f t="shared" ca="1" si="158"/>
        <v>226.01</v>
      </c>
      <c r="K82" s="26">
        <f t="shared" ca="1" si="158"/>
        <v>226</v>
      </c>
      <c r="L82" s="26">
        <f t="shared" ca="1" si="158"/>
        <v>226.4529058</v>
      </c>
      <c r="M82" s="26">
        <f t="shared" ca="1" si="158"/>
        <v>226</v>
      </c>
      <c r="N82" s="26">
        <f t="shared" ca="1" si="158"/>
        <v>238.3966245</v>
      </c>
      <c r="O82" s="26">
        <f t="shared" ca="1" si="158"/>
        <v>237.1043478</v>
      </c>
      <c r="P82" s="26">
        <f t="shared" ca="1" si="158"/>
        <v>230.07731960000001</v>
      </c>
      <c r="Q82" s="26">
        <f t="shared" ca="1" si="158"/>
        <v>233.0763359</v>
      </c>
      <c r="R82" s="26">
        <f t="shared" ca="1" si="158"/>
        <v>223.76237620000001</v>
      </c>
      <c r="S82" s="26">
        <f t="shared" ca="1" si="158"/>
        <v>221.5784314</v>
      </c>
      <c r="T82" s="26">
        <f t="shared" ca="1" si="158"/>
        <v>226.21091200000001</v>
      </c>
      <c r="U82" s="26">
        <f t="shared" ca="1" si="158"/>
        <v>220.12987010000001</v>
      </c>
      <c r="V82" s="26">
        <f t="shared" ca="1" si="158"/>
        <v>219.44660189999999</v>
      </c>
      <c r="W82" s="26">
        <f t="shared" ca="1" si="158"/>
        <v>219.99975079999999</v>
      </c>
      <c r="X82" s="26">
        <f t="shared" ca="1" si="158"/>
        <v>221.63262109999999</v>
      </c>
      <c r="Y82" s="26">
        <f t="shared" ca="1" si="158"/>
        <v>220.7746884</v>
      </c>
      <c r="Z82" s="26">
        <f t="shared" ca="1" si="158"/>
        <v>216.9141324</v>
      </c>
      <c r="AA82" s="26">
        <f t="shared" ca="1" si="158"/>
        <v>220.49604360000001</v>
      </c>
      <c r="AB82" s="26">
        <f t="shared" ca="1" si="158"/>
        <v>219.99975079999999</v>
      </c>
      <c r="AC82" s="26">
        <f t="shared" ca="1" si="158"/>
        <v>220.49604360000001</v>
      </c>
      <c r="AD82" s="26">
        <f t="shared" ca="1" si="158"/>
        <v>221.8267506</v>
      </c>
      <c r="AE82" s="26">
        <f t="shared" ca="1" si="158"/>
        <v>220.7746884</v>
      </c>
      <c r="AF82" s="26">
        <f t="shared" ca="1" si="158"/>
        <v>213.8798893</v>
      </c>
      <c r="AG82" s="26">
        <f t="shared" ca="1" si="158"/>
        <v>213.8798893</v>
      </c>
      <c r="AH82" s="26">
        <f t="shared" ca="1" si="158"/>
        <v>213.8798893</v>
      </c>
      <c r="AI82" s="26">
        <f t="shared" ca="1" si="158"/>
        <v>219.41747570000001</v>
      </c>
      <c r="AJ82" s="26">
        <f t="shared" ref="AJ82:BO82" ca="1" si="159">AJ6</f>
        <v>218.4534271</v>
      </c>
      <c r="AK82" s="26">
        <f t="shared" ca="1" si="159"/>
        <v>218.4534271</v>
      </c>
      <c r="AL82" s="26">
        <f t="shared" ca="1" si="159"/>
        <v>220.12987010000001</v>
      </c>
      <c r="AM82" s="26">
        <f t="shared" ca="1" si="159"/>
        <v>220.13636360000001</v>
      </c>
      <c r="AN82" s="26">
        <f t="shared" ca="1" si="159"/>
        <v>225.4904171</v>
      </c>
      <c r="AO82" s="26">
        <f t="shared" ca="1" si="159"/>
        <v>228.71207430000001</v>
      </c>
      <c r="AP82" s="26">
        <f t="shared" ca="1" si="159"/>
        <v>228.28282830000001</v>
      </c>
      <c r="AQ82" s="26">
        <f t="shared" ca="1" si="159"/>
        <v>229.15773060000001</v>
      </c>
      <c r="AR82" s="26">
        <f t="shared" ca="1" si="159"/>
        <v>227.8640777</v>
      </c>
      <c r="AS82" s="26">
        <f t="shared" ca="1" si="159"/>
        <v>230.3883495</v>
      </c>
      <c r="AT82" s="26">
        <f t="shared" ca="1" si="159"/>
        <v>227.48124999999999</v>
      </c>
      <c r="AU82" s="26">
        <f t="shared" ca="1" si="159"/>
        <v>227.214876</v>
      </c>
      <c r="AV82" s="26">
        <f t="shared" ca="1" si="159"/>
        <v>227.70780859999999</v>
      </c>
      <c r="AW82" s="26">
        <f t="shared" ca="1" si="159"/>
        <v>228.06617650000001</v>
      </c>
      <c r="AX82" s="26">
        <f t="shared" ca="1" si="159"/>
        <v>226.64461739999999</v>
      </c>
      <c r="AY82" s="26">
        <f t="shared" ca="1" si="159"/>
        <v>223.3550065</v>
      </c>
      <c r="AZ82" s="26">
        <f t="shared" ca="1" si="159"/>
        <v>226</v>
      </c>
      <c r="BA82" s="26">
        <f t="shared" ca="1" si="159"/>
        <v>221.61983470000001</v>
      </c>
      <c r="BB82" s="26">
        <f t="shared" ca="1" si="159"/>
        <v>224.6592593</v>
      </c>
      <c r="BC82" s="26">
        <f t="shared" ca="1" si="159"/>
        <v>233.0726257</v>
      </c>
      <c r="BD82" s="26">
        <f t="shared" ca="1" si="159"/>
        <v>226.69</v>
      </c>
      <c r="BE82" s="26">
        <f t="shared" ca="1" si="159"/>
        <v>227.86956520000001</v>
      </c>
      <c r="BF82" s="26">
        <f t="shared" ca="1" si="159"/>
        <v>229.5386609</v>
      </c>
      <c r="BG82" s="26">
        <f t="shared" ca="1" si="159"/>
        <v>228.93129569999999</v>
      </c>
      <c r="BH82" s="26">
        <f t="shared" ca="1" si="159"/>
        <v>219.18103450000001</v>
      </c>
      <c r="BI82" s="26">
        <f t="shared" ca="1" si="159"/>
        <v>218.73224039999999</v>
      </c>
      <c r="BJ82" s="26">
        <f t="shared" ca="1" si="159"/>
        <v>234.3344969</v>
      </c>
      <c r="BK82" s="26">
        <f t="shared" ca="1" si="159"/>
        <v>229.77917980000001</v>
      </c>
      <c r="BL82" s="26">
        <f t="shared" ca="1" si="159"/>
        <v>223.20987650000001</v>
      </c>
      <c r="BM82" s="26">
        <f t="shared" ca="1" si="159"/>
        <v>223.14534879999999</v>
      </c>
      <c r="BN82" s="26">
        <f t="shared" ca="1" si="159"/>
        <v>226.6090686</v>
      </c>
      <c r="BO82" s="26">
        <f t="shared" ca="1" si="159"/>
        <v>227.55862070000001</v>
      </c>
      <c r="BP82" s="26">
        <f t="shared" ref="BP82:CU82" ca="1" si="160">BP6</f>
        <v>240.42553190000001</v>
      </c>
      <c r="BQ82" s="26">
        <f t="shared" ca="1" si="160"/>
        <v>240.42553190000001</v>
      </c>
      <c r="BR82" s="26">
        <f t="shared" ca="1" si="160"/>
        <v>234.5283019</v>
      </c>
      <c r="BS82" s="26">
        <f t="shared" ca="1" si="160"/>
        <v>235.0249584</v>
      </c>
      <c r="BT82" s="26">
        <f t="shared" ca="1" si="160"/>
        <v>233.94838709999999</v>
      </c>
      <c r="BU82" s="26">
        <f t="shared" ca="1" si="160"/>
        <v>246.94623659999999</v>
      </c>
      <c r="BV82" s="26">
        <f t="shared" ca="1" si="160"/>
        <v>237.43007919999999</v>
      </c>
      <c r="BW82" s="26">
        <f t="shared" ca="1" si="160"/>
        <v>232.78969960000001</v>
      </c>
      <c r="BX82" s="26">
        <f t="shared" ca="1" si="160"/>
        <v>230.3883495</v>
      </c>
      <c r="BY82" s="26">
        <f t="shared" ca="1" si="160"/>
        <v>232.60940289999999</v>
      </c>
      <c r="BZ82" s="26">
        <f t="shared" ca="1" si="160"/>
        <v>217.125</v>
      </c>
      <c r="CA82" s="26">
        <f t="shared" ca="1" si="160"/>
        <v>196.52173909999999</v>
      </c>
      <c r="CB82" s="26">
        <f t="shared" ca="1" si="160"/>
        <v>198.27192980000001</v>
      </c>
      <c r="CC82" s="26">
        <f t="shared" ca="1" si="160"/>
        <v>203.9029851</v>
      </c>
      <c r="CD82" s="26">
        <f t="shared" ca="1" si="160"/>
        <v>206.11909990000001</v>
      </c>
      <c r="CE82" s="26">
        <f t="shared" ca="1" si="160"/>
        <v>197.23244930000001</v>
      </c>
      <c r="CF82" s="26">
        <f t="shared" ca="1" si="160"/>
        <v>194.93285710000001</v>
      </c>
      <c r="CG82" s="26">
        <f t="shared" ca="1" si="160"/>
        <v>205.07802369999999</v>
      </c>
      <c r="CH82" s="26">
        <f t="shared" ca="1" si="160"/>
        <v>218.38922160000001</v>
      </c>
      <c r="CI82" s="26">
        <f t="shared" ca="1" si="160"/>
        <v>197.5211578</v>
      </c>
      <c r="CJ82" s="26">
        <f t="shared" ca="1" si="160"/>
        <v>193.84937239999999</v>
      </c>
      <c r="CK82" s="26">
        <f t="shared" ca="1" si="160"/>
        <v>194.21875</v>
      </c>
      <c r="CL82" s="26">
        <f t="shared" ca="1" si="160"/>
        <v>202.3148305</v>
      </c>
      <c r="CM82" s="26">
        <f t="shared" ca="1" si="160"/>
        <v>184.93538649999999</v>
      </c>
      <c r="CN82" s="26">
        <f t="shared" ca="1" si="160"/>
        <v>185.43445879999999</v>
      </c>
      <c r="CO82" s="26">
        <f t="shared" ca="1" si="160"/>
        <v>185.57440249999999</v>
      </c>
      <c r="CP82" s="26">
        <f t="shared" ca="1" si="160"/>
        <v>186.68392979999999</v>
      </c>
      <c r="CQ82" s="26">
        <f t="shared" ca="1" si="160"/>
        <v>186.4208156</v>
      </c>
      <c r="CR82" s="26">
        <f t="shared" ca="1" si="160"/>
        <v>191.50253910000001</v>
      </c>
      <c r="CS82" s="26">
        <f t="shared" ca="1" si="160"/>
        <v>186.26373630000001</v>
      </c>
      <c r="CT82" s="26">
        <f t="shared" ca="1" si="160"/>
        <v>186.26183349999999</v>
      </c>
      <c r="CU82" s="26">
        <f t="shared" ca="1" si="160"/>
        <v>189.16863180000001</v>
      </c>
      <c r="CV82" s="26">
        <f t="shared" ref="CV82:EA82" ca="1" si="161">CV6</f>
        <v>204.4375</v>
      </c>
      <c r="CW82" s="26">
        <f t="shared" ca="1" si="161"/>
        <v>202.53699280000001</v>
      </c>
      <c r="CX82" s="26">
        <f t="shared" ca="1" si="161"/>
        <v>200.2623826</v>
      </c>
      <c r="CY82" s="26">
        <f t="shared" ca="1" si="161"/>
        <v>215.2380952</v>
      </c>
      <c r="CZ82" s="26">
        <f t="shared" ca="1" si="161"/>
        <v>215.66666670000001</v>
      </c>
      <c r="DA82" s="26">
        <f t="shared" ca="1" si="161"/>
        <v>202.64571050000001</v>
      </c>
      <c r="DB82" s="26">
        <f t="shared" ca="1" si="161"/>
        <v>207.14375000000001</v>
      </c>
      <c r="DC82" s="26">
        <f t="shared" ca="1" si="161"/>
        <v>211.92613639999999</v>
      </c>
      <c r="DD82" s="26">
        <f t="shared" ca="1" si="161"/>
        <v>203.4266667</v>
      </c>
      <c r="DE82" s="26">
        <f t="shared" ca="1" si="161"/>
        <v>189.94117650000001</v>
      </c>
      <c r="DF82" s="26">
        <f t="shared" ca="1" si="161"/>
        <v>205.10773990000001</v>
      </c>
      <c r="DG82" s="26">
        <f t="shared" ca="1" si="161"/>
        <v>205.3417413</v>
      </c>
      <c r="DH82" s="26">
        <f t="shared" ca="1" si="161"/>
        <v>196.1533752</v>
      </c>
      <c r="DI82" s="26">
        <f t="shared" ca="1" si="161"/>
        <v>206.12722170000001</v>
      </c>
      <c r="DJ82" s="26">
        <f t="shared" ca="1" si="161"/>
        <v>195.5017301</v>
      </c>
      <c r="DK82" s="26">
        <f t="shared" ca="1" si="161"/>
        <v>200.2687225</v>
      </c>
      <c r="DL82" s="26">
        <f t="shared" ca="1" si="161"/>
        <v>192.90032679999999</v>
      </c>
      <c r="DM82" s="26">
        <f t="shared" ca="1" si="161"/>
        <v>182.79726890000001</v>
      </c>
      <c r="DN82" s="26">
        <f t="shared" ca="1" si="161"/>
        <v>184.69456719999999</v>
      </c>
      <c r="DO82" s="26">
        <f t="shared" ca="1" si="161"/>
        <v>184.70337480000001</v>
      </c>
      <c r="DP82" s="26">
        <f t="shared" ca="1" si="161"/>
        <v>188.4453312</v>
      </c>
      <c r="DQ82" s="26">
        <f t="shared" ca="1" si="161"/>
        <v>193.6638418</v>
      </c>
      <c r="DR82" s="26">
        <f t="shared" ca="1" si="161"/>
        <v>184.48936169999999</v>
      </c>
      <c r="DS82" s="26">
        <f t="shared" ca="1" si="161"/>
        <v>184.48936169999999</v>
      </c>
      <c r="DT82" s="26">
        <f t="shared" ca="1" si="161"/>
        <v>185.65</v>
      </c>
      <c r="DU82" s="26">
        <f t="shared" ca="1" si="161"/>
        <v>186.76</v>
      </c>
      <c r="DV82" s="26">
        <f t="shared" ca="1" si="161"/>
        <v>185.31147540000001</v>
      </c>
      <c r="DW82" s="26">
        <f t="shared" ca="1" si="161"/>
        <v>165.0364964</v>
      </c>
      <c r="DX82" s="26">
        <f t="shared" ca="1" si="161"/>
        <v>225.682243</v>
      </c>
      <c r="DY82" s="26">
        <f t="shared" ca="1" si="161"/>
        <v>176.578125</v>
      </c>
      <c r="DZ82" s="26">
        <f t="shared" ca="1" si="161"/>
        <v>165.65472310000001</v>
      </c>
      <c r="EA82" s="26">
        <f t="shared" ca="1" si="161"/>
        <v>177.05333329999999</v>
      </c>
      <c r="EB82" s="26">
        <f t="shared" ref="EB82:FB82" ca="1" si="162">EB6</f>
        <v>168.66417910000001</v>
      </c>
      <c r="EC82" s="26">
        <f t="shared" ca="1" si="162"/>
        <v>184.48979589999999</v>
      </c>
      <c r="ED82" s="26">
        <f t="shared" ca="1" si="162"/>
        <v>183.7398374</v>
      </c>
      <c r="EE82" s="26">
        <f t="shared" ca="1" si="162"/>
        <v>191.16169149999999</v>
      </c>
      <c r="EF82" s="26">
        <f t="shared" ca="1" si="162"/>
        <v>179.86206899999999</v>
      </c>
      <c r="EG82" s="26">
        <f t="shared" ca="1" si="162"/>
        <v>179.05395530000001</v>
      </c>
      <c r="EH82" s="26">
        <f t="shared" ca="1" si="162"/>
        <v>140.60318509999999</v>
      </c>
      <c r="EI82" s="26">
        <f t="shared" ca="1" si="162"/>
        <v>140.60862979999999</v>
      </c>
      <c r="EJ82" s="26">
        <f t="shared" ca="1" si="162"/>
        <v>140.6257942</v>
      </c>
      <c r="EK82" s="26">
        <f t="shared" ca="1" si="162"/>
        <v>136.1124944</v>
      </c>
      <c r="EL82" s="26">
        <f t="shared" ca="1" si="162"/>
        <v>152.7027027</v>
      </c>
      <c r="EM82" s="26">
        <f t="shared" ca="1" si="162"/>
        <v>137.79743329999999</v>
      </c>
      <c r="EN82" s="26">
        <f t="shared" ca="1" si="162"/>
        <v>137.30222219999999</v>
      </c>
      <c r="EO82" s="26">
        <f t="shared" ca="1" si="162"/>
        <v>135.17224880000001</v>
      </c>
      <c r="EP82" s="26">
        <f t="shared" ca="1" si="162"/>
        <v>135.4307116</v>
      </c>
      <c r="EQ82" s="26">
        <f t="shared" ca="1" si="162"/>
        <v>140.62797359999999</v>
      </c>
      <c r="ER82" s="26">
        <f t="shared" ca="1" si="162"/>
        <v>148.7254902</v>
      </c>
      <c r="ES82" s="26">
        <f t="shared" ca="1" si="162"/>
        <v>142.57476639999999</v>
      </c>
      <c r="ET82" s="26">
        <f t="shared" ca="1" si="162"/>
        <v>138.66871169999999</v>
      </c>
      <c r="EU82" s="26">
        <f t="shared" ca="1" si="162"/>
        <v>150.4123711</v>
      </c>
      <c r="EV82" s="26">
        <f t="shared" ca="1" si="162"/>
        <v>152.32499999999999</v>
      </c>
      <c r="EW82" s="26">
        <f t="shared" ca="1" si="162"/>
        <v>144.54268289999999</v>
      </c>
      <c r="EX82" s="26">
        <f t="shared" ca="1" si="162"/>
        <v>146.1</v>
      </c>
      <c r="EY82" s="26">
        <f t="shared" ca="1" si="162"/>
        <v>131.7357513</v>
      </c>
      <c r="EZ82" s="26">
        <f t="shared" ca="1" si="162"/>
        <v>131.78479379999999</v>
      </c>
      <c r="FA82" s="26">
        <f t="shared" ca="1" si="162"/>
        <v>122.826087</v>
      </c>
      <c r="FB82" s="26">
        <f t="shared" ca="1" si="162"/>
        <v>126.0160913</v>
      </c>
    </row>
    <row r="84" spans="2:158" x14ac:dyDescent="0.35">
      <c r="B84" s="8" t="s">
        <v>335</v>
      </c>
      <c r="D84" s="24">
        <f ca="1">D81/D82</f>
        <v>0.91317114937345811</v>
      </c>
      <c r="E84" s="24">
        <f t="shared" ref="E84:BP84" ca="1" si="163">E81/E82</f>
        <v>0.99779918765440856</v>
      </c>
      <c r="F84" s="24">
        <f t="shared" ca="1" si="163"/>
        <v>0.86634385475772313</v>
      </c>
      <c r="G84" s="24">
        <f t="shared" ca="1" si="163"/>
        <v>0.98926635643767102</v>
      </c>
      <c r="H84" s="24">
        <f t="shared" ca="1" si="163"/>
        <v>0.94246010550247217</v>
      </c>
      <c r="I84" s="24">
        <f t="shared" ca="1" si="163"/>
        <v>1.0084640318784295</v>
      </c>
      <c r="J84" s="24">
        <f t="shared" ca="1" si="163"/>
        <v>0.90182593800747546</v>
      </c>
      <c r="K84" s="24">
        <f t="shared" ca="1" si="163"/>
        <v>0.84563653769399028</v>
      </c>
      <c r="L84" s="24">
        <f t="shared" ca="1" si="163"/>
        <v>0.97046571526711001</v>
      </c>
      <c r="M84" s="24">
        <f t="shared" ca="1" si="163"/>
        <v>0.89798815826520029</v>
      </c>
      <c r="N84" s="24">
        <f t="shared" ca="1" si="163"/>
        <v>0.95826799250855688</v>
      </c>
      <c r="O84" s="24">
        <f t="shared" ca="1" si="163"/>
        <v>0.87539776410203851</v>
      </c>
      <c r="P84" s="24">
        <f t="shared" ca="1" si="163"/>
        <v>0.97874086175954156</v>
      </c>
      <c r="Q84" s="24">
        <f t="shared" ca="1" si="163"/>
        <v>0.97265950219591868</v>
      </c>
      <c r="R84" s="24">
        <f t="shared" ca="1" si="163"/>
        <v>0.95467477964015512</v>
      </c>
      <c r="S84" s="24">
        <f t="shared" ca="1" si="163"/>
        <v>0.95543425958797956</v>
      </c>
      <c r="T84" s="24">
        <f t="shared" ca="1" si="163"/>
        <v>0.98351437487273918</v>
      </c>
      <c r="U84" s="24">
        <f t="shared" ca="1" si="163"/>
        <v>0.9673818607675565</v>
      </c>
      <c r="V84" s="24">
        <f t="shared" ca="1" si="163"/>
        <v>0.96005016812280974</v>
      </c>
      <c r="W84" s="24">
        <f t="shared" ca="1" si="163"/>
        <v>0.98134236777111772</v>
      </c>
      <c r="X84" s="24">
        <f t="shared" ca="1" si="163"/>
        <v>0.97410502256354992</v>
      </c>
      <c r="Y84" s="24">
        <f t="shared" ca="1" si="163"/>
        <v>0.97789040465670607</v>
      </c>
      <c r="Z84" s="24">
        <f t="shared" ca="1" si="163"/>
        <v>0.97418463563117186</v>
      </c>
      <c r="AA84" s="24">
        <f t="shared" ca="1" si="163"/>
        <v>0.97998345188975422</v>
      </c>
      <c r="AB84" s="24">
        <f t="shared" ca="1" si="163"/>
        <v>0.98220027684118993</v>
      </c>
      <c r="AC84" s="24">
        <f t="shared" ca="1" si="163"/>
        <v>0.97998345188975422</v>
      </c>
      <c r="AD84" s="24">
        <f t="shared" ca="1" si="163"/>
        <v>0.97443486417584457</v>
      </c>
      <c r="AE84" s="24">
        <f t="shared" ca="1" si="163"/>
        <v>0.97875397457128166</v>
      </c>
      <c r="AF84" s="24">
        <f t="shared" ca="1" si="163"/>
        <v>1.0091466355950192</v>
      </c>
      <c r="AG84" s="24">
        <f t="shared" ca="1" si="163"/>
        <v>1.0091466355950192</v>
      </c>
      <c r="AH84" s="24">
        <f t="shared" ca="1" si="163"/>
        <v>1.0091466355950192</v>
      </c>
      <c r="AI84" s="24">
        <f t="shared" ca="1" si="163"/>
        <v>0.94593955690315612</v>
      </c>
      <c r="AJ84" s="24">
        <f t="shared" ca="1" si="163"/>
        <v>0.97488271170987606</v>
      </c>
      <c r="AK84" s="24">
        <f t="shared" ca="1" si="163"/>
        <v>0.97488271170987606</v>
      </c>
      <c r="AL84" s="24">
        <f t="shared" ca="1" si="163"/>
        <v>1.0034209613707439</v>
      </c>
      <c r="AM84" s="24">
        <f t="shared" ca="1" si="163"/>
        <v>0.99176888149955456</v>
      </c>
      <c r="AN84" s="24">
        <f t="shared" ca="1" si="163"/>
        <v>1.0135364903146977</v>
      </c>
      <c r="AO84" s="24">
        <f t="shared" ca="1" si="163"/>
        <v>0.99406706269246126</v>
      </c>
      <c r="AP84" s="24">
        <f t="shared" ca="1" si="163"/>
        <v>0.87101124007931019</v>
      </c>
      <c r="AQ84" s="24">
        <f t="shared" ca="1" si="163"/>
        <v>1.0136159742458994</v>
      </c>
      <c r="AR84" s="24">
        <f t="shared" ca="1" si="163"/>
        <v>0.96013605131361723</v>
      </c>
      <c r="AS84" s="24">
        <f t="shared" ca="1" si="163"/>
        <v>0.96608264812295208</v>
      </c>
      <c r="AT84" s="24">
        <f t="shared" ca="1" si="163"/>
        <v>0.92993957735656152</v>
      </c>
      <c r="AU84" s="24">
        <f t="shared" ca="1" si="163"/>
        <v>0.90307498402413489</v>
      </c>
      <c r="AV84" s="24">
        <f t="shared" ca="1" si="163"/>
        <v>0.98142717294306792</v>
      </c>
      <c r="AW84" s="24">
        <f t="shared" ca="1" si="163"/>
        <v>0.98025153378213148</v>
      </c>
      <c r="AX84" s="24">
        <f t="shared" ca="1" si="163"/>
        <v>0.98788815134163066</v>
      </c>
      <c r="AY84" s="24">
        <f t="shared" ca="1" si="163"/>
        <v>1.0016420827767134</v>
      </c>
      <c r="AZ84" s="24">
        <f t="shared" ca="1" si="163"/>
        <v>0.96685564072112584</v>
      </c>
      <c r="BA84" s="24">
        <f t="shared" ca="1" si="163"/>
        <v>1.0310280948029591</v>
      </c>
      <c r="BB84" s="24">
        <f t="shared" ca="1" si="163"/>
        <v>1.0071422223621946</v>
      </c>
      <c r="BC84" s="24">
        <f t="shared" ca="1" si="163"/>
        <v>0.90700719439797617</v>
      </c>
      <c r="BD84" s="24">
        <f t="shared" ca="1" si="163"/>
        <v>0.94575357139463545</v>
      </c>
      <c r="BE84" s="24">
        <f t="shared" ca="1" si="163"/>
        <v>0.96039747656102936</v>
      </c>
      <c r="BF84" s="24">
        <f t="shared" ca="1" si="163"/>
        <v>1.0081228420935582</v>
      </c>
      <c r="BG84" s="24">
        <f t="shared" ca="1" si="163"/>
        <v>1.0162194815664498</v>
      </c>
      <c r="BH84" s="24">
        <f t="shared" ca="1" si="163"/>
        <v>0.97935602657147525</v>
      </c>
      <c r="BI84" s="24">
        <f t="shared" ca="1" si="163"/>
        <v>0.99089960377579012</v>
      </c>
      <c r="BJ84" s="24">
        <f t="shared" ca="1" si="163"/>
        <v>0.9802472457458602</v>
      </c>
      <c r="BK84" s="24">
        <f t="shared" ca="1" si="163"/>
        <v>0.95715778928970208</v>
      </c>
      <c r="BL84" s="24">
        <f t="shared" ca="1" si="163"/>
        <v>0.94055380732577576</v>
      </c>
      <c r="BM84" s="24">
        <f t="shared" ca="1" si="163"/>
        <v>0.94589446467794092</v>
      </c>
      <c r="BN84" s="24">
        <f t="shared" ca="1" si="163"/>
        <v>1.0145058517635563</v>
      </c>
      <c r="BO84" s="24">
        <f t="shared" ca="1" si="163"/>
        <v>1.0199972848937529</v>
      </c>
      <c r="BP84" s="24">
        <f t="shared" ca="1" si="163"/>
        <v>0.90380399841739123</v>
      </c>
      <c r="BQ84" s="24">
        <f t="shared" ref="BQ84:EB84" ca="1" si="164">BQ81/BQ82</f>
        <v>0.8581158847184126</v>
      </c>
      <c r="BR84" s="24">
        <f t="shared" ca="1" si="164"/>
        <v>0.98215208616102867</v>
      </c>
      <c r="BS84" s="24">
        <f t="shared" ca="1" si="164"/>
        <v>1.0190135717900857</v>
      </c>
      <c r="BT84" s="24">
        <f t="shared" ca="1" si="164"/>
        <v>0.98060332533279004</v>
      </c>
      <c r="BU84" s="24">
        <f t="shared" ca="1" si="164"/>
        <v>0.9311186786983342</v>
      </c>
      <c r="BV84" s="24">
        <f t="shared" ca="1" si="164"/>
        <v>1.0015033629454433</v>
      </c>
      <c r="BW84" s="24">
        <f t="shared" ca="1" si="164"/>
        <v>1.0183612761541041</v>
      </c>
      <c r="BX84" s="24">
        <f t="shared" ca="1" si="164"/>
        <v>0.97958317810570994</v>
      </c>
      <c r="BY84" s="24">
        <f t="shared" ca="1" si="164"/>
        <v>1.0091981900151794</v>
      </c>
      <c r="BZ84" s="24">
        <f t="shared" ca="1" si="164"/>
        <v>0.96730043306823144</v>
      </c>
      <c r="CA84" s="24">
        <f t="shared" ca="1" si="164"/>
        <v>0.97884494706628067</v>
      </c>
      <c r="CB84" s="24">
        <f t="shared" ca="1" si="164"/>
        <v>0.96890067593951668</v>
      </c>
      <c r="CC84" s="24">
        <f t="shared" ca="1" si="164"/>
        <v>0.99574100760423345</v>
      </c>
      <c r="CD84" s="24">
        <f t="shared" ca="1" si="164"/>
        <v>0.98950191776390128</v>
      </c>
      <c r="CE84" s="24">
        <f t="shared" ca="1" si="164"/>
        <v>0.99767923752267129</v>
      </c>
      <c r="CF84" s="24">
        <f t="shared" ca="1" si="164"/>
        <v>1.0197284406596305</v>
      </c>
      <c r="CG84" s="24">
        <f t="shared" ca="1" si="164"/>
        <v>1.0158890155040141</v>
      </c>
      <c r="CH84" s="24">
        <f t="shared" ca="1" si="164"/>
        <v>0.9500883217338576</v>
      </c>
      <c r="CI84" s="24">
        <f t="shared" ca="1" si="164"/>
        <v>1.009698281109952</v>
      </c>
      <c r="CJ84" s="24">
        <f t="shared" ca="1" si="164"/>
        <v>1.0005724528311821</v>
      </c>
      <c r="CK84" s="24">
        <f t="shared" ca="1" si="164"/>
        <v>0.98046950042599457</v>
      </c>
      <c r="CL84" s="24">
        <f t="shared" ca="1" si="164"/>
        <v>0.99610323868536466</v>
      </c>
      <c r="CM84" s="24">
        <f t="shared" ca="1" si="164"/>
        <v>1.0007563150589562</v>
      </c>
      <c r="CN84" s="24">
        <f t="shared" ca="1" si="164"/>
        <v>1.0093839096984207</v>
      </c>
      <c r="CO84" s="24">
        <f t="shared" ca="1" si="164"/>
        <v>1.0087246548646971</v>
      </c>
      <c r="CP84" s="24">
        <f t="shared" ca="1" si="164"/>
        <v>1.0153893381506667</v>
      </c>
      <c r="CQ84" s="24">
        <f t="shared" ca="1" si="164"/>
        <v>1.0184040618501569</v>
      </c>
      <c r="CR84" s="24">
        <f t="shared" ca="1" si="164"/>
        <v>0.98734160588966724</v>
      </c>
      <c r="CS84" s="24">
        <f t="shared" ca="1" si="164"/>
        <v>1.0161730157687185</v>
      </c>
      <c r="CT84" s="24">
        <f t="shared" ca="1" si="164"/>
        <v>1.0088104920281868</v>
      </c>
      <c r="CU84" s="24">
        <f t="shared" ca="1" si="164"/>
        <v>0.99452531628510832</v>
      </c>
      <c r="CV84" s="24">
        <f t="shared" ca="1" si="164"/>
        <v>0.90136411302360286</v>
      </c>
      <c r="CW84" s="24">
        <f t="shared" ca="1" si="164"/>
        <v>1.0072436118058792</v>
      </c>
      <c r="CX84" s="24">
        <f t="shared" ca="1" si="164"/>
        <v>0.98773188124642675</v>
      </c>
      <c r="CY84" s="24">
        <f t="shared" ca="1" si="164"/>
        <v>0.69974692630967272</v>
      </c>
      <c r="CZ84" s="24">
        <f t="shared" ca="1" si="164"/>
        <v>0.61665111135602879</v>
      </c>
      <c r="DA84" s="24">
        <f t="shared" ca="1" si="164"/>
        <v>1.0211151958614928</v>
      </c>
      <c r="DB84" s="24">
        <f t="shared" ca="1" si="164"/>
        <v>0.90619510810204351</v>
      </c>
      <c r="DC84" s="24">
        <f t="shared" ca="1" si="164"/>
        <v>0.55667231852281585</v>
      </c>
      <c r="DD84" s="24">
        <f t="shared" ca="1" si="164"/>
        <v>0.48908833468386775</v>
      </c>
      <c r="DE84" s="24">
        <f t="shared" ca="1" si="164"/>
        <v>0.93783862707713139</v>
      </c>
      <c r="DF84" s="24">
        <f t="shared" ca="1" si="164"/>
        <v>1.0013324233588641</v>
      </c>
      <c r="DG84" s="24">
        <f t="shared" ca="1" si="164"/>
        <v>0.99853074819364918</v>
      </c>
      <c r="DH84" s="24">
        <f t="shared" ca="1" si="164"/>
        <v>0.99217114396517314</v>
      </c>
      <c r="DI84" s="24">
        <f t="shared" ca="1" si="164"/>
        <v>0.94600446701702612</v>
      </c>
      <c r="DJ84" s="24">
        <f t="shared" ca="1" si="164"/>
        <v>0.95204338939064892</v>
      </c>
      <c r="DK84" s="24">
        <f t="shared" ca="1" si="164"/>
        <v>0.9213599634613493</v>
      </c>
      <c r="DL84" s="24">
        <f t="shared" ca="1" si="164"/>
        <v>0.94980192813957509</v>
      </c>
      <c r="DM84" s="24">
        <f t="shared" ca="1" si="164"/>
        <v>0.91584841282327112</v>
      </c>
      <c r="DN84" s="24">
        <f t="shared" ca="1" si="164"/>
        <v>0.91549151667249073</v>
      </c>
      <c r="DO84" s="24">
        <f t="shared" ca="1" si="164"/>
        <v>0.9146697993234425</v>
      </c>
      <c r="DP84" s="24">
        <f t="shared" ca="1" si="164"/>
        <v>0.90904902160465184</v>
      </c>
      <c r="DQ84" s="24">
        <f t="shared" ca="1" si="164"/>
        <v>0.90869250264610057</v>
      </c>
      <c r="DR84" s="24">
        <f t="shared" ca="1" si="164"/>
        <v>0.8954059206669378</v>
      </c>
      <c r="DS84" s="24">
        <f t="shared" ca="1" si="164"/>
        <v>0.8954059206669378</v>
      </c>
      <c r="DT84" s="24">
        <f t="shared" ca="1" si="164"/>
        <v>0.90585591384229514</v>
      </c>
      <c r="DU84" s="24">
        <f t="shared" ca="1" si="164"/>
        <v>0.88853849793586714</v>
      </c>
      <c r="DV84" s="24">
        <f t="shared" ca="1" si="164"/>
        <v>0.88939442546103253</v>
      </c>
      <c r="DW84" s="24">
        <f t="shared" ca="1" si="164"/>
        <v>0.89017235555102703</v>
      </c>
      <c r="DX84" s="24">
        <f t="shared" ca="1" si="164"/>
        <v>0.68690971629799646</v>
      </c>
      <c r="DY84" s="24">
        <f t="shared" ca="1" si="164"/>
        <v>0.83892572648536823</v>
      </c>
      <c r="DZ84" s="24">
        <f t="shared" ca="1" si="164"/>
        <v>0.90465936038811778</v>
      </c>
      <c r="EA84" s="24">
        <f t="shared" ca="1" si="164"/>
        <v>0.87290493082381448</v>
      </c>
      <c r="EB84" s="24">
        <f t="shared" ca="1" si="164"/>
        <v>0.89782900325975723</v>
      </c>
      <c r="EC84" s="24">
        <f t="shared" ref="EC84:FB84" ca="1" si="165">EC81/EC82</f>
        <v>0.89981078645207868</v>
      </c>
      <c r="ED84" s="24">
        <f t="shared" ca="1" si="165"/>
        <v>0.89654216706229561</v>
      </c>
      <c r="EE84" s="24">
        <f t="shared" ca="1" si="165"/>
        <v>0.85330544097519023</v>
      </c>
      <c r="EF84" s="24">
        <f t="shared" ca="1" si="165"/>
        <v>0.90084774540295365</v>
      </c>
      <c r="EG84" s="24">
        <f t="shared" ca="1" si="165"/>
        <v>0.91254643394060619</v>
      </c>
      <c r="EH84" s="24">
        <f t="shared" ca="1" si="165"/>
        <v>1.0042961453611838</v>
      </c>
      <c r="EI84" s="24">
        <f t="shared" ca="1" si="165"/>
        <v>1.0044968615276051</v>
      </c>
      <c r="EJ84" s="24">
        <f t="shared" ca="1" si="165"/>
        <v>1.0041589853772492</v>
      </c>
      <c r="EK84" s="24">
        <f t="shared" ca="1" si="165"/>
        <v>1.0211850939166127</v>
      </c>
      <c r="EL84" s="24">
        <f t="shared" ca="1" si="165"/>
        <v>0.90809932356358258</v>
      </c>
      <c r="EM84" s="24">
        <f t="shared" ca="1" si="165"/>
        <v>0.96453003903949841</v>
      </c>
      <c r="EN84" s="24">
        <f t="shared" ca="1" si="165"/>
        <v>0.942206228059012</v>
      </c>
      <c r="EO84" s="24">
        <f t="shared" ca="1" si="165"/>
        <v>0.89810729032137027</v>
      </c>
      <c r="EP84" s="24">
        <f t="shared" ca="1" si="165"/>
        <v>0.89587495334776557</v>
      </c>
      <c r="EQ84" s="24">
        <f t="shared" ca="1" si="165"/>
        <v>0.90209791382721438</v>
      </c>
      <c r="ER84" s="24">
        <f t="shared" ca="1" si="165"/>
        <v>0.85287851208394105</v>
      </c>
      <c r="ES84" s="24">
        <f t="shared" ca="1" si="165"/>
        <v>0.88055950238525382</v>
      </c>
      <c r="ET84" s="24">
        <f t="shared" ca="1" si="165"/>
        <v>0.89306723392342768</v>
      </c>
      <c r="EU84" s="24">
        <f t="shared" ca="1" si="165"/>
        <v>0.87428807820957666</v>
      </c>
      <c r="EV84" s="24">
        <f t="shared" ca="1" si="165"/>
        <v>0.87201758493366632</v>
      </c>
      <c r="EW84" s="24">
        <f t="shared" ca="1" si="165"/>
        <v>0.92161098737727631</v>
      </c>
      <c r="EX84" s="24">
        <f t="shared" ca="1" si="165"/>
        <v>0.90226458583176161</v>
      </c>
      <c r="EY84" s="24">
        <f t="shared" ca="1" si="165"/>
        <v>1.0159085928974732</v>
      </c>
      <c r="EZ84" s="24">
        <f t="shared" ca="1" si="165"/>
        <v>1.033928470681895</v>
      </c>
      <c r="FA84" s="24">
        <f t="shared" ca="1" si="165"/>
        <v>0.92685797619755173</v>
      </c>
      <c r="FB84" s="24">
        <f t="shared" ca="1" si="165"/>
        <v>0.95222765175753588</v>
      </c>
    </row>
    <row r="86" spans="2:158" x14ac:dyDescent="0.35"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</row>
    <row r="87" spans="2:158" x14ac:dyDescent="0.35"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</row>
    <row r="88" spans="2:158" x14ac:dyDescent="0.35"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</row>
    <row r="89" spans="2:158" x14ac:dyDescent="0.35">
      <c r="D89" s="109"/>
    </row>
    <row r="91" spans="2:158" x14ac:dyDescent="0.35">
      <c r="F91" s="110"/>
    </row>
    <row r="92" spans="2:158" x14ac:dyDescent="0.35">
      <c r="F92" s="110"/>
    </row>
    <row r="93" spans="2:158" x14ac:dyDescent="0.35">
      <c r="F93" s="111"/>
    </row>
    <row r="127" spans="3:3" x14ac:dyDescent="0.35">
      <c r="C127" s="8">
        <v>0</v>
      </c>
    </row>
  </sheetData>
  <pageMargins left="0.7" right="0.7" top="0.75" bottom="0.75" header="0.3" footer="0.3"/>
  <pageSetup orientation="portrait" horizontalDpi="1200" verticalDpi="1200" r:id="rId1"/>
  <ignoredErrors>
    <ignoredError sqref="D51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0FD72-3ED1-4F71-A4C1-B4ECAA2561EE}">
  <sheetPr codeName="Sheet6"/>
  <dimension ref="A1:AC161"/>
  <sheetViews>
    <sheetView topLeftCell="O16" zoomScaleNormal="100" workbookViewId="0">
      <selection activeCell="U18" sqref="U18"/>
    </sheetView>
  </sheetViews>
  <sheetFormatPr defaultRowHeight="14.5" x14ac:dyDescent="0.35"/>
  <cols>
    <col min="1" max="1" width="3.81640625" customWidth="1"/>
    <col min="2" max="2" width="4.26953125" bestFit="1" customWidth="1"/>
    <col min="3" max="3" width="11.453125" bestFit="1" customWidth="1"/>
    <col min="4" max="4" width="7.453125" bestFit="1" customWidth="1"/>
    <col min="5" max="5" width="11.7265625" bestFit="1" customWidth="1"/>
    <col min="6" max="6" width="8" bestFit="1" customWidth="1"/>
    <col min="7" max="7" width="11.7265625" bestFit="1" customWidth="1"/>
    <col min="8" max="8" width="7.453125" bestFit="1" customWidth="1"/>
    <col min="9" max="9" width="11.7265625" bestFit="1" customWidth="1"/>
    <col min="10" max="10" width="11.81640625" bestFit="1" customWidth="1"/>
    <col min="11" max="12" width="9.54296875" bestFit="1" customWidth="1"/>
    <col min="13" max="13" width="11.81640625" bestFit="1" customWidth="1"/>
    <col min="14" max="14" width="8.26953125" bestFit="1" customWidth="1"/>
    <col min="15" max="15" width="7.7265625" bestFit="1" customWidth="1"/>
    <col min="16" max="16" width="8.54296875" bestFit="1" customWidth="1"/>
    <col min="17" max="18" width="9.7265625" bestFit="1" customWidth="1"/>
    <col min="19" max="19" width="12.81640625" bestFit="1" customWidth="1"/>
    <col min="20" max="20" width="4.54296875" customWidth="1"/>
    <col min="21" max="21" width="33" bestFit="1" customWidth="1"/>
    <col min="22" max="22" width="8" style="3" bestFit="1" customWidth="1"/>
    <col min="23" max="23" width="9.7265625" style="3" bestFit="1" customWidth="1"/>
    <col min="24" max="24" width="7.1796875" bestFit="1" customWidth="1"/>
    <col min="26" max="26" width="17" bestFit="1" customWidth="1"/>
    <col min="27" max="27" width="6.26953125" bestFit="1" customWidth="1"/>
    <col min="28" max="28" width="9.54296875" bestFit="1" customWidth="1"/>
    <col min="29" max="29" width="4.54296875" bestFit="1" customWidth="1"/>
  </cols>
  <sheetData>
    <row r="1" spans="1:29" s="6" customFormat="1" ht="15" thickBot="1" x14ac:dyDescent="0.4">
      <c r="A1" s="47" t="s">
        <v>319</v>
      </c>
      <c r="M1" s="77"/>
      <c r="V1" s="3"/>
      <c r="W1" s="3"/>
    </row>
    <row r="2" spans="1:29" x14ac:dyDescent="0.35">
      <c r="D2" s="83" t="s">
        <v>281</v>
      </c>
      <c r="E2" s="84"/>
      <c r="F2" s="84"/>
      <c r="G2" s="84"/>
      <c r="H2" s="84"/>
      <c r="I2" s="85"/>
      <c r="J2" s="83" t="s">
        <v>286</v>
      </c>
      <c r="K2" s="84"/>
      <c r="L2" s="84"/>
      <c r="M2" s="85"/>
      <c r="N2" s="83" t="s">
        <v>318</v>
      </c>
      <c r="O2" s="84"/>
      <c r="P2" s="84"/>
      <c r="Q2" s="84"/>
      <c r="R2" s="85"/>
      <c r="S2" s="85" t="s">
        <v>339</v>
      </c>
      <c r="U2" s="76" t="s">
        <v>320</v>
      </c>
      <c r="V2" s="76"/>
      <c r="W2" s="76"/>
      <c r="X2" s="76"/>
    </row>
    <row r="3" spans="1:29" x14ac:dyDescent="0.35">
      <c r="D3" s="86" t="s">
        <v>1</v>
      </c>
      <c r="E3" s="81"/>
      <c r="F3" s="80" t="s">
        <v>4</v>
      </c>
      <c r="G3" s="81"/>
      <c r="H3" s="80" t="s">
        <v>5</v>
      </c>
      <c r="I3" s="87"/>
      <c r="J3" s="86" t="s">
        <v>332</v>
      </c>
      <c r="K3" s="82"/>
      <c r="L3" s="81"/>
      <c r="M3" s="97" t="s">
        <v>287</v>
      </c>
      <c r="N3" s="86" t="s">
        <v>315</v>
      </c>
      <c r="O3" s="82"/>
      <c r="P3" s="81"/>
      <c r="Q3" s="80" t="s">
        <v>265</v>
      </c>
      <c r="R3" s="87"/>
      <c r="S3" s="87" t="s">
        <v>340</v>
      </c>
      <c r="U3" s="78" t="s">
        <v>312</v>
      </c>
      <c r="V3" s="78" t="s">
        <v>294</v>
      </c>
      <c r="W3" s="78" t="s">
        <v>296</v>
      </c>
      <c r="X3" s="55"/>
    </row>
    <row r="4" spans="1:29" x14ac:dyDescent="0.35">
      <c r="B4" s="47" t="s">
        <v>267</v>
      </c>
      <c r="C4" s="47" t="s">
        <v>6</v>
      </c>
      <c r="D4" s="88" t="s">
        <v>293</v>
      </c>
      <c r="E4" s="58" t="s">
        <v>285</v>
      </c>
      <c r="F4" s="56" t="s">
        <v>293</v>
      </c>
      <c r="G4" s="58" t="s">
        <v>285</v>
      </c>
      <c r="H4" s="56" t="s">
        <v>293</v>
      </c>
      <c r="I4" s="101" t="s">
        <v>285</v>
      </c>
      <c r="J4" s="88" t="s">
        <v>283</v>
      </c>
      <c r="K4" s="57" t="s">
        <v>284</v>
      </c>
      <c r="L4" s="61" t="s">
        <v>323</v>
      </c>
      <c r="M4" s="98" t="s">
        <v>283</v>
      </c>
      <c r="N4" s="88" t="s">
        <v>316</v>
      </c>
      <c r="O4" s="57" t="s">
        <v>317</v>
      </c>
      <c r="P4" s="61" t="s">
        <v>321</v>
      </c>
      <c r="Q4" s="56" t="s">
        <v>327</v>
      </c>
      <c r="R4" s="89" t="s">
        <v>328</v>
      </c>
      <c r="S4" s="89" t="s">
        <v>341</v>
      </c>
      <c r="U4" s="6" t="s">
        <v>309</v>
      </c>
      <c r="V4" s="72">
        <f ca="1">COUNTIFS($C$5:$C$159, "&lt;=1000")</f>
        <v>114</v>
      </c>
      <c r="W4" s="75">
        <f ca="1">V4/$V$7</f>
        <v>0.73548387096774193</v>
      </c>
    </row>
    <row r="5" spans="1:29" x14ac:dyDescent="0.35">
      <c r="B5">
        <v>8</v>
      </c>
      <c r="C5" s="5">
        <f ca="1">INDEX('4a. Calculation'!$D$5:$FB$5, MATCH(B5, '4a. Calculation'!$D$2:$FB$2,0))</f>
        <v>22.6</v>
      </c>
      <c r="D5" s="102">
        <f ca="1">INDEX('4a. Calculation'!$D$72:$FB$72, MATCH($B5, '4a. Calculation'!$D$2:$FB$2,0))</f>
        <v>3.4710761059817639</v>
      </c>
      <c r="E5" s="60">
        <f ca="1">D5/SUM($D5+$F5+$H5)</f>
        <v>0.94619335390492143</v>
      </c>
      <c r="F5" s="59">
        <f ca="1">INDEX('4a. Calculation'!$D$73:$FB$73, MATCH($B5, '4a. Calculation'!$D$2:$FB$2,0))</f>
        <v>1.53954258562372E-3</v>
      </c>
      <c r="G5" s="60">
        <f ca="1">F5/SUM($D5+$F5+$H5)</f>
        <v>4.1966955436684259E-4</v>
      </c>
      <c r="H5" s="59">
        <f>INDEX('4a. Calculation'!$D$74:$FB$74, MATCH($B5, '4a. Calculation'!$D$2:$FB$2,0))</f>
        <v>0.19584819305303891</v>
      </c>
      <c r="I5" s="103">
        <f t="shared" ref="I5:I36" ca="1" si="0">H5/SUM($D5+$F5+$H5)</f>
        <v>5.3386976540711721E-2</v>
      </c>
      <c r="J5" s="90">
        <f ca="1">INDEX('4a. Calculation'!$D$78:$FB$78, MATCH(B5, '4a. Calculation'!$D$2:$FB$2,0))</f>
        <v>-0.16232140892125782</v>
      </c>
      <c r="K5" s="63">
        <f ca="1">-SUM(D5,F5)/C5</f>
        <v>-0.15365555967112335</v>
      </c>
      <c r="L5" s="64">
        <f ca="1">-D5/C5</f>
        <v>-0.15358743831777716</v>
      </c>
      <c r="M5" s="99">
        <f ca="1">INDEX('4a. Calculation'!$D$79:$FB$79, MATCH(B5, '4a. Calculation'!$D$2:$FB$2,0))</f>
        <v>-9.41059931E-3</v>
      </c>
      <c r="N5" s="90" t="str">
        <f ca="1">IF(J5&lt;M5, "Yes", "No")</f>
        <v>Yes</v>
      </c>
      <c r="O5" s="63" t="str">
        <f ca="1">IF(K5&lt;M5, "Yes", "No")</f>
        <v>Yes</v>
      </c>
      <c r="P5" s="64" t="str">
        <f ca="1">IF(L5&lt;M5, "Yes", "No")</f>
        <v>Yes</v>
      </c>
      <c r="Q5" s="62" t="str">
        <f ca="1">IF(M5&gt;0, "Yes", "No")</f>
        <v>No</v>
      </c>
      <c r="R5" s="91" t="str">
        <f ca="1">IF(M5&gt;0.01, "Yes", "No")</f>
        <v>No</v>
      </c>
      <c r="S5" s="91">
        <f ca="1">INDEX('4a. Calculation'!$D$84:$FB$84, MATCH(B5, '4a. Calculation'!$D$2:$FB$2,0))</f>
        <v>0.84563653769399028</v>
      </c>
      <c r="U5" s="6" t="s">
        <v>310</v>
      </c>
      <c r="V5" s="72">
        <f ca="1">COUNTIFS($C$5:$C$159, "&gt;1000",  $C$5:$C$159, "&lt;=10000")</f>
        <v>18</v>
      </c>
      <c r="W5" s="75">
        <f ca="1">V5/$V$7</f>
        <v>0.11612903225806452</v>
      </c>
    </row>
    <row r="6" spans="1:29" x14ac:dyDescent="0.35">
      <c r="B6">
        <v>10</v>
      </c>
      <c r="C6" s="5">
        <f ca="1">INDEX('4a. Calculation'!$D$5:$FB$5, MATCH(B6, '4a. Calculation'!$D$2:$FB$2,0))</f>
        <v>22.6</v>
      </c>
      <c r="D6" s="102">
        <f ca="1">INDEX('4a. Calculation'!$D$72:$FB$72, MATCH($B6, '4a. Calculation'!$D$2:$FB$2,0))</f>
        <v>2.340351256619984</v>
      </c>
      <c r="E6" s="60">
        <f t="shared" ref="E6:G69" ca="1" si="1">D6/SUM($D6+$F6+$H6)</f>
        <v>0.9335192647904631</v>
      </c>
      <c r="F6" s="59">
        <f ca="1">INDEX('4a. Calculation'!$D$73:$FB$73, MATCH($B6, '4a. Calculation'!$D$2:$FB$2,0))</f>
        <v>1.8732425884950017E-3</v>
      </c>
      <c r="G6" s="60">
        <f t="shared" ca="1" si="1"/>
        <v>7.4719896812053006E-4</v>
      </c>
      <c r="H6" s="59">
        <f>INDEX('4a. Calculation'!$D$74:$FB$74, MATCH($B6, '4a. Calculation'!$D$2:$FB$2,0))</f>
        <v>0.16479527519895892</v>
      </c>
      <c r="I6" s="103">
        <f t="shared" ca="1" si="0"/>
        <v>6.573353624141641E-2</v>
      </c>
      <c r="J6" s="90">
        <f ca="1">INDEX('4a. Calculation'!$D$78:$FB$78, MATCH(B6, '4a. Calculation'!$D$2:$FB$2,0))</f>
        <v>-0.11093007851360344</v>
      </c>
      <c r="K6" s="63">
        <f t="shared" ref="K6:K69" ca="1" si="2">-SUM(D6,F6)/C6</f>
        <v>-0.10363825217736632</v>
      </c>
      <c r="L6" s="64">
        <f t="shared" ref="L6:L69" ca="1" si="3">-D6/C6</f>
        <v>-0.10355536533716743</v>
      </c>
      <c r="M6" s="99">
        <f ca="1">INDEX('4a. Calculation'!$D$79:$FB$79, MATCH(B6, '4a. Calculation'!$D$2:$FB$2,0))</f>
        <v>-9.9313523199999997E-3</v>
      </c>
      <c r="N6" s="90" t="str">
        <f t="shared" ref="N6:N69" ca="1" si="4">IF(J6&lt;M6, "Yes", "No")</f>
        <v>Yes</v>
      </c>
      <c r="O6" s="63" t="str">
        <f t="shared" ref="O6:O69" ca="1" si="5">IF(K6&lt;M6, "Yes", "No")</f>
        <v>Yes</v>
      </c>
      <c r="P6" s="64" t="str">
        <f t="shared" ref="P6:P69" ca="1" si="6">IF(L6&lt;M6, "Yes", "No")</f>
        <v>Yes</v>
      </c>
      <c r="Q6" s="62" t="str">
        <f t="shared" ref="Q6:Q69" ca="1" si="7">IF(M6&gt;0, "Yes", "No")</f>
        <v>No</v>
      </c>
      <c r="R6" s="91" t="str">
        <f t="shared" ref="R6:R69" ca="1" si="8">IF(M6&gt;0.01, "Yes", "No")</f>
        <v>No</v>
      </c>
      <c r="S6" s="91">
        <f ca="1">INDEX('4a. Calculation'!$D$84:$FB$84, MATCH(B6, '4a. Calculation'!$D$2:$FB$2,0))</f>
        <v>0.89798815826520029</v>
      </c>
      <c r="U6" s="6" t="s">
        <v>311</v>
      </c>
      <c r="V6" s="72">
        <f ca="1">COUNTIFS($C$5:$C$159, "&gt;10000")</f>
        <v>23</v>
      </c>
      <c r="W6" s="75">
        <f ca="1">V6/$V$7</f>
        <v>0.14838709677419354</v>
      </c>
    </row>
    <row r="7" spans="1:29" x14ac:dyDescent="0.35">
      <c r="B7">
        <v>15</v>
      </c>
      <c r="C7" s="5">
        <f ca="1">INDEX('4a. Calculation'!$D$5:$FB$5, MATCH(B7, '4a. Calculation'!$D$2:$FB$2,0))</f>
        <v>22.6</v>
      </c>
      <c r="D7" s="102">
        <f ca="1">INDEX('4a. Calculation'!$D$72:$FB$72, MATCH($B7, '4a. Calculation'!$D$2:$FB$2,0))</f>
        <v>0.79808828840706969</v>
      </c>
      <c r="E7" s="60">
        <f t="shared" ca="1" si="1"/>
        <v>0.87972392237462649</v>
      </c>
      <c r="F7" s="59">
        <f ca="1">INDEX('4a. Calculation'!$D$73:$FB$73, MATCH($B7, '4a. Calculation'!$D$2:$FB$2,0))</f>
        <v>3.1981545384507605E-3</v>
      </c>
      <c r="G7" s="60">
        <f t="shared" ca="1" si="1"/>
        <v>3.5252904920352337E-3</v>
      </c>
      <c r="H7" s="59">
        <f>INDEX('4a. Calculation'!$D$74:$FB$74, MATCH($B7, '4a. Calculation'!$D$2:$FB$2,0))</f>
        <v>0.10591667852104275</v>
      </c>
      <c r="I7" s="103">
        <f t="shared" ca="1" si="0"/>
        <v>0.11675078713333828</v>
      </c>
      <c r="J7" s="90">
        <f ca="1">INDEX('4a. Calculation'!$D$78:$FB$78, MATCH(B7, '4a. Calculation'!$D$2:$FB$2,0))</f>
        <v>-4.0141731038343502E-2</v>
      </c>
      <c r="K7" s="63">
        <f t="shared" ca="1" si="2"/>
        <v>-3.5455152342722139E-2</v>
      </c>
      <c r="L7" s="64">
        <f t="shared" ca="1" si="3"/>
        <v>-3.5313641079958831E-2</v>
      </c>
      <c r="M7" s="99">
        <f ca="1">INDEX('4a. Calculation'!$D$79:$FB$79, MATCH(B7, '4a. Calculation'!$D$2:$FB$2,0))</f>
        <v>5.4295866999999999E-3</v>
      </c>
      <c r="N7" s="90" t="str">
        <f t="shared" ca="1" si="4"/>
        <v>Yes</v>
      </c>
      <c r="O7" s="63" t="str">
        <f t="shared" ca="1" si="5"/>
        <v>Yes</v>
      </c>
      <c r="P7" s="64" t="str">
        <f t="shared" ca="1" si="6"/>
        <v>Yes</v>
      </c>
      <c r="Q7" s="62" t="str">
        <f t="shared" ca="1" si="7"/>
        <v>Yes</v>
      </c>
      <c r="R7" s="91" t="str">
        <f t="shared" ca="1" si="8"/>
        <v>No</v>
      </c>
      <c r="S7" s="91">
        <f ca="1">INDEX('4a. Calculation'!$D$84:$FB$84, MATCH(B7, '4a. Calculation'!$D$2:$FB$2,0))</f>
        <v>0.95467477964015512</v>
      </c>
      <c r="U7" s="74" t="s">
        <v>308</v>
      </c>
      <c r="V7" s="73">
        <f ca="1">SUM(V4:V6)</f>
        <v>155</v>
      </c>
    </row>
    <row r="8" spans="1:29" x14ac:dyDescent="0.35">
      <c r="B8">
        <v>32</v>
      </c>
      <c r="C8" s="5">
        <f ca="1">INDEX('4a. Calculation'!$D$5:$FB$5, MATCH(B8, '4a. Calculation'!$D$2:$FB$2,0))</f>
        <v>22.6</v>
      </c>
      <c r="D8" s="102">
        <f ca="1">INDEX('4a. Calculation'!$D$72:$FB$72, MATCH($B8, '4a. Calculation'!$D$2:$FB$2,0))</f>
        <v>1.0368123571552705</v>
      </c>
      <c r="E8" s="60">
        <f t="shared" ca="1" si="1"/>
        <v>0.89610244436107112</v>
      </c>
      <c r="F8" s="59">
        <f ca="1">INDEX('4a. Calculation'!$D$73:$FB$73, MATCH($B8, '4a. Calculation'!$D$2:$FB$2,0))</f>
        <v>2.8228793440283275E-3</v>
      </c>
      <c r="G8" s="60">
        <f t="shared" ca="1" si="1"/>
        <v>2.4397752041272558E-3</v>
      </c>
      <c r="H8" s="59">
        <f>INDEX('4a. Calculation'!$D$74:$FB$74, MATCH($B8, '4a. Calculation'!$D$2:$FB$2,0))</f>
        <v>0.11738912347164933</v>
      </c>
      <c r="I8" s="103">
        <f t="shared" ca="1" si="0"/>
        <v>0.10145778043480161</v>
      </c>
      <c r="J8" s="90">
        <f ca="1">INDEX('4a. Calculation'!$D$78:$FB$78, MATCH(B8, '4a. Calculation'!$D$2:$FB$2,0))</f>
        <v>-5.1195768140307442E-2</v>
      </c>
      <c r="K8" s="63">
        <f t="shared" ca="1" si="2"/>
        <v>-4.6001559137137119E-2</v>
      </c>
      <c r="L8" s="64">
        <f t="shared" ca="1" si="3"/>
        <v>-4.5876652971472143E-2</v>
      </c>
      <c r="M8" s="99">
        <f ca="1">INDEX('4a. Calculation'!$D$79:$FB$79, MATCH(B8, '4a. Calculation'!$D$2:$FB$2,0))</f>
        <v>3.0283912499999999E-3</v>
      </c>
      <c r="N8" s="90" t="str">
        <f t="shared" ca="1" si="4"/>
        <v>Yes</v>
      </c>
      <c r="O8" s="63" t="str">
        <f t="shared" ca="1" si="5"/>
        <v>Yes</v>
      </c>
      <c r="P8" s="64" t="str">
        <f t="shared" ca="1" si="6"/>
        <v>Yes</v>
      </c>
      <c r="Q8" s="62" t="str">
        <f t="shared" ca="1" si="7"/>
        <v>Yes</v>
      </c>
      <c r="R8" s="91" t="str">
        <f t="shared" ca="1" si="8"/>
        <v>No</v>
      </c>
      <c r="S8" s="91">
        <f ca="1">INDEX('4a. Calculation'!$D$84:$FB$84, MATCH(B8, '4a. Calculation'!$D$2:$FB$2,0))</f>
        <v>0.94593955690315612</v>
      </c>
    </row>
    <row r="9" spans="1:29" x14ac:dyDescent="0.35">
      <c r="B9">
        <v>39</v>
      </c>
      <c r="C9" s="5">
        <f ca="1">INDEX('4a. Calculation'!$D$5:$FB$5, MATCH(B9, '4a. Calculation'!$D$2:$FB$2,0))</f>
        <v>22.6</v>
      </c>
      <c r="D9" s="102">
        <f ca="1">INDEX('4a. Calculation'!$D$72:$FB$72, MATCH($B9, '4a. Calculation'!$D$2:$FB$2,0))</f>
        <v>3.0243707315230641</v>
      </c>
      <c r="E9" s="60">
        <f t="shared" ca="1" si="1"/>
        <v>0.94207853222036841</v>
      </c>
      <c r="F9" s="59">
        <f ca="1">INDEX('4a. Calculation'!$D$73:$FB$73, MATCH($B9, '4a. Calculation'!$D$2:$FB$2,0))</f>
        <v>1.6617333732989962E-3</v>
      </c>
      <c r="G9" s="60">
        <f t="shared" ca="1" si="1"/>
        <v>5.1762283007901846E-4</v>
      </c>
      <c r="H9" s="59">
        <f>INDEX('4a. Calculation'!$D$74:$FB$74, MATCH($B9, '4a. Calculation'!$D$2:$FB$2,0))</f>
        <v>0.18428453956289095</v>
      </c>
      <c r="I9" s="103">
        <f t="shared" ca="1" si="0"/>
        <v>5.7403844949552529E-2</v>
      </c>
      <c r="J9" s="90">
        <f ca="1">INDEX('4a. Calculation'!$D$78:$FB$78, MATCH(B9, '4a. Calculation'!$D$2:$FB$2,0))</f>
        <v>-0.14204942497607317</v>
      </c>
      <c r="K9" s="63">
        <f t="shared" ca="1" si="2"/>
        <v>-0.13389524180957357</v>
      </c>
      <c r="L9" s="64">
        <f t="shared" ca="1" si="3"/>
        <v>-0.13382171378420638</v>
      </c>
      <c r="M9" s="99">
        <f ca="1">INDEX('4a. Calculation'!$D$79:$FB$79, MATCH(B9, '4a. Calculation'!$D$2:$FB$2,0))</f>
        <v>-1.499482959E-2</v>
      </c>
      <c r="N9" s="90" t="str">
        <f t="shared" ca="1" si="4"/>
        <v>Yes</v>
      </c>
      <c r="O9" s="63" t="str">
        <f t="shared" ca="1" si="5"/>
        <v>Yes</v>
      </c>
      <c r="P9" s="64" t="str">
        <f t="shared" ca="1" si="6"/>
        <v>Yes</v>
      </c>
      <c r="Q9" s="62" t="str">
        <f t="shared" ca="1" si="7"/>
        <v>No</v>
      </c>
      <c r="R9" s="91" t="str">
        <f t="shared" ca="1" si="8"/>
        <v>No</v>
      </c>
      <c r="S9" s="91">
        <f ca="1">INDEX('4a. Calculation'!$D$84:$FB$84, MATCH(B9, '4a. Calculation'!$D$2:$FB$2,0))</f>
        <v>0.87101124007931019</v>
      </c>
      <c r="U9" s="76" t="s">
        <v>322</v>
      </c>
      <c r="V9" s="76"/>
      <c r="W9" s="76"/>
      <c r="X9" s="76"/>
      <c r="Z9" s="76" t="s">
        <v>329</v>
      </c>
      <c r="AA9" s="76"/>
      <c r="AB9" s="76"/>
      <c r="AC9" s="76"/>
    </row>
    <row r="10" spans="1:29" x14ac:dyDescent="0.35">
      <c r="B10">
        <v>49</v>
      </c>
      <c r="C10" s="5">
        <f ca="1">INDEX('4a. Calculation'!$D$5:$FB$5, MATCH(B10, '4a. Calculation'!$D$2:$FB$2,0))</f>
        <v>22.6</v>
      </c>
      <c r="D10" s="102">
        <f ca="1">INDEX('4a. Calculation'!$D$72:$FB$72, MATCH($B10, '4a. Calculation'!$D$2:$FB$2,0))</f>
        <v>0.78105074377904682</v>
      </c>
      <c r="E10" s="60">
        <f t="shared" ca="1" si="1"/>
        <v>0.8782587277636873</v>
      </c>
      <c r="F10" s="59">
        <f ca="1">INDEX('4a. Calculation'!$D$73:$FB$73, MATCH($B10, '4a. Calculation'!$D$2:$FB$2,0))</f>
        <v>3.2276871613093959E-3</v>
      </c>
      <c r="G10" s="60">
        <f t="shared" ca="1" si="1"/>
        <v>3.6293985281866709E-3</v>
      </c>
      <c r="H10" s="59">
        <f>INDEX('4a. Calculation'!$D$74:$FB$74, MATCH($B10, '4a. Calculation'!$D$2:$FB$2,0))</f>
        <v>0.10503894113727583</v>
      </c>
      <c r="I10" s="103">
        <f t="shared" ca="1" si="0"/>
        <v>0.11811187370812605</v>
      </c>
      <c r="J10" s="90">
        <f ca="1">INDEX('4a. Calculation'!$D$78:$FB$78, MATCH(B10, '4a. Calculation'!$D$2:$FB$2,0))</f>
        <v>-3.9350326198125313E-2</v>
      </c>
      <c r="K10" s="63">
        <f t="shared" ca="1" si="2"/>
        <v>-3.4702585439838771E-2</v>
      </c>
      <c r="L10" s="64">
        <f t="shared" ca="1" si="3"/>
        <v>-3.4559767423851626E-2</v>
      </c>
      <c r="M10" s="99">
        <f ca="1">INDEX('4a. Calculation'!$D$79:$FB$79, MATCH(B10, '4a. Calculation'!$D$2:$FB$2,0))</f>
        <v>-6.4187109799999998E-3</v>
      </c>
      <c r="N10" s="90" t="str">
        <f t="shared" ca="1" si="4"/>
        <v>Yes</v>
      </c>
      <c r="O10" s="63" t="str">
        <f t="shared" ca="1" si="5"/>
        <v>Yes</v>
      </c>
      <c r="P10" s="64" t="str">
        <f t="shared" ca="1" si="6"/>
        <v>Yes</v>
      </c>
      <c r="Q10" s="62" t="str">
        <f t="shared" ca="1" si="7"/>
        <v>No</v>
      </c>
      <c r="R10" s="91" t="str">
        <f t="shared" ca="1" si="8"/>
        <v>No</v>
      </c>
      <c r="S10" s="91">
        <f ca="1">INDEX('4a. Calculation'!$D$84:$FB$84, MATCH(B10, '4a. Calculation'!$D$2:$FB$2,0))</f>
        <v>0.96685564072112584</v>
      </c>
      <c r="U10" s="55" t="s">
        <v>312</v>
      </c>
      <c r="V10" s="55" t="s">
        <v>294</v>
      </c>
      <c r="W10" s="55" t="s">
        <v>295</v>
      </c>
      <c r="X10" s="55" t="s">
        <v>296</v>
      </c>
      <c r="Z10" s="55" t="s">
        <v>312</v>
      </c>
      <c r="AA10" s="55" t="s">
        <v>294</v>
      </c>
      <c r="AB10" s="55" t="s">
        <v>295</v>
      </c>
      <c r="AC10" s="55" t="s">
        <v>296</v>
      </c>
    </row>
    <row r="11" spans="1:29" x14ac:dyDescent="0.35">
      <c r="B11">
        <v>66</v>
      </c>
      <c r="C11" s="5">
        <f ca="1">INDEX('4a. Calculation'!$D$5:$FB$5, MATCH(B11, '4a. Calculation'!$D$2:$FB$2,0))</f>
        <v>22.6</v>
      </c>
      <c r="D11" s="102">
        <f ca="1">INDEX('4a. Calculation'!$D$72:$FB$72, MATCH($B11, '4a. Calculation'!$D$2:$FB$2,0))</f>
        <v>3.1566452382963157</v>
      </c>
      <c r="E11" s="60">
        <f t="shared" ca="1" si="1"/>
        <v>0.94339657919893105</v>
      </c>
      <c r="F11" s="59">
        <f ca="1">INDEX('4a. Calculation'!$D$73:$FB$73, MATCH($B11, '4a. Calculation'!$D$2:$FB$2,0))</f>
        <v>1.6058530651830571E-3</v>
      </c>
      <c r="G11" s="60">
        <f t="shared" ca="1" si="1"/>
        <v>4.7992605250992874E-4</v>
      </c>
      <c r="H11" s="59">
        <f>INDEX('4a. Calculation'!$D$74:$FB$74, MATCH($B11, '4a. Calculation'!$D$2:$FB$2,0))</f>
        <v>0.18779160997702685</v>
      </c>
      <c r="I11" s="103">
        <f t="shared" ca="1" si="0"/>
        <v>5.6123494748558982E-2</v>
      </c>
      <c r="J11" s="90">
        <f ca="1">INDEX('4a. Calculation'!$D$78:$FB$78, MATCH(B11, '4a. Calculation'!$D$2:$FB$2,0))</f>
        <v>-0.14805498678489051</v>
      </c>
      <c r="K11" s="63">
        <f t="shared" ca="1" si="2"/>
        <v>-0.13974562351157074</v>
      </c>
      <c r="L11" s="64">
        <f t="shared" ca="1" si="3"/>
        <v>-0.13967456806620865</v>
      </c>
      <c r="M11" s="99">
        <f ca="1">INDEX('4a. Calculation'!$D$79:$FB$79, MATCH(B11, '4a. Calculation'!$D$2:$FB$2,0))</f>
        <v>-7.1911865999999998E-3</v>
      </c>
      <c r="N11" s="90" t="str">
        <f t="shared" ca="1" si="4"/>
        <v>Yes</v>
      </c>
      <c r="O11" s="63" t="str">
        <f t="shared" ca="1" si="5"/>
        <v>Yes</v>
      </c>
      <c r="P11" s="64" t="str">
        <f t="shared" ca="1" si="6"/>
        <v>Yes</v>
      </c>
      <c r="Q11" s="62" t="str">
        <f t="shared" ca="1" si="7"/>
        <v>No</v>
      </c>
      <c r="R11" s="91" t="str">
        <f t="shared" ca="1" si="8"/>
        <v>No</v>
      </c>
      <c r="S11" s="91">
        <f ca="1">INDEX('4a. Calculation'!$D$84:$FB$84, MATCH(B11, '4a. Calculation'!$D$2:$FB$2,0))</f>
        <v>0.8581158847184126</v>
      </c>
      <c r="U11" s="6" t="s">
        <v>297</v>
      </c>
      <c r="V11" s="72">
        <f ca="1">COUNTIFS($N$5:$N$159, "Yes", $C$5:$C$159, "&lt;=1000")</f>
        <v>95</v>
      </c>
      <c r="W11" s="72">
        <f ca="1">COUNTIFS($C$5:$C$159, "&lt;=1000")</f>
        <v>114</v>
      </c>
      <c r="X11" s="66">
        <f ca="1">V11/W11</f>
        <v>0.83333333333333337</v>
      </c>
      <c r="Z11" s="6" t="s">
        <v>309</v>
      </c>
      <c r="AA11" s="72">
        <f ca="1">COUNTIFS($Q$5:$Q$159, "Yes", $C$5:$C$159, "&lt;=1000")</f>
        <v>48</v>
      </c>
      <c r="AB11" s="72">
        <f ca="1">COUNTIFS($C$5:$C$159, "&lt;=1000")</f>
        <v>114</v>
      </c>
      <c r="AC11" s="66">
        <f ca="1">AA11/AB11</f>
        <v>0.42105263157894735</v>
      </c>
    </row>
    <row r="12" spans="1:29" x14ac:dyDescent="0.35">
      <c r="B12">
        <v>76</v>
      </c>
      <c r="C12" s="5">
        <f ca="1">INDEX('4a. Calculation'!$D$5:$FB$5, MATCH(B12, '4a. Calculation'!$D$2:$FB$2,0))</f>
        <v>22.6</v>
      </c>
      <c r="D12" s="102">
        <f ca="1">INDEX('4a. Calculation'!$D$72:$FB$72, MATCH($B12, '4a. Calculation'!$D$2:$FB$2,0))</f>
        <v>0.78135529934660597</v>
      </c>
      <c r="E12" s="60">
        <f t="shared" ca="1" si="1"/>
        <v>0.87827751764234718</v>
      </c>
      <c r="F12" s="59">
        <f ca="1">INDEX('4a. Calculation'!$D$73:$FB$73, MATCH($B12, '4a. Calculation'!$D$2:$FB$2,0))</f>
        <v>3.2350950673717964E-3</v>
      </c>
      <c r="G12" s="60">
        <f t="shared" ca="1" si="1"/>
        <v>3.6363882954198912E-3</v>
      </c>
      <c r="H12" s="59">
        <f>INDEX('4a. Calculation'!$D$74:$FB$74, MATCH($B12, '4a. Calculation'!$D$2:$FB$2,0))</f>
        <v>0.10505471621583792</v>
      </c>
      <c r="I12" s="103">
        <f t="shared" ca="1" si="0"/>
        <v>0.11808609406223279</v>
      </c>
      <c r="J12" s="90">
        <f ca="1">INDEX('4a. Calculation'!$D$78:$FB$78, MATCH(B12, '4a. Calculation'!$D$2:$FB$2,0))</f>
        <v>-3.9364827903974144E-2</v>
      </c>
      <c r="K12" s="63">
        <f t="shared" ca="1" si="2"/>
        <v>-3.471638913336185E-2</v>
      </c>
      <c r="L12" s="64">
        <f t="shared" ca="1" si="3"/>
        <v>-3.4573243333920617E-2</v>
      </c>
      <c r="M12" s="99">
        <f ca="1">INDEX('4a. Calculation'!$D$79:$FB$79, MATCH(B12, '4a. Calculation'!$D$2:$FB$2,0))</f>
        <v>-1.8603329240000001E-2</v>
      </c>
      <c r="N12" s="90" t="str">
        <f t="shared" ca="1" si="4"/>
        <v>Yes</v>
      </c>
      <c r="O12" s="63" t="str">
        <f t="shared" ca="1" si="5"/>
        <v>Yes</v>
      </c>
      <c r="P12" s="64" t="str">
        <f t="shared" ca="1" si="6"/>
        <v>Yes</v>
      </c>
      <c r="Q12" s="62" t="str">
        <f t="shared" ca="1" si="7"/>
        <v>No</v>
      </c>
      <c r="R12" s="91" t="str">
        <f t="shared" ca="1" si="8"/>
        <v>No</v>
      </c>
      <c r="S12" s="91">
        <f ca="1">INDEX('4a. Calculation'!$D$84:$FB$84, MATCH(B12, '4a. Calculation'!$D$2:$FB$2,0))</f>
        <v>0.97884494706628067</v>
      </c>
      <c r="U12" s="6" t="s">
        <v>298</v>
      </c>
      <c r="V12" s="72">
        <f ca="1">COUNTIFS($N$5:$N$159, "Yes", $C$5:$C$159, "&gt;1000",  $C$5:$C$159, "&lt;=10000")</f>
        <v>10</v>
      </c>
      <c r="W12" s="72">
        <f ca="1">COUNTIFS($C$5:$C$159, "&gt;1000",  $C$5:$C$159, "&lt;=10000")</f>
        <v>18</v>
      </c>
      <c r="X12" s="66">
        <f ca="1">V12/W12</f>
        <v>0.55555555555555558</v>
      </c>
      <c r="Z12" s="6" t="s">
        <v>310</v>
      </c>
      <c r="AA12" s="72">
        <f ca="1">COUNTIFS($Q$5:$Q$159, "Yes", $C$5:$C$159, "&gt;1000",  $C$5:$C$159, "&lt;=10000")</f>
        <v>10</v>
      </c>
      <c r="AB12" s="72">
        <f ca="1">COUNTIFS($C$5:$C$159, "&gt;1000",  $C$5:$C$159, "&lt;=10000")</f>
        <v>18</v>
      </c>
      <c r="AC12" s="66">
        <f ca="1">AA12/AB12</f>
        <v>0.55555555555555558</v>
      </c>
    </row>
    <row r="13" spans="1:29" x14ac:dyDescent="0.35">
      <c r="B13">
        <v>100</v>
      </c>
      <c r="C13" s="5">
        <f ca="1">INDEX('4a. Calculation'!$D$5:$FB$5, MATCH(B13, '4a. Calculation'!$D$2:$FB$2,0))</f>
        <v>22.6</v>
      </c>
      <c r="D13" s="102">
        <f ca="1">INDEX('4a. Calculation'!$D$72:$FB$72, MATCH($B13, '4a. Calculation'!$D$2:$FB$2,0))</f>
        <v>6.0305074664285119</v>
      </c>
      <c r="E13" s="60">
        <f t="shared" ca="1" si="1"/>
        <v>0.95983376369966789</v>
      </c>
      <c r="F13" s="59">
        <f ca="1">INDEX('4a. Calculation'!$D$73:$FB$73, MATCH($B13, '4a. Calculation'!$D$2:$FB$2,0))</f>
        <v>1.1569608402955242E-3</v>
      </c>
      <c r="G13" s="60">
        <f t="shared" ca="1" si="1"/>
        <v>1.8414537814205815E-4</v>
      </c>
      <c r="H13" s="59">
        <f>INDEX('4a. Calculation'!$D$74:$FB$74, MATCH($B13, '4a. Calculation'!$D$2:$FB$2,0))</f>
        <v>0.2512021424421732</v>
      </c>
      <c r="I13" s="103">
        <f t="shared" ca="1" si="0"/>
        <v>3.9982090922190128E-2</v>
      </c>
      <c r="J13" s="90">
        <f ca="1">INDEX('4a. Calculation'!$D$78:$FB$78, MATCH(B13, '4a. Calculation'!$D$2:$FB$2,0))</f>
        <v>-0.27800294556243271</v>
      </c>
      <c r="K13" s="63">
        <f t="shared" ca="1" si="2"/>
        <v>-0.26688780651631888</v>
      </c>
      <c r="L13" s="64">
        <f t="shared" ca="1" si="3"/>
        <v>-0.26683661355878369</v>
      </c>
      <c r="M13" s="99">
        <f ca="1">INDEX('4a. Calculation'!$D$79:$FB$79, MATCH(B13, '4a. Calculation'!$D$2:$FB$2,0))</f>
        <v>3.1797393340000001E-2</v>
      </c>
      <c r="N13" s="90" t="str">
        <f t="shared" ca="1" si="4"/>
        <v>Yes</v>
      </c>
      <c r="O13" s="63" t="str">
        <f t="shared" ca="1" si="5"/>
        <v>Yes</v>
      </c>
      <c r="P13" s="64" t="str">
        <f t="shared" ca="1" si="6"/>
        <v>Yes</v>
      </c>
      <c r="Q13" s="62" t="str">
        <f t="shared" ca="1" si="7"/>
        <v>Yes</v>
      </c>
      <c r="R13" s="91" t="str">
        <f t="shared" ca="1" si="8"/>
        <v>Yes</v>
      </c>
      <c r="S13" s="91">
        <f ca="1">INDEX('4a. Calculation'!$D$84:$FB$84, MATCH(B13, '4a. Calculation'!$D$2:$FB$2,0))</f>
        <v>0.69974692630967272</v>
      </c>
      <c r="U13" s="6" t="s">
        <v>299</v>
      </c>
      <c r="V13" s="72">
        <f ca="1">COUNTIFS($N$5:$N$159, "Yes", $C$5:$C$159, "&gt;10000")</f>
        <v>12</v>
      </c>
      <c r="W13" s="72">
        <f ca="1">COUNTIFS($C$5:$C$159, "&gt;10000")</f>
        <v>23</v>
      </c>
      <c r="X13" s="66">
        <f ca="1">V13/W13</f>
        <v>0.52173913043478259</v>
      </c>
      <c r="Z13" s="6" t="s">
        <v>311</v>
      </c>
      <c r="AA13" s="72">
        <f ca="1">COUNTIFS($Q$5:$Q$159, "Yes", $C$5:$C$159, "&gt;10000")</f>
        <v>10</v>
      </c>
      <c r="AB13" s="72">
        <f ca="1">COUNTIFS($C$5:$C$159, "&gt;10000")</f>
        <v>23</v>
      </c>
      <c r="AC13" s="66">
        <f ca="1">AA13/AB13</f>
        <v>0.43478260869565216</v>
      </c>
    </row>
    <row r="14" spans="1:29" x14ac:dyDescent="0.35">
      <c r="B14">
        <v>131</v>
      </c>
      <c r="C14" s="5">
        <f ca="1">INDEX('4a. Calculation'!$D$5:$FB$5, MATCH(B14, '4a. Calculation'!$D$2:$FB$2,0))</f>
        <v>22.6</v>
      </c>
      <c r="D14" s="102">
        <f ca="1">INDEX('4a. Calculation'!$D$72:$FB$72, MATCH($B14, '4a. Calculation'!$D$2:$FB$2,0))</f>
        <v>0.26860078891851458</v>
      </c>
      <c r="E14" s="60">
        <f t="shared" ca="1" si="1"/>
        <v>0.88416436797271136</v>
      </c>
      <c r="F14" s="59">
        <f ca="1">INDEX('4a. Calculation'!$D$73:$FB$73, MATCH($B14, '4a. Calculation'!$D$2:$FB$2,0))</f>
        <v>1.0421495806927887E-2</v>
      </c>
      <c r="G14" s="60">
        <f t="shared" ca="1" si="1"/>
        <v>3.4304870401024784E-2</v>
      </c>
      <c r="H14" s="59">
        <f>INDEX('4a. Calculation'!$D$74:$FB$74, MATCH($B14, '4a. Calculation'!$D$2:$FB$2,0))</f>
        <v>2.4768275772246134E-2</v>
      </c>
      <c r="I14" s="103">
        <f t="shared" ca="1" si="0"/>
        <v>8.153076162626384E-2</v>
      </c>
      <c r="J14" s="90">
        <f ca="1">INDEX('4a. Calculation'!$D$78:$FB$78, MATCH(B14, '4a. Calculation'!$D$2:$FB$2,0))</f>
        <v>-1.3442060199012769E-2</v>
      </c>
      <c r="K14" s="63">
        <f t="shared" ca="1" si="2"/>
        <v>-1.2346118793161168E-2</v>
      </c>
      <c r="L14" s="64">
        <f t="shared" ca="1" si="3"/>
        <v>-1.1884990660111264E-2</v>
      </c>
      <c r="M14" s="99">
        <f ca="1">INDEX('4a. Calculation'!$D$79:$FB$79, MATCH(B14, '4a. Calculation'!$D$2:$FB$2,0))</f>
        <v>0.10040327833</v>
      </c>
      <c r="N14" s="90" t="str">
        <f t="shared" ca="1" si="4"/>
        <v>Yes</v>
      </c>
      <c r="O14" s="63" t="str">
        <f t="shared" ca="1" si="5"/>
        <v>Yes</v>
      </c>
      <c r="P14" s="64" t="str">
        <f t="shared" ca="1" si="6"/>
        <v>Yes</v>
      </c>
      <c r="Q14" s="62" t="str">
        <f t="shared" ca="1" si="7"/>
        <v>Yes</v>
      </c>
      <c r="R14" s="91" t="str">
        <f t="shared" ca="1" si="8"/>
        <v>Yes</v>
      </c>
      <c r="S14" s="91">
        <f ca="1">INDEX('4a. Calculation'!$D$84:$FB$84, MATCH(B14, '4a. Calculation'!$D$2:$FB$2,0))</f>
        <v>0.89654216706229561</v>
      </c>
      <c r="U14" s="71" t="s">
        <v>308</v>
      </c>
      <c r="V14" s="73">
        <f ca="1">SUM(V11:V13)</f>
        <v>117</v>
      </c>
      <c r="W14" s="73">
        <f ca="1">SUM(W11:W13)</f>
        <v>155</v>
      </c>
      <c r="X14" s="66">
        <f ca="1">V14/W14</f>
        <v>0.75483870967741939</v>
      </c>
      <c r="Z14" s="71" t="s">
        <v>308</v>
      </c>
      <c r="AA14" s="73">
        <f ca="1">SUM(AA11:AA13)</f>
        <v>68</v>
      </c>
      <c r="AB14" s="73">
        <f ca="1">SUM(AB11:AB13)</f>
        <v>155</v>
      </c>
      <c r="AC14" s="66">
        <f ca="1">AA14/AB14</f>
        <v>0.43870967741935485</v>
      </c>
    </row>
    <row r="15" spans="1:29" x14ac:dyDescent="0.35">
      <c r="B15">
        <v>139</v>
      </c>
      <c r="C15" s="5">
        <f ca="1">INDEX('4a. Calculation'!$D$5:$FB$5, MATCH(B15, '4a. Calculation'!$D$2:$FB$2,0))</f>
        <v>22.6</v>
      </c>
      <c r="D15" s="102">
        <f ca="1">INDEX('4a. Calculation'!$D$72:$FB$72, MATCH($B15, '4a. Calculation'!$D$2:$FB$2,0))</f>
        <v>8.972300161086641E-2</v>
      </c>
      <c r="E15" s="60">
        <f t="shared" ca="1" si="1"/>
        <v>0.71821235413085416</v>
      </c>
      <c r="F15" s="59">
        <f ca="1">INDEX('4a. Calculation'!$D$73:$FB$73, MATCH($B15, '4a. Calculation'!$D$2:$FB$2,0))</f>
        <v>1.0434172736987464E-2</v>
      </c>
      <c r="G15" s="60">
        <f t="shared" ca="1" si="1"/>
        <v>8.3523195059182542E-2</v>
      </c>
      <c r="H15" s="59">
        <f>INDEX('4a. Calculation'!$D$74:$FB$74, MATCH($B15, '4a. Calculation'!$D$2:$FB$2,0))</f>
        <v>2.4768275757282299E-2</v>
      </c>
      <c r="I15" s="103">
        <f t="shared" ca="1" si="0"/>
        <v>0.19826445080996333</v>
      </c>
      <c r="J15" s="90">
        <f ca="1">INDEX('4a. Calculation'!$D$78:$FB$78, MATCH(B15, '4a. Calculation'!$D$2:$FB$2,0))</f>
        <v>-5.5276747834131041E-3</v>
      </c>
      <c r="K15" s="63">
        <f t="shared" ca="1" si="2"/>
        <v>-4.4317333782236228E-3</v>
      </c>
      <c r="L15" s="64">
        <f t="shared" ca="1" si="3"/>
        <v>-3.9700443190648855E-3</v>
      </c>
      <c r="M15" s="99">
        <f ca="1">INDEX('4a. Calculation'!$D$79:$FB$79, MATCH(B15, '4a. Calculation'!$D$2:$FB$2,0))</f>
        <v>9.511404692E-2</v>
      </c>
      <c r="N15" s="90" t="str">
        <f t="shared" ca="1" si="4"/>
        <v>Yes</v>
      </c>
      <c r="O15" s="63" t="str">
        <f t="shared" ca="1" si="5"/>
        <v>Yes</v>
      </c>
      <c r="P15" s="64" t="str">
        <f t="shared" ca="1" si="6"/>
        <v>Yes</v>
      </c>
      <c r="Q15" s="62" t="str">
        <f t="shared" ca="1" si="7"/>
        <v>Yes</v>
      </c>
      <c r="R15" s="91" t="str">
        <f t="shared" ca="1" si="8"/>
        <v>Yes</v>
      </c>
      <c r="S15" s="91">
        <f ca="1">INDEX('4a. Calculation'!$D$84:$FB$84, MATCH(B15, '4a. Calculation'!$D$2:$FB$2,0))</f>
        <v>0.90809932356358258</v>
      </c>
      <c r="AA15" s="3"/>
      <c r="AB15" s="3"/>
    </row>
    <row r="16" spans="1:29" x14ac:dyDescent="0.35">
      <c r="B16">
        <v>7</v>
      </c>
      <c r="C16" s="5">
        <f ca="1">INDEX('4a. Calculation'!$D$5:$FB$5, MATCH(B16, '4a. Calculation'!$D$2:$FB$2,0))</f>
        <v>22.600999999999999</v>
      </c>
      <c r="D16" s="102">
        <f ca="1">INDEX('4a. Calculation'!$D$72:$FB$72, MATCH($B16, '4a. Calculation'!$D$2:$FB$2,0))</f>
        <v>2.3514520613401975</v>
      </c>
      <c r="E16" s="60">
        <f t="shared" ca="1" si="1"/>
        <v>0.93368746141692383</v>
      </c>
      <c r="F16" s="59">
        <f ca="1">INDEX('4a. Calculation'!$D$73:$FB$73, MATCH($B16, '4a. Calculation'!$D$2:$FB$2,0))</f>
        <v>1.8688692607708442E-3</v>
      </c>
      <c r="G16" s="60">
        <f t="shared" ca="1" si="1"/>
        <v>7.4206904937485028E-4</v>
      </c>
      <c r="H16" s="59">
        <f>INDEX('4a. Calculation'!$D$74:$FB$74, MATCH($B16, '4a. Calculation'!$D$2:$FB$2,0))</f>
        <v>0.16513643174995726</v>
      </c>
      <c r="I16" s="103">
        <f t="shared" ca="1" si="0"/>
        <v>6.5570469533701367E-2</v>
      </c>
      <c r="J16" s="90">
        <f ca="1">INDEX('4a. Calculation'!$D$78:$FB$78, MATCH(B16, '4a. Calculation'!$D$2:$FB$2,0))</f>
        <v>-0.11143123589004582</v>
      </c>
      <c r="K16" s="63">
        <f t="shared" ca="1" si="2"/>
        <v>-0.10412463743201489</v>
      </c>
      <c r="L16" s="64">
        <f t="shared" ca="1" si="3"/>
        <v>-0.1040419477607273</v>
      </c>
      <c r="M16" s="99">
        <f ca="1">INDEX('4a. Calculation'!$D$79:$FB$79, MATCH(B16, '4a. Calculation'!$D$2:$FB$2,0))</f>
        <v>-1.470036882E-2</v>
      </c>
      <c r="N16" s="90" t="str">
        <f t="shared" ca="1" si="4"/>
        <v>Yes</v>
      </c>
      <c r="O16" s="63" t="str">
        <f t="shared" ca="1" si="5"/>
        <v>Yes</v>
      </c>
      <c r="P16" s="64" t="str">
        <f t="shared" ca="1" si="6"/>
        <v>Yes</v>
      </c>
      <c r="Q16" s="62" t="str">
        <f t="shared" ca="1" si="7"/>
        <v>No</v>
      </c>
      <c r="R16" s="91" t="str">
        <f t="shared" ca="1" si="8"/>
        <v>No</v>
      </c>
      <c r="S16" s="91">
        <f ca="1">INDEX('4a. Calculation'!$D$84:$FB$84, MATCH(B16, '4a. Calculation'!$D$2:$FB$2,0))</f>
        <v>0.90182593800747546</v>
      </c>
      <c r="U16" s="6" t="s">
        <v>313</v>
      </c>
      <c r="V16" s="72">
        <f ca="1">SUM(V12:V13)</f>
        <v>22</v>
      </c>
      <c r="W16" s="72">
        <f ca="1">SUM(W12:W13)</f>
        <v>41</v>
      </c>
      <c r="X16" s="66">
        <f ca="1">V16/W16</f>
        <v>0.53658536585365857</v>
      </c>
      <c r="Z16" s="6" t="s">
        <v>326</v>
      </c>
      <c r="AA16" s="72">
        <f ca="1">SUM(AA12:AA13)</f>
        <v>20</v>
      </c>
      <c r="AB16" s="72">
        <f ca="1">SUM(AB12:AB13)</f>
        <v>41</v>
      </c>
      <c r="AC16" s="66">
        <f ca="1">AA16/AB16</f>
        <v>0.48780487804878048</v>
      </c>
    </row>
    <row r="17" spans="2:29" x14ac:dyDescent="0.35">
      <c r="B17">
        <v>16</v>
      </c>
      <c r="C17" s="5">
        <f ca="1">INDEX('4a. Calculation'!$D$5:$FB$5, MATCH(B17, '4a. Calculation'!$D$2:$FB$2,0))</f>
        <v>22.600999999999999</v>
      </c>
      <c r="D17" s="102">
        <f ca="1">INDEX('4a. Calculation'!$D$72:$FB$72, MATCH($B17, '4a. Calculation'!$D$2:$FB$2,0))</f>
        <v>0.9620201474294432</v>
      </c>
      <c r="E17" s="60">
        <f t="shared" ca="1" si="1"/>
        <v>0.89169149753161703</v>
      </c>
      <c r="F17" s="59">
        <f ca="1">INDEX('4a. Calculation'!$D$73:$FB$73, MATCH($B17, '4a. Calculation'!$D$2:$FB$2,0))</f>
        <v>2.9098521407870635E-3</v>
      </c>
      <c r="G17" s="60">
        <f t="shared" ca="1" si="1"/>
        <v>2.697126894844267E-3</v>
      </c>
      <c r="H17" s="59">
        <f>INDEX('4a. Calculation'!$D$74:$FB$74, MATCH($B17, '4a. Calculation'!$D$2:$FB$2,0))</f>
        <v>0.11394105627420713</v>
      </c>
      <c r="I17" s="103">
        <f t="shared" ca="1" si="0"/>
        <v>0.1056113755735387</v>
      </c>
      <c r="J17" s="90">
        <f ca="1">INDEX('4a. Calculation'!$D$78:$FB$78, MATCH(B17, '4a. Calculation'!$D$2:$FB$2,0))</f>
        <v>-4.7735545145986352E-2</v>
      </c>
      <c r="K17" s="63">
        <f t="shared" ca="1" si="2"/>
        <v>-4.2694128559365975E-2</v>
      </c>
      <c r="L17" s="64">
        <f t="shared" ca="1" si="3"/>
        <v>-4.2565379736712677E-2</v>
      </c>
      <c r="M17" s="99">
        <f ca="1">INDEX('4a. Calculation'!$D$79:$FB$79, MATCH(B17, '4a. Calculation'!$D$2:$FB$2,0))</f>
        <v>-3.3176587700000002E-3</v>
      </c>
      <c r="N17" s="90" t="str">
        <f t="shared" ca="1" si="4"/>
        <v>Yes</v>
      </c>
      <c r="O17" s="63" t="str">
        <f t="shared" ca="1" si="5"/>
        <v>Yes</v>
      </c>
      <c r="P17" s="64" t="str">
        <f t="shared" ca="1" si="6"/>
        <v>Yes</v>
      </c>
      <c r="Q17" s="62" t="str">
        <f t="shared" ca="1" si="7"/>
        <v>No</v>
      </c>
      <c r="R17" s="91" t="str">
        <f t="shared" ca="1" si="8"/>
        <v>No</v>
      </c>
      <c r="S17" s="91">
        <f ca="1">INDEX('4a. Calculation'!$D$84:$FB$84, MATCH(B17, '4a. Calculation'!$D$2:$FB$2,0))</f>
        <v>0.95543425958797956</v>
      </c>
    </row>
    <row r="18" spans="2:29" x14ac:dyDescent="0.35">
      <c r="B18">
        <v>129</v>
      </c>
      <c r="C18" s="5">
        <f ca="1">INDEX('4a. Calculation'!$D$5:$FB$5, MATCH(B18, '4a. Calculation'!$D$2:$FB$2,0))</f>
        <v>22.600999999999999</v>
      </c>
      <c r="D18" s="102">
        <f ca="1">INDEX('4a. Calculation'!$D$72:$FB$72, MATCH($B18, '4a. Calculation'!$D$2:$FB$2,0))</f>
        <v>0.24667391988797624</v>
      </c>
      <c r="E18" s="60">
        <f t="shared" ca="1" si="1"/>
        <v>0.87514853886873989</v>
      </c>
      <c r="F18" s="59">
        <f ca="1">INDEX('4a. Calculation'!$D$73:$FB$73, MATCH($B18, '4a. Calculation'!$D$2:$FB$2,0))</f>
        <v>1.0421910705750052E-2</v>
      </c>
      <c r="G18" s="60">
        <f t="shared" ca="1" si="1"/>
        <v>3.6974804351022163E-2</v>
      </c>
      <c r="H18" s="59">
        <f>INDEX('4a. Calculation'!$D$74:$FB$74, MATCH($B18, '4a. Calculation'!$D$2:$FB$2,0))</f>
        <v>2.4769371634502355E-2</v>
      </c>
      <c r="I18" s="103">
        <f t="shared" ca="1" si="0"/>
        <v>8.7876656780237747E-2</v>
      </c>
      <c r="J18" s="90">
        <f ca="1">INDEX('4a. Calculation'!$D$78:$FB$78, MATCH(B18, '4a. Calculation'!$D$2:$FB$2,0))</f>
        <v>-1.247135977294052E-2</v>
      </c>
      <c r="K18" s="63">
        <f t="shared" ca="1" si="2"/>
        <v>-1.1375418370590962E-2</v>
      </c>
      <c r="L18" s="64">
        <f t="shared" ca="1" si="3"/>
        <v>-1.0914292282995277E-2</v>
      </c>
      <c r="M18" s="99">
        <f ca="1">INDEX('4a. Calculation'!$D$79:$FB$79, MATCH(B18, '4a. Calculation'!$D$2:$FB$2,0))</f>
        <v>9.9907261479999995E-2</v>
      </c>
      <c r="N18" s="90" t="str">
        <f t="shared" ca="1" si="4"/>
        <v>Yes</v>
      </c>
      <c r="O18" s="63" t="str">
        <f t="shared" ca="1" si="5"/>
        <v>Yes</v>
      </c>
      <c r="P18" s="64" t="str">
        <f t="shared" ca="1" si="6"/>
        <v>Yes</v>
      </c>
      <c r="Q18" s="62" t="str">
        <f t="shared" ca="1" si="7"/>
        <v>Yes</v>
      </c>
      <c r="R18" s="91" t="str">
        <f t="shared" ca="1" si="8"/>
        <v>Yes</v>
      </c>
      <c r="S18" s="91">
        <f ca="1">INDEX('4a. Calculation'!$D$84:$FB$84, MATCH(B18, '4a. Calculation'!$D$2:$FB$2,0))</f>
        <v>0.89782900325975723</v>
      </c>
      <c r="U18" s="76" t="s">
        <v>324</v>
      </c>
      <c r="V18" s="76"/>
      <c r="W18" s="76"/>
      <c r="X18" s="76"/>
      <c r="Z18" s="76" t="s">
        <v>330</v>
      </c>
      <c r="AA18" s="76"/>
      <c r="AB18" s="76"/>
      <c r="AC18" s="76"/>
    </row>
    <row r="19" spans="2:29" x14ac:dyDescent="0.35">
      <c r="B19">
        <v>126</v>
      </c>
      <c r="C19" s="5">
        <f ca="1">INDEX('4a. Calculation'!$D$5:$FB$5, MATCH(B19, '4a. Calculation'!$D$2:$FB$2,0))</f>
        <v>22.602</v>
      </c>
      <c r="D19" s="102">
        <f ca="1">INDEX('4a. Calculation'!$D$72:$FB$72, MATCH($B19, '4a. Calculation'!$D$2:$FB$2,0))</f>
        <v>0.34775587733840518</v>
      </c>
      <c r="E19" s="60">
        <f t="shared" ca="1" si="1"/>
        <v>0.8067663924024473</v>
      </c>
      <c r="F19" s="59">
        <f ca="1">INDEX('4a. Calculation'!$D$73:$FB$73, MATCH($B19, '4a. Calculation'!$D$2:$FB$2,0))</f>
        <v>4.8219739846219779E-3</v>
      </c>
      <c r="G19" s="60">
        <f t="shared" ca="1" si="1"/>
        <v>1.1186601893276768E-2</v>
      </c>
      <c r="H19" s="59">
        <f>INDEX('4a. Calculation'!$D$74:$FB$74, MATCH($B19, '4a. Calculation'!$D$2:$FB$2,0))</f>
        <v>7.8471186680195287E-2</v>
      </c>
      <c r="I19" s="103">
        <f t="shared" ca="1" si="0"/>
        <v>0.18204700570427593</v>
      </c>
      <c r="J19" s="90">
        <f ca="1">INDEX('4a. Calculation'!$D$78:$FB$78, MATCH(B19, '4a. Calculation'!$D$2:$FB$2,0))</f>
        <v>-1.9071278559562095E-2</v>
      </c>
      <c r="K19" s="63">
        <f t="shared" ca="1" si="2"/>
        <v>-1.5599409402841657E-2</v>
      </c>
      <c r="L19" s="64">
        <f t="shared" ca="1" si="3"/>
        <v>-1.5386066602000053E-2</v>
      </c>
      <c r="M19" s="99">
        <f ca="1">INDEX('4a. Calculation'!$D$79:$FB$79, MATCH(B19, '4a. Calculation'!$D$2:$FB$2,0))</f>
        <v>0.16926766037999999</v>
      </c>
      <c r="N19" s="90" t="str">
        <f t="shared" ca="1" si="4"/>
        <v>Yes</v>
      </c>
      <c r="O19" s="63" t="str">
        <f t="shared" ca="1" si="5"/>
        <v>Yes</v>
      </c>
      <c r="P19" s="64" t="str">
        <f t="shared" ca="1" si="6"/>
        <v>Yes</v>
      </c>
      <c r="Q19" s="62" t="str">
        <f t="shared" ca="1" si="7"/>
        <v>Yes</v>
      </c>
      <c r="R19" s="91" t="str">
        <f t="shared" ca="1" si="8"/>
        <v>Yes</v>
      </c>
      <c r="S19" s="91">
        <f ca="1">INDEX('4a. Calculation'!$D$84:$FB$84, MATCH(B19, '4a. Calculation'!$D$2:$FB$2,0))</f>
        <v>0.83892572648536823</v>
      </c>
      <c r="U19" s="55" t="s">
        <v>312</v>
      </c>
      <c r="V19" s="55" t="s">
        <v>294</v>
      </c>
      <c r="W19" s="55" t="s">
        <v>295</v>
      </c>
      <c r="X19" s="55" t="s">
        <v>296</v>
      </c>
      <c r="Z19" s="55" t="s">
        <v>312</v>
      </c>
      <c r="AA19" s="55" t="s">
        <v>294</v>
      </c>
      <c r="AB19" s="55" t="s">
        <v>295</v>
      </c>
      <c r="AC19" s="55" t="s">
        <v>296</v>
      </c>
    </row>
    <row r="20" spans="2:29" x14ac:dyDescent="0.35">
      <c r="B20">
        <v>19</v>
      </c>
      <c r="C20" s="5">
        <f ca="1">INDEX('4a. Calculation'!$D$5:$FB$5, MATCH(B20, '4a. Calculation'!$D$2:$FB$2,0))</f>
        <v>22.603000000000002</v>
      </c>
      <c r="D20" s="102">
        <f ca="1">INDEX('4a. Calculation'!$D$72:$FB$72, MATCH($B20, '4a. Calculation'!$D$2:$FB$2,0))</f>
        <v>1.3042467456004678</v>
      </c>
      <c r="E20" s="60">
        <f t="shared" ca="1" si="1"/>
        <v>0.90852167715306575</v>
      </c>
      <c r="F20" s="59">
        <f ca="1">INDEX('4a. Calculation'!$D$73:$FB$73, MATCH($B20, '4a. Calculation'!$D$2:$FB$2,0))</f>
        <v>2.5185644019940011E-3</v>
      </c>
      <c r="G20" s="60">
        <f t="shared" ca="1" si="1"/>
        <v>1.7543998957529599E-3</v>
      </c>
      <c r="H20" s="59">
        <f>INDEX('4a. Calculation'!$D$74:$FB$74, MATCH($B20, '4a. Calculation'!$D$2:$FB$2,0))</f>
        <v>0.12880499987439453</v>
      </c>
      <c r="I20" s="103">
        <f t="shared" ca="1" si="0"/>
        <v>8.9723922951181298E-2</v>
      </c>
      <c r="J20" s="90">
        <f ca="1">INDEX('4a. Calculation'!$D$78:$FB$78, MATCH(B20, '4a. Calculation'!$D$2:$FB$2,0))</f>
        <v>-6.3512379324729293E-2</v>
      </c>
      <c r="K20" s="63">
        <f t="shared" ca="1" si="2"/>
        <v>-5.7813799495751085E-2</v>
      </c>
      <c r="L20" s="64">
        <f t="shared" ca="1" si="3"/>
        <v>-5.7702373384084758E-2</v>
      </c>
      <c r="M20" s="99">
        <f ca="1">INDEX('4a. Calculation'!$D$79:$FB$79, MATCH(B20, '4a. Calculation'!$D$2:$FB$2,0))</f>
        <v>-2.4543037489999999E-2</v>
      </c>
      <c r="N20" s="90" t="str">
        <f t="shared" ca="1" si="4"/>
        <v>Yes</v>
      </c>
      <c r="O20" s="63" t="str">
        <f t="shared" ca="1" si="5"/>
        <v>Yes</v>
      </c>
      <c r="P20" s="64" t="str">
        <f t="shared" ca="1" si="6"/>
        <v>Yes</v>
      </c>
      <c r="Q20" s="62" t="str">
        <f t="shared" ca="1" si="7"/>
        <v>No</v>
      </c>
      <c r="R20" s="91" t="str">
        <f t="shared" ca="1" si="8"/>
        <v>No</v>
      </c>
      <c r="S20" s="91">
        <f ca="1">INDEX('4a. Calculation'!$D$84:$FB$84, MATCH(B20, '4a. Calculation'!$D$2:$FB$2,0))</f>
        <v>0.96005016812280974</v>
      </c>
      <c r="U20" s="6" t="s">
        <v>297</v>
      </c>
      <c r="V20" s="72">
        <f ca="1">COUNTIFS($O$5:$O$159, "Yes", $C$5:$C$159, "&lt;=1000")</f>
        <v>93</v>
      </c>
      <c r="W20" s="72">
        <f ca="1">COUNTIFS($C$5:$C$159, "&lt;=1000")</f>
        <v>114</v>
      </c>
      <c r="X20" s="66">
        <f ca="1">V20/W20</f>
        <v>0.81578947368421051</v>
      </c>
      <c r="Z20" s="6" t="s">
        <v>309</v>
      </c>
      <c r="AA20" s="72">
        <f ca="1">COUNTIFS($R$5:$R$159, "Yes", $C$5:$C$159, "&lt;=1000")</f>
        <v>44</v>
      </c>
      <c r="AB20" s="72">
        <f ca="1">COUNTIFS($C$5:$C$159, "&lt;=1000")</f>
        <v>114</v>
      </c>
      <c r="AC20" s="66">
        <f ca="1">AA20/AB20</f>
        <v>0.38596491228070173</v>
      </c>
    </row>
    <row r="21" spans="2:29" x14ac:dyDescent="0.35">
      <c r="B21">
        <v>77</v>
      </c>
      <c r="C21" s="5">
        <f ca="1">INDEX('4a. Calculation'!$D$5:$FB$5, MATCH(B21, '4a. Calculation'!$D$2:$FB$2,0))</f>
        <v>22.603000000000002</v>
      </c>
      <c r="D21" s="102">
        <f ca="1">INDEX('4a. Calculation'!$D$72:$FB$72, MATCH($B21, '4a. Calculation'!$D$2:$FB$2,0))</f>
        <v>1.0290994584040511</v>
      </c>
      <c r="E21" s="60">
        <f t="shared" ca="1" si="1"/>
        <v>0.89567362808788209</v>
      </c>
      <c r="F21" s="59">
        <f ca="1">INDEX('4a. Calculation'!$D$73:$FB$73, MATCH($B21, '4a. Calculation'!$D$2:$FB$2,0))</f>
        <v>2.8191380710949482E-3</v>
      </c>
      <c r="G21" s="60">
        <f t="shared" ca="1" si="1"/>
        <v>2.453628367596414E-3</v>
      </c>
      <c r="H21" s="59">
        <f>INDEX('4a. Calculation'!$D$74:$FB$74, MATCH($B21, '4a. Calculation'!$D$2:$FB$2,0))</f>
        <v>0.11704842246121755</v>
      </c>
      <c r="I21" s="103">
        <f t="shared" ca="1" si="0"/>
        <v>0.1018727435445215</v>
      </c>
      <c r="J21" s="90">
        <f ca="1">INDEX('4a. Calculation'!$D$78:$FB$78, MATCH(B21, '4a. Calculation'!$D$2:$FB$2,0))</f>
        <v>-5.0832500948385768E-2</v>
      </c>
      <c r="K21" s="63">
        <f t="shared" ca="1" si="2"/>
        <v>-4.5654054615544219E-2</v>
      </c>
      <c r="L21" s="64">
        <f t="shared" ca="1" si="3"/>
        <v>-4.552933054922139E-2</v>
      </c>
      <c r="M21" s="99">
        <f ca="1">INDEX('4a. Calculation'!$D$79:$FB$79, MATCH(B21, '4a. Calculation'!$D$2:$FB$2,0))</f>
        <v>-2.036656312E-2</v>
      </c>
      <c r="N21" s="90" t="str">
        <f t="shared" ca="1" si="4"/>
        <v>Yes</v>
      </c>
      <c r="O21" s="63" t="str">
        <f t="shared" ca="1" si="5"/>
        <v>Yes</v>
      </c>
      <c r="P21" s="64" t="str">
        <f t="shared" ca="1" si="6"/>
        <v>Yes</v>
      </c>
      <c r="Q21" s="62" t="str">
        <f t="shared" ca="1" si="7"/>
        <v>No</v>
      </c>
      <c r="R21" s="91" t="str">
        <f t="shared" ca="1" si="8"/>
        <v>No</v>
      </c>
      <c r="S21" s="91">
        <f ca="1">INDEX('4a. Calculation'!$D$84:$FB$84, MATCH(B21, '4a. Calculation'!$D$2:$FB$2,0))</f>
        <v>0.96890067593951668</v>
      </c>
      <c r="U21" s="6" t="s">
        <v>298</v>
      </c>
      <c r="V21" s="72">
        <f ca="1">COUNTIFS($O$5:$O$159, "Yes", $C$5:$C$159, "&gt;1000",  $C$5:$C$159, "&lt;=10000")</f>
        <v>10</v>
      </c>
      <c r="W21" s="72">
        <f ca="1">COUNTIFS($C$5:$C$159, "&gt;1000",  $C$5:$C$159, "&lt;=10000")</f>
        <v>18</v>
      </c>
      <c r="X21" s="66">
        <f ca="1">V21/W21</f>
        <v>0.55555555555555558</v>
      </c>
      <c r="Z21" s="6" t="s">
        <v>310</v>
      </c>
      <c r="AA21" s="72">
        <f ca="1">COUNTIFS($R$5:$R$159, "Yes", $C$5:$C$159, "&gt;1000",  $C$5:$C$159, "&lt;=10000")</f>
        <v>6</v>
      </c>
      <c r="AB21" s="72">
        <f ca="1">COUNTIFS($C$5:$C$159, "&gt;1000",  $C$5:$C$159, "&lt;=10000")</f>
        <v>18</v>
      </c>
      <c r="AC21" s="66">
        <f ca="1">AA21/AB21</f>
        <v>0.33333333333333331</v>
      </c>
    </row>
    <row r="22" spans="2:29" x14ac:dyDescent="0.35">
      <c r="B22">
        <v>106</v>
      </c>
      <c r="C22" s="5">
        <f ca="1">INDEX('4a. Calculation'!$D$5:$FB$5, MATCH(B22, '4a. Calculation'!$D$2:$FB$2,0))</f>
        <v>22.603000000000002</v>
      </c>
      <c r="D22" s="102">
        <f ca="1">INDEX('4a. Calculation'!$D$72:$FB$72, MATCH($B22, '4a. Calculation'!$D$2:$FB$2,0))</f>
        <v>2.6683952981023937</v>
      </c>
      <c r="E22" s="60">
        <f t="shared" ca="1" si="1"/>
        <v>0.9380563283397465</v>
      </c>
      <c r="F22" s="59">
        <f ca="1">INDEX('4a. Calculation'!$D$73:$FB$73, MATCH($B22, '4a. Calculation'!$D$2:$FB$2,0))</f>
        <v>1.7415285662365472E-3</v>
      </c>
      <c r="G22" s="60">
        <f t="shared" ca="1" si="1"/>
        <v>6.1222259449504948E-4</v>
      </c>
      <c r="H22" s="59">
        <f>INDEX('4a. Calculation'!$D$74:$FB$74, MATCH($B22, '4a. Calculation'!$D$2:$FB$2,0))</f>
        <v>0.17446345743707067</v>
      </c>
      <c r="I22" s="103">
        <f t="shared" ca="1" si="0"/>
        <v>6.1331449065758402E-2</v>
      </c>
      <c r="J22" s="90">
        <f ca="1">INDEX('4a. Calculation'!$D$78:$FB$78, MATCH(B22, '4a. Calculation'!$D$2:$FB$2,0))</f>
        <v>-0.12585056338121933</v>
      </c>
      <c r="K22" s="63">
        <f t="shared" ca="1" si="2"/>
        <v>-0.11813196596330709</v>
      </c>
      <c r="L22" s="64">
        <f t="shared" ca="1" si="3"/>
        <v>-0.11805491740487517</v>
      </c>
      <c r="M22" s="99">
        <f ca="1">INDEX('4a. Calculation'!$D$79:$FB$79, MATCH(B22, '4a. Calculation'!$D$2:$FB$2,0))</f>
        <v>-6.7910607169999998E-2</v>
      </c>
      <c r="N22" s="90" t="str">
        <f t="shared" ca="1" si="4"/>
        <v>Yes</v>
      </c>
      <c r="O22" s="63" t="str">
        <f t="shared" ca="1" si="5"/>
        <v>Yes</v>
      </c>
      <c r="P22" s="64" t="str">
        <f t="shared" ca="1" si="6"/>
        <v>Yes</v>
      </c>
      <c r="Q22" s="62" t="str">
        <f t="shared" ca="1" si="7"/>
        <v>No</v>
      </c>
      <c r="R22" s="91" t="str">
        <f t="shared" ca="1" si="8"/>
        <v>No</v>
      </c>
      <c r="S22" s="91">
        <f ca="1">INDEX('4a. Calculation'!$D$84:$FB$84, MATCH(B22, '4a. Calculation'!$D$2:$FB$2,0))</f>
        <v>0.93783862707713139</v>
      </c>
      <c r="U22" s="6" t="s">
        <v>299</v>
      </c>
      <c r="V22" s="72">
        <f ca="1">COUNTIFS($O$5:$O$159, "Yes", $C$5:$C$159, "&gt;10000")</f>
        <v>12</v>
      </c>
      <c r="W22" s="72">
        <f ca="1">COUNTIFS($C$5:$C$159, "&gt;10000")</f>
        <v>23</v>
      </c>
      <c r="X22" s="66">
        <f ca="1">V22/W22</f>
        <v>0.52173913043478259</v>
      </c>
      <c r="Z22" s="6" t="s">
        <v>311</v>
      </c>
      <c r="AA22" s="72">
        <f ca="1">COUNTIFS($R$5:$R$159, "Yes", $C$5:$C$159, "&gt;10000")</f>
        <v>8</v>
      </c>
      <c r="AB22" s="72">
        <f ca="1">COUNTIFS($C$5:$C$159, "&gt;10000")</f>
        <v>23</v>
      </c>
      <c r="AC22" s="66">
        <f ca="1">AA22/AB22</f>
        <v>0.34782608695652173</v>
      </c>
    </row>
    <row r="23" spans="2:29" x14ac:dyDescent="0.35">
      <c r="B23">
        <v>147</v>
      </c>
      <c r="C23" s="5">
        <f ca="1">INDEX('4a. Calculation'!$D$5:$FB$5, MATCH(B23, '4a. Calculation'!$D$2:$FB$2,0))</f>
        <v>22.603000000000002</v>
      </c>
      <c r="D23" s="102">
        <f ca="1">INDEX('4a. Calculation'!$D$72:$FB$72, MATCH($B23, '4a. Calculation'!$D$2:$FB$2,0))</f>
        <v>8.8135213187608294E-2</v>
      </c>
      <c r="E23" s="60">
        <f t="shared" ca="1" si="1"/>
        <v>0.71453256326367776</v>
      </c>
      <c r="F23" s="59">
        <f ca="1">INDEX('4a. Calculation'!$D$73:$FB$73, MATCH($B23, '4a. Calculation'!$D$2:$FB$2,0))</f>
        <v>1.0439894664748588E-2</v>
      </c>
      <c r="G23" s="60">
        <f t="shared" ca="1" si="1"/>
        <v>8.4638641301368292E-2</v>
      </c>
      <c r="H23" s="59">
        <f>INDEX('4a. Calculation'!$D$74:$FB$74, MATCH($B23, '4a. Calculation'!$D$2:$FB$2,0))</f>
        <v>2.477156341066367E-2</v>
      </c>
      <c r="I23" s="103">
        <f t="shared" ca="1" si="0"/>
        <v>0.20082879543495399</v>
      </c>
      <c r="J23" s="90">
        <f ca="1">INDEX('4a. Calculation'!$D$78:$FB$78, MATCH(B23, '4a. Calculation'!$D$2:$FB$2,0))</f>
        <v>-5.4570929196575907E-3</v>
      </c>
      <c r="K23" s="63">
        <f t="shared" ca="1" si="2"/>
        <v>-4.3611515220261408E-3</v>
      </c>
      <c r="L23" s="64">
        <f t="shared" ca="1" si="3"/>
        <v>-3.899270591851006E-3</v>
      </c>
      <c r="M23" s="99">
        <f ca="1">INDEX('4a. Calculation'!$D$79:$FB$79, MATCH(B23, '4a. Calculation'!$D$2:$FB$2,0))</f>
        <v>0.11362601716</v>
      </c>
      <c r="N23" s="90" t="str">
        <f t="shared" ca="1" si="4"/>
        <v>Yes</v>
      </c>
      <c r="O23" s="63" t="str">
        <f t="shared" ca="1" si="5"/>
        <v>Yes</v>
      </c>
      <c r="P23" s="64" t="str">
        <f t="shared" ca="1" si="6"/>
        <v>Yes</v>
      </c>
      <c r="Q23" s="62" t="str">
        <f t="shared" ca="1" si="7"/>
        <v>Yes</v>
      </c>
      <c r="R23" s="91" t="str">
        <f t="shared" ca="1" si="8"/>
        <v>Yes</v>
      </c>
      <c r="S23" s="91">
        <f ca="1">INDEX('4a. Calculation'!$D$84:$FB$84, MATCH(B23, '4a. Calculation'!$D$2:$FB$2,0))</f>
        <v>0.89306723392342768</v>
      </c>
      <c r="U23" s="71" t="s">
        <v>308</v>
      </c>
      <c r="V23" s="73">
        <f ca="1">SUM(V20:V22)</f>
        <v>115</v>
      </c>
      <c r="W23" s="73">
        <f ca="1">SUM(W20:W22)</f>
        <v>155</v>
      </c>
      <c r="X23" s="66">
        <f ca="1">V23/W23</f>
        <v>0.74193548387096775</v>
      </c>
      <c r="Z23" s="71" t="s">
        <v>308</v>
      </c>
      <c r="AA23" s="73">
        <f ca="1">SUM(AA20:AA22)</f>
        <v>58</v>
      </c>
      <c r="AB23" s="73">
        <f ca="1">SUM(AB20:AB22)</f>
        <v>155</v>
      </c>
      <c r="AC23" s="66">
        <f ca="1">AA23/AB23</f>
        <v>0.37419354838709679</v>
      </c>
    </row>
    <row r="24" spans="2:29" x14ac:dyDescent="0.35">
      <c r="B24">
        <v>123</v>
      </c>
      <c r="C24" s="5">
        <f ca="1">INDEX('4a. Calculation'!$D$5:$FB$5, MATCH(B24, '4a. Calculation'!$D$2:$FB$2,0))</f>
        <v>22.608000000000001</v>
      </c>
      <c r="D24" s="102">
        <f ca="1">INDEX('4a. Calculation'!$D$72:$FB$72, MATCH($B24, '4a. Calculation'!$D$2:$FB$2,0))</f>
        <v>0.38497082284350997</v>
      </c>
      <c r="E24" s="60">
        <f t="shared" ca="1" si="1"/>
        <v>0.81773488951445328</v>
      </c>
      <c r="F24" s="59">
        <f ca="1">INDEX('4a. Calculation'!$D$73:$FB$73, MATCH($B24, '4a. Calculation'!$D$2:$FB$2,0))</f>
        <v>4.5880653920598998E-3</v>
      </c>
      <c r="G24" s="60">
        <f t="shared" ca="1" si="1"/>
        <v>9.7457285691136611E-3</v>
      </c>
      <c r="H24" s="59">
        <f>INDEX('4a. Calculation'!$D$74:$FB$74, MATCH($B24, '4a. Calculation'!$D$2:$FB$2,0))</f>
        <v>8.1218166504132161E-2</v>
      </c>
      <c r="I24" s="103">
        <f t="shared" ca="1" si="0"/>
        <v>0.17251938191643304</v>
      </c>
      <c r="J24" s="90">
        <f ca="1">INDEX('4a. Calculation'!$D$78:$FB$78, MATCH(B24, '4a. Calculation'!$D$2:$FB$2,0))</f>
        <v>-2.0823471989548037E-2</v>
      </c>
      <c r="K24" s="63">
        <f t="shared" ca="1" si="2"/>
        <v>-1.7231019472557053E-2</v>
      </c>
      <c r="L24" s="64">
        <f t="shared" ca="1" si="3"/>
        <v>-1.7028079566680378E-2</v>
      </c>
      <c r="M24" s="99">
        <f ca="1">INDEX('4a. Calculation'!$D$79:$FB$79, MATCH(B24, '4a. Calculation'!$D$2:$FB$2,0))</f>
        <v>0.10094745372</v>
      </c>
      <c r="N24" s="90" t="str">
        <f t="shared" ca="1" si="4"/>
        <v>Yes</v>
      </c>
      <c r="O24" s="63" t="str">
        <f t="shared" ca="1" si="5"/>
        <v>Yes</v>
      </c>
      <c r="P24" s="64" t="str">
        <f t="shared" ca="1" si="6"/>
        <v>Yes</v>
      </c>
      <c r="Q24" s="62" t="str">
        <f t="shared" ca="1" si="7"/>
        <v>Yes</v>
      </c>
      <c r="R24" s="91" t="str">
        <f t="shared" ca="1" si="8"/>
        <v>Yes</v>
      </c>
      <c r="S24" s="91">
        <f ca="1">INDEX('4a. Calculation'!$D$84:$FB$84, MATCH(B24, '4a. Calculation'!$D$2:$FB$2,0))</f>
        <v>0.88939442546103253</v>
      </c>
      <c r="AA24" s="3"/>
      <c r="AB24" s="3"/>
    </row>
    <row r="25" spans="2:29" x14ac:dyDescent="0.35">
      <c r="B25">
        <v>124</v>
      </c>
      <c r="C25" s="5">
        <f ca="1">INDEX('4a. Calculation'!$D$5:$FB$5, MATCH(B25, '4a. Calculation'!$D$2:$FB$2,0))</f>
        <v>22.61</v>
      </c>
      <c r="D25" s="102">
        <f ca="1">INDEX('4a. Calculation'!$D$72:$FB$72, MATCH($B25, '4a. Calculation'!$D$2:$FB$2,0))</f>
        <v>0.23922913639781393</v>
      </c>
      <c r="E25" s="60">
        <f t="shared" ca="1" si="1"/>
        <v>0.87171872735709388</v>
      </c>
      <c r="F25" s="59">
        <f ca="1">INDEX('4a. Calculation'!$D$73:$FB$73, MATCH($B25, '4a. Calculation'!$D$2:$FB$2,0))</f>
        <v>1.0425490427686042E-2</v>
      </c>
      <c r="G25" s="60">
        <f t="shared" ca="1" si="1"/>
        <v>3.7989081867450522E-2</v>
      </c>
      <c r="H25" s="59">
        <f>INDEX('4a. Calculation'!$D$74:$FB$74, MATCH($B25, '4a. Calculation'!$D$2:$FB$2,0))</f>
        <v>2.4779234568205372E-2</v>
      </c>
      <c r="I25" s="103">
        <f t="shared" ca="1" si="0"/>
        <v>9.0292190775455569E-2</v>
      </c>
      <c r="J25" s="90">
        <f ca="1">INDEX('4a. Calculation'!$D$78:$FB$78, MATCH(B25, '4a. Calculation'!$D$2:$FB$2,0))</f>
        <v>-1.2137720539305855E-2</v>
      </c>
      <c r="K25" s="63">
        <f t="shared" ca="1" si="2"/>
        <v>-1.1041779160791684E-2</v>
      </c>
      <c r="L25" s="64">
        <f t="shared" ca="1" si="3"/>
        <v>-1.0580678301539758E-2</v>
      </c>
      <c r="M25" s="99">
        <f ca="1">INDEX('4a. Calculation'!$D$79:$FB$79, MATCH(B25, '4a. Calculation'!$D$2:$FB$2,0))</f>
        <v>0.10974270657</v>
      </c>
      <c r="N25" s="90" t="str">
        <f t="shared" ca="1" si="4"/>
        <v>Yes</v>
      </c>
      <c r="O25" s="63" t="str">
        <f t="shared" ca="1" si="5"/>
        <v>Yes</v>
      </c>
      <c r="P25" s="64" t="str">
        <f t="shared" ca="1" si="6"/>
        <v>Yes</v>
      </c>
      <c r="Q25" s="62" t="str">
        <f t="shared" ca="1" si="7"/>
        <v>Yes</v>
      </c>
      <c r="R25" s="91" t="str">
        <f t="shared" ca="1" si="8"/>
        <v>Yes</v>
      </c>
      <c r="S25" s="91">
        <f ca="1">INDEX('4a. Calculation'!$D$84:$FB$84, MATCH(B25, '4a. Calculation'!$D$2:$FB$2,0))</f>
        <v>0.89017235555102703</v>
      </c>
      <c r="U25" s="6" t="s">
        <v>313</v>
      </c>
      <c r="V25" s="72">
        <f ca="1">SUM(V21:V22)</f>
        <v>22</v>
      </c>
      <c r="W25" s="72">
        <f ca="1">SUM(W21:W22)</f>
        <v>41</v>
      </c>
      <c r="X25" s="66">
        <f ca="1">V25/W25</f>
        <v>0.53658536585365857</v>
      </c>
      <c r="Z25" s="6" t="s">
        <v>326</v>
      </c>
      <c r="AA25" s="72">
        <f ca="1">SUM(AA21:AA22)</f>
        <v>14</v>
      </c>
      <c r="AB25" s="72">
        <f ca="1">SUM(AB21:AB22)</f>
        <v>41</v>
      </c>
      <c r="AC25" s="66">
        <f ca="1">AA25/AB25</f>
        <v>0.34146341463414637</v>
      </c>
    </row>
    <row r="26" spans="2:29" x14ac:dyDescent="0.35">
      <c r="B26">
        <v>101</v>
      </c>
      <c r="C26" s="5">
        <f ca="1">INDEX('4a. Calculation'!$D$5:$FB$5, MATCH(B26, '4a. Calculation'!$D$2:$FB$2,0))</f>
        <v>22.645</v>
      </c>
      <c r="D26" s="102">
        <f ca="1">INDEX('4a. Calculation'!$D$72:$FB$72, MATCH($B26, '4a. Calculation'!$D$2:$FB$2,0))</f>
        <v>7.9221491991187261</v>
      </c>
      <c r="E26" s="60">
        <f t="shared" ca="1" si="1"/>
        <v>0.96514754035740213</v>
      </c>
      <c r="F26" s="59">
        <f ca="1">INDEX('4a. Calculation'!$D$73:$FB$73, MATCH($B26, '4a. Calculation'!$D$2:$FB$2,0))</f>
        <v>1.0132666164446929E-3</v>
      </c>
      <c r="G26" s="60">
        <f t="shared" ca="1" si="1"/>
        <v>1.2344526188633908E-4</v>
      </c>
      <c r="H26" s="59">
        <f>INDEX('4a. Calculation'!$D$74:$FB$74, MATCH($B26, '4a. Calculation'!$D$2:$FB$2,0))</f>
        <v>0.28506360111579837</v>
      </c>
      <c r="I26" s="103">
        <f t="shared" ca="1" si="0"/>
        <v>3.4729014380711506E-2</v>
      </c>
      <c r="J26" s="90">
        <f ca="1">INDEX('4a. Calculation'!$D$78:$FB$78, MATCH(B26, '4a. Calculation'!$D$2:$FB$2,0))</f>
        <v>-0.36247410319500856</v>
      </c>
      <c r="K26" s="63">
        <f t="shared" ca="1" si="2"/>
        <v>-0.34988573485251362</v>
      </c>
      <c r="L26" s="64">
        <f t="shared" ca="1" si="3"/>
        <v>-0.34984098914191769</v>
      </c>
      <c r="M26" s="99">
        <f ca="1">INDEX('4a. Calculation'!$D$79:$FB$79, MATCH(B26, '4a. Calculation'!$D$2:$FB$2,0))</f>
        <v>3.385185718E-2</v>
      </c>
      <c r="N26" s="90" t="str">
        <f t="shared" ca="1" si="4"/>
        <v>Yes</v>
      </c>
      <c r="O26" s="63" t="str">
        <f t="shared" ca="1" si="5"/>
        <v>Yes</v>
      </c>
      <c r="P26" s="64" t="str">
        <f t="shared" ca="1" si="6"/>
        <v>Yes</v>
      </c>
      <c r="Q26" s="62" t="str">
        <f t="shared" ca="1" si="7"/>
        <v>Yes</v>
      </c>
      <c r="R26" s="91" t="str">
        <f t="shared" ca="1" si="8"/>
        <v>Yes</v>
      </c>
      <c r="S26" s="91">
        <f ca="1">INDEX('4a. Calculation'!$D$84:$FB$84, MATCH(B26, '4a. Calculation'!$D$2:$FB$2,0))</f>
        <v>0.61665111135602879</v>
      </c>
    </row>
    <row r="27" spans="2:29" x14ac:dyDescent="0.35">
      <c r="B27">
        <v>53</v>
      </c>
      <c r="C27" s="5">
        <f ca="1">INDEX('4a. Calculation'!$D$5:$FB$5, MATCH(B27, '4a. Calculation'!$D$2:$FB$2,0))</f>
        <v>22.669</v>
      </c>
      <c r="D27" s="102">
        <f ca="1">INDEX('4a. Calculation'!$D$72:$FB$72, MATCH($B27, '4a. Calculation'!$D$2:$FB$2,0))</f>
        <v>1.4358306100825839</v>
      </c>
      <c r="E27" s="60">
        <f t="shared" ca="1" si="1"/>
        <v>0.91310833694912363</v>
      </c>
      <c r="F27" s="59">
        <f ca="1">INDEX('4a. Calculation'!$D$73:$FB$73, MATCH($B27, '4a. Calculation'!$D$2:$FB$2,0))</f>
        <v>2.3878917818670993E-3</v>
      </c>
      <c r="G27" s="60">
        <f t="shared" ca="1" si="1"/>
        <v>1.5185662420372397E-3</v>
      </c>
      <c r="H27" s="59">
        <f>INDEX('4a. Calculation'!$D$74:$FB$74, MATCH($B27, '4a. Calculation'!$D$2:$FB$2,0))</f>
        <v>0.1342461794678641</v>
      </c>
      <c r="I27" s="103">
        <f t="shared" ca="1" si="0"/>
        <v>8.537309680883913E-2</v>
      </c>
      <c r="J27" s="90">
        <f ca="1">INDEX('4a. Calculation'!$D$78:$FB$78, MATCH(B27, '4a. Calculation'!$D$2:$FB$2,0))</f>
        <v>-6.9366301174834138E-2</v>
      </c>
      <c r="K27" s="63">
        <f t="shared" ca="1" si="2"/>
        <v>-6.3444285229363934E-2</v>
      </c>
      <c r="L27" s="64">
        <f t="shared" ca="1" si="3"/>
        <v>-6.3338947906064841E-2</v>
      </c>
      <c r="M27" s="99">
        <f ca="1">INDEX('4a. Calculation'!$D$79:$FB$79, MATCH(B27, '4a. Calculation'!$D$2:$FB$2,0))</f>
        <v>-1.598711655E-2</v>
      </c>
      <c r="N27" s="90" t="str">
        <f t="shared" ca="1" si="4"/>
        <v>Yes</v>
      </c>
      <c r="O27" s="63" t="str">
        <f t="shared" ca="1" si="5"/>
        <v>Yes</v>
      </c>
      <c r="P27" s="64" t="str">
        <f t="shared" ca="1" si="6"/>
        <v>Yes</v>
      </c>
      <c r="Q27" s="62" t="str">
        <f t="shared" ca="1" si="7"/>
        <v>No</v>
      </c>
      <c r="R27" s="91" t="str">
        <f t="shared" ca="1" si="8"/>
        <v>No</v>
      </c>
      <c r="S27" s="91">
        <f ca="1">INDEX('4a. Calculation'!$D$84:$FB$84, MATCH(B27, '4a. Calculation'!$D$2:$FB$2,0))</f>
        <v>0.94575357139463545</v>
      </c>
      <c r="U27" s="76" t="s">
        <v>325</v>
      </c>
      <c r="V27" s="76"/>
      <c r="W27" s="76"/>
      <c r="X27" s="76"/>
    </row>
    <row r="28" spans="2:29" x14ac:dyDescent="0.35">
      <c r="B28">
        <v>145</v>
      </c>
      <c r="C28" s="5">
        <f ca="1">INDEX('4a. Calculation'!$D$5:$FB$5, MATCH(B28, '4a. Calculation'!$D$2:$FB$2,0))</f>
        <v>22.754999999999999</v>
      </c>
      <c r="D28" s="102">
        <f ca="1">INDEX('4a. Calculation'!$D$72:$FB$72, MATCH($B28, '4a. Calculation'!$D$2:$FB$2,0))</f>
        <v>3.0952428564615816E-2</v>
      </c>
      <c r="E28" s="60">
        <f t="shared" ca="1" si="1"/>
        <v>0.46614621852652355</v>
      </c>
      <c r="F28" s="59">
        <f ca="1">INDEX('4a. Calculation'!$D$73:$FB$73, MATCH($B28, '4a. Calculation'!$D$2:$FB$2,0))</f>
        <v>1.0510119701659874E-2</v>
      </c>
      <c r="G28" s="60">
        <f t="shared" ca="1" si="1"/>
        <v>0.15828330061281812</v>
      </c>
      <c r="H28" s="59">
        <f>INDEX('4a. Calculation'!$D$74:$FB$74, MATCH($B28, '4a. Calculation'!$D$2:$FB$2,0))</f>
        <v>2.4938137472322958E-2</v>
      </c>
      <c r="I28" s="103">
        <f t="shared" ca="1" si="0"/>
        <v>0.37557048086065847</v>
      </c>
      <c r="J28" s="90">
        <f ca="1">INDEX('4a. Calculation'!$D$78:$FB$78, MATCH(B28, '4a. Calculation'!$D$2:$FB$2,0))</f>
        <v>-2.9180701269434692E-3</v>
      </c>
      <c r="K28" s="63">
        <f t="shared" ca="1" si="2"/>
        <v>-1.8221291261821882E-3</v>
      </c>
      <c r="L28" s="64">
        <f t="shared" ca="1" si="3"/>
        <v>-1.3602473550699107E-3</v>
      </c>
      <c r="M28" s="99">
        <f ca="1">INDEX('4a. Calculation'!$D$79:$FB$79, MATCH(B28, '4a. Calculation'!$D$2:$FB$2,0))</f>
        <v>0.16907849795999999</v>
      </c>
      <c r="N28" s="90" t="str">
        <f t="shared" ca="1" si="4"/>
        <v>Yes</v>
      </c>
      <c r="O28" s="63" t="str">
        <f t="shared" ca="1" si="5"/>
        <v>Yes</v>
      </c>
      <c r="P28" s="64" t="str">
        <f t="shared" ca="1" si="6"/>
        <v>Yes</v>
      </c>
      <c r="Q28" s="62" t="str">
        <f t="shared" ca="1" si="7"/>
        <v>Yes</v>
      </c>
      <c r="R28" s="91" t="str">
        <f t="shared" ca="1" si="8"/>
        <v>Yes</v>
      </c>
      <c r="S28" s="91">
        <f ca="1">INDEX('4a. Calculation'!$D$84:$FB$84, MATCH(B28, '4a. Calculation'!$D$2:$FB$2,0))</f>
        <v>0.85287851208394105</v>
      </c>
      <c r="U28" s="55" t="s">
        <v>312</v>
      </c>
      <c r="V28" s="55" t="s">
        <v>294</v>
      </c>
      <c r="W28" s="55" t="s">
        <v>295</v>
      </c>
      <c r="X28" s="55" t="s">
        <v>296</v>
      </c>
    </row>
    <row r="29" spans="2:29" x14ac:dyDescent="0.35">
      <c r="B29">
        <v>97</v>
      </c>
      <c r="C29" s="5">
        <f ca="1">INDEX('4a. Calculation'!$D$5:$FB$5, MATCH(B29, '4a. Calculation'!$D$2:$FB$2,0))</f>
        <v>22.896999999999998</v>
      </c>
      <c r="D29" s="102">
        <f ca="1">INDEX('4a. Calculation'!$D$72:$FB$72, MATCH($B29, '4a. Calculation'!$D$2:$FB$2,0))</f>
        <v>2.7677071406187501</v>
      </c>
      <c r="E29" s="60">
        <f t="shared" ca="1" si="1"/>
        <v>0.93883782393023218</v>
      </c>
      <c r="F29" s="59">
        <f ca="1">INDEX('4a. Calculation'!$D$73:$FB$73, MATCH($B29, '4a. Calculation'!$D$2:$FB$2,0))</f>
        <v>1.743385965277921E-3</v>
      </c>
      <c r="G29" s="60">
        <f t="shared" ca="1" si="1"/>
        <v>5.9137640030300191E-4</v>
      </c>
      <c r="H29" s="59">
        <f>INDEX('4a. Calculation'!$D$74:$FB$74, MATCH($B29, '4a. Calculation'!$D$2:$FB$2,0))</f>
        <v>0.17856357134863782</v>
      </c>
      <c r="I29" s="103">
        <f t="shared" ca="1" si="0"/>
        <v>6.0570799669464916E-2</v>
      </c>
      <c r="J29" s="90">
        <f ca="1">INDEX('4a. Calculation'!$D$78:$FB$78, MATCH(B29, '4a. Calculation'!$D$2:$FB$2,0))</f>
        <v>-0.12875110704165024</v>
      </c>
      <c r="K29" s="63">
        <f t="shared" ca="1" si="2"/>
        <v>-0.12095254952980862</v>
      </c>
      <c r="L29" s="64">
        <f t="shared" ca="1" si="3"/>
        <v>-0.12087640916359131</v>
      </c>
      <c r="M29" s="99">
        <f ca="1">INDEX('4a. Calculation'!$D$79:$FB$79, MATCH(B29, '4a. Calculation'!$D$2:$FB$2,0))</f>
        <v>-3.3410715639999998E-2</v>
      </c>
      <c r="N29" s="90" t="str">
        <f t="shared" ca="1" si="4"/>
        <v>Yes</v>
      </c>
      <c r="O29" s="63" t="str">
        <f t="shared" ca="1" si="5"/>
        <v>Yes</v>
      </c>
      <c r="P29" s="64" t="str">
        <f t="shared" ca="1" si="6"/>
        <v>Yes</v>
      </c>
      <c r="Q29" s="62" t="str">
        <f t="shared" ca="1" si="7"/>
        <v>No</v>
      </c>
      <c r="R29" s="91" t="str">
        <f t="shared" ca="1" si="8"/>
        <v>No</v>
      </c>
      <c r="S29" s="91">
        <f ca="1">INDEX('4a. Calculation'!$D$84:$FB$84, MATCH(B29, '4a. Calculation'!$D$2:$FB$2,0))</f>
        <v>0.90136411302360286</v>
      </c>
      <c r="U29" s="6" t="s">
        <v>297</v>
      </c>
      <c r="V29" s="72">
        <f ca="1">COUNTIFS($P$5:$P$159, "Yes", $C$5:$C$159, "&lt;=1000")</f>
        <v>93</v>
      </c>
      <c r="W29" s="72">
        <f ca="1">COUNTIFS($C$5:$C$159, "&lt;=1000")</f>
        <v>114</v>
      </c>
      <c r="X29" s="66">
        <f ca="1">V29/W29</f>
        <v>0.81578947368421051</v>
      </c>
    </row>
    <row r="30" spans="2:29" x14ac:dyDescent="0.35">
      <c r="B30">
        <v>70</v>
      </c>
      <c r="C30" s="5">
        <f ca="1">INDEX('4a. Calculation'!$D$5:$FB$5, MATCH(B30, '4a. Calculation'!$D$2:$FB$2,0))</f>
        <v>22.966000000000001</v>
      </c>
      <c r="D30" s="102">
        <f ca="1">INDEX('4a. Calculation'!$D$72:$FB$72, MATCH($B30, '4a. Calculation'!$D$2:$FB$2,0))</f>
        <v>1.1829203297844297</v>
      </c>
      <c r="E30" s="60">
        <f t="shared" ca="1" si="1"/>
        <v>0.90258881919349643</v>
      </c>
      <c r="F30" s="59">
        <f ca="1">INDEX('4a. Calculation'!$D$73:$FB$73, MATCH($B30, '4a. Calculation'!$D$2:$FB$2,0))</f>
        <v>2.6909140214739142E-3</v>
      </c>
      <c r="G30" s="60">
        <f t="shared" ca="1" si="1"/>
        <v>2.0532142765996549E-3</v>
      </c>
      <c r="H30" s="59">
        <f>INDEX('4a. Calculation'!$D$74:$FB$74, MATCH($B30, '4a. Calculation'!$D$2:$FB$2,0))</f>
        <v>0.12497482221851507</v>
      </c>
      <c r="I30" s="103">
        <f t="shared" ca="1" si="0"/>
        <v>9.5357966529903998E-2</v>
      </c>
      <c r="J30" s="90">
        <f ca="1">INDEX('4a. Calculation'!$D$78:$FB$78, MATCH(B30, '4a. Calculation'!$D$2:$FB$2,0))</f>
        <v>-5.7066361840303864E-2</v>
      </c>
      <c r="K30" s="63">
        <f t="shared" ca="1" si="2"/>
        <v>-5.1624629617952784E-2</v>
      </c>
      <c r="L30" s="64">
        <f t="shared" ca="1" si="3"/>
        <v>-5.1507460149108668E-2</v>
      </c>
      <c r="M30" s="99">
        <f ca="1">INDEX('4a. Calculation'!$D$79:$FB$79, MATCH(B30, '4a. Calculation'!$D$2:$FB$2,0))</f>
        <v>1.268899398E-2</v>
      </c>
      <c r="N30" s="90" t="str">
        <f t="shared" ca="1" si="4"/>
        <v>Yes</v>
      </c>
      <c r="O30" s="63" t="str">
        <f t="shared" ca="1" si="5"/>
        <v>Yes</v>
      </c>
      <c r="P30" s="64" t="str">
        <f t="shared" ca="1" si="6"/>
        <v>Yes</v>
      </c>
      <c r="Q30" s="62" t="str">
        <f t="shared" ca="1" si="7"/>
        <v>Yes</v>
      </c>
      <c r="R30" s="91" t="str">
        <f t="shared" ca="1" si="8"/>
        <v>Yes</v>
      </c>
      <c r="S30" s="91">
        <f ca="1">INDEX('4a. Calculation'!$D$84:$FB$84, MATCH(B30, '4a. Calculation'!$D$2:$FB$2,0))</f>
        <v>0.9311186786983342</v>
      </c>
      <c r="U30" s="6" t="s">
        <v>298</v>
      </c>
      <c r="V30" s="72">
        <f ca="1">COUNTIFS($P$5:$P$159, "Yes", $C$5:$C$159, "&gt;1000",  $C$5:$C$159, "&lt;=10000")</f>
        <v>10</v>
      </c>
      <c r="W30" s="72">
        <f ca="1">COUNTIFS($C$5:$C$159, "&gt;1000",  $C$5:$C$159, "&lt;=10000")</f>
        <v>18</v>
      </c>
      <c r="X30" s="66">
        <f ca="1">V30/W30</f>
        <v>0.55555555555555558</v>
      </c>
    </row>
    <row r="31" spans="2:29" x14ac:dyDescent="0.35">
      <c r="B31">
        <v>122</v>
      </c>
      <c r="C31" s="5">
        <f ca="1">INDEX('4a. Calculation'!$D$5:$FB$5, MATCH(B31, '4a. Calculation'!$D$2:$FB$2,0))</f>
        <v>23.344999999999999</v>
      </c>
      <c r="D31" s="102">
        <f ca="1">INDEX('4a. Calculation'!$D$72:$FB$72, MATCH($B31, '4a. Calculation'!$D$2:$FB$2,0))</f>
        <v>0.2249698901785854</v>
      </c>
      <c r="E31" s="60">
        <f t="shared" ca="1" si="1"/>
        <v>0.86090776033480809</v>
      </c>
      <c r="F31" s="59">
        <f ca="1">INDEX('4a. Calculation'!$D$73:$FB$73, MATCH($B31, '4a. Calculation'!$D$2:$FB$2,0))</f>
        <v>1.0762468489173104E-2</v>
      </c>
      <c r="G31" s="60">
        <f t="shared" ca="1" si="1"/>
        <v>4.1185478800442307E-2</v>
      </c>
      <c r="H31" s="59">
        <f>INDEX('4a. Calculation'!$D$74:$FB$74, MATCH($B31, '4a. Calculation'!$D$2:$FB$2,0))</f>
        <v>2.5584707507942249E-2</v>
      </c>
      <c r="I31" s="103">
        <f t="shared" ca="1" si="0"/>
        <v>9.7906760864749476E-2</v>
      </c>
      <c r="J31" s="90">
        <f ca="1">INDEX('4a. Calculation'!$D$78:$FB$78, MATCH(B31, '4a. Calculation'!$D$2:$FB$2,0))</f>
        <v>-1.1193705983109908E-2</v>
      </c>
      <c r="K31" s="63">
        <f t="shared" ca="1" si="2"/>
        <v>-1.009776648823125E-2</v>
      </c>
      <c r="L31" s="64">
        <f t="shared" ca="1" si="3"/>
        <v>-9.6367483477654923E-3</v>
      </c>
      <c r="M31" s="99">
        <f ca="1">INDEX('4a. Calculation'!$D$79:$FB$79, MATCH(B31, '4a. Calculation'!$D$2:$FB$2,0))</f>
        <v>0.11284575324</v>
      </c>
      <c r="N31" s="90" t="str">
        <f t="shared" ca="1" si="4"/>
        <v>Yes</v>
      </c>
      <c r="O31" s="63" t="str">
        <f t="shared" ca="1" si="5"/>
        <v>Yes</v>
      </c>
      <c r="P31" s="64" t="str">
        <f t="shared" ca="1" si="6"/>
        <v>Yes</v>
      </c>
      <c r="Q31" s="62" t="str">
        <f t="shared" ca="1" si="7"/>
        <v>Yes</v>
      </c>
      <c r="R31" s="91" t="str">
        <f t="shared" ca="1" si="8"/>
        <v>Yes</v>
      </c>
      <c r="S31" s="91">
        <f ca="1">INDEX('4a. Calculation'!$D$84:$FB$84, MATCH(B31, '4a. Calculation'!$D$2:$FB$2,0))</f>
        <v>0.88853849793586714</v>
      </c>
      <c r="U31" s="6" t="s">
        <v>299</v>
      </c>
      <c r="V31" s="72">
        <f ca="1">COUNTIFS($P$5:$P$159, "Yes", $C$5:$C$159, "&gt;10000")</f>
        <v>10</v>
      </c>
      <c r="W31" s="72">
        <f ca="1">COUNTIFS($C$5:$C$159, "&gt;10000")</f>
        <v>23</v>
      </c>
      <c r="X31" s="66">
        <f ca="1">V31/W31</f>
        <v>0.43478260869565216</v>
      </c>
    </row>
    <row r="32" spans="2:29" x14ac:dyDescent="0.35">
      <c r="B32">
        <v>41</v>
      </c>
      <c r="C32" s="5">
        <f ca="1">INDEX('4a. Calculation'!$D$5:$FB$5, MATCH(B32, '4a. Calculation'!$D$2:$FB$2,0))</f>
        <v>23.47</v>
      </c>
      <c r="D32" s="102">
        <f ca="1">INDEX('4a. Calculation'!$D$72:$FB$72, MATCH($B32, '4a. Calculation'!$D$2:$FB$2,0))</f>
        <v>1.2815265391457336</v>
      </c>
      <c r="E32" s="60">
        <f t="shared" ca="1" si="1"/>
        <v>0.90567183573354226</v>
      </c>
      <c r="F32" s="59">
        <f ca="1">INDEX('4a. Calculation'!$D$73:$FB$73, MATCH($B32, '4a. Calculation'!$D$2:$FB$2,0))</f>
        <v>2.6942366552266989E-3</v>
      </c>
      <c r="G32" s="60">
        <f t="shared" ca="1" si="1"/>
        <v>1.9040528486178145E-3</v>
      </c>
      <c r="H32" s="59">
        <f>INDEX('4a. Calculation'!$D$74:$FB$74, MATCH($B32, '4a. Calculation'!$D$2:$FB$2,0))</f>
        <v>0.13078020864256112</v>
      </c>
      <c r="I32" s="103">
        <f t="shared" ca="1" si="0"/>
        <v>9.2424111417839877E-2</v>
      </c>
      <c r="J32" s="90">
        <f ca="1">INDEX('4a. Calculation'!$D$78:$FB$78, MATCH(B32, '4a. Calculation'!$D$2:$FB$2,0))</f>
        <v>-6.028977351698004E-2</v>
      </c>
      <c r="K32" s="63">
        <f t="shared" ca="1" si="2"/>
        <v>-5.4717544772090343E-2</v>
      </c>
      <c r="L32" s="64">
        <f t="shared" ca="1" si="3"/>
        <v>-5.4602749857082813E-2</v>
      </c>
      <c r="M32" s="99">
        <f ca="1">INDEX('4a. Calculation'!$D$79:$FB$79, MATCH(B32, '4a. Calculation'!$D$2:$FB$2,0))</f>
        <v>-2.127388606E-2</v>
      </c>
      <c r="N32" s="90" t="str">
        <f t="shared" ca="1" si="4"/>
        <v>Yes</v>
      </c>
      <c r="O32" s="63" t="str">
        <f t="shared" ca="1" si="5"/>
        <v>Yes</v>
      </c>
      <c r="P32" s="64" t="str">
        <f t="shared" ca="1" si="6"/>
        <v>Yes</v>
      </c>
      <c r="Q32" s="62" t="str">
        <f t="shared" ca="1" si="7"/>
        <v>No</v>
      </c>
      <c r="R32" s="91" t="str">
        <f t="shared" ca="1" si="8"/>
        <v>No</v>
      </c>
      <c r="S32" s="91">
        <f ca="1">INDEX('4a. Calculation'!$D$84:$FB$84, MATCH(B32, '4a. Calculation'!$D$2:$FB$2,0))</f>
        <v>0.96013605131361723</v>
      </c>
      <c r="U32" s="71" t="s">
        <v>308</v>
      </c>
      <c r="V32" s="73">
        <f ca="1">SUM(V29:V31)</f>
        <v>113</v>
      </c>
      <c r="W32" s="73">
        <f ca="1">SUM(W29:W31)</f>
        <v>155</v>
      </c>
      <c r="X32" s="66">
        <f ca="1">V32/W32</f>
        <v>0.7290322580645161</v>
      </c>
    </row>
    <row r="33" spans="2:24" x14ac:dyDescent="0.35">
      <c r="B33">
        <v>150</v>
      </c>
      <c r="C33" s="5">
        <f ca="1">INDEX('4a. Calculation'!$D$5:$FB$5, MATCH(B33, '4a. Calculation'!$D$2:$FB$2,0))</f>
        <v>23.704999999999998</v>
      </c>
      <c r="D33" s="102">
        <f ca="1">INDEX('4a. Calculation'!$D$72:$FB$72, MATCH($B33, '4a. Calculation'!$D$2:$FB$2,0))</f>
        <v>4.4797977683478866E-2</v>
      </c>
      <c r="E33" s="60">
        <f t="shared" ca="1" si="1"/>
        <v>0.54812387124576278</v>
      </c>
      <c r="F33" s="59">
        <f ca="1">INDEX('4a. Calculation'!$D$73:$FB$73, MATCH($B33, '4a. Calculation'!$D$2:$FB$2,0))</f>
        <v>1.0952457907253133E-2</v>
      </c>
      <c r="G33" s="60">
        <f t="shared" ca="1" si="1"/>
        <v>0.13400836239073852</v>
      </c>
      <c r="H33" s="59">
        <f>INDEX('4a. Calculation'!$D$74:$FB$74, MATCH($B33, '4a. Calculation'!$D$2:$FB$2,0))</f>
        <v>2.5979224498078032E-2</v>
      </c>
      <c r="I33" s="103">
        <f t="shared" ca="1" si="0"/>
        <v>0.31786776636349873</v>
      </c>
      <c r="J33" s="90">
        <f ca="1">INDEX('4a. Calculation'!$D$78:$FB$78, MATCH(B33, '4a. Calculation'!$D$2:$FB$2,0))</f>
        <v>-3.4477814844467423E-3</v>
      </c>
      <c r="K33" s="63">
        <f t="shared" ca="1" si="2"/>
        <v>-2.3518428850762287E-3</v>
      </c>
      <c r="L33" s="64">
        <f t="shared" ca="1" si="3"/>
        <v>-1.8898113344644114E-3</v>
      </c>
      <c r="M33" s="99">
        <f ca="1">INDEX('4a. Calculation'!$D$79:$FB$79, MATCH(B33, '4a. Calculation'!$D$2:$FB$2,0))</f>
        <v>8.1315470789999997E-2</v>
      </c>
      <c r="N33" s="90" t="str">
        <f t="shared" ca="1" si="4"/>
        <v>Yes</v>
      </c>
      <c r="O33" s="63" t="str">
        <f t="shared" ca="1" si="5"/>
        <v>Yes</v>
      </c>
      <c r="P33" s="64" t="str">
        <f t="shared" ca="1" si="6"/>
        <v>Yes</v>
      </c>
      <c r="Q33" s="62" t="str">
        <f t="shared" ca="1" si="7"/>
        <v>Yes</v>
      </c>
      <c r="R33" s="91" t="str">
        <f t="shared" ca="1" si="8"/>
        <v>Yes</v>
      </c>
      <c r="S33" s="91">
        <f ca="1">INDEX('4a. Calculation'!$D$84:$FB$84, MATCH(B33, '4a. Calculation'!$D$2:$FB$2,0))</f>
        <v>0.92161098737727631</v>
      </c>
    </row>
    <row r="34" spans="2:24" x14ac:dyDescent="0.35">
      <c r="B34">
        <v>73</v>
      </c>
      <c r="C34" s="5">
        <f ca="1">INDEX('4a. Calculation'!$D$5:$FB$5, MATCH(B34, '4a. Calculation'!$D$2:$FB$2,0))</f>
        <v>23.73</v>
      </c>
      <c r="D34" s="102">
        <f ca="1">INDEX('4a. Calculation'!$D$72:$FB$72, MATCH($B34, '4a. Calculation'!$D$2:$FB$2,0))</f>
        <v>0.68415693701175495</v>
      </c>
      <c r="E34" s="60">
        <f t="shared" ca="1" si="1"/>
        <v>0.86511760965283913</v>
      </c>
      <c r="F34" s="59">
        <f ca="1">INDEX('4a. Calculation'!$D$73:$FB$73, MATCH($B34, '4a. Calculation'!$D$2:$FB$2,0))</f>
        <v>3.7182905033846425E-3</v>
      </c>
      <c r="G34" s="60">
        <f t="shared" ca="1" si="1"/>
        <v>4.701784661181773E-3</v>
      </c>
      <c r="H34" s="59">
        <f>INDEX('4a. Calculation'!$D$74:$FB$74, MATCH($B34, '4a. Calculation'!$D$2:$FB$2,0))</f>
        <v>0.10295012314012977</v>
      </c>
      <c r="I34" s="103">
        <f t="shared" ca="1" si="0"/>
        <v>0.13018060568597908</v>
      </c>
      <c r="J34" s="90">
        <f ca="1">INDEX('4a. Calculation'!$D$78:$FB$78, MATCH(B34, '4a. Calculation'!$D$2:$FB$2,0))</f>
        <v>-3.3325973478940979E-2</v>
      </c>
      <c r="K34" s="63">
        <f t="shared" ca="1" si="2"/>
        <v>-2.8987578066377567E-2</v>
      </c>
      <c r="L34" s="64">
        <f t="shared" ca="1" si="3"/>
        <v>-2.8830886515455328E-2</v>
      </c>
      <c r="M34" s="99">
        <f ca="1">INDEX('4a. Calculation'!$D$79:$FB$79, MATCH(B34, '4a. Calculation'!$D$2:$FB$2,0))</f>
        <v>-1.3178208659999999E-2</v>
      </c>
      <c r="N34" s="90" t="str">
        <f t="shared" ca="1" si="4"/>
        <v>Yes</v>
      </c>
      <c r="O34" s="63" t="str">
        <f t="shared" ca="1" si="5"/>
        <v>Yes</v>
      </c>
      <c r="P34" s="64" t="str">
        <f t="shared" ca="1" si="6"/>
        <v>Yes</v>
      </c>
      <c r="Q34" s="62" t="str">
        <f t="shared" ca="1" si="7"/>
        <v>No</v>
      </c>
      <c r="R34" s="91" t="str">
        <f t="shared" ca="1" si="8"/>
        <v>No</v>
      </c>
      <c r="S34" s="91">
        <f ca="1">INDEX('4a. Calculation'!$D$84:$FB$84, MATCH(B34, '4a. Calculation'!$D$2:$FB$2,0))</f>
        <v>0.97958317810570994</v>
      </c>
      <c r="U34" s="6" t="s">
        <v>313</v>
      </c>
      <c r="V34" s="72">
        <f ca="1">SUM(V30:V31)</f>
        <v>20</v>
      </c>
      <c r="W34" s="72">
        <f ca="1">SUM(W30:W31)</f>
        <v>41</v>
      </c>
      <c r="X34" s="66">
        <f ca="1">V34/W34</f>
        <v>0.48780487804878048</v>
      </c>
    </row>
    <row r="35" spans="2:24" x14ac:dyDescent="0.35">
      <c r="B35">
        <v>125</v>
      </c>
      <c r="C35" s="5">
        <f ca="1">INDEX('4a. Calculation'!$D$5:$FB$5, MATCH(B35, '4a. Calculation'!$D$2:$FB$2,0))</f>
        <v>24.148</v>
      </c>
      <c r="D35" s="102">
        <f ca="1">INDEX('4a. Calculation'!$D$72:$FB$72, MATCH($B35, '4a. Calculation'!$D$2:$FB$2,0))</f>
        <v>7.830554482309221E-2</v>
      </c>
      <c r="E35" s="60">
        <f t="shared" ca="1" si="1"/>
        <v>0.67559339455751621</v>
      </c>
      <c r="F35" s="59">
        <f ca="1">INDEX('4a. Calculation'!$D$73:$FB$73, MATCH($B35, '4a. Calculation'!$D$2:$FB$2,0))</f>
        <v>1.1136077298968617E-2</v>
      </c>
      <c r="G35" s="60">
        <f t="shared" ca="1" si="1"/>
        <v>9.6078257056535346E-2</v>
      </c>
      <c r="H35" s="59">
        <f>INDEX('4a. Calculation'!$D$74:$FB$74, MATCH($B35, '4a. Calculation'!$D$2:$FB$2,0))</f>
        <v>2.6464698830616442E-2</v>
      </c>
      <c r="I35" s="103">
        <f t="shared" ca="1" si="0"/>
        <v>0.22832834838594834</v>
      </c>
      <c r="J35" s="90">
        <f ca="1">INDEX('4a. Calculation'!$D$78:$FB$78, MATCH(B35, '4a. Calculation'!$D$2:$FB$2,0))</f>
        <v>-4.7998310813598347E-3</v>
      </c>
      <c r="K35" s="63">
        <f t="shared" ca="1" si="2"/>
        <v>-3.7038935780214026E-3</v>
      </c>
      <c r="L35" s="64">
        <f t="shared" ca="1" si="3"/>
        <v>-3.2427341735585644E-3</v>
      </c>
      <c r="M35" s="99">
        <f ca="1">INDEX('4a. Calculation'!$D$79:$FB$79, MATCH(B35, '4a. Calculation'!$D$2:$FB$2,0))</f>
        <v>0.44880782039</v>
      </c>
      <c r="N35" s="90" t="str">
        <f t="shared" ca="1" si="4"/>
        <v>Yes</v>
      </c>
      <c r="O35" s="63" t="str">
        <f t="shared" ca="1" si="5"/>
        <v>Yes</v>
      </c>
      <c r="P35" s="64" t="str">
        <f t="shared" ca="1" si="6"/>
        <v>Yes</v>
      </c>
      <c r="Q35" s="62" t="str">
        <f t="shared" ca="1" si="7"/>
        <v>Yes</v>
      </c>
      <c r="R35" s="91" t="str">
        <f t="shared" ca="1" si="8"/>
        <v>Yes</v>
      </c>
      <c r="S35" s="91">
        <f ca="1">INDEX('4a. Calculation'!$D$84:$FB$84, MATCH(B35, '4a. Calculation'!$D$2:$FB$2,0))</f>
        <v>0.68690971629799646</v>
      </c>
    </row>
    <row r="36" spans="2:24" x14ac:dyDescent="0.35">
      <c r="B36">
        <v>75</v>
      </c>
      <c r="C36" s="5">
        <f ca="1">INDEX('4a. Calculation'!$D$5:$FB$5, MATCH(B36, '4a. Calculation'!$D$2:$FB$2,0))</f>
        <v>24.318000000000001</v>
      </c>
      <c r="D36" s="102">
        <f ca="1">INDEX('4a. Calculation'!$D$72:$FB$72, MATCH($B36, '4a. Calculation'!$D$2:$FB$2,0))</f>
        <v>1.2286329041306121</v>
      </c>
      <c r="E36" s="60">
        <f t="shared" ca="1" si="1"/>
        <v>0.90153932899237599</v>
      </c>
      <c r="F36" s="59">
        <f ca="1">INDEX('4a. Calculation'!$D$73:$FB$73, MATCH($B36, '4a. Calculation'!$D$2:$FB$2,0))</f>
        <v>2.8797425299064757E-3</v>
      </c>
      <c r="G36" s="60">
        <f t="shared" ca="1" si="1"/>
        <v>2.1130812461186512E-3</v>
      </c>
      <c r="H36" s="59">
        <f>INDEX('4a. Calculation'!$D$74:$FB$74, MATCH($B36, '4a. Calculation'!$D$2:$FB$2,0))</f>
        <v>0.13130410976853152</v>
      </c>
      <c r="I36" s="103">
        <f t="shared" ca="1" si="0"/>
        <v>9.6347589761505384E-2</v>
      </c>
      <c r="J36" s="90">
        <f ca="1">INDEX('4a. Calculation'!$D$78:$FB$78, MATCH(B36, '4a. Calculation'!$D$2:$FB$2,0))</f>
        <v>-5.6041481882928283E-2</v>
      </c>
      <c r="K36" s="63">
        <f t="shared" ca="1" si="2"/>
        <v>-5.0642020176845076E-2</v>
      </c>
      <c r="L36" s="64">
        <f t="shared" ca="1" si="3"/>
        <v>-5.0523599972473562E-2</v>
      </c>
      <c r="M36" s="99">
        <f ca="1">INDEX('4a. Calculation'!$D$79:$FB$79, MATCH(B36, '4a. Calculation'!$D$2:$FB$2,0))</f>
        <v>-2.41309878E-2</v>
      </c>
      <c r="N36" s="90" t="str">
        <f t="shared" ca="1" si="4"/>
        <v>Yes</v>
      </c>
      <c r="O36" s="63" t="str">
        <f t="shared" ca="1" si="5"/>
        <v>Yes</v>
      </c>
      <c r="P36" s="64" t="str">
        <f t="shared" ca="1" si="6"/>
        <v>Yes</v>
      </c>
      <c r="Q36" s="62" t="str">
        <f t="shared" ca="1" si="7"/>
        <v>No</v>
      </c>
      <c r="R36" s="91" t="str">
        <f t="shared" ca="1" si="8"/>
        <v>No</v>
      </c>
      <c r="S36" s="91">
        <f ca="1">INDEX('4a. Calculation'!$D$84:$FB$84, MATCH(B36, '4a. Calculation'!$D$2:$FB$2,0))</f>
        <v>0.96730043306823144</v>
      </c>
    </row>
    <row r="37" spans="2:24" x14ac:dyDescent="0.35">
      <c r="B37">
        <v>67</v>
      </c>
      <c r="C37" s="5">
        <f ca="1">INDEX('4a. Calculation'!$D$5:$FB$5, MATCH(B37, '4a. Calculation'!$D$2:$FB$2,0))</f>
        <v>24.86</v>
      </c>
      <c r="D37" s="102">
        <f ca="1">INDEX('4a. Calculation'!$D$72:$FB$72, MATCH($B37, '4a. Calculation'!$D$2:$FB$2,0))</f>
        <v>1.0841505732226184</v>
      </c>
      <c r="E37" s="60">
        <f t="shared" ca="1" si="1"/>
        <v>0.89313934641449388</v>
      </c>
      <c r="F37" s="59">
        <f ca="1">INDEX('4a. Calculation'!$D$73:$FB$73, MATCH($B37, '4a. Calculation'!$D$2:$FB$2,0))</f>
        <v>3.1692823722451742E-3</v>
      </c>
      <c r="G37" s="60">
        <f t="shared" ca="1" si="1"/>
        <v>2.61090189542223E-3</v>
      </c>
      <c r="H37" s="59">
        <f>INDEX('4a. Calculation'!$D$74:$FB$74, MATCH($B37, '4a. Calculation'!$D$2:$FB$2,0))</f>
        <v>0.12654512255769315</v>
      </c>
      <c r="I37" s="103">
        <f t="shared" ref="I37:I68" ca="1" si="9">H37/SUM($D37+$F37+$H37)</f>
        <v>0.10424975169008389</v>
      </c>
      <c r="J37" s="90">
        <f ca="1">INDEX('4a. Calculation'!$D$78:$FB$78, MATCH(B37, '4a. Calculation'!$D$2:$FB$2,0))</f>
        <v>-4.8828036128421431E-2</v>
      </c>
      <c r="K37" s="63">
        <f t="shared" ca="1" si="2"/>
        <v>-4.3737725486519052E-2</v>
      </c>
      <c r="L37" s="64">
        <f t="shared" ca="1" si="3"/>
        <v>-4.361024027444161E-2</v>
      </c>
      <c r="M37" s="99">
        <f ca="1">INDEX('4a. Calculation'!$D$79:$FB$79, MATCH(B37, '4a. Calculation'!$D$2:$FB$2,0))</f>
        <v>-3.1543100890000002E-2</v>
      </c>
      <c r="N37" s="90" t="str">
        <f t="shared" ca="1" si="4"/>
        <v>Yes</v>
      </c>
      <c r="O37" s="63" t="str">
        <f t="shared" ca="1" si="5"/>
        <v>Yes</v>
      </c>
      <c r="P37" s="64" t="str">
        <f t="shared" ca="1" si="6"/>
        <v>Yes</v>
      </c>
      <c r="Q37" s="62" t="str">
        <f t="shared" ca="1" si="7"/>
        <v>No</v>
      </c>
      <c r="R37" s="91" t="str">
        <f t="shared" ca="1" si="8"/>
        <v>No</v>
      </c>
      <c r="S37" s="91">
        <f ca="1">INDEX('4a. Calculation'!$D$84:$FB$84, MATCH(B37, '4a. Calculation'!$D$2:$FB$2,0))</f>
        <v>0.98215208616102867</v>
      </c>
    </row>
    <row r="38" spans="2:24" x14ac:dyDescent="0.35">
      <c r="B38">
        <v>86</v>
      </c>
      <c r="C38" s="5">
        <f ca="1">INDEX('4a. Calculation'!$D$5:$FB$5, MATCH(B38, '4a. Calculation'!$D$2:$FB$2,0))</f>
        <v>24.86</v>
      </c>
      <c r="D38" s="102">
        <f ca="1">INDEX('4a. Calculation'!$D$72:$FB$72, MATCH($B38, '4a. Calculation'!$D$2:$FB$2,0))</f>
        <v>0.70175267646645767</v>
      </c>
      <c r="E38" s="60">
        <f t="shared" ca="1" si="1"/>
        <v>0.86350418697477194</v>
      </c>
      <c r="F38" s="59">
        <f ca="1">INDEX('4a. Calculation'!$D$73:$FB$73, MATCH($B38, '4a. Calculation'!$D$2:$FB$2,0))</f>
        <v>3.9244230149114148E-3</v>
      </c>
      <c r="G38" s="60">
        <f t="shared" ca="1" si="1"/>
        <v>4.8289886429783218E-3</v>
      </c>
      <c r="H38" s="59">
        <f>INDEX('4a. Calculation'!$D$74:$FB$74, MATCH($B38, '4a. Calculation'!$D$2:$FB$2,0))</f>
        <v>0.10700300914091837</v>
      </c>
      <c r="I38" s="103">
        <f t="shared" ca="1" si="9"/>
        <v>0.13166682438224975</v>
      </c>
      <c r="J38" s="90">
        <f ca="1">INDEX('4a. Calculation'!$D$78:$FB$78, MATCH(B38, '4a. Calculation'!$D$2:$FB$2,0))</f>
        <v>-3.2690269856085578E-2</v>
      </c>
      <c r="K38" s="63">
        <f t="shared" ca="1" si="2"/>
        <v>-2.8386045835936003E-2</v>
      </c>
      <c r="L38" s="64">
        <f t="shared" ca="1" si="3"/>
        <v>-2.8228184894065072E-2</v>
      </c>
      <c r="M38" s="99">
        <f ca="1">INDEX('4a. Calculation'!$D$79:$FB$79, MATCH(B38, '4a. Calculation'!$D$2:$FB$2,0))</f>
        <v>-1.342190683E-2</v>
      </c>
      <c r="N38" s="90" t="str">
        <f t="shared" ca="1" si="4"/>
        <v>Yes</v>
      </c>
      <c r="O38" s="63" t="str">
        <f t="shared" ca="1" si="5"/>
        <v>Yes</v>
      </c>
      <c r="P38" s="64" t="str">
        <f t="shared" ca="1" si="6"/>
        <v>Yes</v>
      </c>
      <c r="Q38" s="62" t="str">
        <f t="shared" ca="1" si="7"/>
        <v>No</v>
      </c>
      <c r="R38" s="91" t="str">
        <f t="shared" ca="1" si="8"/>
        <v>No</v>
      </c>
      <c r="S38" s="91">
        <f ca="1">INDEX('4a. Calculation'!$D$84:$FB$84, MATCH(B38, '4a. Calculation'!$D$2:$FB$2,0))</f>
        <v>0.98046950042599457</v>
      </c>
    </row>
    <row r="39" spans="2:24" x14ac:dyDescent="0.35">
      <c r="B39">
        <v>121</v>
      </c>
      <c r="C39" s="5">
        <f ca="1">INDEX('4a. Calculation'!$D$5:$FB$5, MATCH(B39, '4a. Calculation'!$D$2:$FB$2,0))</f>
        <v>25.991</v>
      </c>
      <c r="D39" s="102">
        <f ca="1">INDEX('4a. Calculation'!$D$72:$FB$72, MATCH($B39, '4a. Calculation'!$D$2:$FB$2,0))</f>
        <v>0.2277899391609611</v>
      </c>
      <c r="E39" s="60">
        <f t="shared" ca="1" si="1"/>
        <v>0.84913948666518935</v>
      </c>
      <c r="F39" s="59">
        <f ca="1">INDEX('4a. Calculation'!$D$73:$FB$73, MATCH($B39, '4a. Calculation'!$D$2:$FB$2,0))</f>
        <v>1.1985399240430608E-2</v>
      </c>
      <c r="G39" s="60">
        <f t="shared" ca="1" si="1"/>
        <v>4.4678337401482526E-2</v>
      </c>
      <c r="H39" s="59">
        <f>INDEX('4a. Calculation'!$D$74:$FB$74, MATCH($B39, '4a. Calculation'!$D$2:$FB$2,0))</f>
        <v>2.848440306412011E-2</v>
      </c>
      <c r="I39" s="103">
        <f t="shared" ca="1" si="9"/>
        <v>0.1061821759333282</v>
      </c>
      <c r="J39" s="90">
        <f ca="1">INDEX('4a. Calculation'!$D$78:$FB$78, MATCH(B39, '4a. Calculation'!$D$2:$FB$2,0))</f>
        <v>-1.0321255106210295E-2</v>
      </c>
      <c r="K39" s="63">
        <f t="shared" ca="1" si="2"/>
        <v>-9.2253217806699123E-3</v>
      </c>
      <c r="L39" s="64">
        <f t="shared" ca="1" si="3"/>
        <v>-8.764185262627875E-3</v>
      </c>
      <c r="M39" s="99">
        <f ca="1">INDEX('4a. Calculation'!$D$79:$FB$79, MATCH(B39, '4a. Calculation'!$D$2:$FB$2,0))</f>
        <v>9.2534397330000004E-2</v>
      </c>
      <c r="N39" s="90" t="str">
        <f t="shared" ca="1" si="4"/>
        <v>Yes</v>
      </c>
      <c r="O39" s="63" t="str">
        <f t="shared" ca="1" si="5"/>
        <v>Yes</v>
      </c>
      <c r="P39" s="64" t="str">
        <f t="shared" ca="1" si="6"/>
        <v>Yes</v>
      </c>
      <c r="Q39" s="62" t="str">
        <f t="shared" ca="1" si="7"/>
        <v>Yes</v>
      </c>
      <c r="R39" s="91" t="str">
        <f t="shared" ca="1" si="8"/>
        <v>Yes</v>
      </c>
      <c r="S39" s="91">
        <f ca="1">INDEX('4a. Calculation'!$D$84:$FB$84, MATCH(B39, '4a. Calculation'!$D$2:$FB$2,0))</f>
        <v>0.90585591384229514</v>
      </c>
    </row>
    <row r="40" spans="2:24" x14ac:dyDescent="0.35">
      <c r="B40">
        <v>119</v>
      </c>
      <c r="C40" s="5">
        <f ca="1">INDEX('4a. Calculation'!$D$5:$FB$5, MATCH(B40, '4a. Calculation'!$D$2:$FB$2,0))</f>
        <v>26.013000000000002</v>
      </c>
      <c r="D40" s="102">
        <f ca="1">INDEX('4a. Calculation'!$D$72:$FB$72, MATCH($B40, '4a. Calculation'!$D$2:$FB$2,0))</f>
        <v>0.22371784744941939</v>
      </c>
      <c r="E40" s="60">
        <f t="shared" ca="1" si="1"/>
        <v>0.84670370989263644</v>
      </c>
      <c r="F40" s="59">
        <f ca="1">INDEX('4a. Calculation'!$D$73:$FB$73, MATCH($B40, '4a. Calculation'!$D$2:$FB$2,0))</f>
        <v>1.1995758144552933E-2</v>
      </c>
      <c r="G40" s="60">
        <f t="shared" ca="1" si="1"/>
        <v>4.5400280039187085E-2</v>
      </c>
      <c r="H40" s="59">
        <f>INDEX('4a. Calculation'!$D$74:$FB$74, MATCH($B40, '4a. Calculation'!$D$2:$FB$2,0))</f>
        <v>2.8508512291618635E-2</v>
      </c>
      <c r="I40" s="103">
        <f t="shared" ca="1" si="9"/>
        <v>0.10789601006817648</v>
      </c>
      <c r="J40" s="90">
        <f ca="1">INDEX('4a. Calculation'!$D$78:$FB$78, MATCH(B40, '4a. Calculation'!$D$2:$FB$2,0))</f>
        <v>-1.0157310494198707E-2</v>
      </c>
      <c r="K40" s="63">
        <f t="shared" ca="1" si="2"/>
        <v>-9.0613772188510473E-3</v>
      </c>
      <c r="L40" s="64">
        <f t="shared" ca="1" si="3"/>
        <v>-8.6002324779694533E-3</v>
      </c>
      <c r="M40" s="99">
        <f ca="1">INDEX('4a. Calculation'!$D$79:$FB$79, MATCH(B40, '4a. Calculation'!$D$2:$FB$2,0))</f>
        <v>0.10546810856</v>
      </c>
      <c r="N40" s="90" t="str">
        <f t="shared" ca="1" si="4"/>
        <v>Yes</v>
      </c>
      <c r="O40" s="63" t="str">
        <f t="shared" ca="1" si="5"/>
        <v>Yes</v>
      </c>
      <c r="P40" s="64" t="str">
        <f t="shared" ca="1" si="6"/>
        <v>Yes</v>
      </c>
      <c r="Q40" s="62" t="str">
        <f t="shared" ca="1" si="7"/>
        <v>Yes</v>
      </c>
      <c r="R40" s="91" t="str">
        <f t="shared" ca="1" si="8"/>
        <v>Yes</v>
      </c>
      <c r="S40" s="91">
        <f ca="1">INDEX('4a. Calculation'!$D$84:$FB$84, MATCH(B40, '4a. Calculation'!$D$2:$FB$2,0))</f>
        <v>0.8954059206669378</v>
      </c>
    </row>
    <row r="41" spans="2:24" x14ac:dyDescent="0.35">
      <c r="B41">
        <v>120</v>
      </c>
      <c r="C41" s="5">
        <f ca="1">INDEX('4a. Calculation'!$D$5:$FB$5, MATCH(B41, '4a. Calculation'!$D$2:$FB$2,0))</f>
        <v>26.013000000000002</v>
      </c>
      <c r="D41" s="102">
        <f ca="1">INDEX('4a. Calculation'!$D$72:$FB$72, MATCH($B41, '4a. Calculation'!$D$2:$FB$2,0))</f>
        <v>0.22371784744941939</v>
      </c>
      <c r="E41" s="60">
        <f t="shared" ca="1" si="1"/>
        <v>0.84670370989263644</v>
      </c>
      <c r="F41" s="59">
        <f ca="1">INDEX('4a. Calculation'!$D$73:$FB$73, MATCH($B41, '4a. Calculation'!$D$2:$FB$2,0))</f>
        <v>1.1995758144552933E-2</v>
      </c>
      <c r="G41" s="60">
        <f t="shared" ca="1" si="1"/>
        <v>4.5400280039187085E-2</v>
      </c>
      <c r="H41" s="59">
        <f>INDEX('4a. Calculation'!$D$74:$FB$74, MATCH($B41, '4a. Calculation'!$D$2:$FB$2,0))</f>
        <v>2.8508512291618635E-2</v>
      </c>
      <c r="I41" s="103">
        <f t="shared" ca="1" si="9"/>
        <v>0.10789601006817648</v>
      </c>
      <c r="J41" s="90">
        <f ca="1">INDEX('4a. Calculation'!$D$78:$FB$78, MATCH(B41, '4a. Calculation'!$D$2:$FB$2,0))</f>
        <v>-1.0157310494198707E-2</v>
      </c>
      <c r="K41" s="63">
        <f t="shared" ca="1" si="2"/>
        <v>-9.0613772188510473E-3</v>
      </c>
      <c r="L41" s="64">
        <f t="shared" ca="1" si="3"/>
        <v>-8.6002324779694533E-3</v>
      </c>
      <c r="M41" s="99">
        <f ca="1">INDEX('4a. Calculation'!$D$79:$FB$79, MATCH(B41, '4a. Calculation'!$D$2:$FB$2,0))</f>
        <v>0.10546810856</v>
      </c>
      <c r="N41" s="90" t="str">
        <f t="shared" ca="1" si="4"/>
        <v>Yes</v>
      </c>
      <c r="O41" s="63" t="str">
        <f t="shared" ca="1" si="5"/>
        <v>Yes</v>
      </c>
      <c r="P41" s="64" t="str">
        <f t="shared" ca="1" si="6"/>
        <v>Yes</v>
      </c>
      <c r="Q41" s="62" t="str">
        <f t="shared" ca="1" si="7"/>
        <v>Yes</v>
      </c>
      <c r="R41" s="91" t="str">
        <f t="shared" ca="1" si="8"/>
        <v>Yes</v>
      </c>
      <c r="S41" s="91">
        <f ca="1">INDEX('4a. Calculation'!$D$84:$FB$84, MATCH(B41, '4a. Calculation'!$D$2:$FB$2,0))</f>
        <v>0.8954059206669378</v>
      </c>
    </row>
    <row r="42" spans="2:24" x14ac:dyDescent="0.35">
      <c r="B42">
        <v>133</v>
      </c>
      <c r="C42" s="5">
        <f ca="1">INDEX('4a. Calculation'!$D$5:$FB$5, MATCH(B42, '4a. Calculation'!$D$2:$FB$2,0))</f>
        <v>26.08</v>
      </c>
      <c r="D42" s="102">
        <f ca="1">INDEX('4a. Calculation'!$D$72:$FB$72, MATCH($B42, '4a. Calculation'!$D$2:$FB$2,0))</f>
        <v>0.29929674454974114</v>
      </c>
      <c r="E42" s="60">
        <f t="shared" ca="1" si="1"/>
        <v>0.88051754088463663</v>
      </c>
      <c r="F42" s="59">
        <f ca="1">INDEX('4a. Calculation'!$D$73:$FB$73, MATCH($B42, '4a. Calculation'!$D$2:$FB$2,0))</f>
        <v>1.2031350494094567E-2</v>
      </c>
      <c r="G42" s="60">
        <f t="shared" ca="1" si="1"/>
        <v>3.5395691211137392E-2</v>
      </c>
      <c r="H42" s="59">
        <f>INDEX('4a. Calculation'!$D$74:$FB$74, MATCH($B42, '4a. Calculation'!$D$2:$FB$2,0))</f>
        <v>2.8581935878483289E-2</v>
      </c>
      <c r="I42" s="103">
        <f t="shared" ca="1" si="9"/>
        <v>8.4086767904225895E-2</v>
      </c>
      <c r="J42" s="90">
        <f ca="1">INDEX('4a. Calculation'!$D$78:$FB$78, MATCH(B42, '4a. Calculation'!$D$2:$FB$2,0))</f>
        <v>-1.3033360081377265E-2</v>
      </c>
      <c r="K42" s="63">
        <f t="shared" ca="1" si="2"/>
        <v>-1.1937426957202291E-2</v>
      </c>
      <c r="L42" s="64">
        <f t="shared" ca="1" si="3"/>
        <v>-1.1476102168318297E-2</v>
      </c>
      <c r="M42" s="99">
        <f ca="1">INDEX('4a. Calculation'!$D$79:$FB$79, MATCH(B42, '4a. Calculation'!$D$2:$FB$2,0))</f>
        <v>9.5597613210000001E-2</v>
      </c>
      <c r="N42" s="90" t="str">
        <f t="shared" ca="1" si="4"/>
        <v>Yes</v>
      </c>
      <c r="O42" s="63" t="str">
        <f t="shared" ca="1" si="5"/>
        <v>Yes</v>
      </c>
      <c r="P42" s="64" t="str">
        <f t="shared" ca="1" si="6"/>
        <v>Yes</v>
      </c>
      <c r="Q42" s="62" t="str">
        <f t="shared" ca="1" si="7"/>
        <v>Yes</v>
      </c>
      <c r="R42" s="91" t="str">
        <f t="shared" ca="1" si="8"/>
        <v>Yes</v>
      </c>
      <c r="S42" s="91">
        <f ca="1">INDEX('4a. Calculation'!$D$84:$FB$84, MATCH(B42, '4a. Calculation'!$D$2:$FB$2,0))</f>
        <v>0.90084774540295365</v>
      </c>
    </row>
    <row r="43" spans="2:24" x14ac:dyDescent="0.35">
      <c r="B43">
        <v>54</v>
      </c>
      <c r="C43" s="5">
        <f ca="1">INDEX('4a. Calculation'!$D$5:$FB$5, MATCH(B43, '4a. Calculation'!$D$2:$FB$2,0))</f>
        <v>26.204999999999998</v>
      </c>
      <c r="D43" s="102">
        <f ca="1">INDEX('4a. Calculation'!$D$72:$FB$72, MATCH($B43, '4a. Calculation'!$D$2:$FB$2,0))</f>
        <v>1.0655046197621347</v>
      </c>
      <c r="E43" s="60">
        <f t="shared" ca="1" si="1"/>
        <v>0.88887610640579273</v>
      </c>
      <c r="F43" s="59">
        <f ca="1">INDEX('4a. Calculation'!$D$73:$FB$73, MATCH($B43, '4a. Calculation'!$D$2:$FB$2,0))</f>
        <v>3.4531085154169382E-3</v>
      </c>
      <c r="G43" s="60">
        <f t="shared" ca="1" si="1"/>
        <v>2.8806873243456335E-3</v>
      </c>
      <c r="H43" s="59">
        <f>INDEX('4a. Calculation'!$D$74:$FB$74, MATCH($B43, '4a. Calculation'!$D$2:$FB$2,0))</f>
        <v>0.12975220675551674</v>
      </c>
      <c r="I43" s="103">
        <f t="shared" ca="1" si="9"/>
        <v>0.10824320626986152</v>
      </c>
      <c r="J43" s="90">
        <f ca="1">INDEX('4a. Calculation'!$D$78:$FB$78, MATCH(B43, '4a. Calculation'!$D$2:$FB$2,0))</f>
        <v>-4.574355791005795E-2</v>
      </c>
      <c r="K43" s="63">
        <f t="shared" ca="1" si="2"/>
        <v>-4.079212853568219E-2</v>
      </c>
      <c r="L43" s="64">
        <f t="shared" ca="1" si="3"/>
        <v>-4.0660355648240214E-2</v>
      </c>
      <c r="M43" s="99">
        <f ca="1">INDEX('4a. Calculation'!$D$79:$FB$79, MATCH(B43, '4a. Calculation'!$D$2:$FB$2,0))</f>
        <v>-6.3942633600000002E-3</v>
      </c>
      <c r="N43" s="90" t="str">
        <f t="shared" ca="1" si="4"/>
        <v>Yes</v>
      </c>
      <c r="O43" s="63" t="str">
        <f t="shared" ca="1" si="5"/>
        <v>Yes</v>
      </c>
      <c r="P43" s="64" t="str">
        <f t="shared" ca="1" si="6"/>
        <v>Yes</v>
      </c>
      <c r="Q43" s="62" t="str">
        <f t="shared" ca="1" si="7"/>
        <v>No</v>
      </c>
      <c r="R43" s="91" t="str">
        <f t="shared" ca="1" si="8"/>
        <v>No</v>
      </c>
      <c r="S43" s="91">
        <f ca="1">INDEX('4a. Calculation'!$D$84:$FB$84, MATCH(B43, '4a. Calculation'!$D$2:$FB$2,0))</f>
        <v>0.96039747656102936</v>
      </c>
    </row>
    <row r="44" spans="2:24" x14ac:dyDescent="0.35">
      <c r="B44">
        <v>151</v>
      </c>
      <c r="C44" s="5">
        <f ca="1">INDEX('4a. Calculation'!$D$5:$FB$5, MATCH(B44, '4a. Calculation'!$D$2:$FB$2,0))</f>
        <v>26.297999999999998</v>
      </c>
      <c r="D44" s="102">
        <f ca="1">INDEX('4a. Calculation'!$D$72:$FB$72, MATCH($B44, '4a. Calculation'!$D$2:$FB$2,0))</f>
        <v>6.6538110228494485E-2</v>
      </c>
      <c r="E44" s="60">
        <f t="shared" ca="1" si="1"/>
        <v>0.61886825548202429</v>
      </c>
      <c r="F44" s="59">
        <f ca="1">INDEX('4a. Calculation'!$D$73:$FB$73, MATCH($B44, '4a. Calculation'!$D$2:$FB$2,0))</f>
        <v>1.2156844861487322E-2</v>
      </c>
      <c r="G44" s="60">
        <f t="shared" ca="1" si="1"/>
        <v>0.11307031933666775</v>
      </c>
      <c r="H44" s="59">
        <f>INDEX('4a. Calculation'!$D$74:$FB$74, MATCH($B44, '4a. Calculation'!$D$2:$FB$2,0))</f>
        <v>2.8820836258322633E-2</v>
      </c>
      <c r="I44" s="103">
        <f t="shared" ca="1" si="9"/>
        <v>0.26806142518130799</v>
      </c>
      <c r="J44" s="90">
        <f ca="1">INDEX('4a. Calculation'!$D$78:$FB$78, MATCH(B44, '4a. Calculation'!$D$2:$FB$2,0))</f>
        <v>-4.0883638051678623E-3</v>
      </c>
      <c r="K44" s="63">
        <f t="shared" ca="1" si="2"/>
        <v>-2.9924311768948901E-3</v>
      </c>
      <c r="L44" s="64">
        <f t="shared" ca="1" si="3"/>
        <v>-2.5301585758800856E-3</v>
      </c>
      <c r="M44" s="99">
        <f ca="1">INDEX('4a. Calculation'!$D$79:$FB$79, MATCH(B44, '4a. Calculation'!$D$2:$FB$2,0))</f>
        <v>0.1037911183</v>
      </c>
      <c r="N44" s="90" t="str">
        <f t="shared" ca="1" si="4"/>
        <v>Yes</v>
      </c>
      <c r="O44" s="63" t="str">
        <f t="shared" ca="1" si="5"/>
        <v>Yes</v>
      </c>
      <c r="P44" s="64" t="str">
        <f t="shared" ca="1" si="6"/>
        <v>Yes</v>
      </c>
      <c r="Q44" s="62" t="str">
        <f t="shared" ca="1" si="7"/>
        <v>Yes</v>
      </c>
      <c r="R44" s="91" t="str">
        <f t="shared" ca="1" si="8"/>
        <v>Yes</v>
      </c>
      <c r="S44" s="91">
        <f ca="1">INDEX('4a. Calculation'!$D$84:$FB$84, MATCH(B44, '4a. Calculation'!$D$2:$FB$2,0))</f>
        <v>0.90226458583176161</v>
      </c>
    </row>
    <row r="45" spans="2:24" x14ac:dyDescent="0.35">
      <c r="B45">
        <v>12</v>
      </c>
      <c r="C45" s="5">
        <f ca="1">INDEX('4a. Calculation'!$D$5:$FB$5, MATCH(B45, '4a. Calculation'!$D$2:$FB$2,0))</f>
        <v>27.266999999999999</v>
      </c>
      <c r="D45" s="102">
        <f ca="1">INDEX('4a. Calculation'!$D$72:$FB$72, MATCH($B45, '4a. Calculation'!$D$2:$FB$2,0))</f>
        <v>3.0962350814931403</v>
      </c>
      <c r="E45" s="60">
        <f t="shared" ca="1" si="1"/>
        <v>0.93674074225654158</v>
      </c>
      <c r="F45" s="59">
        <f ca="1">INDEX('4a. Calculation'!$D$73:$FB$73, MATCH($B45, '4a. Calculation'!$D$2:$FB$2,0))</f>
        <v>2.1633322784690794E-3</v>
      </c>
      <c r="G45" s="60">
        <f t="shared" ca="1" si="1"/>
        <v>6.5449858649085609E-4</v>
      </c>
      <c r="H45" s="59">
        <f>INDEX('4a. Calculation'!$D$74:$FB$74, MATCH($B45, '4a. Calculation'!$D$2:$FB$2,0))</f>
        <v>0.20692924181272113</v>
      </c>
      <c r="I45" s="103">
        <f t="shared" ca="1" si="9"/>
        <v>6.2604759156967532E-2</v>
      </c>
      <c r="J45" s="90">
        <f ca="1">INDEX('4a. Calculation'!$D$78:$FB$78, MATCH(B45, '4a. Calculation'!$D$2:$FB$2,0))</f>
        <v>-0.12122080374021089</v>
      </c>
      <c r="K45" s="63">
        <f t="shared" ca="1" si="2"/>
        <v>-0.11363180451724096</v>
      </c>
      <c r="L45" s="64">
        <f t="shared" ca="1" si="3"/>
        <v>-0.11355246567253971</v>
      </c>
      <c r="M45" s="99">
        <f ca="1">INDEX('4a. Calculation'!$D$79:$FB$79, MATCH(B45, '4a. Calculation'!$D$2:$FB$2,0))</f>
        <v>3.8627380499999999E-3</v>
      </c>
      <c r="N45" s="90" t="str">
        <f t="shared" ca="1" si="4"/>
        <v>Yes</v>
      </c>
      <c r="O45" s="63" t="str">
        <f t="shared" ca="1" si="5"/>
        <v>Yes</v>
      </c>
      <c r="P45" s="64" t="str">
        <f t="shared" ca="1" si="6"/>
        <v>Yes</v>
      </c>
      <c r="Q45" s="62" t="str">
        <f t="shared" ca="1" si="7"/>
        <v>Yes</v>
      </c>
      <c r="R45" s="91" t="str">
        <f t="shared" ca="1" si="8"/>
        <v>No</v>
      </c>
      <c r="S45" s="91">
        <f ca="1">INDEX('4a. Calculation'!$D$84:$FB$84, MATCH(B45, '4a. Calculation'!$D$2:$FB$2,0))</f>
        <v>0.87539776410203851</v>
      </c>
    </row>
    <row r="46" spans="2:24" x14ac:dyDescent="0.35">
      <c r="B46">
        <v>78</v>
      </c>
      <c r="C46" s="5">
        <f ca="1">INDEX('4a. Calculation'!$D$5:$FB$5, MATCH(B46, '4a. Calculation'!$D$2:$FB$2,0))</f>
        <v>27.323</v>
      </c>
      <c r="D46" s="102">
        <f ca="1">INDEX('4a. Calculation'!$D$72:$FB$72, MATCH($B46, '4a. Calculation'!$D$2:$FB$2,0))</f>
        <v>0.76169414843917016</v>
      </c>
      <c r="E46" s="60">
        <f t="shared" ca="1" si="1"/>
        <v>0.86251997664208924</v>
      </c>
      <c r="F46" s="59">
        <f ca="1">INDEX('4a. Calculation'!$D$73:$FB$73, MATCH($B46, '4a. Calculation'!$D$2:$FB$2,0))</f>
        <v>4.3608672435816306E-3</v>
      </c>
      <c r="G46" s="60">
        <f t="shared" ca="1" si="1"/>
        <v>4.9381173805533897E-3</v>
      </c>
      <c r="H46" s="59">
        <f>INDEX('4a. Calculation'!$D$74:$FB$74, MATCH($B46, '4a. Calculation'!$D$2:$FB$2,0))</f>
        <v>0.11704818084210082</v>
      </c>
      <c r="I46" s="103">
        <f t="shared" ca="1" si="9"/>
        <v>0.13254190597735743</v>
      </c>
      <c r="J46" s="90">
        <f ca="1">INDEX('4a. Calculation'!$D$78:$FB$78, MATCH(B46, '4a. Calculation'!$D$2:$FB$2,0))</f>
        <v>-3.2320872397791335E-2</v>
      </c>
      <c r="K46" s="63">
        <f t="shared" ca="1" si="2"/>
        <v>-2.8037002367337107E-2</v>
      </c>
      <c r="L46" s="64">
        <f t="shared" ca="1" si="3"/>
        <v>-2.7877398105594926E-2</v>
      </c>
      <c r="M46" s="99">
        <f ca="1">INDEX('4a. Calculation'!$D$79:$FB$79, MATCH(B46, '4a. Calculation'!$D$2:$FB$2,0))</f>
        <v>-2.8181906650000001E-2</v>
      </c>
      <c r="N46" s="90" t="str">
        <f t="shared" ca="1" si="4"/>
        <v>Yes</v>
      </c>
      <c r="O46" s="63" t="str">
        <f t="shared" ca="1" si="5"/>
        <v>No</v>
      </c>
      <c r="P46" s="64" t="str">
        <f t="shared" ca="1" si="6"/>
        <v>No</v>
      </c>
      <c r="Q46" s="62" t="str">
        <f t="shared" ca="1" si="7"/>
        <v>No</v>
      </c>
      <c r="R46" s="91" t="str">
        <f t="shared" ca="1" si="8"/>
        <v>No</v>
      </c>
      <c r="S46" s="91">
        <f ca="1">INDEX('4a. Calculation'!$D$84:$FB$84, MATCH(B46, '4a. Calculation'!$D$2:$FB$2,0))</f>
        <v>0.99574100760423345</v>
      </c>
    </row>
    <row r="47" spans="2:24" x14ac:dyDescent="0.35">
      <c r="B47">
        <v>44</v>
      </c>
      <c r="C47" s="5">
        <f ca="1">INDEX('4a. Calculation'!$D$5:$FB$5, MATCH(B47, '4a. Calculation'!$D$2:$FB$2,0))</f>
        <v>27.492999999999999</v>
      </c>
      <c r="D47" s="102">
        <f ca="1">INDEX('4a. Calculation'!$D$72:$FB$72, MATCH($B47, '4a. Calculation'!$D$2:$FB$2,0))</f>
        <v>3.0540191787750706</v>
      </c>
      <c r="E47" s="60">
        <f t="shared" ca="1" si="1"/>
        <v>0.93597912384391868</v>
      </c>
      <c r="F47" s="59">
        <f ca="1">INDEX('4a. Calculation'!$D$73:$FB$73, MATCH($B47, '4a. Calculation'!$D$2:$FB$2,0))</f>
        <v>2.2280199278532937E-3</v>
      </c>
      <c r="G47" s="60">
        <f t="shared" ca="1" si="1"/>
        <v>6.8283138313995038E-4</v>
      </c>
      <c r="H47" s="59">
        <f>INDEX('4a. Calculation'!$D$74:$FB$74, MATCH($B47, '4a. Calculation'!$D$2:$FB$2,0))</f>
        <v>0.20666657893849974</v>
      </c>
      <c r="I47" s="103">
        <f t="shared" ca="1" si="9"/>
        <v>6.3338044772941374E-2</v>
      </c>
      <c r="J47" s="90">
        <f ca="1">INDEX('4a. Calculation'!$D$78:$FB$78, MATCH(B47, '4a. Calculation'!$D$2:$FB$2,0))</f>
        <v>-0.11868161996295143</v>
      </c>
      <c r="K47" s="63">
        <f t="shared" ca="1" si="2"/>
        <v>-0.1111645582040128</v>
      </c>
      <c r="L47" s="64">
        <f t="shared" ca="1" si="3"/>
        <v>-0.11108351866930022</v>
      </c>
      <c r="M47" s="99">
        <f ca="1">INDEX('4a. Calculation'!$D$79:$FB$79, MATCH(B47, '4a. Calculation'!$D$2:$FB$2,0))</f>
        <v>-2.409169144E-2</v>
      </c>
      <c r="N47" s="90" t="str">
        <f t="shared" ca="1" si="4"/>
        <v>Yes</v>
      </c>
      <c r="O47" s="63" t="str">
        <f t="shared" ca="1" si="5"/>
        <v>Yes</v>
      </c>
      <c r="P47" s="64" t="str">
        <f t="shared" ca="1" si="6"/>
        <v>Yes</v>
      </c>
      <c r="Q47" s="62" t="str">
        <f t="shared" ca="1" si="7"/>
        <v>No</v>
      </c>
      <c r="R47" s="91" t="str">
        <f t="shared" ca="1" si="8"/>
        <v>No</v>
      </c>
      <c r="S47" s="91">
        <f ca="1">INDEX('4a. Calculation'!$D$84:$FB$84, MATCH(B47, '4a. Calculation'!$D$2:$FB$2,0))</f>
        <v>0.90307498402413489</v>
      </c>
    </row>
    <row r="48" spans="2:24" x14ac:dyDescent="0.35">
      <c r="B48">
        <v>142</v>
      </c>
      <c r="C48" s="5">
        <f ca="1">INDEX('4a. Calculation'!$D$5:$FB$5, MATCH(B48, '4a. Calculation'!$D$2:$FB$2,0))</f>
        <v>28.251000000000001</v>
      </c>
      <c r="D48" s="102">
        <f ca="1">INDEX('4a. Calculation'!$D$72:$FB$72, MATCH($B48, '4a. Calculation'!$D$2:$FB$2,0))</f>
        <v>6.5348422293018654E-2</v>
      </c>
      <c r="E48" s="60">
        <f t="shared" ca="1" si="1"/>
        <v>0.59748532077003091</v>
      </c>
      <c r="F48" s="59">
        <f ca="1">INDEX('4a. Calculation'!$D$73:$FB$73, MATCH($B48, '4a. Calculation'!$D$2:$FB$2,0))</f>
        <v>1.3062948020095801E-2</v>
      </c>
      <c r="G48" s="60">
        <f t="shared" ca="1" si="1"/>
        <v>0.11943547241266758</v>
      </c>
      <c r="H48" s="59">
        <f>INDEX('4a. Calculation'!$D$74:$FB$74, MATCH($B48, '4a. Calculation'!$D$2:$FB$2,0))</f>
        <v>3.0961061144780606E-2</v>
      </c>
      <c r="I48" s="103">
        <f t="shared" ca="1" si="9"/>
        <v>0.28307920681730148</v>
      </c>
      <c r="J48" s="90">
        <f ca="1">INDEX('4a. Calculation'!$D$78:$FB$78, MATCH(B48, '4a. Calculation'!$D$2:$FB$2,0))</f>
        <v>-3.871453451484728E-3</v>
      </c>
      <c r="K48" s="63">
        <f t="shared" ca="1" si="2"/>
        <v>-2.7755254792083271E-3</v>
      </c>
      <c r="L48" s="64">
        <f t="shared" ca="1" si="3"/>
        <v>-2.3131366073065964E-3</v>
      </c>
      <c r="M48" s="99">
        <f ca="1">INDEX('4a. Calculation'!$D$79:$FB$79, MATCH(B48, '4a. Calculation'!$D$2:$FB$2,0))</f>
        <v>0.10914203382</v>
      </c>
      <c r="N48" s="90" t="str">
        <f t="shared" ca="1" si="4"/>
        <v>Yes</v>
      </c>
      <c r="O48" s="63" t="str">
        <f t="shared" ca="1" si="5"/>
        <v>Yes</v>
      </c>
      <c r="P48" s="64" t="str">
        <f t="shared" ca="1" si="6"/>
        <v>Yes</v>
      </c>
      <c r="Q48" s="62" t="str">
        <f t="shared" ca="1" si="7"/>
        <v>Yes</v>
      </c>
      <c r="R48" s="91" t="str">
        <f t="shared" ca="1" si="8"/>
        <v>Yes</v>
      </c>
      <c r="S48" s="91">
        <f ca="1">INDEX('4a. Calculation'!$D$84:$FB$84, MATCH(B48, '4a. Calculation'!$D$2:$FB$2,0))</f>
        <v>0.89810729032137027</v>
      </c>
    </row>
    <row r="49" spans="2:19" x14ac:dyDescent="0.35">
      <c r="B49">
        <v>149</v>
      </c>
      <c r="C49" s="5">
        <f ca="1">INDEX('4a. Calculation'!$D$5:$FB$5, MATCH(B49, '4a. Calculation'!$D$2:$FB$2,0))</f>
        <v>30.465</v>
      </c>
      <c r="D49" s="102">
        <f ca="1">INDEX('4a. Calculation'!$D$72:$FB$72, MATCH($B49, '4a. Calculation'!$D$2:$FB$2,0))</f>
        <v>4.4650368304465123E-2</v>
      </c>
      <c r="E49" s="60">
        <f t="shared" ca="1" si="1"/>
        <v>0.48463565549121335</v>
      </c>
      <c r="F49" s="59">
        <f ca="1">INDEX('4a. Calculation'!$D$73:$FB$73, MATCH($B49, '4a. Calculation'!$D$2:$FB$2,0))</f>
        <v>1.4094089779379258E-2</v>
      </c>
      <c r="G49" s="60">
        <f t="shared" ca="1" si="1"/>
        <v>0.15297742657362165</v>
      </c>
      <c r="H49" s="59">
        <f>INDEX('4a. Calculation'!$D$74:$FB$74, MATCH($B49, '4a. Calculation'!$D$2:$FB$2,0))</f>
        <v>3.3387368781450412E-2</v>
      </c>
      <c r="I49" s="103">
        <f t="shared" ca="1" si="9"/>
        <v>0.36238691793516498</v>
      </c>
      <c r="J49" s="90">
        <f ca="1">INDEX('4a. Calculation'!$D$78:$FB$78, MATCH(B49, '4a. Calculation'!$D$2:$FB$2,0))</f>
        <v>-3.0241860123188836E-3</v>
      </c>
      <c r="K49" s="63">
        <f t="shared" ca="1" si="2"/>
        <v>-1.9282605640520067E-3</v>
      </c>
      <c r="L49" s="64">
        <f t="shared" ca="1" si="3"/>
        <v>-1.4656283704075209E-3</v>
      </c>
      <c r="M49" s="99">
        <f ca="1">INDEX('4a. Calculation'!$D$79:$FB$79, MATCH(B49, '4a. Calculation'!$D$2:$FB$2,0))</f>
        <v>0.14329783162000001</v>
      </c>
      <c r="N49" s="90" t="str">
        <f t="shared" ca="1" si="4"/>
        <v>Yes</v>
      </c>
      <c r="O49" s="63" t="str">
        <f t="shared" ca="1" si="5"/>
        <v>Yes</v>
      </c>
      <c r="P49" s="64" t="str">
        <f t="shared" ca="1" si="6"/>
        <v>Yes</v>
      </c>
      <c r="Q49" s="62" t="str">
        <f t="shared" ca="1" si="7"/>
        <v>Yes</v>
      </c>
      <c r="R49" s="91" t="str">
        <f t="shared" ca="1" si="8"/>
        <v>Yes</v>
      </c>
      <c r="S49" s="91">
        <f ca="1">INDEX('4a. Calculation'!$D$84:$FB$84, MATCH(B49, '4a. Calculation'!$D$2:$FB$2,0))</f>
        <v>0.87201758493366632</v>
      </c>
    </row>
    <row r="50" spans="2:19" x14ac:dyDescent="0.35">
      <c r="B50">
        <v>146</v>
      </c>
      <c r="C50" s="5">
        <f ca="1">INDEX('4a. Calculation'!$D$5:$FB$5, MATCH(B50, '4a. Calculation'!$D$2:$FB$2,0))</f>
        <v>30.510999999999999</v>
      </c>
      <c r="D50" s="102">
        <f ca="1">INDEX('4a. Calculation'!$D$72:$FB$72, MATCH($B50, '4a. Calculation'!$D$2:$FB$2,0))</f>
        <v>0.10297109056502803</v>
      </c>
      <c r="E50" s="60">
        <f t="shared" ca="1" si="1"/>
        <v>0.68409171498277666</v>
      </c>
      <c r="F50" s="59">
        <f ca="1">INDEX('4a. Calculation'!$D$73:$FB$73, MATCH($B50, '4a. Calculation'!$D$2:$FB$2,0))</f>
        <v>1.4113476124096786E-2</v>
      </c>
      <c r="G50" s="60">
        <f t="shared" ca="1" si="1"/>
        <v>9.3763327484665204E-2</v>
      </c>
      <c r="H50" s="59">
        <f>INDEX('4a. Calculation'!$D$74:$FB$74, MATCH($B50, '4a. Calculation'!$D$2:$FB$2,0))</f>
        <v>3.3437780402332827E-2</v>
      </c>
      <c r="I50" s="103">
        <f t="shared" ca="1" si="9"/>
        <v>0.22214495753255808</v>
      </c>
      <c r="J50" s="90">
        <f ca="1">INDEX('4a. Calculation'!$D$78:$FB$78, MATCH(B50, '4a. Calculation'!$D$2:$FB$2,0))</f>
        <v>-4.9333796693473717E-3</v>
      </c>
      <c r="K50" s="63">
        <f t="shared" ca="1" si="2"/>
        <v>-3.8374542522082141E-3</v>
      </c>
      <c r="L50" s="64">
        <f t="shared" ca="1" si="3"/>
        <v>-3.3748841586650068E-3</v>
      </c>
      <c r="M50" s="99">
        <f ca="1">INDEX('4a. Calculation'!$D$79:$FB$79, MATCH(B50, '4a. Calculation'!$D$2:$FB$2,0))</f>
        <v>0.13003904599999999</v>
      </c>
      <c r="N50" s="90" t="str">
        <f t="shared" ca="1" si="4"/>
        <v>Yes</v>
      </c>
      <c r="O50" s="63" t="str">
        <f t="shared" ca="1" si="5"/>
        <v>Yes</v>
      </c>
      <c r="P50" s="64" t="str">
        <f t="shared" ca="1" si="6"/>
        <v>Yes</v>
      </c>
      <c r="Q50" s="62" t="str">
        <f t="shared" ca="1" si="7"/>
        <v>Yes</v>
      </c>
      <c r="R50" s="91" t="str">
        <f t="shared" ca="1" si="8"/>
        <v>Yes</v>
      </c>
      <c r="S50" s="91">
        <f ca="1">INDEX('4a. Calculation'!$D$84:$FB$84, MATCH(B50, '4a. Calculation'!$D$2:$FB$2,0))</f>
        <v>0.88055950238525382</v>
      </c>
    </row>
    <row r="51" spans="2:19" x14ac:dyDescent="0.35">
      <c r="B51">
        <v>105</v>
      </c>
      <c r="C51" s="5">
        <f ca="1">INDEX('4a. Calculation'!$D$5:$FB$5, MATCH(B51, '4a. Calculation'!$D$2:$FB$2,0))</f>
        <v>30.513999999999999</v>
      </c>
      <c r="D51" s="102">
        <f ca="1">INDEX('4a. Calculation'!$D$72:$FB$72, MATCH($B51, '4a. Calculation'!$D$2:$FB$2,0))</f>
        <v>15.17646858761008</v>
      </c>
      <c r="E51" s="60">
        <f t="shared" ca="1" si="1"/>
        <v>0.97097843389466776</v>
      </c>
      <c r="F51" s="59">
        <f ca="1">INDEX('4a. Calculation'!$D$73:$FB$73, MATCH($B51, '4a. Calculation'!$D$2:$FB$2,0))</f>
        <v>1.1587640240832712E-3</v>
      </c>
      <c r="G51" s="60">
        <f t="shared" ca="1" si="1"/>
        <v>7.4136804017530596E-5</v>
      </c>
      <c r="H51" s="59">
        <f>INDEX('4a. Calculation'!$D$74:$FB$74, MATCH($B51, '4a. Calculation'!$D$2:$FB$2,0))</f>
        <v>0.45245057577779729</v>
      </c>
      <c r="I51" s="103">
        <f t="shared" ca="1" si="9"/>
        <v>2.894742930131471E-2</v>
      </c>
      <c r="J51" s="90">
        <f ca="1">INDEX('4a. Calculation'!$D$78:$FB$78, MATCH(B51, '4a. Calculation'!$D$2:$FB$2,0))</f>
        <v>-0.51222645105236808</v>
      </c>
      <c r="K51" s="63">
        <f t="shared" ca="1" si="2"/>
        <v>-0.49739881207426634</v>
      </c>
      <c r="L51" s="64">
        <f t="shared" ca="1" si="3"/>
        <v>-0.49736083724225205</v>
      </c>
      <c r="M51" s="99">
        <f ca="1">INDEX('4a. Calculation'!$D$79:$FB$79, MATCH(B51, '4a. Calculation'!$D$2:$FB$2,0))</f>
        <v>-2.6882379400000002E-3</v>
      </c>
      <c r="N51" s="90" t="str">
        <f t="shared" ca="1" si="4"/>
        <v>Yes</v>
      </c>
      <c r="O51" s="63" t="str">
        <f t="shared" ca="1" si="5"/>
        <v>Yes</v>
      </c>
      <c r="P51" s="64" t="str">
        <f t="shared" ca="1" si="6"/>
        <v>Yes</v>
      </c>
      <c r="Q51" s="62" t="str">
        <f t="shared" ca="1" si="7"/>
        <v>No</v>
      </c>
      <c r="R51" s="91" t="str">
        <f t="shared" ca="1" si="8"/>
        <v>No</v>
      </c>
      <c r="S51" s="91">
        <f ca="1">INDEX('4a. Calculation'!$D$84:$FB$84, MATCH(B51, '4a. Calculation'!$D$2:$FB$2,0))</f>
        <v>0.48908833468386775</v>
      </c>
    </row>
    <row r="52" spans="2:19" x14ac:dyDescent="0.35">
      <c r="B52">
        <v>14</v>
      </c>
      <c r="C52" s="5">
        <f ca="1">INDEX('4a. Calculation'!$D$5:$FB$5, MATCH(B52, '4a. Calculation'!$D$2:$FB$2,0))</f>
        <v>30.533000000000001</v>
      </c>
      <c r="D52" s="102">
        <f ca="1">INDEX('4a. Calculation'!$D$72:$FB$72, MATCH($B52, '4a. Calculation'!$D$2:$FB$2,0))</f>
        <v>1.0045449873562271</v>
      </c>
      <c r="E52" s="60">
        <f t="shared" ca="1" si="1"/>
        <v>0.87481861518355841</v>
      </c>
      <c r="F52" s="59">
        <f ca="1">INDEX('4a. Calculation'!$D$73:$FB$73, MATCH($B52, '4a. Calculation'!$D$2:$FB$2,0))</f>
        <v>4.4896276726694006E-3</v>
      </c>
      <c r="G52" s="60">
        <f t="shared" ca="1" si="1"/>
        <v>3.9098396913324462E-3</v>
      </c>
      <c r="H52" s="59">
        <f>INDEX('4a. Calculation'!$D$74:$FB$74, MATCH($B52, '4a. Calculation'!$D$2:$FB$2,0))</f>
        <v>0.13925483597398247</v>
      </c>
      <c r="I52" s="103">
        <f t="shared" ca="1" si="9"/>
        <v>0.12127154512510917</v>
      </c>
      <c r="J52" s="90">
        <f ca="1">INDEX('4a. Calculation'!$D$78:$FB$78, MATCH(B52, '4a. Calculation'!$D$2:$FB$2,0))</f>
        <v>-3.7608143680702158E-2</v>
      </c>
      <c r="K52" s="63">
        <f t="shared" ca="1" si="2"/>
        <v>-3.3047345987256296E-2</v>
      </c>
      <c r="L52" s="64">
        <f t="shared" ca="1" si="3"/>
        <v>-3.2900304174376151E-2</v>
      </c>
      <c r="M52" s="99">
        <f ca="1">INDEX('4a. Calculation'!$D$79:$FB$79, MATCH(B52, '4a. Calculation'!$D$2:$FB$2,0))</f>
        <v>-1.055625935E-2</v>
      </c>
      <c r="N52" s="90" t="str">
        <f t="shared" ca="1" si="4"/>
        <v>Yes</v>
      </c>
      <c r="O52" s="63" t="str">
        <f t="shared" ca="1" si="5"/>
        <v>Yes</v>
      </c>
      <c r="P52" s="64" t="str">
        <f t="shared" ca="1" si="6"/>
        <v>Yes</v>
      </c>
      <c r="Q52" s="62" t="str">
        <f t="shared" ca="1" si="7"/>
        <v>No</v>
      </c>
      <c r="R52" s="91" t="str">
        <f t="shared" ca="1" si="8"/>
        <v>No</v>
      </c>
      <c r="S52" s="91">
        <f ca="1">INDEX('4a. Calculation'!$D$84:$FB$84, MATCH(B52, '4a. Calculation'!$D$2:$FB$2,0))</f>
        <v>0.97265950219591868</v>
      </c>
    </row>
    <row r="53" spans="2:19" x14ac:dyDescent="0.35">
      <c r="B53">
        <v>46</v>
      </c>
      <c r="C53" s="5">
        <f ca="1">INDEX('4a. Calculation'!$D$5:$FB$5, MATCH(B53, '4a. Calculation'!$D$2:$FB$2,0))</f>
        <v>31.016999999999999</v>
      </c>
      <c r="D53" s="102">
        <f ca="1">INDEX('4a. Calculation'!$D$72:$FB$72, MATCH($B53, '4a. Calculation'!$D$2:$FB$2,0))</f>
        <v>1.0536002227840355</v>
      </c>
      <c r="E53" s="60">
        <f t="shared" ca="1" si="1"/>
        <v>0.87702495901671385</v>
      </c>
      <c r="F53" s="59">
        <f ca="1">INDEX('4a. Calculation'!$D$73:$FB$73, MATCH($B53, '4a. Calculation'!$D$2:$FB$2,0))</f>
        <v>4.5283673297961662E-3</v>
      </c>
      <c r="G53" s="60">
        <f t="shared" ca="1" si="1"/>
        <v>3.7694479233620808E-3</v>
      </c>
      <c r="H53" s="59">
        <f>INDEX('4a. Calculation'!$D$74:$FB$74, MATCH($B53, '4a. Calculation'!$D$2:$FB$2,0))</f>
        <v>0.14320577551846578</v>
      </c>
      <c r="I53" s="103">
        <f t="shared" ca="1" si="9"/>
        <v>0.11920559305992415</v>
      </c>
      <c r="J53" s="90">
        <f ca="1">INDEX('4a. Calculation'!$D$78:$FB$78, MATCH(B53, '4a. Calculation'!$D$2:$FB$2,0))</f>
        <v>-3.8731481627246267E-2</v>
      </c>
      <c r="K53" s="63">
        <f t="shared" ca="1" si="2"/>
        <v>-3.4114472389780826E-2</v>
      </c>
      <c r="L53" s="64">
        <f t="shared" ca="1" si="3"/>
        <v>-3.3968476086792258E-2</v>
      </c>
      <c r="M53" s="99">
        <f ca="1">INDEX('4a. Calculation'!$D$79:$FB$79, MATCH(B53, '4a. Calculation'!$D$2:$FB$2,0))</f>
        <v>-1.9365453540000001E-2</v>
      </c>
      <c r="N53" s="90" t="str">
        <f t="shared" ca="1" si="4"/>
        <v>Yes</v>
      </c>
      <c r="O53" s="63" t="str">
        <f t="shared" ca="1" si="5"/>
        <v>Yes</v>
      </c>
      <c r="P53" s="64" t="str">
        <f t="shared" ca="1" si="6"/>
        <v>Yes</v>
      </c>
      <c r="Q53" s="62" t="str">
        <f t="shared" ca="1" si="7"/>
        <v>No</v>
      </c>
      <c r="R53" s="91" t="str">
        <f t="shared" ca="1" si="8"/>
        <v>No</v>
      </c>
      <c r="S53" s="91">
        <f ca="1">INDEX('4a. Calculation'!$D$84:$FB$84, MATCH(B53, '4a. Calculation'!$D$2:$FB$2,0))</f>
        <v>0.98025153378213148</v>
      </c>
    </row>
    <row r="54" spans="2:19" x14ac:dyDescent="0.35">
      <c r="B54">
        <v>103</v>
      </c>
      <c r="C54" s="5">
        <f ca="1">INDEX('4a. Calculation'!$D$5:$FB$5, MATCH(B54, '4a. Calculation'!$D$2:$FB$2,0))</f>
        <v>33.143000000000001</v>
      </c>
      <c r="D54" s="102">
        <f ca="1">INDEX('4a. Calculation'!$D$72:$FB$72, MATCH($B54, '4a. Calculation'!$D$2:$FB$2,0))</f>
        <v>2.728286491110044</v>
      </c>
      <c r="E54" s="60">
        <f t="shared" ca="1" si="1"/>
        <v>0.92470847358443797</v>
      </c>
      <c r="F54" s="59">
        <f ca="1">INDEX('4a. Calculation'!$D$73:$FB$73, MATCH($B54, '4a. Calculation'!$D$2:$FB$2,0))</f>
        <v>3.0751481970310848E-3</v>
      </c>
      <c r="G54" s="60">
        <f t="shared" ca="1" si="1"/>
        <v>1.0422716252813991E-3</v>
      </c>
      <c r="H54" s="59">
        <f>INDEX('4a. Calculation'!$D$74:$FB$74, MATCH($B54, '4a. Calculation'!$D$2:$FB$2,0))</f>
        <v>0.21906713802900274</v>
      </c>
      <c r="I54" s="103">
        <f t="shared" ca="1" si="9"/>
        <v>7.4249254790280675E-2</v>
      </c>
      <c r="J54" s="90">
        <f ca="1">INDEX('4a. Calculation'!$D$78:$FB$78, MATCH(B54, '4a. Calculation'!$D$2:$FB$2,0))</f>
        <v>-8.9021174224906546E-2</v>
      </c>
      <c r="K54" s="63">
        <f t="shared" ca="1" si="2"/>
        <v>-8.2411418378151496E-2</v>
      </c>
      <c r="L54" s="64">
        <f t="shared" ca="1" si="3"/>
        <v>-8.2318634134207647E-2</v>
      </c>
      <c r="M54" s="99">
        <f ca="1">INDEX('4a. Calculation'!$D$79:$FB$79, MATCH(B54, '4a. Calculation'!$D$2:$FB$2,0))</f>
        <v>5.2789047599999996E-3</v>
      </c>
      <c r="N54" s="90" t="str">
        <f t="shared" ca="1" si="4"/>
        <v>Yes</v>
      </c>
      <c r="O54" s="63" t="str">
        <f t="shared" ca="1" si="5"/>
        <v>Yes</v>
      </c>
      <c r="P54" s="64" t="str">
        <f t="shared" ca="1" si="6"/>
        <v>Yes</v>
      </c>
      <c r="Q54" s="62" t="str">
        <f t="shared" ca="1" si="7"/>
        <v>Yes</v>
      </c>
      <c r="R54" s="91" t="str">
        <f t="shared" ca="1" si="8"/>
        <v>No</v>
      </c>
      <c r="S54" s="91">
        <f ca="1">INDEX('4a. Calculation'!$D$84:$FB$84, MATCH(B54, '4a. Calculation'!$D$2:$FB$2,0))</f>
        <v>0.90619510810204351</v>
      </c>
    </row>
    <row r="55" spans="2:19" x14ac:dyDescent="0.35">
      <c r="B55">
        <v>18</v>
      </c>
      <c r="C55" s="5">
        <f ca="1">INDEX('4a. Calculation'!$D$5:$FB$5, MATCH(B55, '4a. Calculation'!$D$2:$FB$2,0))</f>
        <v>33.9</v>
      </c>
      <c r="D55" s="102">
        <f ca="1">INDEX('4a. Calculation'!$D$72:$FB$72, MATCH($B55, '4a. Calculation'!$D$2:$FB$2,0))</f>
        <v>1.4861726386623251</v>
      </c>
      <c r="E55" s="60">
        <f t="shared" ca="1" si="1"/>
        <v>0.89343839359504928</v>
      </c>
      <c r="F55" s="59">
        <f ca="1">INDEX('4a. Calculation'!$D$73:$FB$73, MATCH($B55, '4a. Calculation'!$D$2:$FB$2,0))</f>
        <v>4.3313427297228396E-3</v>
      </c>
      <c r="G55" s="60">
        <f t="shared" ca="1" si="1"/>
        <v>2.6038616173396181E-3</v>
      </c>
      <c r="H55" s="59">
        <f>INDEX('4a. Calculation'!$D$74:$FB$74, MATCH($B55, '4a. Calculation'!$D$2:$FB$2,0))</f>
        <v>0.17292647930509153</v>
      </c>
      <c r="I55" s="103">
        <f t="shared" ca="1" si="9"/>
        <v>0.10395774478761106</v>
      </c>
      <c r="J55" s="90">
        <f ca="1">INDEX('4a. Calculation'!$D$78:$FB$78, MATCH(B55, '4a. Calculation'!$D$2:$FB$2,0))</f>
        <v>-4.9068745153307954E-2</v>
      </c>
      <c r="K55" s="63">
        <f t="shared" ca="1" si="2"/>
        <v>-4.3967669067612035E-2</v>
      </c>
      <c r="L55" s="64">
        <f t="shared" ca="1" si="3"/>
        <v>-4.383990084549632E-2</v>
      </c>
      <c r="M55" s="99">
        <f ca="1">INDEX('4a. Calculation'!$D$79:$FB$79, MATCH(B55, '4a. Calculation'!$D$2:$FB$2,0))</f>
        <v>-1.7005286599999999E-2</v>
      </c>
      <c r="N55" s="90" t="str">
        <f t="shared" ca="1" si="4"/>
        <v>Yes</v>
      </c>
      <c r="O55" s="63" t="str">
        <f t="shared" ca="1" si="5"/>
        <v>Yes</v>
      </c>
      <c r="P55" s="64" t="str">
        <f t="shared" ca="1" si="6"/>
        <v>Yes</v>
      </c>
      <c r="Q55" s="62" t="str">
        <f t="shared" ca="1" si="7"/>
        <v>No</v>
      </c>
      <c r="R55" s="91" t="str">
        <f t="shared" ca="1" si="8"/>
        <v>No</v>
      </c>
      <c r="S55" s="91">
        <f ca="1">INDEX('4a. Calculation'!$D$84:$FB$84, MATCH(B55, '4a. Calculation'!$D$2:$FB$2,0))</f>
        <v>0.9673818607675565</v>
      </c>
    </row>
    <row r="56" spans="2:19" x14ac:dyDescent="0.35">
      <c r="B56">
        <v>65</v>
      </c>
      <c r="C56" s="5">
        <f ca="1">INDEX('4a. Calculation'!$D$5:$FB$5, MATCH(B56, '4a. Calculation'!$D$2:$FB$2,0))</f>
        <v>33.9</v>
      </c>
      <c r="D56" s="102">
        <f ca="1">INDEX('4a. Calculation'!$D$72:$FB$72, MATCH($B56, '4a. Calculation'!$D$2:$FB$2,0))</f>
        <v>3.1869314227596721</v>
      </c>
      <c r="E56" s="60">
        <f t="shared" ca="1" si="1"/>
        <v>0.92994399484281931</v>
      </c>
      <c r="F56" s="59">
        <f ca="1">INDEX('4a. Calculation'!$D$73:$FB$73, MATCH($B56, '4a. Calculation'!$D$2:$FB$2,0))</f>
        <v>2.9566880139253546E-3</v>
      </c>
      <c r="G56" s="60">
        <f t="shared" ca="1" si="1"/>
        <v>8.6275915557439044E-4</v>
      </c>
      <c r="H56" s="59">
        <f>INDEX('4a. Calculation'!$D$74:$FB$74, MATCH($B56, '4a. Calculation'!$D$2:$FB$2,0))</f>
        <v>0.23712624754626302</v>
      </c>
      <c r="I56" s="103">
        <f t="shared" ca="1" si="9"/>
        <v>6.9193246001606284E-2</v>
      </c>
      <c r="J56" s="90">
        <f ca="1">INDEX('4a. Calculation'!$D$78:$FB$78, MATCH(B56, '4a. Calculation'!$D$2:$FB$2,0))</f>
        <v>-0.10109186897698705</v>
      </c>
      <c r="K56" s="63">
        <f t="shared" ca="1" si="2"/>
        <v>-9.4096994418100224E-2</v>
      </c>
      <c r="L56" s="64">
        <f t="shared" ca="1" si="3"/>
        <v>-9.4009776482586196E-2</v>
      </c>
      <c r="M56" s="99">
        <f ca="1">INDEX('4a. Calculation'!$D$79:$FB$79, MATCH(B56, '4a. Calculation'!$D$2:$FB$2,0))</f>
        <v>-5.4169569400000003E-3</v>
      </c>
      <c r="N56" s="90" t="str">
        <f t="shared" ca="1" si="4"/>
        <v>Yes</v>
      </c>
      <c r="O56" s="63" t="str">
        <f t="shared" ca="1" si="5"/>
        <v>Yes</v>
      </c>
      <c r="P56" s="64" t="str">
        <f t="shared" ca="1" si="6"/>
        <v>Yes</v>
      </c>
      <c r="Q56" s="62" t="str">
        <f t="shared" ca="1" si="7"/>
        <v>No</v>
      </c>
      <c r="R56" s="91" t="str">
        <f t="shared" ca="1" si="8"/>
        <v>No</v>
      </c>
      <c r="S56" s="91">
        <f ca="1">INDEX('4a. Calculation'!$D$84:$FB$84, MATCH(B56, '4a. Calculation'!$D$2:$FB$2,0))</f>
        <v>0.90380399841739123</v>
      </c>
    </row>
    <row r="57" spans="2:19" x14ac:dyDescent="0.35">
      <c r="B57">
        <v>154</v>
      </c>
      <c r="C57" s="5">
        <f ca="1">INDEX('4a. Calculation'!$D$5:$FB$5, MATCH(B57, '4a. Calculation'!$D$2:$FB$2,0))</f>
        <v>33.9</v>
      </c>
      <c r="D57" s="102">
        <f ca="1">INDEX('4a. Calculation'!$D$72:$FB$72, MATCH($B57, '4a. Calculation'!$D$2:$FB$2,0))</f>
        <v>1.6253954634628995</v>
      </c>
      <c r="E57" s="60">
        <f t="shared" ca="1" si="1"/>
        <v>0.89860286416227875</v>
      </c>
      <c r="F57" s="59">
        <f ca="1">INDEX('4a. Calculation'!$D$73:$FB$73, MATCH($B57, '4a. Calculation'!$D$2:$FB$2,0))</f>
        <v>4.1846606175529643E-3</v>
      </c>
      <c r="G57" s="60">
        <f t="shared" ca="1" si="1"/>
        <v>2.3134973002008848E-3</v>
      </c>
      <c r="H57" s="59">
        <f>INDEX('4a. Calculation'!$D$74:$FB$74, MATCH($B57, '4a. Calculation'!$D$2:$FB$2,0))</f>
        <v>0.17922277237834303</v>
      </c>
      <c r="I57" s="103">
        <f t="shared" ca="1" si="9"/>
        <v>9.908363853752028E-2</v>
      </c>
      <c r="J57" s="90">
        <f ca="1">INDEX('4a. Calculation'!$D$78:$FB$78, MATCH(B57, '4a. Calculation'!$D$2:$FB$2,0))</f>
        <v>-5.3357017594654742E-2</v>
      </c>
      <c r="K57" s="63">
        <f t="shared" ca="1" si="2"/>
        <v>-4.8070210149865858E-2</v>
      </c>
      <c r="L57" s="64">
        <f t="shared" ca="1" si="3"/>
        <v>-4.7946768833713856E-2</v>
      </c>
      <c r="M57" s="99">
        <f ca="1">INDEX('4a. Calculation'!$D$79:$FB$79, MATCH(B57, '4a. Calculation'!$D$2:$FB$2,0))</f>
        <v>2.1346318829999999E-2</v>
      </c>
      <c r="N57" s="90" t="str">
        <f t="shared" ca="1" si="4"/>
        <v>Yes</v>
      </c>
      <c r="O57" s="63" t="str">
        <f t="shared" ca="1" si="5"/>
        <v>Yes</v>
      </c>
      <c r="P57" s="64" t="str">
        <f t="shared" ca="1" si="6"/>
        <v>Yes</v>
      </c>
      <c r="Q57" s="62" t="str">
        <f t="shared" ca="1" si="7"/>
        <v>Yes</v>
      </c>
      <c r="R57" s="91" t="str">
        <f t="shared" ca="1" si="8"/>
        <v>Yes</v>
      </c>
      <c r="S57" s="91">
        <f ca="1">INDEX('4a. Calculation'!$D$84:$FB$84, MATCH(B57, '4a. Calculation'!$D$2:$FB$2,0))</f>
        <v>0.92685797619755173</v>
      </c>
    </row>
    <row r="58" spans="2:19" x14ac:dyDescent="0.35">
      <c r="B58">
        <v>61</v>
      </c>
      <c r="C58" s="5">
        <f ca="1">INDEX('4a. Calculation'!$D$5:$FB$5, MATCH(B58, '4a. Calculation'!$D$2:$FB$2,0))</f>
        <v>36.159999999999997</v>
      </c>
      <c r="D58" s="102">
        <f ca="1">INDEX('4a. Calculation'!$D$72:$FB$72, MATCH($B58, '4a. Calculation'!$D$2:$FB$2,0))</f>
        <v>3.0563246016869168</v>
      </c>
      <c r="E58" s="60">
        <f t="shared" ca="1" si="1"/>
        <v>0.9257772925215878</v>
      </c>
      <c r="F58" s="59">
        <f ca="1">INDEX('4a. Calculation'!$D$73:$FB$73, MATCH($B58, '4a. Calculation'!$D$2:$FB$2,0))</f>
        <v>3.3330995748863538E-3</v>
      </c>
      <c r="G58" s="60">
        <f t="shared" ca="1" si="1"/>
        <v>1.0096139325122761E-3</v>
      </c>
      <c r="H58" s="59">
        <f>INDEX('4a. Calculation'!$D$74:$FB$74, MATCH($B58, '4a. Calculation'!$D$2:$FB$2,0))</f>
        <v>0.24170281640897098</v>
      </c>
      <c r="I58" s="103">
        <f t="shared" ca="1" si="9"/>
        <v>7.3213093545899929E-2</v>
      </c>
      <c r="J58" s="90">
        <f ca="1">INDEX('4a. Calculation'!$D$78:$FB$78, MATCH(B58, '4a. Calculation'!$D$2:$FB$2,0))</f>
        <v>-9.1298686882488225E-2</v>
      </c>
      <c r="K58" s="63">
        <f t="shared" ca="1" si="2"/>
        <v>-8.4614427579142781E-2</v>
      </c>
      <c r="L58" s="64">
        <f t="shared" ca="1" si="3"/>
        <v>-8.4522251152846159E-2</v>
      </c>
      <c r="M58" s="99">
        <f ca="1">INDEX('4a. Calculation'!$D$79:$FB$79, MATCH(B58, '4a. Calculation'!$D$2:$FB$2,0))</f>
        <v>-3.3865679760000003E-2</v>
      </c>
      <c r="N58" s="90" t="str">
        <f t="shared" ca="1" si="4"/>
        <v>Yes</v>
      </c>
      <c r="O58" s="63" t="str">
        <f t="shared" ca="1" si="5"/>
        <v>Yes</v>
      </c>
      <c r="P58" s="64" t="str">
        <f t="shared" ca="1" si="6"/>
        <v>Yes</v>
      </c>
      <c r="Q58" s="62" t="str">
        <f t="shared" ca="1" si="7"/>
        <v>No</v>
      </c>
      <c r="R58" s="91" t="str">
        <f t="shared" ca="1" si="8"/>
        <v>No</v>
      </c>
      <c r="S58" s="91">
        <f ca="1">INDEX('4a. Calculation'!$D$84:$FB$84, MATCH(B58, '4a. Calculation'!$D$2:$FB$2,0))</f>
        <v>0.94055380732577576</v>
      </c>
    </row>
    <row r="59" spans="2:19" x14ac:dyDescent="0.35">
      <c r="B59">
        <v>69</v>
      </c>
      <c r="C59" s="5">
        <f ca="1">INDEX('4a. Calculation'!$D$5:$FB$5, MATCH(B59, '4a. Calculation'!$D$2:$FB$2,0))</f>
        <v>36.262</v>
      </c>
      <c r="D59" s="102">
        <f ca="1">INDEX('4a. Calculation'!$D$72:$FB$72, MATCH($B59, '4a. Calculation'!$D$2:$FB$2,0))</f>
        <v>1.1201195239841977</v>
      </c>
      <c r="E59" s="60">
        <f t="shared" ca="1" si="1"/>
        <v>0.87026915434257424</v>
      </c>
      <c r="F59" s="59">
        <f ca="1">INDEX('4a. Calculation'!$D$73:$FB$73, MATCH($B59, '4a. Calculation'!$D$2:$FB$2,0))</f>
        <v>5.5143425058039432E-3</v>
      </c>
      <c r="G59" s="60">
        <f t="shared" ca="1" si="1"/>
        <v>4.2843304544962222E-3</v>
      </c>
      <c r="H59" s="59">
        <f>INDEX('4a. Calculation'!$D$74:$FB$74, MATCH($B59, '4a. Calculation'!$D$2:$FB$2,0))</f>
        <v>0.16146164688639453</v>
      </c>
      <c r="I59" s="103">
        <f t="shared" ca="1" si="9"/>
        <v>0.12544651520292957</v>
      </c>
      <c r="J59" s="90">
        <f ca="1">INDEX('4a. Calculation'!$D$78:$FB$78, MATCH(B59, '4a. Calculation'!$D$2:$FB$2,0))</f>
        <v>-3.5494333279366727E-2</v>
      </c>
      <c r="K59" s="63">
        <f t="shared" ca="1" si="2"/>
        <v>-3.1041692860018798E-2</v>
      </c>
      <c r="L59" s="64">
        <f t="shared" ca="1" si="3"/>
        <v>-3.0889623406987966E-2</v>
      </c>
      <c r="M59" s="99">
        <f ca="1">INDEX('4a. Calculation'!$D$79:$FB$79, MATCH(B59, '4a. Calculation'!$D$2:$FB$2,0))</f>
        <v>-1.6416075910000001E-2</v>
      </c>
      <c r="N59" s="90" t="str">
        <f t="shared" ca="1" si="4"/>
        <v>Yes</v>
      </c>
      <c r="O59" s="63" t="str">
        <f t="shared" ca="1" si="5"/>
        <v>Yes</v>
      </c>
      <c r="P59" s="64" t="str">
        <f t="shared" ca="1" si="6"/>
        <v>Yes</v>
      </c>
      <c r="Q59" s="62" t="str">
        <f t="shared" ca="1" si="7"/>
        <v>No</v>
      </c>
      <c r="R59" s="91" t="str">
        <f t="shared" ca="1" si="8"/>
        <v>No</v>
      </c>
      <c r="S59" s="91">
        <f ca="1">INDEX('4a. Calculation'!$D$84:$FB$84, MATCH(B59, '4a. Calculation'!$D$2:$FB$2,0))</f>
        <v>0.98060332533279004</v>
      </c>
    </row>
    <row r="60" spans="2:19" x14ac:dyDescent="0.35">
      <c r="B60">
        <v>43</v>
      </c>
      <c r="C60" s="5">
        <f ca="1">INDEX('4a. Calculation'!$D$5:$FB$5, MATCH(B60, '4a. Calculation'!$D$2:$FB$2,0))</f>
        <v>36.396999999999998</v>
      </c>
      <c r="D60" s="102">
        <f ca="1">INDEX('4a. Calculation'!$D$72:$FB$72, MATCH($B60, '4a. Calculation'!$D$2:$FB$2,0))</f>
        <v>3.0798875638691809</v>
      </c>
      <c r="E60" s="60">
        <f t="shared" ca="1" si="1"/>
        <v>0.92580958180028383</v>
      </c>
      <c r="F60" s="59">
        <f ca="1">INDEX('4a. Calculation'!$D$73:$FB$73, MATCH($B60, '4a. Calculation'!$D$2:$FB$2,0))</f>
        <v>3.4034188253272827E-3</v>
      </c>
      <c r="G60" s="60">
        <f t="shared" ca="1" si="1"/>
        <v>1.023062593690612E-3</v>
      </c>
      <c r="H60" s="59">
        <f>INDEX('4a. Calculation'!$D$74:$FB$74, MATCH($B60, '4a. Calculation'!$D$2:$FB$2,0))</f>
        <v>0.24340559121670904</v>
      </c>
      <c r="I60" s="103">
        <f t="shared" ca="1" si="9"/>
        <v>7.3167355606025594E-2</v>
      </c>
      <c r="J60" s="90">
        <f ca="1">INDEX('4a. Calculation'!$D$78:$FB$78, MATCH(B60, '4a. Calculation'!$D$2:$FB$2,0))</f>
        <v>-9.1400296010968413E-2</v>
      </c>
      <c r="K60" s="63">
        <f t="shared" ca="1" si="2"/>
        <v>-8.4712778050237886E-2</v>
      </c>
      <c r="L60" s="64">
        <f t="shared" ca="1" si="3"/>
        <v>-8.4619269826336815E-2</v>
      </c>
      <c r="M60" s="99">
        <f ca="1">INDEX('4a. Calculation'!$D$79:$FB$79, MATCH(B60, '4a. Calculation'!$D$2:$FB$2,0))</f>
        <v>-2.2947591310000001E-2</v>
      </c>
      <c r="N60" s="90" t="str">
        <f t="shared" ca="1" si="4"/>
        <v>Yes</v>
      </c>
      <c r="O60" s="63" t="str">
        <f t="shared" ca="1" si="5"/>
        <v>Yes</v>
      </c>
      <c r="P60" s="64" t="str">
        <f t="shared" ca="1" si="6"/>
        <v>Yes</v>
      </c>
      <c r="Q60" s="62" t="str">
        <f t="shared" ca="1" si="7"/>
        <v>No</v>
      </c>
      <c r="R60" s="91" t="str">
        <f t="shared" ca="1" si="8"/>
        <v>No</v>
      </c>
      <c r="S60" s="91">
        <f ca="1">INDEX('4a. Calculation'!$D$84:$FB$84, MATCH(B60, '4a. Calculation'!$D$2:$FB$2,0))</f>
        <v>0.92993957735656152</v>
      </c>
    </row>
    <row r="61" spans="2:19" x14ac:dyDescent="0.35">
      <c r="B61">
        <v>83</v>
      </c>
      <c r="C61" s="5">
        <f ca="1">INDEX('4a. Calculation'!$D$5:$FB$5, MATCH(B61, '4a. Calculation'!$D$2:$FB$2,0))</f>
        <v>36.470999999999997</v>
      </c>
      <c r="D61" s="102">
        <f ca="1">INDEX('4a. Calculation'!$D$72:$FB$72, MATCH($B61, '4a. Calculation'!$D$2:$FB$2,0))</f>
        <v>0.83782140862339227</v>
      </c>
      <c r="E61" s="60">
        <f t="shared" ca="1" si="1"/>
        <v>0.84649220302836992</v>
      </c>
      <c r="F61" s="59">
        <f ca="1">INDEX('4a. Calculation'!$D$73:$FB$73, MATCH($B61, '4a. Calculation'!$D$2:$FB$2,0))</f>
        <v>6.3999829130286642E-3</v>
      </c>
      <c r="G61" s="60">
        <f t="shared" ca="1" si="1"/>
        <v>6.466217716129985E-3</v>
      </c>
      <c r="H61" s="59">
        <f>INDEX('4a. Calculation'!$D$74:$FB$74, MATCH($B61, '4a. Calculation'!$D$2:$FB$2,0))</f>
        <v>0.14553540200053372</v>
      </c>
      <c r="I61" s="103">
        <f t="shared" ca="1" si="9"/>
        <v>0.14704157925550004</v>
      </c>
      <c r="J61" s="90">
        <f ca="1">INDEX('4a. Calculation'!$D$78:$FB$78, MATCH(B61, '4a. Calculation'!$D$2:$FB$2,0))</f>
        <v>-2.713818632713539E-2</v>
      </c>
      <c r="K61" s="63">
        <f t="shared" ca="1" si="2"/>
        <v>-2.3147744551463383E-2</v>
      </c>
      <c r="L61" s="64">
        <f t="shared" ca="1" si="3"/>
        <v>-2.2972263130251223E-2</v>
      </c>
      <c r="M61" s="99">
        <f ca="1">INDEX('4a. Calculation'!$D$79:$FB$79, MATCH(B61, '4a. Calculation'!$D$2:$FB$2,0))</f>
        <v>2.3969868089999999E-2</v>
      </c>
      <c r="N61" s="90" t="str">
        <f t="shared" ca="1" si="4"/>
        <v>Yes</v>
      </c>
      <c r="O61" s="63" t="str">
        <f t="shared" ca="1" si="5"/>
        <v>Yes</v>
      </c>
      <c r="P61" s="64" t="str">
        <f t="shared" ca="1" si="6"/>
        <v>Yes</v>
      </c>
      <c r="Q61" s="62" t="str">
        <f t="shared" ca="1" si="7"/>
        <v>Yes</v>
      </c>
      <c r="R61" s="91" t="str">
        <f t="shared" ca="1" si="8"/>
        <v>Yes</v>
      </c>
      <c r="S61" s="91">
        <f ca="1">INDEX('4a. Calculation'!$D$84:$FB$84, MATCH(B61, '4a. Calculation'!$D$2:$FB$2,0))</f>
        <v>0.9500883217338576</v>
      </c>
    </row>
    <row r="62" spans="2:19" x14ac:dyDescent="0.35">
      <c r="B62">
        <v>104</v>
      </c>
      <c r="C62" s="5">
        <f ca="1">INDEX('4a. Calculation'!$D$5:$FB$5, MATCH(B62, '4a. Calculation'!$D$2:$FB$2,0))</f>
        <v>37.298999999999999</v>
      </c>
      <c r="D62" s="102">
        <f ca="1">INDEX('4a. Calculation'!$D$72:$FB$72, MATCH($B62, '4a. Calculation'!$D$2:$FB$2,0))</f>
        <v>15.220529266814006</v>
      </c>
      <c r="E62" s="60">
        <f t="shared" ca="1" si="1"/>
        <v>0.96783883877458199</v>
      </c>
      <c r="F62" s="59">
        <f ca="1">INDEX('4a. Calculation'!$D$73:$FB$73, MATCH($B62, '4a. Calculation'!$D$2:$FB$2,0))</f>
        <v>1.5712957475545832E-3</v>
      </c>
      <c r="G62" s="60">
        <f t="shared" ca="1" si="1"/>
        <v>9.9915122859784461E-5</v>
      </c>
      <c r="H62" s="59">
        <f>INDEX('4a. Calculation'!$D$74:$FB$74, MATCH($B62, '4a. Calculation'!$D$2:$FB$2,0))</f>
        <v>0.50420495136605259</v>
      </c>
      <c r="I62" s="103">
        <f t="shared" ca="1" si="9"/>
        <v>3.206124610255829E-2</v>
      </c>
      <c r="J62" s="90">
        <f ca="1">INDEX('4a. Calculation'!$D$78:$FB$78, MATCH(B62, '4a. Calculation'!$D$2:$FB$2,0))</f>
        <v>-0.42162807351209453</v>
      </c>
      <c r="K62" s="63">
        <f t="shared" ca="1" si="2"/>
        <v>-0.40811015208347573</v>
      </c>
      <c r="L62" s="64">
        <f t="shared" ca="1" si="3"/>
        <v>-0.40806802506270962</v>
      </c>
      <c r="M62" s="99">
        <f ca="1">INDEX('4a. Calculation'!$D$79:$FB$79, MATCH(B62, '4a. Calculation'!$D$2:$FB$2,0))</f>
        <v>3.8980935719999998E-2</v>
      </c>
      <c r="N62" s="90" t="str">
        <f t="shared" ca="1" si="4"/>
        <v>Yes</v>
      </c>
      <c r="O62" s="63" t="str">
        <f t="shared" ca="1" si="5"/>
        <v>Yes</v>
      </c>
      <c r="P62" s="64" t="str">
        <f t="shared" ca="1" si="6"/>
        <v>Yes</v>
      </c>
      <c r="Q62" s="62" t="str">
        <f t="shared" ca="1" si="7"/>
        <v>Yes</v>
      </c>
      <c r="R62" s="91" t="str">
        <f t="shared" ca="1" si="8"/>
        <v>Yes</v>
      </c>
      <c r="S62" s="91">
        <f ca="1">INDEX('4a. Calculation'!$D$84:$FB$84, MATCH(B62, '4a. Calculation'!$D$2:$FB$2,0))</f>
        <v>0.55667231852281585</v>
      </c>
    </row>
    <row r="63" spans="2:19" x14ac:dyDescent="0.35">
      <c r="B63">
        <v>62</v>
      </c>
      <c r="C63" s="5">
        <f ca="1">INDEX('4a. Calculation'!$D$5:$FB$5, MATCH(B63, '4a. Calculation'!$D$2:$FB$2,0))</f>
        <v>38.381</v>
      </c>
      <c r="D63" s="102">
        <f ca="1">INDEX('4a. Calculation'!$D$72:$FB$72, MATCH($B63, '4a. Calculation'!$D$2:$FB$2,0))</f>
        <v>3.062237905860778</v>
      </c>
      <c r="E63" s="60">
        <f t="shared" ca="1" si="1"/>
        <v>0.92340751756823725</v>
      </c>
      <c r="F63" s="59">
        <f ca="1">INDEX('4a. Calculation'!$D$73:$FB$73, MATCH($B63, '4a. Calculation'!$D$2:$FB$2,0))</f>
        <v>3.6454572119553343E-3</v>
      </c>
      <c r="G63" s="60">
        <f t="shared" ca="1" si="1"/>
        <v>1.0992753332620872E-3</v>
      </c>
      <c r="H63" s="59">
        <f>INDEX('4a. Calculation'!$D$74:$FB$74, MATCH($B63, '4a. Calculation'!$D$2:$FB$2,0))</f>
        <v>0.25035334455671998</v>
      </c>
      <c r="I63" s="103">
        <f t="shared" ca="1" si="9"/>
        <v>7.5493207098500562E-2</v>
      </c>
      <c r="J63" s="90">
        <f ca="1">INDEX('4a. Calculation'!$D$78:$FB$78, MATCH(B63, '4a. Calculation'!$D$2:$FB$2,0))</f>
        <v>-8.6403082453022417E-2</v>
      </c>
      <c r="K63" s="63">
        <f t="shared" ca="1" si="2"/>
        <v>-7.9880236655447578E-2</v>
      </c>
      <c r="L63" s="64">
        <f t="shared" ca="1" si="3"/>
        <v>-7.978525587818916E-2</v>
      </c>
      <c r="M63" s="99">
        <f ca="1">INDEX('4a. Calculation'!$D$79:$FB$79, MATCH(B63, '4a. Calculation'!$D$2:$FB$2,0))</f>
        <v>-3.4144979370000002E-2</v>
      </c>
      <c r="N63" s="90" t="str">
        <f t="shared" ca="1" si="4"/>
        <v>Yes</v>
      </c>
      <c r="O63" s="63" t="str">
        <f t="shared" ca="1" si="5"/>
        <v>Yes</v>
      </c>
      <c r="P63" s="64" t="str">
        <f t="shared" ca="1" si="6"/>
        <v>Yes</v>
      </c>
      <c r="Q63" s="62" t="str">
        <f t="shared" ca="1" si="7"/>
        <v>No</v>
      </c>
      <c r="R63" s="91" t="str">
        <f t="shared" ca="1" si="8"/>
        <v>No</v>
      </c>
      <c r="S63" s="91">
        <f ca="1">INDEX('4a. Calculation'!$D$84:$FB$84, MATCH(B63, '4a. Calculation'!$D$2:$FB$2,0))</f>
        <v>0.94589446467794092</v>
      </c>
    </row>
    <row r="64" spans="2:19" x14ac:dyDescent="0.35">
      <c r="B64">
        <v>52</v>
      </c>
      <c r="C64" s="5">
        <f ca="1">INDEX('4a. Calculation'!$D$5:$FB$5, MATCH(B64, '4a. Calculation'!$D$2:$FB$2,0))</f>
        <v>41.72</v>
      </c>
      <c r="D64" s="102">
        <f ca="1">INDEX('4a. Calculation'!$D$72:$FB$72, MATCH($B64, '4a. Calculation'!$D$2:$FB$2,0))</f>
        <v>3.0533453849254855</v>
      </c>
      <c r="E64" s="60">
        <f t="shared" ca="1" si="1"/>
        <v>0.91971543706538916</v>
      </c>
      <c r="F64" s="59">
        <f ca="1">INDEX('4a. Calculation'!$D$73:$FB$73, MATCH($B64, '4a. Calculation'!$D$2:$FB$2,0))</f>
        <v>4.1174199865374305E-3</v>
      </c>
      <c r="G64" s="60">
        <f t="shared" ca="1" si="1"/>
        <v>1.2402313675995934E-3</v>
      </c>
      <c r="H64" s="59">
        <f>INDEX('4a. Calculation'!$D$74:$FB$74, MATCH($B64, '4a. Calculation'!$D$2:$FB$2,0))</f>
        <v>0.26241773843086469</v>
      </c>
      <c r="I64" s="103">
        <f t="shared" ca="1" si="9"/>
        <v>7.9044331567011253E-2</v>
      </c>
      <c r="J64" s="90">
        <f ca="1">INDEX('4a. Calculation'!$D$78:$FB$78, MATCH(B64, '4a. Calculation'!$D$2:$FB$2,0))</f>
        <v>-7.9575276686071131E-2</v>
      </c>
      <c r="K64" s="63">
        <f t="shared" ca="1" si="2"/>
        <v>-7.3285302131160662E-2</v>
      </c>
      <c r="L64" s="64">
        <f t="shared" ca="1" si="3"/>
        <v>-7.3186610376929181E-2</v>
      </c>
      <c r="M64" s="99">
        <f ca="1">INDEX('4a. Calculation'!$D$79:$FB$79, MATCH(B64, '4a. Calculation'!$D$2:$FB$2,0))</f>
        <v>1.479318906E-2</v>
      </c>
      <c r="N64" s="90" t="str">
        <f t="shared" ca="1" si="4"/>
        <v>Yes</v>
      </c>
      <c r="O64" s="63" t="str">
        <f t="shared" ca="1" si="5"/>
        <v>Yes</v>
      </c>
      <c r="P64" s="64" t="str">
        <f t="shared" ca="1" si="6"/>
        <v>Yes</v>
      </c>
      <c r="Q64" s="62" t="str">
        <f t="shared" ca="1" si="7"/>
        <v>Yes</v>
      </c>
      <c r="R64" s="91" t="str">
        <f t="shared" ca="1" si="8"/>
        <v>Yes</v>
      </c>
      <c r="S64" s="91">
        <f ca="1">INDEX('4a. Calculation'!$D$84:$FB$84, MATCH(B64, '4a. Calculation'!$D$2:$FB$2,0))</f>
        <v>0.90700719439797617</v>
      </c>
    </row>
    <row r="65" spans="2:19" x14ac:dyDescent="0.35">
      <c r="B65">
        <v>3</v>
      </c>
      <c r="C65" s="5">
        <f ca="1">INDEX('4a. Calculation'!$D$5:$FB$5, MATCH(B65, '4a. Calculation'!$D$2:$FB$2,0))</f>
        <v>45.311999999999998</v>
      </c>
      <c r="D65" s="102">
        <f ca="1">INDEX('4a. Calculation'!$D$72:$FB$72, MATCH($B65, '4a. Calculation'!$D$2:$FB$2,0))</f>
        <v>6.4393714951095857</v>
      </c>
      <c r="E65" s="60">
        <f t="shared" ca="1" si="1"/>
        <v>0.94391382436305127</v>
      </c>
      <c r="F65" s="59">
        <f ca="1">INDEX('4a. Calculation'!$D$73:$FB$73, MATCH($B65, '4a. Calculation'!$D$2:$FB$2,0))</f>
        <v>3.2205619555388081E-3</v>
      </c>
      <c r="G65" s="60">
        <f t="shared" ca="1" si="1"/>
        <v>4.7208535093207102E-4</v>
      </c>
      <c r="H65" s="59">
        <f>INDEX('4a. Calculation'!$D$74:$FB$74, MATCH($B65, '4a. Calculation'!$D$2:$FB$2,0))</f>
        <v>0.37939881636534351</v>
      </c>
      <c r="I65" s="103">
        <f t="shared" ca="1" si="9"/>
        <v>5.5614090286016632E-2</v>
      </c>
      <c r="J65" s="90">
        <f ca="1">INDEX('4a. Calculation'!$D$78:$FB$78, MATCH(B65, '4a. Calculation'!$D$2:$FB$2,0))</f>
        <v>-0.15055594265162581</v>
      </c>
      <c r="K65" s="63">
        <f t="shared" ca="1" si="2"/>
        <v>-0.14218291086390195</v>
      </c>
      <c r="L65" s="64">
        <f t="shared" ca="1" si="3"/>
        <v>-0.14211183560888035</v>
      </c>
      <c r="M65" s="99">
        <f ca="1">INDEX('4a. Calculation'!$D$79:$FB$79, MATCH(B65, '4a. Calculation'!$D$2:$FB$2,0))</f>
        <v>-1.9507032229999999E-2</v>
      </c>
      <c r="N65" s="90" t="str">
        <f t="shared" ca="1" si="4"/>
        <v>Yes</v>
      </c>
      <c r="O65" s="63" t="str">
        <f t="shared" ca="1" si="5"/>
        <v>Yes</v>
      </c>
      <c r="P65" s="64" t="str">
        <f t="shared" ca="1" si="6"/>
        <v>Yes</v>
      </c>
      <c r="Q65" s="62" t="str">
        <f t="shared" ca="1" si="7"/>
        <v>No</v>
      </c>
      <c r="R65" s="91" t="str">
        <f t="shared" ca="1" si="8"/>
        <v>No</v>
      </c>
      <c r="S65" s="91">
        <f ca="1">INDEX('4a. Calculation'!$D$84:$FB$84, MATCH(B65, '4a. Calculation'!$D$2:$FB$2,0))</f>
        <v>0.86634385475772313</v>
      </c>
    </row>
    <row r="66" spans="2:19" x14ac:dyDescent="0.35">
      <c r="B66">
        <v>85</v>
      </c>
      <c r="C66" s="5">
        <f ca="1">INDEX('4a. Calculation'!$D$5:$FB$5, MATCH(B66, '4a. Calculation'!$D$2:$FB$2,0))</f>
        <v>46.33</v>
      </c>
      <c r="D66" s="102">
        <f ca="1">INDEX('4a. Calculation'!$D$72:$FB$72, MATCH($B66, '4a. Calculation'!$D$2:$FB$2,0))</f>
        <v>0.6505545186558741</v>
      </c>
      <c r="E66" s="60">
        <f t="shared" ca="1" si="1"/>
        <v>0.79629654859310361</v>
      </c>
      <c r="F66" s="59">
        <f ca="1">INDEX('4a. Calculation'!$D$73:$FB$73, MATCH($B66, '4a. Calculation'!$D$2:$FB$2,0))</f>
        <v>1.0338942630013937E-2</v>
      </c>
      <c r="G66" s="60">
        <f t="shared" ca="1" si="1"/>
        <v>1.2655148947996422E-2</v>
      </c>
      <c r="H66" s="59">
        <f>INDEX('4a. Calculation'!$D$74:$FB$74, MATCH($B66, '4a. Calculation'!$D$2:$FB$2,0))</f>
        <v>0.15608172189840877</v>
      </c>
      <c r="I66" s="103">
        <f t="shared" ca="1" si="9"/>
        <v>0.1910483024589</v>
      </c>
      <c r="J66" s="90">
        <f ca="1">INDEX('4a. Calculation'!$D$78:$FB$78, MATCH(B66, '4a. Calculation'!$D$2:$FB$2,0))</f>
        <v>-1.7633826531066193E-2</v>
      </c>
      <c r="K66" s="63">
        <f t="shared" ca="1" si="2"/>
        <v>-1.4264913906451284E-2</v>
      </c>
      <c r="L66" s="64">
        <f t="shared" ca="1" si="3"/>
        <v>-1.4041755205177512E-2</v>
      </c>
      <c r="M66" s="99">
        <f ca="1">INDEX('4a. Calculation'!$D$79:$FB$79, MATCH(B66, '4a. Calculation'!$D$2:$FB$2,0))</f>
        <v>-1.819586317E-2</v>
      </c>
      <c r="N66" s="90" t="str">
        <f t="shared" ca="1" si="4"/>
        <v>No</v>
      </c>
      <c r="O66" s="63" t="str">
        <f t="shared" ca="1" si="5"/>
        <v>No</v>
      </c>
      <c r="P66" s="64" t="str">
        <f t="shared" ca="1" si="6"/>
        <v>No</v>
      </c>
      <c r="Q66" s="62" t="str">
        <f t="shared" ca="1" si="7"/>
        <v>No</v>
      </c>
      <c r="R66" s="91" t="str">
        <f t="shared" ca="1" si="8"/>
        <v>No</v>
      </c>
      <c r="S66" s="91">
        <f ca="1">INDEX('4a. Calculation'!$D$84:$FB$84, MATCH(B66, '4a. Calculation'!$D$2:$FB$2,0))</f>
        <v>1.0005724528311821</v>
      </c>
    </row>
    <row r="67" spans="2:19" x14ac:dyDescent="0.35">
      <c r="B67">
        <v>1</v>
      </c>
      <c r="C67" s="5">
        <f ca="1">INDEX('4a. Calculation'!$D$5:$FB$5, MATCH(B67, '4a. Calculation'!$D$2:$FB$2,0))</f>
        <v>48.15</v>
      </c>
      <c r="D67" s="102">
        <f ca="1">INDEX('4a. Calculation'!$D$72:$FB$72, MATCH($B67, '4a. Calculation'!$D$2:$FB$2,0))</f>
        <v>4.1338264324488758</v>
      </c>
      <c r="E67" s="60">
        <f t="shared" ca="1" si="1"/>
        <v>0.92641024681334028</v>
      </c>
      <c r="F67" s="59">
        <f ca="1">INDEX('4a. Calculation'!$D$73:$FB$73, MATCH($B67, '4a. Calculation'!$D$2:$FB$2,0))</f>
        <v>4.3801906414167235E-3</v>
      </c>
      <c r="G67" s="60">
        <f t="shared" ca="1" si="1"/>
        <v>9.8162164268722832E-4</v>
      </c>
      <c r="H67" s="59">
        <f>INDEX('4a. Calculation'!$D$74:$FB$74, MATCH($B67, '4a. Calculation'!$D$2:$FB$2,0))</f>
        <v>0.32399189713159016</v>
      </c>
      <c r="I67" s="103">
        <f t="shared" ca="1" si="9"/>
        <v>7.2608131543972568E-2</v>
      </c>
      <c r="J67" s="90">
        <f ca="1">INDEX('4a. Calculation'!$D$78:$FB$78, MATCH(B67, '4a. Calculation'!$D$2:$FB$2,0))</f>
        <v>-9.2672866463590492E-2</v>
      </c>
      <c r="K67" s="63">
        <f t="shared" ca="1" si="2"/>
        <v>-8.5944062784845121E-2</v>
      </c>
      <c r="L67" s="64">
        <f t="shared" ca="1" si="3"/>
        <v>-8.5853093093434599E-2</v>
      </c>
      <c r="M67" s="99">
        <f ca="1">INDEX('4a. Calculation'!$D$79:$FB$79, MATCH(B67, '4a. Calculation'!$D$2:$FB$2,0))</f>
        <v>-6.3996939300000003E-3</v>
      </c>
      <c r="N67" s="90" t="str">
        <f t="shared" ca="1" si="4"/>
        <v>Yes</v>
      </c>
      <c r="O67" s="63" t="str">
        <f t="shared" ca="1" si="5"/>
        <v>Yes</v>
      </c>
      <c r="P67" s="64" t="str">
        <f t="shared" ca="1" si="6"/>
        <v>Yes</v>
      </c>
      <c r="Q67" s="62" t="str">
        <f t="shared" ca="1" si="7"/>
        <v>No</v>
      </c>
      <c r="R67" s="91" t="str">
        <f t="shared" ca="1" si="8"/>
        <v>No</v>
      </c>
      <c r="S67" s="91">
        <f ca="1">INDEX('4a. Calculation'!$D$84:$FB$84, MATCH(B67, '4a. Calculation'!$D$2:$FB$2,0))</f>
        <v>0.91317114937345811</v>
      </c>
    </row>
    <row r="68" spans="2:19" x14ac:dyDescent="0.35">
      <c r="B68">
        <v>57</v>
      </c>
      <c r="C68" s="5">
        <f ca="1">INDEX('4a. Calculation'!$D$5:$FB$5, MATCH(B68, '4a. Calculation'!$D$2:$FB$2,0))</f>
        <v>50.85</v>
      </c>
      <c r="D68" s="102">
        <f ca="1">INDEX('4a. Calculation'!$D$72:$FB$72, MATCH($B68, '4a. Calculation'!$D$2:$FB$2,0))</f>
        <v>1.2984704245555945</v>
      </c>
      <c r="E68" s="60">
        <f t="shared" ca="1" si="1"/>
        <v>0.8554422835463954</v>
      </c>
      <c r="F68" s="59">
        <f ca="1">INDEX('4a. Calculation'!$D$73:$FB$73, MATCH($B68, '4a. Calculation'!$D$2:$FB$2,0))</f>
        <v>8.5402968920705938E-3</v>
      </c>
      <c r="G68" s="60">
        <f t="shared" ca="1" si="1"/>
        <v>5.6264131530122923E-3</v>
      </c>
      <c r="H68" s="59">
        <f>INDEX('4a. Calculation'!$D$74:$FB$74, MATCH($B68, '4a. Calculation'!$D$2:$FB$2,0))</f>
        <v>0.21088294540796823</v>
      </c>
      <c r="I68" s="103">
        <f t="shared" ca="1" si="9"/>
        <v>0.13893130330059233</v>
      </c>
      <c r="J68" s="90">
        <f ca="1">INDEX('4a. Calculation'!$D$78:$FB$78, MATCH(B68, '4a. Calculation'!$D$2:$FB$2,0))</f>
        <v>-2.9850416260681086E-2</v>
      </c>
      <c r="K68" s="63">
        <f t="shared" ca="1" si="2"/>
        <v>-2.5703259025519471E-2</v>
      </c>
      <c r="L68" s="64">
        <f t="shared" ca="1" si="3"/>
        <v>-2.5535308250847481E-2</v>
      </c>
      <c r="M68" s="99">
        <f ca="1">INDEX('4a. Calculation'!$D$79:$FB$79, MATCH(B68, '4a. Calculation'!$D$2:$FB$2,0))</f>
        <v>-9.40050672E-3</v>
      </c>
      <c r="N68" s="90" t="str">
        <f t="shared" ca="1" si="4"/>
        <v>Yes</v>
      </c>
      <c r="O68" s="63" t="str">
        <f t="shared" ca="1" si="5"/>
        <v>Yes</v>
      </c>
      <c r="P68" s="64" t="str">
        <f t="shared" ca="1" si="6"/>
        <v>Yes</v>
      </c>
      <c r="Q68" s="62" t="str">
        <f t="shared" ca="1" si="7"/>
        <v>No</v>
      </c>
      <c r="R68" s="91" t="str">
        <f t="shared" ca="1" si="8"/>
        <v>No</v>
      </c>
      <c r="S68" s="91">
        <f ca="1">INDEX('4a. Calculation'!$D$84:$FB$84, MATCH(B68, '4a. Calculation'!$D$2:$FB$2,0))</f>
        <v>0.97935602657147525</v>
      </c>
    </row>
    <row r="69" spans="2:19" x14ac:dyDescent="0.35">
      <c r="B69">
        <v>141</v>
      </c>
      <c r="C69" s="5">
        <f ca="1">INDEX('4a. Calculation'!$D$5:$FB$5, MATCH(B69, '4a. Calculation'!$D$2:$FB$2,0))</f>
        <v>61.786000000000001</v>
      </c>
      <c r="D69" s="102">
        <f ca="1">INDEX('4a. Calculation'!$D$72:$FB$72, MATCH($B69, '4a. Calculation'!$D$2:$FB$2,0))</f>
        <v>0.11964466632067079</v>
      </c>
      <c r="E69" s="60">
        <f t="shared" ca="1" si="1"/>
        <v>0.55373357559505421</v>
      </c>
      <c r="F69" s="59">
        <f ca="1">INDEX('4a. Calculation'!$D$73:$FB$73, MATCH($B69, '4a. Calculation'!$D$2:$FB$2,0))</f>
        <v>2.8712548519599583E-2</v>
      </c>
      <c r="G69" s="60">
        <f t="shared" ca="1" si="1"/>
        <v>0.13288600858806104</v>
      </c>
      <c r="H69" s="59">
        <f>INDEX('4a. Calculation'!$D$74:$FB$74, MATCH($B69, '4a. Calculation'!$D$2:$FB$2,0))</f>
        <v>6.7711796673250418E-2</v>
      </c>
      <c r="I69" s="103">
        <f t="shared" ref="I69:I100" ca="1" si="10">H69/SUM($D69+$F69+$H69)</f>
        <v>0.31338041581688481</v>
      </c>
      <c r="J69" s="90">
        <f ca="1">INDEX('4a. Calculation'!$D$78:$FB$78, MATCH(B69, '4a. Calculation'!$D$2:$FB$2,0))</f>
        <v>-3.497054535226763E-3</v>
      </c>
      <c r="K69" s="63">
        <f t="shared" ca="1" si="2"/>
        <v>-2.4011461308430771E-3</v>
      </c>
      <c r="L69" s="64">
        <f t="shared" ca="1" si="3"/>
        <v>-1.9364365118420157E-3</v>
      </c>
      <c r="M69" s="99">
        <f ca="1">INDEX('4a. Calculation'!$D$79:$FB$79, MATCH(B69, '4a. Calculation'!$D$2:$FB$2,0))</f>
        <v>5.7627211489999997E-2</v>
      </c>
      <c r="N69" s="90" t="str">
        <f t="shared" ca="1" si="4"/>
        <v>Yes</v>
      </c>
      <c r="O69" s="63" t="str">
        <f t="shared" ca="1" si="5"/>
        <v>Yes</v>
      </c>
      <c r="P69" s="64" t="str">
        <f t="shared" ca="1" si="6"/>
        <v>Yes</v>
      </c>
      <c r="Q69" s="62" t="str">
        <f t="shared" ca="1" si="7"/>
        <v>Yes</v>
      </c>
      <c r="R69" s="91" t="str">
        <f t="shared" ca="1" si="8"/>
        <v>Yes</v>
      </c>
      <c r="S69" s="91">
        <f ca="1">INDEX('4a. Calculation'!$D$84:$FB$84, MATCH(B69, '4a. Calculation'!$D$2:$FB$2,0))</f>
        <v>0.942206228059012</v>
      </c>
    </row>
    <row r="70" spans="2:19" x14ac:dyDescent="0.35">
      <c r="B70">
        <v>130</v>
      </c>
      <c r="C70" s="5">
        <f ca="1">INDEX('4a. Calculation'!$D$5:$FB$5, MATCH(B70, '4a. Calculation'!$D$2:$FB$2,0))</f>
        <v>63.28</v>
      </c>
      <c r="D70" s="102">
        <f ca="1">INDEX('4a. Calculation'!$D$72:$FB$72, MATCH($B70, '4a. Calculation'!$D$2:$FB$2,0))</f>
        <v>0.26860078891851458</v>
      </c>
      <c r="E70" s="60">
        <f t="shared" ref="E70:G133" ca="1" si="11">D70/SUM($D70+$F70+$H70)</f>
        <v>0.73135361101688334</v>
      </c>
      <c r="F70" s="59">
        <f ca="1">INDEX('4a. Calculation'!$D$73:$FB$73, MATCH($B70, '4a. Calculation'!$D$2:$FB$2,0))</f>
        <v>2.9315444065448591E-2</v>
      </c>
      <c r="G70" s="60">
        <f t="shared" ca="1" si="11"/>
        <v>7.9820896886246787E-2</v>
      </c>
      <c r="H70" s="59">
        <f>INDEX('4a. Calculation'!$D$74:$FB$74, MATCH($B70, '4a. Calculation'!$D$2:$FB$2,0))</f>
        <v>6.9349047274991998E-2</v>
      </c>
      <c r="I70" s="103">
        <f t="shared" ca="1" si="10"/>
        <v>0.18882549209686975</v>
      </c>
      <c r="J70" s="90">
        <f ca="1">INDEX('4a. Calculation'!$D$78:$FB$78, MATCH(B70, '4a. Calculation'!$D$2:$FB$2,0))</f>
        <v>-5.8038128991617444E-3</v>
      </c>
      <c r="K70" s="63">
        <f t="shared" ref="K70:K133" ca="1" si="12">-SUM(D70,F70)/C70</f>
        <v>-4.7079050724393679E-3</v>
      </c>
      <c r="L70" s="64">
        <f t="shared" ref="L70:L133" ca="1" si="13">-D70/C70</f>
        <v>-4.2446395214683083E-3</v>
      </c>
      <c r="M70" s="99">
        <f ca="1">INDEX('4a. Calculation'!$D$79:$FB$79, MATCH(B70, '4a. Calculation'!$D$2:$FB$2,0))</f>
        <v>0.10489472028000001</v>
      </c>
      <c r="N70" s="90" t="str">
        <f t="shared" ref="N70:N133" ca="1" si="14">IF(J70&lt;M70, "Yes", "No")</f>
        <v>Yes</v>
      </c>
      <c r="O70" s="63" t="str">
        <f t="shared" ref="O70:O133" ca="1" si="15">IF(K70&lt;M70, "Yes", "No")</f>
        <v>Yes</v>
      </c>
      <c r="P70" s="64" t="str">
        <f t="shared" ref="P70:P133" ca="1" si="16">IF(L70&lt;M70, "Yes", "No")</f>
        <v>Yes</v>
      </c>
      <c r="Q70" s="62" t="str">
        <f t="shared" ref="Q70:Q133" ca="1" si="17">IF(M70&gt;0, "Yes", "No")</f>
        <v>Yes</v>
      </c>
      <c r="R70" s="91" t="str">
        <f t="shared" ref="R70:R133" ca="1" si="18">IF(M70&gt;0.01, "Yes", "No")</f>
        <v>Yes</v>
      </c>
      <c r="S70" s="91">
        <f ca="1">INDEX('4a. Calculation'!$D$84:$FB$84, MATCH(B70, '4a. Calculation'!$D$2:$FB$2,0))</f>
        <v>0.89981078645207868</v>
      </c>
    </row>
    <row r="71" spans="2:19" x14ac:dyDescent="0.35">
      <c r="B71">
        <v>36</v>
      </c>
      <c r="C71" s="5">
        <f ca="1">INDEX('4a. Calculation'!$D$5:$FB$5, MATCH(B71, '4a. Calculation'!$D$2:$FB$2,0))</f>
        <v>67.802000000000007</v>
      </c>
      <c r="D71" s="102">
        <f ca="1">INDEX('4a. Calculation'!$D$72:$FB$72, MATCH($B71, '4a. Calculation'!$D$2:$FB$2,0))</f>
        <v>1.178144575624114</v>
      </c>
      <c r="E71" s="60">
        <f t="shared" ca="1" si="11"/>
        <v>0.81965506060146209</v>
      </c>
      <c r="F71" s="59">
        <f ca="1">INDEX('4a. Calculation'!$D$73:$FB$73, MATCH($B71, '4a. Calculation'!$D$2:$FB$2,0))</f>
        <v>1.3941134854052982E-2</v>
      </c>
      <c r="G71" s="60">
        <f t="shared" ca="1" si="11"/>
        <v>9.6990827527246547E-3</v>
      </c>
      <c r="H71" s="59">
        <f>INDEX('4a. Calculation'!$D$74:$FB$74, MATCH($B71, '4a. Calculation'!$D$2:$FB$2,0))</f>
        <v>0.2452806064693458</v>
      </c>
      <c r="I71" s="103">
        <f t="shared" ca="1" si="10"/>
        <v>0.17064585664581322</v>
      </c>
      <c r="J71" s="90">
        <f ca="1">INDEX('4a. Calculation'!$D$78:$FB$78, MATCH(B71, '4a. Calculation'!$D$2:$FB$2,0))</f>
        <v>-2.1199467817284337E-2</v>
      </c>
      <c r="K71" s="63">
        <f t="shared" ca="1" si="12"/>
        <v>-1.7581866471168505E-2</v>
      </c>
      <c r="L71" s="64">
        <f t="shared" ca="1" si="13"/>
        <v>-1.7376251078494939E-2</v>
      </c>
      <c r="M71" s="99">
        <f ca="1">INDEX('4a. Calculation'!$D$79:$FB$79, MATCH(B71, '4a. Calculation'!$D$2:$FB$2,0))</f>
        <v>-1.307597909E-2</v>
      </c>
      <c r="N71" s="90" t="str">
        <f t="shared" ca="1" si="14"/>
        <v>Yes</v>
      </c>
      <c r="O71" s="63" t="str">
        <f t="shared" ca="1" si="15"/>
        <v>Yes</v>
      </c>
      <c r="P71" s="64" t="str">
        <f t="shared" ca="1" si="16"/>
        <v>Yes</v>
      </c>
      <c r="Q71" s="62" t="str">
        <f t="shared" ca="1" si="17"/>
        <v>No</v>
      </c>
      <c r="R71" s="91" t="str">
        <f t="shared" ca="1" si="18"/>
        <v>No</v>
      </c>
      <c r="S71" s="91">
        <f ca="1">INDEX('4a. Calculation'!$D$84:$FB$84, MATCH(B71, '4a. Calculation'!$D$2:$FB$2,0))</f>
        <v>0.99176888149955456</v>
      </c>
    </row>
    <row r="72" spans="2:19" x14ac:dyDescent="0.35">
      <c r="B72">
        <v>118</v>
      </c>
      <c r="C72" s="5">
        <f ca="1">INDEX('4a. Calculation'!$D$5:$FB$5, MATCH(B72, '4a. Calculation'!$D$2:$FB$2,0))</f>
        <v>68.557000000000002</v>
      </c>
      <c r="D72" s="102">
        <f ca="1">INDEX('4a. Calculation'!$D$72:$FB$72, MATCH($B72, '4a. Calculation'!$D$2:$FB$2,0))</f>
        <v>0.38015161550379767</v>
      </c>
      <c r="E72" s="60">
        <f t="shared" ca="1" si="11"/>
        <v>0.78054873827328541</v>
      </c>
      <c r="F72" s="59">
        <f ca="1">INDEX('4a. Calculation'!$D$73:$FB$73, MATCH($B72, '4a. Calculation'!$D$2:$FB$2,0))</f>
        <v>3.1747608843093633E-2</v>
      </c>
      <c r="G72" s="60">
        <f t="shared" ca="1" si="11"/>
        <v>6.5185981106064717E-2</v>
      </c>
      <c r="H72" s="59">
        <f>INDEX('4a. Calculation'!$D$74:$FB$74, MATCH($B72, '4a. Calculation'!$D$2:$FB$2,0))</f>
        <v>7.5132010044392988E-2</v>
      </c>
      <c r="I72" s="103">
        <f t="shared" ca="1" si="10"/>
        <v>0.1542652806206499</v>
      </c>
      <c r="J72" s="90">
        <f ca="1">INDEX('4a. Calculation'!$D$78:$FB$78, MATCH(B72, '4a. Calculation'!$D$2:$FB$2,0))</f>
        <v>-7.1040336419517227E-3</v>
      </c>
      <c r="K72" s="63">
        <f t="shared" ca="1" si="12"/>
        <v>-6.0081278986375032E-3</v>
      </c>
      <c r="L72" s="64">
        <f t="shared" ca="1" si="13"/>
        <v>-5.5450444958763901E-3</v>
      </c>
      <c r="M72" s="99">
        <f ca="1">INDEX('4a. Calculation'!$D$79:$FB$79, MATCH(B72, '4a. Calculation'!$D$2:$FB$2,0))</f>
        <v>9.2664420040000001E-2</v>
      </c>
      <c r="N72" s="90" t="str">
        <f t="shared" ca="1" si="14"/>
        <v>Yes</v>
      </c>
      <c r="O72" s="63" t="str">
        <f t="shared" ca="1" si="15"/>
        <v>Yes</v>
      </c>
      <c r="P72" s="64" t="str">
        <f t="shared" ca="1" si="16"/>
        <v>Yes</v>
      </c>
      <c r="Q72" s="62" t="str">
        <f t="shared" ca="1" si="17"/>
        <v>Yes</v>
      </c>
      <c r="R72" s="91" t="str">
        <f t="shared" ca="1" si="18"/>
        <v>Yes</v>
      </c>
      <c r="S72" s="91">
        <f ca="1">INDEX('4a. Calculation'!$D$84:$FB$84, MATCH(B72, '4a. Calculation'!$D$2:$FB$2,0))</f>
        <v>0.90869250264610057</v>
      </c>
    </row>
    <row r="73" spans="2:19" x14ac:dyDescent="0.35">
      <c r="B73">
        <v>42</v>
      </c>
      <c r="C73" s="5">
        <f ca="1">INDEX('4a. Calculation'!$D$5:$FB$5, MATCH(B73, '4a. Calculation'!$D$2:$FB$2,0))</f>
        <v>71.19</v>
      </c>
      <c r="D73" s="102">
        <f ca="1">INDEX('4a. Calculation'!$D$72:$FB$72, MATCH($B73, '4a. Calculation'!$D$2:$FB$2,0))</f>
        <v>3.1762066948972811</v>
      </c>
      <c r="E73" s="60">
        <f t="shared" ca="1" si="11"/>
        <v>0.89439417568181534</v>
      </c>
      <c r="F73" s="59">
        <f ca="1">INDEX('4a. Calculation'!$D$73:$FB$73, MATCH($B73, '4a. Calculation'!$D$2:$FB$2,0))</f>
        <v>9.3471709824513669E-3</v>
      </c>
      <c r="G73" s="60">
        <f t="shared" ca="1" si="11"/>
        <v>2.6320879240124325E-3</v>
      </c>
      <c r="H73" s="59">
        <f>INDEX('4a. Calculation'!$D$74:$FB$74, MATCH($B73, '4a. Calculation'!$D$2:$FB$2,0))</f>
        <v>0.36568425849198793</v>
      </c>
      <c r="I73" s="103">
        <f t="shared" ca="1" si="10"/>
        <v>0.10297373639417216</v>
      </c>
      <c r="J73" s="90">
        <f ca="1">INDEX('4a. Calculation'!$D$78:$FB$78, MATCH(B73, '4a. Calculation'!$D$2:$FB$2,0))</f>
        <v>-4.9883946121249065E-2</v>
      </c>
      <c r="K73" s="63">
        <f t="shared" ca="1" si="12"/>
        <v>-4.474720980305847E-2</v>
      </c>
      <c r="L73" s="64">
        <f t="shared" ca="1" si="13"/>
        <v>-4.4615910870870648E-2</v>
      </c>
      <c r="M73" s="99">
        <f ca="1">INDEX('4a. Calculation'!$D$79:$FB$79, MATCH(B73, '4a. Calculation'!$D$2:$FB$2,0))</f>
        <v>-1.6527151390000001E-2</v>
      </c>
      <c r="N73" s="90" t="str">
        <f t="shared" ca="1" si="14"/>
        <v>Yes</v>
      </c>
      <c r="O73" s="63" t="str">
        <f t="shared" ca="1" si="15"/>
        <v>Yes</v>
      </c>
      <c r="P73" s="64" t="str">
        <f t="shared" ca="1" si="16"/>
        <v>Yes</v>
      </c>
      <c r="Q73" s="62" t="str">
        <f t="shared" ca="1" si="17"/>
        <v>No</v>
      </c>
      <c r="R73" s="91" t="str">
        <f t="shared" ca="1" si="18"/>
        <v>No</v>
      </c>
      <c r="S73" s="91">
        <f ca="1">INDEX('4a. Calculation'!$D$84:$FB$84, MATCH(B73, '4a. Calculation'!$D$2:$FB$2,0))</f>
        <v>0.96608264812295208</v>
      </c>
    </row>
    <row r="74" spans="2:19" x14ac:dyDescent="0.35">
      <c r="B74">
        <v>60</v>
      </c>
      <c r="C74" s="5">
        <f ca="1">INDEX('4a. Calculation'!$D$5:$FB$5, MATCH(B74, '4a. Calculation'!$D$2:$FB$2,0))</f>
        <v>72.84</v>
      </c>
      <c r="D74" s="102">
        <f ca="1">INDEX('4a. Calculation'!$D$72:$FB$72, MATCH($B74, '4a. Calculation'!$D$2:$FB$2,0))</f>
        <v>3.1381577035646435</v>
      </c>
      <c r="E74" s="60">
        <f t="shared" ca="1" si="11"/>
        <v>0.89235908491789839</v>
      </c>
      <c r="F74" s="59">
        <f ca="1">INDEX('4a. Calculation'!$D$73:$FB$73, MATCH($B74, '4a. Calculation'!$D$2:$FB$2,0))</f>
        <v>9.5385800825764366E-3</v>
      </c>
      <c r="G74" s="60">
        <f t="shared" ca="1" si="11"/>
        <v>2.7123680190563322E-3</v>
      </c>
      <c r="H74" s="59">
        <f>INDEX('4a. Calculation'!$D$74:$FB$74, MATCH($B74, '4a. Calculation'!$D$2:$FB$2,0))</f>
        <v>0.36900204621106858</v>
      </c>
      <c r="I74" s="103">
        <f t="shared" ca="1" si="10"/>
        <v>0.10492854706304541</v>
      </c>
      <c r="J74" s="90">
        <f ca="1">INDEX('4a. Calculation'!$D$78:$FB$78, MATCH(B74, '4a. Calculation'!$D$2:$FB$2,0))</f>
        <v>-4.8279768394539922E-2</v>
      </c>
      <c r="K74" s="63">
        <f t="shared" ca="1" si="12"/>
        <v>-4.3213842444360509E-2</v>
      </c>
      <c r="L74" s="64">
        <f t="shared" ca="1" si="13"/>
        <v>-4.3082889944599717E-2</v>
      </c>
      <c r="M74" s="99">
        <f ca="1">INDEX('4a. Calculation'!$D$79:$FB$79, MATCH(B74, '4a. Calculation'!$D$2:$FB$2,0))</f>
        <v>-5.6809417399999998E-3</v>
      </c>
      <c r="N74" s="90" t="str">
        <f t="shared" ca="1" si="14"/>
        <v>Yes</v>
      </c>
      <c r="O74" s="63" t="str">
        <f t="shared" ca="1" si="15"/>
        <v>Yes</v>
      </c>
      <c r="P74" s="64" t="str">
        <f t="shared" ca="1" si="16"/>
        <v>Yes</v>
      </c>
      <c r="Q74" s="62" t="str">
        <f t="shared" ca="1" si="17"/>
        <v>No</v>
      </c>
      <c r="R74" s="91" t="str">
        <f t="shared" ca="1" si="18"/>
        <v>No</v>
      </c>
      <c r="S74" s="91">
        <f ca="1">INDEX('4a. Calculation'!$D$84:$FB$84, MATCH(B74, '4a. Calculation'!$D$2:$FB$2,0))</f>
        <v>0.95715778928970208</v>
      </c>
    </row>
    <row r="75" spans="2:19" x14ac:dyDescent="0.35">
      <c r="B75">
        <v>38</v>
      </c>
      <c r="C75" s="5">
        <f ca="1">INDEX('4a. Calculation'!$D$5:$FB$5, MATCH(B75, '4a. Calculation'!$D$2:$FB$2,0))</f>
        <v>73.873999999999995</v>
      </c>
      <c r="D75" s="102">
        <f ca="1">INDEX('4a. Calculation'!$D$72:$FB$72, MATCH($B75, '4a. Calculation'!$D$2:$FB$2,0))</f>
        <v>1.0073013288411548</v>
      </c>
      <c r="E75" s="60">
        <f t="shared" ca="1" si="11"/>
        <v>0.79257675423337226</v>
      </c>
      <c r="F75" s="59">
        <f ca="1">INDEX('4a. Calculation'!$D$73:$FB$73, MATCH($B75, '4a. Calculation'!$D$2:$FB$2,0))</f>
        <v>1.711210512653269E-2</v>
      </c>
      <c r="G75" s="60">
        <f t="shared" ca="1" si="11"/>
        <v>1.3464349098884467E-2</v>
      </c>
      <c r="H75" s="59">
        <f>INDEX('4a. Calculation'!$D$74:$FB$74, MATCH($B75, '4a. Calculation'!$D$2:$FB$2,0))</f>
        <v>0.24650616272863127</v>
      </c>
      <c r="I75" s="103">
        <f t="shared" ca="1" si="10"/>
        <v>0.1939588966677433</v>
      </c>
      <c r="J75" s="90">
        <f ca="1">INDEX('4a. Calculation'!$D$78:$FB$78, MATCH(B75, '4a. Calculation'!$D$2:$FB$2,0))</f>
        <v>-1.7203882241334147E-2</v>
      </c>
      <c r="K75" s="63">
        <f t="shared" ca="1" si="12"/>
        <v>-1.3867036223403193E-2</v>
      </c>
      <c r="L75" s="64">
        <f t="shared" ca="1" si="13"/>
        <v>-1.3635397147049772E-2</v>
      </c>
      <c r="M75" s="99">
        <f ca="1">INDEX('4a. Calculation'!$D$79:$FB$79, MATCH(B75, '4a. Calculation'!$D$2:$FB$2,0))</f>
        <v>-1.1338213830000001E-2</v>
      </c>
      <c r="N75" s="90" t="str">
        <f t="shared" ca="1" si="14"/>
        <v>Yes</v>
      </c>
      <c r="O75" s="63" t="str">
        <f t="shared" ca="1" si="15"/>
        <v>Yes</v>
      </c>
      <c r="P75" s="64" t="str">
        <f t="shared" ca="1" si="16"/>
        <v>Yes</v>
      </c>
      <c r="Q75" s="62" t="str">
        <f t="shared" ca="1" si="17"/>
        <v>No</v>
      </c>
      <c r="R75" s="91" t="str">
        <f t="shared" ca="1" si="18"/>
        <v>No</v>
      </c>
      <c r="S75" s="91">
        <f ca="1">INDEX('4a. Calculation'!$D$84:$FB$84, MATCH(B75, '4a. Calculation'!$D$2:$FB$2,0))</f>
        <v>0.99406706269246126</v>
      </c>
    </row>
    <row r="76" spans="2:19" x14ac:dyDescent="0.35">
      <c r="B76">
        <v>132</v>
      </c>
      <c r="C76" s="5">
        <f ca="1">INDEX('4a. Calculation'!$D$5:$FB$5, MATCH(B76, '4a. Calculation'!$D$2:$FB$2,0))</f>
        <v>76.846999999999994</v>
      </c>
      <c r="D76" s="102">
        <f ca="1">INDEX('4a. Calculation'!$D$72:$FB$72, MATCH($B76, '4a. Calculation'!$D$2:$FB$2,0))</f>
        <v>2.3347903726655028</v>
      </c>
      <c r="E76" s="60">
        <f t="shared" ca="1" si="11"/>
        <v>0.8689956561629204</v>
      </c>
      <c r="F76" s="59">
        <f ca="1">INDEX('4a. Calculation'!$D$73:$FB$73, MATCH($B76, '4a. Calculation'!$D$2:$FB$2,0))</f>
        <v>1.1944242067408843E-2</v>
      </c>
      <c r="G76" s="60">
        <f t="shared" ca="1" si="11"/>
        <v>4.4455787527027547E-3</v>
      </c>
      <c r="H76" s="59">
        <f>INDEX('4a. Calculation'!$D$74:$FB$74, MATCH($B76, '4a. Calculation'!$D$2:$FB$2,0))</f>
        <v>0.34003413503834523</v>
      </c>
      <c r="I76" s="103">
        <f t="shared" ca="1" si="10"/>
        <v>0.1265587650843768</v>
      </c>
      <c r="J76" s="90">
        <f ca="1">INDEX('4a. Calculation'!$D$78:$FB$78, MATCH(B76, '4a. Calculation'!$D$2:$FB$2,0))</f>
        <v>-3.4962571730467774E-2</v>
      </c>
      <c r="K76" s="63">
        <f t="shared" ca="1" si="12"/>
        <v>-3.0537751828085831E-2</v>
      </c>
      <c r="L76" s="64">
        <f t="shared" ca="1" si="13"/>
        <v>-3.0382322962061017E-2</v>
      </c>
      <c r="M76" s="99">
        <f ca="1">INDEX('4a. Calculation'!$D$79:$FB$79, MATCH(B76, '4a. Calculation'!$D$2:$FB$2,0))</f>
        <v>0.13094020281999999</v>
      </c>
      <c r="N76" s="90" t="str">
        <f t="shared" ca="1" si="14"/>
        <v>Yes</v>
      </c>
      <c r="O76" s="63" t="str">
        <f t="shared" ca="1" si="15"/>
        <v>Yes</v>
      </c>
      <c r="P76" s="64" t="str">
        <f t="shared" ca="1" si="16"/>
        <v>Yes</v>
      </c>
      <c r="Q76" s="62" t="str">
        <f t="shared" ca="1" si="17"/>
        <v>Yes</v>
      </c>
      <c r="R76" s="91" t="str">
        <f t="shared" ca="1" si="18"/>
        <v>Yes</v>
      </c>
      <c r="S76" s="91">
        <f ca="1">INDEX('4a. Calculation'!$D$84:$FB$84, MATCH(B76, '4a. Calculation'!$D$2:$FB$2,0))</f>
        <v>0.85330544097519023</v>
      </c>
    </row>
    <row r="77" spans="2:19" x14ac:dyDescent="0.35">
      <c r="B77">
        <v>58</v>
      </c>
      <c r="C77" s="5">
        <f ca="1">INDEX('4a. Calculation'!$D$5:$FB$5, MATCH(B77, '4a. Calculation'!$D$2:$FB$2,0))</f>
        <v>80.055999999999997</v>
      </c>
      <c r="D77" s="102">
        <f ca="1">INDEX('4a. Calculation'!$D$72:$FB$72, MATCH($B77, '4a. Calculation'!$D$2:$FB$2,0))</f>
        <v>1.3330459688937162</v>
      </c>
      <c r="E77" s="60">
        <f t="shared" ca="1" si="11"/>
        <v>0.81523724117418306</v>
      </c>
      <c r="F77" s="59">
        <f ca="1">INDEX('4a. Calculation'!$D$73:$FB$73, MATCH($B77, '4a. Calculation'!$D$2:$FB$2,0))</f>
        <v>1.6687937973220303E-2</v>
      </c>
      <c r="G77" s="60">
        <f t="shared" ca="1" si="11"/>
        <v>1.0205670945814703E-2</v>
      </c>
      <c r="H77" s="59">
        <f>INDEX('4a. Calculation'!$D$74:$FB$74, MATCH($B77, '4a. Calculation'!$D$2:$FB$2,0))</f>
        <v>0.28542933343564719</v>
      </c>
      <c r="I77" s="103">
        <f t="shared" ca="1" si="10"/>
        <v>0.17455708788000215</v>
      </c>
      <c r="J77" s="90">
        <f ca="1">INDEX('4a. Calculation'!$D$78:$FB$78, MATCH(B77, '4a. Calculation'!$D$2:$FB$2,0))</f>
        <v>-2.0425242833798637E-2</v>
      </c>
      <c r="K77" s="63">
        <f t="shared" ca="1" si="12"/>
        <v>-1.6859871925488865E-2</v>
      </c>
      <c r="L77" s="64">
        <f t="shared" ca="1" si="13"/>
        <v>-1.6651418618138757E-2</v>
      </c>
      <c r="M77" s="99">
        <f ca="1">INDEX('4a. Calculation'!$D$79:$FB$79, MATCH(B77, '4a. Calculation'!$D$2:$FB$2,0))</f>
        <v>-1.1428853540000001E-2</v>
      </c>
      <c r="N77" s="90" t="str">
        <f t="shared" ca="1" si="14"/>
        <v>Yes</v>
      </c>
      <c r="O77" s="63" t="str">
        <f t="shared" ca="1" si="15"/>
        <v>Yes</v>
      </c>
      <c r="P77" s="64" t="str">
        <f t="shared" ca="1" si="16"/>
        <v>Yes</v>
      </c>
      <c r="Q77" s="62" t="str">
        <f t="shared" ca="1" si="17"/>
        <v>No</v>
      </c>
      <c r="R77" s="91" t="str">
        <f t="shared" ca="1" si="18"/>
        <v>No</v>
      </c>
      <c r="S77" s="91">
        <f ca="1">INDEX('4a. Calculation'!$D$84:$FB$84, MATCH(B77, '4a. Calculation'!$D$2:$FB$2,0))</f>
        <v>0.99089960377579012</v>
      </c>
    </row>
    <row r="78" spans="2:19" x14ac:dyDescent="0.35">
      <c r="B78">
        <v>98</v>
      </c>
      <c r="C78" s="5">
        <f ca="1">INDEX('4a. Calculation'!$D$5:$FB$5, MATCH(B78, '4a. Calculation'!$D$2:$FB$2,0))</f>
        <v>84.863</v>
      </c>
      <c r="D78" s="102">
        <f ca="1">INDEX('4a. Calculation'!$D$72:$FB$72, MATCH($B78, '4a. Calculation'!$D$2:$FB$2,0))</f>
        <v>0.10283724049713062</v>
      </c>
      <c r="E78" s="60">
        <f t="shared" ca="1" si="11"/>
        <v>0.43728404626870404</v>
      </c>
      <c r="F78" s="59">
        <f ca="1">INDEX('4a. Calculation'!$D$73:$FB$73, MATCH($B78, '4a. Calculation'!$D$2:$FB$2,0))</f>
        <v>3.9333818210383974E-2</v>
      </c>
      <c r="G78" s="60">
        <f t="shared" ca="1" si="11"/>
        <v>0.1672550828774354</v>
      </c>
      <c r="H78" s="59">
        <f>INDEX('4a. Calculation'!$D$74:$FB$74, MATCH($B78, '4a. Calculation'!$D$2:$FB$2,0))</f>
        <v>9.3001574217535674E-2</v>
      </c>
      <c r="I78" s="103">
        <f t="shared" ca="1" si="10"/>
        <v>0.39546087085386067</v>
      </c>
      <c r="J78" s="90">
        <f ca="1">INDEX('4a. Calculation'!$D$78:$FB$78, MATCH(B78, '4a. Calculation'!$D$2:$FB$2,0))</f>
        <v>-2.7712033857517442E-3</v>
      </c>
      <c r="K78" s="63">
        <f t="shared" ca="1" si="12"/>
        <v>-1.6753008815091925E-3</v>
      </c>
      <c r="L78" s="64">
        <f t="shared" ca="1" si="13"/>
        <v>-1.2118030295550548E-3</v>
      </c>
      <c r="M78" s="99">
        <f ca="1">INDEX('4a. Calculation'!$D$79:$FB$79, MATCH(B78, '4a. Calculation'!$D$2:$FB$2,0))</f>
        <v>-9.9427932600000008E-3</v>
      </c>
      <c r="N78" s="90" t="str">
        <f t="shared" ca="1" si="14"/>
        <v>No</v>
      </c>
      <c r="O78" s="63" t="str">
        <f t="shared" ca="1" si="15"/>
        <v>No</v>
      </c>
      <c r="P78" s="64" t="str">
        <f t="shared" ca="1" si="16"/>
        <v>No</v>
      </c>
      <c r="Q78" s="62" t="str">
        <f t="shared" ca="1" si="17"/>
        <v>No</v>
      </c>
      <c r="R78" s="91" t="str">
        <f t="shared" ca="1" si="18"/>
        <v>No</v>
      </c>
      <c r="S78" s="91">
        <f ca="1">INDEX('4a. Calculation'!$D$84:$FB$84, MATCH(B78, '4a. Calculation'!$D$2:$FB$2,0))</f>
        <v>1.0072436118058792</v>
      </c>
    </row>
    <row r="79" spans="2:19" x14ac:dyDescent="0.35">
      <c r="B79">
        <v>13</v>
      </c>
      <c r="C79" s="5">
        <f ca="1">INDEX('4a. Calculation'!$D$5:$FB$5, MATCH(B79, '4a. Calculation'!$D$2:$FB$2,0))</f>
        <v>89.27</v>
      </c>
      <c r="D79" s="102">
        <f ca="1">INDEX('4a. Calculation'!$D$72:$FB$72, MATCH($B79, '4a. Calculation'!$D$2:$FB$2,0))</f>
        <v>1.6380788220380325</v>
      </c>
      <c r="E79" s="60">
        <f t="shared" ca="1" si="11"/>
        <v>0.82525450482065865</v>
      </c>
      <c r="F79" s="59">
        <f ca="1">INDEX('4a. Calculation'!$D$73:$FB$73, MATCH($B79, '4a. Calculation'!$D$2:$FB$2,0))</f>
        <v>1.782822584993966E-2</v>
      </c>
      <c r="G79" s="60">
        <f t="shared" ca="1" si="11"/>
        <v>8.981755638179675E-3</v>
      </c>
      <c r="H79" s="59">
        <f>INDEX('4a. Calculation'!$D$74:$FB$74, MATCH($B79, '4a. Calculation'!$D$2:$FB$2,0))</f>
        <v>0.3290307046105907</v>
      </c>
      <c r="I79" s="103">
        <f t="shared" ca="1" si="10"/>
        <v>0.16576373954116172</v>
      </c>
      <c r="J79" s="90">
        <f ca="1">INDEX('4a. Calculation'!$D$78:$FB$78, MATCH(B79, '4a. Calculation'!$D$2:$FB$2,0))</f>
        <v>-2.2235216226039686E-2</v>
      </c>
      <c r="K79" s="63">
        <f t="shared" ca="1" si="12"/>
        <v>-1.854942363490503E-2</v>
      </c>
      <c r="L79" s="64">
        <f t="shared" ca="1" si="13"/>
        <v>-1.8349712356200656E-2</v>
      </c>
      <c r="M79" s="99">
        <f ca="1">INDEX('4a. Calculation'!$D$79:$FB$79, MATCH(B79, '4a. Calculation'!$D$2:$FB$2,0))</f>
        <v>-9.9727933999999995E-4</v>
      </c>
      <c r="N79" s="90" t="str">
        <f t="shared" ca="1" si="14"/>
        <v>Yes</v>
      </c>
      <c r="O79" s="63" t="str">
        <f t="shared" ca="1" si="15"/>
        <v>Yes</v>
      </c>
      <c r="P79" s="64" t="str">
        <f t="shared" ca="1" si="16"/>
        <v>Yes</v>
      </c>
      <c r="Q79" s="62" t="str">
        <f t="shared" ca="1" si="17"/>
        <v>No</v>
      </c>
      <c r="R79" s="91" t="str">
        <f t="shared" ca="1" si="18"/>
        <v>No</v>
      </c>
      <c r="S79" s="91">
        <f ca="1">INDEX('4a. Calculation'!$D$84:$FB$84, MATCH(B79, '4a. Calculation'!$D$2:$FB$2,0))</f>
        <v>0.97874086175954156</v>
      </c>
    </row>
    <row r="80" spans="2:19" x14ac:dyDescent="0.35">
      <c r="B80">
        <v>71</v>
      </c>
      <c r="C80" s="5">
        <f ca="1">INDEX('4a. Calculation'!$D$5:$FB$5, MATCH(B80, '4a. Calculation'!$D$2:$FB$2,0))</f>
        <v>89.986000000000004</v>
      </c>
      <c r="D80" s="102">
        <f ca="1">INDEX('4a. Calculation'!$D$72:$FB$72, MATCH($B80, '4a. Calculation'!$D$2:$FB$2,0))</f>
        <v>0.91719572365609658</v>
      </c>
      <c r="E80" s="60">
        <f t="shared" ca="1" si="11"/>
        <v>0.86722914643426119</v>
      </c>
      <c r="F80" s="59">
        <f ca="1">INDEX('4a. Calculation'!$D$73:$FB$73, MATCH($B80, '4a. Calculation'!$D$2:$FB$2,0))</f>
        <v>4.1804824168557776E-2</v>
      </c>
      <c r="G80" s="60">
        <f t="shared" ca="1" si="11"/>
        <v>3.9527399709210098E-2</v>
      </c>
      <c r="H80" s="59">
        <f>INDEX('4a. Calculation'!$D$74:$FB$74, MATCH($B80, '4a. Calculation'!$D$2:$FB$2,0))</f>
        <v>9.8615801242117912E-2</v>
      </c>
      <c r="I80" s="103">
        <f t="shared" ca="1" si="10"/>
        <v>9.3243453856528685E-2</v>
      </c>
      <c r="J80" s="90">
        <f ca="1">INDEX('4a. Calculation'!$D$78:$FB$78, MATCH(B80, '4a. Calculation'!$D$2:$FB$2,0))</f>
        <v>-1.1753121030680019E-2</v>
      </c>
      <c r="K80" s="63">
        <f t="shared" ca="1" si="12"/>
        <v>-1.0657219432185611E-2</v>
      </c>
      <c r="L80" s="64">
        <f t="shared" ca="1" si="13"/>
        <v>-1.0192649119375197E-2</v>
      </c>
      <c r="M80" s="99">
        <f ca="1">INDEX('4a. Calculation'!$D$79:$FB$79, MATCH(B80, '4a. Calculation'!$D$2:$FB$2,0))</f>
        <v>-1.323658477E-2</v>
      </c>
      <c r="N80" s="90" t="str">
        <f t="shared" ca="1" si="14"/>
        <v>No</v>
      </c>
      <c r="O80" s="63" t="str">
        <f t="shared" ca="1" si="15"/>
        <v>No</v>
      </c>
      <c r="P80" s="64" t="str">
        <f t="shared" ca="1" si="16"/>
        <v>No</v>
      </c>
      <c r="Q80" s="62" t="str">
        <f t="shared" ca="1" si="17"/>
        <v>No</v>
      </c>
      <c r="R80" s="91" t="str">
        <f t="shared" ca="1" si="18"/>
        <v>No</v>
      </c>
      <c r="S80" s="91">
        <f ca="1">INDEX('4a. Calculation'!$D$84:$FB$84, MATCH(B80, '4a. Calculation'!$D$2:$FB$2,0))</f>
        <v>1.0015033629454433</v>
      </c>
    </row>
    <row r="81" spans="2:19" x14ac:dyDescent="0.35">
      <c r="B81">
        <v>45</v>
      </c>
      <c r="C81" s="5">
        <f ca="1">INDEX('4a. Calculation'!$D$5:$FB$5, MATCH(B81, '4a. Calculation'!$D$2:$FB$2,0))</f>
        <v>90.4</v>
      </c>
      <c r="D81" s="102">
        <f ca="1">INDEX('4a. Calculation'!$D$72:$FB$72, MATCH($B81, '4a. Calculation'!$D$2:$FB$2,0))</f>
        <v>3.1915142297053398</v>
      </c>
      <c r="E81" s="60">
        <f t="shared" ca="1" si="11"/>
        <v>0.8795481914771055</v>
      </c>
      <c r="F81" s="59">
        <f ca="1">INDEX('4a. Calculation'!$D$73:$FB$73, MATCH($B81, '4a. Calculation'!$D$2:$FB$2,0))</f>
        <v>1.3447281703438415E-2</v>
      </c>
      <c r="G81" s="60">
        <f t="shared" ca="1" si="11"/>
        <v>3.7059312449421286E-3</v>
      </c>
      <c r="H81" s="59">
        <f>INDEX('4a. Calculation'!$D$74:$FB$74, MATCH($B81, '4a. Calculation'!$D$2:$FB$2,0))</f>
        <v>0.42362218716666739</v>
      </c>
      <c r="I81" s="103">
        <f t="shared" ca="1" si="10"/>
        <v>0.11674587727795234</v>
      </c>
      <c r="J81" s="90">
        <f ca="1">INDEX('4a. Calculation'!$D$78:$FB$78, MATCH(B81, '4a. Calculation'!$D$2:$FB$2,0))</f>
        <v>-4.0139200205480591E-2</v>
      </c>
      <c r="K81" s="63">
        <f t="shared" ca="1" si="12"/>
        <v>-3.5453114064256393E-2</v>
      </c>
      <c r="L81" s="64">
        <f t="shared" ca="1" si="13"/>
        <v>-3.5304360948067916E-2</v>
      </c>
      <c r="M81" s="99">
        <f ca="1">INDEX('4a. Calculation'!$D$79:$FB$79, MATCH(B81, '4a. Calculation'!$D$2:$FB$2,0))</f>
        <v>-2.197450192E-2</v>
      </c>
      <c r="N81" s="90" t="str">
        <f t="shared" ca="1" si="14"/>
        <v>Yes</v>
      </c>
      <c r="O81" s="63" t="str">
        <f t="shared" ca="1" si="15"/>
        <v>Yes</v>
      </c>
      <c r="P81" s="64" t="str">
        <f t="shared" ca="1" si="16"/>
        <v>Yes</v>
      </c>
      <c r="Q81" s="62" t="str">
        <f t="shared" ca="1" si="17"/>
        <v>No</v>
      </c>
      <c r="R81" s="91" t="str">
        <f t="shared" ca="1" si="18"/>
        <v>No</v>
      </c>
      <c r="S81" s="91">
        <f ca="1">INDEX('4a. Calculation'!$D$84:$FB$84, MATCH(B81, '4a. Calculation'!$D$2:$FB$2,0))</f>
        <v>0.98142717294306792</v>
      </c>
    </row>
    <row r="82" spans="2:19" x14ac:dyDescent="0.35">
      <c r="B82">
        <v>112</v>
      </c>
      <c r="C82" s="5">
        <f ca="1">INDEX('4a. Calculation'!$D$5:$FB$5, MATCH(B82, '4a. Calculation'!$D$2:$FB$2,0))</f>
        <v>90.921999999999997</v>
      </c>
      <c r="D82" s="102">
        <f ca="1">INDEX('4a. Calculation'!$D$72:$FB$72, MATCH($B82, '4a. Calculation'!$D$2:$FB$2,0))</f>
        <v>0.24841926405374451</v>
      </c>
      <c r="E82" s="60">
        <f t="shared" ca="1" si="11"/>
        <v>0.63654910409477838</v>
      </c>
      <c r="F82" s="59">
        <f ca="1">INDEX('4a. Calculation'!$D$73:$FB$73, MATCH($B82, '4a. Calculation'!$D$2:$FB$2,0))</f>
        <v>4.2198589149094121E-2</v>
      </c>
      <c r="G82" s="60">
        <f t="shared" ca="1" si="11"/>
        <v>0.1081295938108412</v>
      </c>
      <c r="H82" s="59">
        <f>INDEX('4a. Calculation'!$D$74:$FB$74, MATCH($B82, '4a. Calculation'!$D$2:$FB$2,0))</f>
        <v>9.9641535202107417E-2</v>
      </c>
      <c r="I82" s="103">
        <f t="shared" ca="1" si="10"/>
        <v>0.25532130209438059</v>
      </c>
      <c r="J82" s="90">
        <f ca="1">INDEX('4a. Calculation'!$D$78:$FB$78, MATCH(B82, '4a. Calculation'!$D$2:$FB$2,0))</f>
        <v>-4.2922437738385213E-3</v>
      </c>
      <c r="K82" s="63">
        <f t="shared" ca="1" si="12"/>
        <v>-3.1963425045955724E-3</v>
      </c>
      <c r="L82" s="64">
        <f t="shared" ca="1" si="13"/>
        <v>-2.7322239287933012E-3</v>
      </c>
      <c r="M82" s="99">
        <f ca="1">INDEX('4a. Calculation'!$D$79:$FB$79, MATCH(B82, '4a. Calculation'!$D$2:$FB$2,0))</f>
        <v>8.0693535149999995E-2</v>
      </c>
      <c r="N82" s="90" t="str">
        <f t="shared" ca="1" si="14"/>
        <v>Yes</v>
      </c>
      <c r="O82" s="63" t="str">
        <f t="shared" ca="1" si="15"/>
        <v>Yes</v>
      </c>
      <c r="P82" s="64" t="str">
        <f t="shared" ca="1" si="16"/>
        <v>Yes</v>
      </c>
      <c r="Q82" s="62" t="str">
        <f t="shared" ca="1" si="17"/>
        <v>Yes</v>
      </c>
      <c r="R82" s="91" t="str">
        <f t="shared" ca="1" si="18"/>
        <v>Yes</v>
      </c>
      <c r="S82" s="91">
        <f ca="1">INDEX('4a. Calculation'!$D$84:$FB$84, MATCH(B82, '4a. Calculation'!$D$2:$FB$2,0))</f>
        <v>0.9213599634613493</v>
      </c>
    </row>
    <row r="83" spans="2:19" x14ac:dyDescent="0.35">
      <c r="B83">
        <v>152</v>
      </c>
      <c r="C83" s="5">
        <f ca="1">INDEX('4a. Calculation'!$D$5:$FB$5, MATCH(B83, '4a. Calculation'!$D$2:$FB$2,0))</f>
        <v>101.7</v>
      </c>
      <c r="D83" s="102">
        <f ca="1">INDEX('4a. Calculation'!$D$72:$FB$72, MATCH($B83, '4a. Calculation'!$D$2:$FB$2,0))</f>
        <v>1.9436461903498985</v>
      </c>
      <c r="E83" s="60">
        <f t="shared" ca="1" si="11"/>
        <v>0.82915568504059567</v>
      </c>
      <c r="F83" s="59">
        <f ca="1">INDEX('4a. Calculation'!$D$73:$FB$73, MATCH($B83, '4a. Calculation'!$D$2:$FB$2,0))</f>
        <v>2.0302893411416546E-2</v>
      </c>
      <c r="G83" s="60">
        <f t="shared" ca="1" si="11"/>
        <v>8.6611748467547729E-3</v>
      </c>
      <c r="H83" s="59">
        <f>INDEX('4a. Calculation'!$D$74:$FB$74, MATCH($B83, '4a. Calculation'!$D$2:$FB$2,0))</f>
        <v>0.38017787021927241</v>
      </c>
      <c r="I83" s="103">
        <f t="shared" ca="1" si="10"/>
        <v>0.16218314011264973</v>
      </c>
      <c r="J83" s="90">
        <f ca="1">INDEX('4a. Calculation'!$D$78:$FB$78, MATCH(B83, '4a. Calculation'!$D$2:$FB$2,0))</f>
        <v>-2.3049429242680306E-2</v>
      </c>
      <c r="K83" s="63">
        <f t="shared" ca="1" si="12"/>
        <v>-1.9311200430298082E-2</v>
      </c>
      <c r="L83" s="64">
        <f t="shared" ca="1" si="13"/>
        <v>-1.9111565293509325E-2</v>
      </c>
      <c r="M83" s="99">
        <f ca="1">INDEX('4a. Calculation'!$D$79:$FB$79, MATCH(B83, '4a. Calculation'!$D$2:$FB$2,0))</f>
        <v>-3.8347960090000001E-2</v>
      </c>
      <c r="N83" s="90" t="str">
        <f t="shared" ca="1" si="14"/>
        <v>No</v>
      </c>
      <c r="O83" s="63" t="str">
        <f t="shared" ca="1" si="15"/>
        <v>No</v>
      </c>
      <c r="P83" s="64" t="str">
        <f t="shared" ca="1" si="16"/>
        <v>No</v>
      </c>
      <c r="Q83" s="62" t="str">
        <f t="shared" ca="1" si="17"/>
        <v>No</v>
      </c>
      <c r="R83" s="91" t="str">
        <f t="shared" ca="1" si="18"/>
        <v>No</v>
      </c>
      <c r="S83" s="91">
        <f ca="1">INDEX('4a. Calculation'!$D$84:$FB$84, MATCH(B83, '4a. Calculation'!$D$2:$FB$2,0))</f>
        <v>1.0159085928974732</v>
      </c>
    </row>
    <row r="84" spans="2:19" x14ac:dyDescent="0.35">
      <c r="B84">
        <v>127</v>
      </c>
      <c r="C84" s="5">
        <f ca="1">INDEX('4a. Calculation'!$D$5:$FB$5, MATCH(B84, '4a. Calculation'!$D$2:$FB$2,0))</f>
        <v>101.712</v>
      </c>
      <c r="D84" s="102">
        <f ca="1">INDEX('4a. Calculation'!$D$72:$FB$72, MATCH($B84, '4a. Calculation'!$D$2:$FB$2,0))</f>
        <v>0.20160669208387133</v>
      </c>
      <c r="E84" s="60">
        <f t="shared" ca="1" si="11"/>
        <v>0.55938929835597884</v>
      </c>
      <c r="F84" s="59">
        <f ca="1">INDEX('4a. Calculation'!$D$73:$FB$73, MATCH($B84, '4a. Calculation'!$D$2:$FB$2,0))</f>
        <v>4.7331703575425897E-2</v>
      </c>
      <c r="G84" s="60">
        <f t="shared" ca="1" si="11"/>
        <v>0.13132921422090449</v>
      </c>
      <c r="H84" s="59">
        <f>INDEX('4a. Calculation'!$D$74:$FB$74, MATCH($B84, '4a. Calculation'!$D$2:$FB$2,0))</f>
        <v>0.11146659005706303</v>
      </c>
      <c r="I84" s="103">
        <f t="shared" ca="1" si="10"/>
        <v>0.30928148742311667</v>
      </c>
      <c r="J84" s="90">
        <f ca="1">INDEX('4a. Calculation'!$D$78:$FB$78, MATCH(B84, '4a. Calculation'!$D$2:$FB$2,0))</f>
        <v>-3.5433870705163626E-3</v>
      </c>
      <c r="K84" s="63">
        <f t="shared" ca="1" si="12"/>
        <v>-2.4474830468312219E-3</v>
      </c>
      <c r="L84" s="64">
        <f t="shared" ca="1" si="13"/>
        <v>-1.982132807179795E-3</v>
      </c>
      <c r="M84" s="99">
        <f ca="1">INDEX('4a. Calculation'!$D$79:$FB$79, MATCH(B84, '4a. Calculation'!$D$2:$FB$2,0))</f>
        <v>0.10147162205</v>
      </c>
      <c r="N84" s="90" t="str">
        <f t="shared" ca="1" si="14"/>
        <v>Yes</v>
      </c>
      <c r="O84" s="63" t="str">
        <f t="shared" ca="1" si="15"/>
        <v>Yes</v>
      </c>
      <c r="P84" s="64" t="str">
        <f t="shared" ca="1" si="16"/>
        <v>Yes</v>
      </c>
      <c r="Q84" s="62" t="str">
        <f t="shared" ca="1" si="17"/>
        <v>Yes</v>
      </c>
      <c r="R84" s="91" t="str">
        <f t="shared" ca="1" si="18"/>
        <v>Yes</v>
      </c>
      <c r="S84" s="91">
        <f ca="1">INDEX('4a. Calculation'!$D$84:$FB$84, MATCH(B84, '4a. Calculation'!$D$2:$FB$2,0))</f>
        <v>0.90465936038811778</v>
      </c>
    </row>
    <row r="85" spans="2:19" x14ac:dyDescent="0.35">
      <c r="B85">
        <v>148</v>
      </c>
      <c r="C85" s="5">
        <f ca="1">INDEX('4a. Calculation'!$D$5:$FB$5, MATCH(B85, '4a. Calculation'!$D$2:$FB$2,0))</f>
        <v>102.13</v>
      </c>
      <c r="D85" s="102">
        <f ca="1">INDEX('4a. Calculation'!$D$72:$FB$72, MATCH($B85, '4a. Calculation'!$D$2:$FB$2,0))</f>
        <v>0.1215300900882402</v>
      </c>
      <c r="E85" s="60">
        <f t="shared" ca="1" si="11"/>
        <v>0.43196888372075687</v>
      </c>
      <c r="F85" s="59">
        <f ca="1">INDEX('4a. Calculation'!$D$73:$FB$73, MATCH($B85, '4a. Calculation'!$D$2:$FB$2,0))</f>
        <v>4.7885246054884006E-2</v>
      </c>
      <c r="G85" s="60">
        <f t="shared" ca="1" si="11"/>
        <v>0.17020423723872141</v>
      </c>
      <c r="H85" s="59">
        <f>INDEX('4a. Calculation'!$D$74:$FB$74, MATCH($B85, '4a. Calculation'!$D$2:$FB$2,0))</f>
        <v>0.11192458130982466</v>
      </c>
      <c r="I85" s="103">
        <f t="shared" ca="1" si="10"/>
        <v>0.39782687904052177</v>
      </c>
      <c r="J85" s="90">
        <f ca="1">INDEX('4a. Calculation'!$D$78:$FB$78, MATCH(B85, '4a. Calculation'!$D$2:$FB$2,0))</f>
        <v>-2.7547235626451468E-3</v>
      </c>
      <c r="K85" s="63">
        <f t="shared" ca="1" si="12"/>
        <v>-1.658820485098641E-3</v>
      </c>
      <c r="L85" s="64">
        <f t="shared" ca="1" si="13"/>
        <v>-1.1899548623150907E-3</v>
      </c>
      <c r="M85" s="99">
        <f ca="1">INDEX('4a. Calculation'!$D$79:$FB$79, MATCH(B85, '4a. Calculation'!$D$2:$FB$2,0))</f>
        <v>0.14063693823000001</v>
      </c>
      <c r="N85" s="90" t="str">
        <f t="shared" ca="1" si="14"/>
        <v>Yes</v>
      </c>
      <c r="O85" s="63" t="str">
        <f t="shared" ca="1" si="15"/>
        <v>Yes</v>
      </c>
      <c r="P85" s="64" t="str">
        <f t="shared" ca="1" si="16"/>
        <v>Yes</v>
      </c>
      <c r="Q85" s="62" t="str">
        <f t="shared" ca="1" si="17"/>
        <v>Yes</v>
      </c>
      <c r="R85" s="91" t="str">
        <f t="shared" ca="1" si="18"/>
        <v>Yes</v>
      </c>
      <c r="S85" s="91">
        <f ca="1">INDEX('4a. Calculation'!$D$84:$FB$84, MATCH(B85, '4a. Calculation'!$D$2:$FB$2,0))</f>
        <v>0.87428807820957666</v>
      </c>
    </row>
    <row r="86" spans="2:19" x14ac:dyDescent="0.35">
      <c r="B86">
        <v>9</v>
      </c>
      <c r="C86" s="5">
        <f ca="1">INDEX('4a. Calculation'!$D$5:$FB$5, MATCH(B86, '4a. Calculation'!$D$2:$FB$2,0))</f>
        <v>113</v>
      </c>
      <c r="D86" s="102">
        <f ca="1">INDEX('4a. Calculation'!$D$72:$FB$72, MATCH($B86, '4a. Calculation'!$D$2:$FB$2,0))</f>
        <v>3.6759579569828174</v>
      </c>
      <c r="E86" s="60">
        <f t="shared" ca="1" si="11"/>
        <v>0.87387418288320162</v>
      </c>
      <c r="F86" s="59">
        <f ca="1">INDEX('4a. Calculation'!$D$73:$FB$73, MATCH($B86, '4a. Calculation'!$D$2:$FB$2,0))</f>
        <v>1.7399785551561985E-2</v>
      </c>
      <c r="G86" s="60">
        <f t="shared" ca="1" si="11"/>
        <v>4.1363975211768838E-3</v>
      </c>
      <c r="H86" s="59">
        <f>INDEX('4a. Calculation'!$D$74:$FB$74, MATCH($B86, '4a. Calculation'!$D$2:$FB$2,0))</f>
        <v>0.51314935995789157</v>
      </c>
      <c r="I86" s="103">
        <f t="shared" ca="1" si="10"/>
        <v>0.12198941959562148</v>
      </c>
      <c r="J86" s="90">
        <f ca="1">INDEX('4a. Calculation'!$D$78:$FB$78, MATCH(B86, '4a. Calculation'!$D$2:$FB$2,0))</f>
        <v>-3.7225726570728063E-2</v>
      </c>
      <c r="K86" s="63">
        <f t="shared" ca="1" si="12"/>
        <v>-3.2684581792339643E-2</v>
      </c>
      <c r="L86" s="64">
        <f t="shared" ca="1" si="13"/>
        <v>-3.2530601389228475E-2</v>
      </c>
      <c r="M86" s="99">
        <f ca="1">INDEX('4a. Calculation'!$D$79:$FB$79, MATCH(B86, '4a. Calculation'!$D$2:$FB$2,0))</f>
        <v>-7.9255162399999995E-3</v>
      </c>
      <c r="N86" s="90" t="str">
        <f t="shared" ca="1" si="14"/>
        <v>Yes</v>
      </c>
      <c r="O86" s="63" t="str">
        <f t="shared" ca="1" si="15"/>
        <v>Yes</v>
      </c>
      <c r="P86" s="64" t="str">
        <f t="shared" ca="1" si="16"/>
        <v>Yes</v>
      </c>
      <c r="Q86" s="62" t="str">
        <f t="shared" ca="1" si="17"/>
        <v>No</v>
      </c>
      <c r="R86" s="91" t="str">
        <f t="shared" ca="1" si="18"/>
        <v>No</v>
      </c>
      <c r="S86" s="91">
        <f ca="1">INDEX('4a. Calculation'!$D$84:$FB$84, MATCH(B86, '4a. Calculation'!$D$2:$FB$2,0))</f>
        <v>0.97046571526711001</v>
      </c>
    </row>
    <row r="87" spans="2:19" x14ac:dyDescent="0.35">
      <c r="B87">
        <v>113</v>
      </c>
      <c r="C87" s="5">
        <f ca="1">INDEX('4a. Calculation'!$D$5:$FB$5, MATCH(B87, '4a. Calculation'!$D$2:$FB$2,0))</f>
        <v>118.05500000000001</v>
      </c>
      <c r="D87" s="102">
        <f ca="1">INDEX('4a. Calculation'!$D$72:$FB$72, MATCH($B87, '4a. Calculation'!$D$2:$FB$2,0))</f>
        <v>0.49405399458435179</v>
      </c>
      <c r="E87" s="60">
        <f t="shared" ca="1" si="11"/>
        <v>0.72829078493894461</v>
      </c>
      <c r="F87" s="59">
        <f ca="1">INDEX('4a. Calculation'!$D$73:$FB$73, MATCH($B87, '4a. Calculation'!$D$2:$FB$2,0))</f>
        <v>5.4944096494084223E-2</v>
      </c>
      <c r="G87" s="60">
        <f t="shared" ca="1" si="11"/>
        <v>8.0993736721231488E-2</v>
      </c>
      <c r="H87" s="59">
        <f>INDEX('4a. Calculation'!$D$74:$FB$74, MATCH($B87, '4a. Calculation'!$D$2:$FB$2,0))</f>
        <v>0.12937654279225097</v>
      </c>
      <c r="I87" s="103">
        <f t="shared" ca="1" si="10"/>
        <v>0.19071547833982391</v>
      </c>
      <c r="J87" s="90">
        <f ca="1">INDEX('4a. Calculation'!$D$78:$FB$78, MATCH(B87, '4a. Calculation'!$D$2:$FB$2,0))</f>
        <v>-5.7462592340069198E-3</v>
      </c>
      <c r="K87" s="63">
        <f t="shared" ca="1" si="12"/>
        <v>-4.6503586555286603E-3</v>
      </c>
      <c r="L87" s="64">
        <f t="shared" ca="1" si="13"/>
        <v>-4.184947647997558E-3</v>
      </c>
      <c r="M87" s="99">
        <f ca="1">INDEX('4a. Calculation'!$D$79:$FB$79, MATCH(B87, '4a. Calculation'!$D$2:$FB$2,0))</f>
        <v>4.6801139579999998E-2</v>
      </c>
      <c r="N87" s="90" t="str">
        <f t="shared" ca="1" si="14"/>
        <v>Yes</v>
      </c>
      <c r="O87" s="63" t="str">
        <f t="shared" ca="1" si="15"/>
        <v>Yes</v>
      </c>
      <c r="P87" s="64" t="str">
        <f t="shared" ca="1" si="16"/>
        <v>Yes</v>
      </c>
      <c r="Q87" s="62" t="str">
        <f t="shared" ca="1" si="17"/>
        <v>Yes</v>
      </c>
      <c r="R87" s="91" t="str">
        <f t="shared" ca="1" si="18"/>
        <v>Yes</v>
      </c>
      <c r="S87" s="91">
        <f ca="1">INDEX('4a. Calculation'!$D$84:$FB$84, MATCH(B87, '4a. Calculation'!$D$2:$FB$2,0))</f>
        <v>0.94980192813957509</v>
      </c>
    </row>
    <row r="88" spans="2:19" x14ac:dyDescent="0.35">
      <c r="B88">
        <v>128</v>
      </c>
      <c r="C88" s="5">
        <f ca="1">INDEX('4a. Calculation'!$D$5:$FB$5, MATCH(B88, '4a. Calculation'!$D$2:$FB$2,0))</f>
        <v>119.511</v>
      </c>
      <c r="D88" s="102">
        <f ca="1">INDEX('4a. Calculation'!$D$72:$FB$72, MATCH($B88, '4a. Calculation'!$D$2:$FB$2,0))</f>
        <v>5.9686991854857367E-2</v>
      </c>
      <c r="E88" s="60">
        <f t="shared" ca="1" si="11"/>
        <v>0.24225782252594133</v>
      </c>
      <c r="F88" s="59">
        <f ca="1">INDEX('4a. Calculation'!$D$73:$FB$73, MATCH($B88, '4a. Calculation'!$D$2:$FB$2,0))</f>
        <v>5.5718824416166129E-2</v>
      </c>
      <c r="G88" s="60">
        <f t="shared" ca="1" si="11"/>
        <v>0.22615180724118128</v>
      </c>
      <c r="H88" s="59">
        <f>INDEX('4a. Calculation'!$D$74:$FB$74, MATCH($B88, '4a. Calculation'!$D$2:$FB$2,0))</f>
        <v>0.13097215919544877</v>
      </c>
      <c r="I88" s="103">
        <f t="shared" ca="1" si="10"/>
        <v>0.53159037023287736</v>
      </c>
      <c r="J88" s="90">
        <f ca="1">INDEX('4a. Calculation'!$D$78:$FB$78, MATCH(B88, '4a. Calculation'!$D$2:$FB$2,0))</f>
        <v>-2.0615506143072376E-3</v>
      </c>
      <c r="K88" s="63">
        <f t="shared" ca="1" si="12"/>
        <v>-9.6565015999383749E-4</v>
      </c>
      <c r="L88" s="64">
        <f t="shared" ca="1" si="13"/>
        <v>-4.9942676284908812E-4</v>
      </c>
      <c r="M88" s="99">
        <f ca="1">INDEX('4a. Calculation'!$D$79:$FB$79, MATCH(B88, '4a. Calculation'!$D$2:$FB$2,0))</f>
        <v>0.14323841501000001</v>
      </c>
      <c r="N88" s="90" t="str">
        <f t="shared" ca="1" si="14"/>
        <v>Yes</v>
      </c>
      <c r="O88" s="63" t="str">
        <f t="shared" ca="1" si="15"/>
        <v>Yes</v>
      </c>
      <c r="P88" s="64" t="str">
        <f t="shared" ca="1" si="16"/>
        <v>Yes</v>
      </c>
      <c r="Q88" s="62" t="str">
        <f t="shared" ca="1" si="17"/>
        <v>Yes</v>
      </c>
      <c r="R88" s="91" t="str">
        <f t="shared" ca="1" si="18"/>
        <v>Yes</v>
      </c>
      <c r="S88" s="91">
        <f ca="1">INDEX('4a. Calculation'!$D$84:$FB$84, MATCH(B88, '4a. Calculation'!$D$2:$FB$2,0))</f>
        <v>0.87290493082381448</v>
      </c>
    </row>
    <row r="89" spans="2:19" x14ac:dyDescent="0.35">
      <c r="B89">
        <v>23</v>
      </c>
      <c r="C89" s="5">
        <f ca="1">INDEX('4a. Calculation'!$D$5:$FB$5, MATCH(B89, '4a. Calculation'!$D$2:$FB$2,0))</f>
        <v>121.255</v>
      </c>
      <c r="D89" s="102">
        <f ca="1">INDEX('4a. Calculation'!$D$72:$FB$72, MATCH($B89, '4a. Calculation'!$D$2:$FB$2,0))</f>
        <v>3.0389974959034212</v>
      </c>
      <c r="E89" s="60">
        <f t="shared" ca="1" si="11"/>
        <v>0.85367491152282537</v>
      </c>
      <c r="F89" s="59">
        <f ca="1">INDEX('4a. Calculation'!$D$73:$FB$73, MATCH($B89, '4a. Calculation'!$D$2:$FB$2,0))</f>
        <v>2.1468281185753439E-2</v>
      </c>
      <c r="G89" s="60">
        <f t="shared" ca="1" si="11"/>
        <v>6.0305851079179799E-3</v>
      </c>
      <c r="H89" s="59">
        <f>INDEX('4a. Calculation'!$D$74:$FB$74, MATCH($B89, '4a. Calculation'!$D$2:$FB$2,0))</f>
        <v>0.49943443185841541</v>
      </c>
      <c r="I89" s="103">
        <f t="shared" ca="1" si="10"/>
        <v>0.14029450336925675</v>
      </c>
      <c r="J89" s="90">
        <f ca="1">INDEX('4a. Calculation'!$D$78:$FB$78, MATCH(B89, '4a. Calculation'!$D$2:$FB$2,0))</f>
        <v>-2.9358791051483153E-2</v>
      </c>
      <c r="K89" s="63">
        <f t="shared" ca="1" si="12"/>
        <v>-2.5239914041393547E-2</v>
      </c>
      <c r="L89" s="64">
        <f t="shared" ca="1" si="13"/>
        <v>-2.5062863353291998E-2</v>
      </c>
      <c r="M89" s="99">
        <f ca="1">INDEX('4a. Calculation'!$D$79:$FB$79, MATCH(B89, '4a. Calculation'!$D$2:$FB$2,0))</f>
        <v>-3.6373256599999998E-3</v>
      </c>
      <c r="N89" s="90" t="str">
        <f t="shared" ca="1" si="14"/>
        <v>Yes</v>
      </c>
      <c r="O89" s="63" t="str">
        <f t="shared" ca="1" si="15"/>
        <v>Yes</v>
      </c>
      <c r="P89" s="64" t="str">
        <f t="shared" ca="1" si="16"/>
        <v>Yes</v>
      </c>
      <c r="Q89" s="62" t="str">
        <f t="shared" ca="1" si="17"/>
        <v>No</v>
      </c>
      <c r="R89" s="91" t="str">
        <f t="shared" ca="1" si="18"/>
        <v>No</v>
      </c>
      <c r="S89" s="91">
        <f ca="1">INDEX('4a. Calculation'!$D$84:$FB$84, MATCH(B89, '4a. Calculation'!$D$2:$FB$2,0))</f>
        <v>0.97418463563117186</v>
      </c>
    </row>
    <row r="90" spans="2:19" x14ac:dyDescent="0.35">
      <c r="B90">
        <v>33</v>
      </c>
      <c r="C90" s="5">
        <f ca="1">INDEX('4a. Calculation'!$D$5:$FB$5, MATCH(B90, '4a. Calculation'!$D$2:$FB$2,0))</f>
        <v>124.3</v>
      </c>
      <c r="D90" s="102">
        <f ca="1">INDEX('4a. Calculation'!$D$72:$FB$72, MATCH($B90, '4a. Calculation'!$D$2:$FB$2,0))</f>
        <v>3.0642732638132375</v>
      </c>
      <c r="E90" s="60">
        <f t="shared" ca="1" si="11"/>
        <v>0.8522828678673674</v>
      </c>
      <c r="F90" s="59">
        <f ca="1">INDEX('4a. Calculation'!$D$73:$FB$73, MATCH($B90, '4a. Calculation'!$D$2:$FB$2,0))</f>
        <v>2.2206414025206345E-2</v>
      </c>
      <c r="G90" s="60">
        <f t="shared" ca="1" si="11"/>
        <v>6.1763898324462595E-3</v>
      </c>
      <c r="H90" s="59">
        <f>INDEX('4a. Calculation'!$D$74:$FB$74, MATCH($B90, '4a. Calculation'!$D$2:$FB$2,0))</f>
        <v>0.50889150623902468</v>
      </c>
      <c r="I90" s="103">
        <f t="shared" ca="1" si="10"/>
        <v>0.14154074230018632</v>
      </c>
      <c r="J90" s="90">
        <f ca="1">INDEX('4a. Calculation'!$D$78:$FB$78, MATCH(B90, '4a. Calculation'!$D$2:$FB$2,0))</f>
        <v>-2.8924949188072958E-2</v>
      </c>
      <c r="K90" s="63">
        <f t="shared" ca="1" si="12"/>
        <v>-2.4830890408997941E-2</v>
      </c>
      <c r="L90" s="64">
        <f t="shared" ca="1" si="13"/>
        <v>-2.4652238646928702E-2</v>
      </c>
      <c r="M90" s="99">
        <f ca="1">INDEX('4a. Calculation'!$D$79:$FB$79, MATCH(B90, '4a. Calculation'!$D$2:$FB$2,0))</f>
        <v>-3.90576323E-3</v>
      </c>
      <c r="N90" s="90" t="str">
        <f t="shared" ca="1" si="14"/>
        <v>Yes</v>
      </c>
      <c r="O90" s="63" t="str">
        <f t="shared" ca="1" si="15"/>
        <v>Yes</v>
      </c>
      <c r="P90" s="64" t="str">
        <f t="shared" ca="1" si="16"/>
        <v>Yes</v>
      </c>
      <c r="Q90" s="62" t="str">
        <f t="shared" ca="1" si="17"/>
        <v>No</v>
      </c>
      <c r="R90" s="91" t="str">
        <f t="shared" ca="1" si="18"/>
        <v>No</v>
      </c>
      <c r="S90" s="91">
        <f ca="1">INDEX('4a. Calculation'!$D$84:$FB$84, MATCH(B90, '4a. Calculation'!$D$2:$FB$2,0))</f>
        <v>0.97488271170987606</v>
      </c>
    </row>
    <row r="91" spans="2:19" x14ac:dyDescent="0.35">
      <c r="B91">
        <v>34</v>
      </c>
      <c r="C91" s="5">
        <f ca="1">INDEX('4a. Calculation'!$D$5:$FB$5, MATCH(B91, '4a. Calculation'!$D$2:$FB$2,0))</f>
        <v>124.3</v>
      </c>
      <c r="D91" s="102">
        <f ca="1">INDEX('4a. Calculation'!$D$72:$FB$72, MATCH($B91, '4a. Calculation'!$D$2:$FB$2,0))</f>
        <v>3.0642732638132375</v>
      </c>
      <c r="E91" s="60">
        <f t="shared" ca="1" si="11"/>
        <v>0.8522828678673674</v>
      </c>
      <c r="F91" s="59">
        <f ca="1">INDEX('4a. Calculation'!$D$73:$FB$73, MATCH($B91, '4a. Calculation'!$D$2:$FB$2,0))</f>
        <v>2.2206414025206345E-2</v>
      </c>
      <c r="G91" s="60">
        <f t="shared" ca="1" si="11"/>
        <v>6.1763898324462595E-3</v>
      </c>
      <c r="H91" s="59">
        <f>INDEX('4a. Calculation'!$D$74:$FB$74, MATCH($B91, '4a. Calculation'!$D$2:$FB$2,0))</f>
        <v>0.50889150623902468</v>
      </c>
      <c r="I91" s="103">
        <f t="shared" ca="1" si="10"/>
        <v>0.14154074230018632</v>
      </c>
      <c r="J91" s="90">
        <f ca="1">INDEX('4a. Calculation'!$D$78:$FB$78, MATCH(B91, '4a. Calculation'!$D$2:$FB$2,0))</f>
        <v>-2.8924949188072958E-2</v>
      </c>
      <c r="K91" s="63">
        <f t="shared" ca="1" si="12"/>
        <v>-2.4830890408997941E-2</v>
      </c>
      <c r="L91" s="64">
        <f t="shared" ca="1" si="13"/>
        <v>-2.4652238646928702E-2</v>
      </c>
      <c r="M91" s="99">
        <f ca="1">INDEX('4a. Calculation'!$D$79:$FB$79, MATCH(B91, '4a. Calculation'!$D$2:$FB$2,0))</f>
        <v>-3.90576323E-3</v>
      </c>
      <c r="N91" s="90" t="str">
        <f t="shared" ca="1" si="14"/>
        <v>Yes</v>
      </c>
      <c r="O91" s="63" t="str">
        <f t="shared" ca="1" si="15"/>
        <v>Yes</v>
      </c>
      <c r="P91" s="64" t="str">
        <f t="shared" ca="1" si="16"/>
        <v>Yes</v>
      </c>
      <c r="Q91" s="62" t="str">
        <f t="shared" ca="1" si="17"/>
        <v>No</v>
      </c>
      <c r="R91" s="91" t="str">
        <f t="shared" ca="1" si="18"/>
        <v>No</v>
      </c>
      <c r="S91" s="91">
        <f ca="1">INDEX('4a. Calculation'!$D$84:$FB$84, MATCH(B91, '4a. Calculation'!$D$2:$FB$2,0))</f>
        <v>0.97488271170987606</v>
      </c>
    </row>
    <row r="92" spans="2:19" x14ac:dyDescent="0.35">
      <c r="B92">
        <v>68</v>
      </c>
      <c r="C92" s="5">
        <f ca="1">INDEX('4a. Calculation'!$D$5:$FB$5, MATCH(B92, '4a. Calculation'!$D$2:$FB$2,0))</f>
        <v>141.25</v>
      </c>
      <c r="D92" s="102">
        <f ca="1">INDEX('4a. Calculation'!$D$72:$FB$72, MATCH($B92, '4a. Calculation'!$D$2:$FB$2,0))</f>
        <v>1.3385107777446066</v>
      </c>
      <c r="E92" s="60">
        <f t="shared" ca="1" si="11"/>
        <v>0.85839674024928247</v>
      </c>
      <c r="F92" s="59">
        <f ca="1">INDEX('4a. Calculation'!$D$73:$FB$73, MATCH($B92, '4a. Calculation'!$D$2:$FB$2,0))</f>
        <v>6.6008342651229887E-2</v>
      </c>
      <c r="G92" s="60">
        <f t="shared" ca="1" si="11"/>
        <v>4.2331632365745983E-2</v>
      </c>
      <c r="H92" s="59">
        <f>INDEX('4a. Calculation'!$D$74:$FB$74, MATCH($B92, '4a. Calculation'!$D$2:$FB$2,0))</f>
        <v>0.15479572201129646</v>
      </c>
      <c r="I92" s="103">
        <f t="shared" ca="1" si="10"/>
        <v>9.92716273849715E-2</v>
      </c>
      <c r="J92" s="90">
        <f ca="1">INDEX('4a. Calculation'!$D$78:$FB$78, MATCH(B92, '4a. Calculation'!$D$2:$FB$2,0))</f>
        <v>-1.1039397114386782E-2</v>
      </c>
      <c r="K92" s="63">
        <f t="shared" ca="1" si="12"/>
        <v>-9.9434981974926475E-3</v>
      </c>
      <c r="L92" s="64">
        <f t="shared" ca="1" si="13"/>
        <v>-9.4761824973069488E-3</v>
      </c>
      <c r="M92" s="99">
        <f ca="1">INDEX('4a. Calculation'!$D$79:$FB$79, MATCH(B92, '4a. Calculation'!$D$2:$FB$2,0))</f>
        <v>-2.949221652E-2</v>
      </c>
      <c r="N92" s="90" t="str">
        <f t="shared" ca="1" si="14"/>
        <v>No</v>
      </c>
      <c r="O92" s="63" t="str">
        <f t="shared" ca="1" si="15"/>
        <v>No</v>
      </c>
      <c r="P92" s="64" t="str">
        <f t="shared" ca="1" si="16"/>
        <v>No</v>
      </c>
      <c r="Q92" s="62" t="str">
        <f t="shared" ca="1" si="17"/>
        <v>No</v>
      </c>
      <c r="R92" s="91" t="str">
        <f t="shared" ca="1" si="18"/>
        <v>No</v>
      </c>
      <c r="S92" s="91">
        <f ca="1">INDEX('4a. Calculation'!$D$84:$FB$84, MATCH(B92, '4a. Calculation'!$D$2:$FB$2,0))</f>
        <v>1.0190135717900857</v>
      </c>
    </row>
    <row r="93" spans="2:19" x14ac:dyDescent="0.35">
      <c r="B93">
        <v>143</v>
      </c>
      <c r="C93" s="5">
        <f ca="1">INDEX('4a. Calculation'!$D$5:$FB$5, MATCH(B93, '4a. Calculation'!$D$2:$FB$2,0))</f>
        <v>144.63999999999999</v>
      </c>
      <c r="D93" s="102">
        <f ca="1">INDEX('4a. Calculation'!$D$72:$FB$72, MATCH($B93, '4a. Calculation'!$D$2:$FB$2,0))</f>
        <v>3.2587342957333156E-2</v>
      </c>
      <c r="E93" s="60">
        <f t="shared" ca="1" si="11"/>
        <v>0.12560684308353637</v>
      </c>
      <c r="F93" s="59">
        <f ca="1">INDEX('4a. Calculation'!$D$73:$FB$73, MATCH($B93, '4a. Calculation'!$D$2:$FB$2,0))</f>
        <v>6.8341098690816157E-2</v>
      </c>
      <c r="G93" s="60">
        <f t="shared" ca="1" si="11"/>
        <v>0.26341852021053247</v>
      </c>
      <c r="H93" s="59">
        <f>INDEX('4a. Calculation'!$D$74:$FB$74, MATCH($B93, '4a. Calculation'!$D$2:$FB$2,0))</f>
        <v>0.15851079078013922</v>
      </c>
      <c r="I93" s="103">
        <f t="shared" ca="1" si="10"/>
        <v>0.61097463670593111</v>
      </c>
      <c r="J93" s="90">
        <f ca="1">INDEX('4a. Calculation'!$D$78:$FB$78, MATCH(B93, '4a. Calculation'!$D$2:$FB$2,0))</f>
        <v>-1.7936893834920393E-3</v>
      </c>
      <c r="K93" s="63">
        <f t="shared" ca="1" si="12"/>
        <v>-6.9779066404970498E-4</v>
      </c>
      <c r="L93" s="64">
        <f t="shared" ca="1" si="13"/>
        <v>-2.2529966093288965E-4</v>
      </c>
      <c r="M93" s="99">
        <f ca="1">INDEX('4a. Calculation'!$D$79:$FB$79, MATCH(B93, '4a. Calculation'!$D$2:$FB$2,0))</f>
        <v>0.11422504554</v>
      </c>
      <c r="N93" s="90" t="str">
        <f t="shared" ca="1" si="14"/>
        <v>Yes</v>
      </c>
      <c r="O93" s="63" t="str">
        <f t="shared" ca="1" si="15"/>
        <v>Yes</v>
      </c>
      <c r="P93" s="64" t="str">
        <f t="shared" ca="1" si="16"/>
        <v>Yes</v>
      </c>
      <c r="Q93" s="62" t="str">
        <f t="shared" ca="1" si="17"/>
        <v>Yes</v>
      </c>
      <c r="R93" s="91" t="str">
        <f t="shared" ca="1" si="18"/>
        <v>Yes</v>
      </c>
      <c r="S93" s="91">
        <f ca="1">INDEX('4a. Calculation'!$D$84:$FB$84, MATCH(B93, '4a. Calculation'!$D$2:$FB$2,0))</f>
        <v>0.89587495334776557</v>
      </c>
    </row>
    <row r="94" spans="2:19" x14ac:dyDescent="0.35">
      <c r="B94">
        <v>51</v>
      </c>
      <c r="C94" s="5">
        <f ca="1">INDEX('4a. Calculation'!$D$5:$FB$5, MATCH(B94, '4a. Calculation'!$D$2:$FB$2,0))</f>
        <v>151.64500000000001</v>
      </c>
      <c r="D94" s="102">
        <f ca="1">INDEX('4a. Calculation'!$D$72:$FB$72, MATCH($B94, '4a. Calculation'!$D$2:$FB$2,0))</f>
        <v>1.1479040576030977</v>
      </c>
      <c r="E94" s="60">
        <f t="shared" ca="1" si="11"/>
        <v>0.82896127534402919</v>
      </c>
      <c r="F94" s="59">
        <f ca="1">INDEX('4a. Calculation'!$D$73:$FB$73, MATCH($B94, '4a. Calculation'!$D$2:$FB$2,0))</f>
        <v>7.0658377892449789E-2</v>
      </c>
      <c r="G94" s="60">
        <f t="shared" ca="1" si="11"/>
        <v>5.1026092872055957E-2</v>
      </c>
      <c r="H94" s="59">
        <f>INDEX('4a. Calculation'!$D$74:$FB$74, MATCH($B94, '4a. Calculation'!$D$2:$FB$2,0))</f>
        <v>0.16618748195590793</v>
      </c>
      <c r="I94" s="103">
        <f t="shared" ca="1" si="10"/>
        <v>0.12001263178391479</v>
      </c>
      <c r="J94" s="90">
        <f ca="1">INDEX('4a. Calculation'!$D$78:$FB$78, MATCH(B94, '4a. Calculation'!$D$2:$FB$2,0))</f>
        <v>-9.131523739334995E-3</v>
      </c>
      <c r="K94" s="63">
        <f t="shared" ca="1" si="12"/>
        <v>-8.0356255431801079E-3</v>
      </c>
      <c r="L94" s="64">
        <f t="shared" ca="1" si="13"/>
        <v>-7.5696795647934162E-3</v>
      </c>
      <c r="M94" s="99">
        <f ca="1">INDEX('4a. Calculation'!$D$79:$FB$79, MATCH(B94, '4a. Calculation'!$D$2:$FB$2,0))</f>
        <v>-1.615833983E-2</v>
      </c>
      <c r="N94" s="90" t="str">
        <f t="shared" ca="1" si="14"/>
        <v>No</v>
      </c>
      <c r="O94" s="63" t="str">
        <f t="shared" ca="1" si="15"/>
        <v>No</v>
      </c>
      <c r="P94" s="64" t="str">
        <f t="shared" ca="1" si="16"/>
        <v>No</v>
      </c>
      <c r="Q94" s="62" t="str">
        <f t="shared" ca="1" si="17"/>
        <v>No</v>
      </c>
      <c r="R94" s="91" t="str">
        <f t="shared" ca="1" si="18"/>
        <v>No</v>
      </c>
      <c r="S94" s="91">
        <f ca="1">INDEX('4a. Calculation'!$D$84:$FB$84, MATCH(B94, '4a. Calculation'!$D$2:$FB$2,0))</f>
        <v>1.0071422223621946</v>
      </c>
    </row>
    <row r="95" spans="2:19" x14ac:dyDescent="0.35">
      <c r="B95">
        <v>11</v>
      </c>
      <c r="C95" s="5">
        <f ca="1">INDEX('4a. Calculation'!$D$5:$FB$5, MATCH(B95, '4a. Calculation'!$D$2:$FB$2,0))</f>
        <v>169.5</v>
      </c>
      <c r="D95" s="102">
        <f ca="1">INDEX('4a. Calculation'!$D$72:$FB$72, MATCH($B95, '4a. Calculation'!$D$2:$FB$2,0))</f>
        <v>3.3146002469911653</v>
      </c>
      <c r="E95" s="60">
        <f t="shared" ca="1" si="11"/>
        <v>0.83133370464063217</v>
      </c>
      <c r="F95" s="59">
        <f ca="1">INDEX('4a. Calculation'!$D$73:$FB$73, MATCH($B95, '4a. Calculation'!$D$2:$FB$2,0))</f>
        <v>3.3774585491720334E-2</v>
      </c>
      <c r="G95" s="60">
        <f t="shared" ca="1" si="11"/>
        <v>8.4709917297029792E-3</v>
      </c>
      <c r="H95" s="59">
        <f>INDEX('4a. Calculation'!$D$74:$FB$74, MATCH($B95, '4a. Calculation'!$D$2:$FB$2,0))</f>
        <v>0.63871269745672654</v>
      </c>
      <c r="I95" s="103">
        <f t="shared" ca="1" si="10"/>
        <v>0.16019530362966483</v>
      </c>
      <c r="J95" s="90">
        <f ca="1">INDEX('4a. Calculation'!$D$78:$FB$78, MATCH(B95, '4a. Calculation'!$D$2:$FB$2,0))</f>
        <v>-2.3522640294628978E-2</v>
      </c>
      <c r="K95" s="63">
        <f t="shared" ca="1" si="12"/>
        <v>-1.97544237904595E-2</v>
      </c>
      <c r="L95" s="64">
        <f t="shared" ca="1" si="13"/>
        <v>-1.9555163699062923E-2</v>
      </c>
      <c r="M95" s="99">
        <f ca="1">INDEX('4a. Calculation'!$D$79:$FB$79, MATCH(B95, '4a. Calculation'!$D$2:$FB$2,0))</f>
        <v>1.900237431E-2</v>
      </c>
      <c r="N95" s="90" t="str">
        <f t="shared" ca="1" si="14"/>
        <v>Yes</v>
      </c>
      <c r="O95" s="63" t="str">
        <f t="shared" ca="1" si="15"/>
        <v>Yes</v>
      </c>
      <c r="P95" s="64" t="str">
        <f t="shared" ca="1" si="16"/>
        <v>Yes</v>
      </c>
      <c r="Q95" s="62" t="str">
        <f t="shared" ca="1" si="17"/>
        <v>Yes</v>
      </c>
      <c r="R95" s="91" t="str">
        <f t="shared" ca="1" si="18"/>
        <v>Yes</v>
      </c>
      <c r="S95" s="91">
        <f ca="1">INDEX('4a. Calculation'!$D$84:$FB$84, MATCH(B95, '4a. Calculation'!$D$2:$FB$2,0))</f>
        <v>0.95826799250855688</v>
      </c>
    </row>
    <row r="96" spans="2:19" x14ac:dyDescent="0.35">
      <c r="B96">
        <v>35</v>
      </c>
      <c r="C96" s="5">
        <f ca="1">INDEX('4a. Calculation'!$D$5:$FB$5, MATCH(B96, '4a. Calculation'!$D$2:$FB$2,0))</f>
        <v>169.5</v>
      </c>
      <c r="D96" s="102">
        <f ca="1">INDEX('4a. Calculation'!$D$72:$FB$72, MATCH($B96, '4a. Calculation'!$D$2:$FB$2,0))</f>
        <v>1.3829152169531587</v>
      </c>
      <c r="E96" s="60">
        <f t="shared" ca="1" si="11"/>
        <v>0.83860868226672303</v>
      </c>
      <c r="F96" s="59">
        <f ca="1">INDEX('4a. Calculation'!$D$73:$FB$73, MATCH($B96, '4a. Calculation'!$D$2:$FB$2,0))</f>
        <v>8.0389204814177537E-2</v>
      </c>
      <c r="G96" s="60">
        <f t="shared" ca="1" si="11"/>
        <v>4.8748530850803835E-2</v>
      </c>
      <c r="H96" s="59">
        <f>INDEX('4a. Calculation'!$D$74:$FB$74, MATCH($B96, '4a. Calculation'!$D$2:$FB$2,0))</f>
        <v>0.18575460444641426</v>
      </c>
      <c r="I96" s="103">
        <f t="shared" ca="1" si="10"/>
        <v>0.1126427868824732</v>
      </c>
      <c r="J96" s="90">
        <f ca="1">INDEX('4a. Calculation'!$D$78:$FB$78, MATCH(B96, '4a. Calculation'!$D$2:$FB$2,0))</f>
        <v>-9.7289618065707992E-3</v>
      </c>
      <c r="K96" s="63">
        <f t="shared" ca="1" si="12"/>
        <v>-8.633064435205522E-3</v>
      </c>
      <c r="L96" s="64">
        <f t="shared" ca="1" si="13"/>
        <v>-8.1587918404316152E-3</v>
      </c>
      <c r="M96" s="99">
        <f ca="1">INDEX('4a. Calculation'!$D$79:$FB$79, MATCH(B96, '4a. Calculation'!$D$2:$FB$2,0))</f>
        <v>-1.310509103E-2</v>
      </c>
      <c r="N96" s="90" t="str">
        <f t="shared" ca="1" si="14"/>
        <v>No</v>
      </c>
      <c r="O96" s="63" t="str">
        <f t="shared" ca="1" si="15"/>
        <v>No</v>
      </c>
      <c r="P96" s="64" t="str">
        <f t="shared" ca="1" si="16"/>
        <v>No</v>
      </c>
      <c r="Q96" s="62" t="str">
        <f t="shared" ca="1" si="17"/>
        <v>No</v>
      </c>
      <c r="R96" s="91" t="str">
        <f t="shared" ca="1" si="18"/>
        <v>No</v>
      </c>
      <c r="S96" s="91">
        <f ca="1">INDEX('4a. Calculation'!$D$84:$FB$84, MATCH(B96, '4a. Calculation'!$D$2:$FB$2,0))</f>
        <v>1.0034209613707439</v>
      </c>
    </row>
    <row r="97" spans="2:19" x14ac:dyDescent="0.35">
      <c r="B97">
        <v>48</v>
      </c>
      <c r="C97" s="5">
        <f ca="1">INDEX('4a. Calculation'!$D$5:$FB$5, MATCH(B97, '4a. Calculation'!$D$2:$FB$2,0))</f>
        <v>171.76</v>
      </c>
      <c r="D97" s="102">
        <f ca="1">INDEX('4a. Calculation'!$D$72:$FB$72, MATCH($B97, '4a. Calculation'!$D$2:$FB$2,0))</f>
        <v>0.60429781110551262</v>
      </c>
      <c r="E97" s="60">
        <f t="shared" ca="1" si="11"/>
        <v>0.69202012655110967</v>
      </c>
      <c r="F97" s="59">
        <f ca="1">INDEX('4a. Calculation'!$D$73:$FB$73, MATCH($B97, '4a. Calculation'!$D$2:$FB$2,0))</f>
        <v>8.0708213601093703E-2</v>
      </c>
      <c r="G97" s="60">
        <f t="shared" ca="1" si="11"/>
        <v>9.2424144459114954E-2</v>
      </c>
      <c r="H97" s="59">
        <f>INDEX('4a. Calculation'!$D$74:$FB$74, MATCH($B97, '4a. Calculation'!$D$2:$FB$2,0))</f>
        <v>0.18823131033625207</v>
      </c>
      <c r="I97" s="103">
        <f t="shared" ca="1" si="10"/>
        <v>0.21555572898977537</v>
      </c>
      <c r="J97" s="90">
        <f ca="1">INDEX('4a. Calculation'!$D$78:$FB$78, MATCH(B97, '4a. Calculation'!$D$2:$FB$2,0))</f>
        <v>-5.0840552808736521E-3</v>
      </c>
      <c r="K97" s="63">
        <f t="shared" ca="1" si="12"/>
        <v>-3.9881580385806147E-3</v>
      </c>
      <c r="L97" s="64">
        <f t="shared" ca="1" si="13"/>
        <v>-3.5182685788630219E-3</v>
      </c>
      <c r="M97" s="99">
        <f ca="1">INDEX('4a. Calculation'!$D$79:$FB$79, MATCH(B97, '4a. Calculation'!$D$2:$FB$2,0))</f>
        <v>-6.7151112799999999E-3</v>
      </c>
      <c r="N97" s="90" t="str">
        <f t="shared" ca="1" si="14"/>
        <v>No</v>
      </c>
      <c r="O97" s="63" t="str">
        <f t="shared" ca="1" si="15"/>
        <v>No</v>
      </c>
      <c r="P97" s="64" t="str">
        <f t="shared" ca="1" si="16"/>
        <v>No</v>
      </c>
      <c r="Q97" s="62" t="str">
        <f t="shared" ca="1" si="17"/>
        <v>No</v>
      </c>
      <c r="R97" s="91" t="str">
        <f t="shared" ca="1" si="18"/>
        <v>No</v>
      </c>
      <c r="S97" s="91">
        <f ca="1">INDEX('4a. Calculation'!$D$84:$FB$84, MATCH(B97, '4a. Calculation'!$D$2:$FB$2,0))</f>
        <v>1.0016420827767134</v>
      </c>
    </row>
    <row r="98" spans="2:19" x14ac:dyDescent="0.35">
      <c r="B98">
        <v>114</v>
      </c>
      <c r="C98" s="5">
        <f ca="1">INDEX('4a. Calculation'!$D$5:$FB$5, MATCH(B98, '4a. Calculation'!$D$2:$FB$2,0))</f>
        <v>174.023</v>
      </c>
      <c r="D98" s="102">
        <f ca="1">INDEX('4a. Calculation'!$D$72:$FB$72, MATCH($B98, '4a. Calculation'!$D$2:$FB$2,0))</f>
        <v>0.27015072531686313</v>
      </c>
      <c r="E98" s="60">
        <f t="shared" ca="1" si="11"/>
        <v>0.49808708177115868</v>
      </c>
      <c r="F98" s="59">
        <f ca="1">INDEX('4a. Calculation'!$D$73:$FB$73, MATCH($B98, '4a. Calculation'!$D$2:$FB$2,0))</f>
        <v>8.1514479243700616E-2</v>
      </c>
      <c r="G98" s="60">
        <f t="shared" ca="1" si="11"/>
        <v>0.15029131993248862</v>
      </c>
      <c r="H98" s="59">
        <f>INDEX('4a. Calculation'!$D$74:$FB$74, MATCH($B98, '4a. Calculation'!$D$2:$FB$2,0))</f>
        <v>0.19071128983922742</v>
      </c>
      <c r="I98" s="103">
        <f t="shared" ca="1" si="10"/>
        <v>0.35162159829635287</v>
      </c>
      <c r="J98" s="90">
        <f ca="1">INDEX('4a. Calculation'!$D$78:$FB$78, MATCH(B98, '4a. Calculation'!$D$2:$FB$2,0))</f>
        <v>-3.1166943128195187E-3</v>
      </c>
      <c r="K98" s="63">
        <f t="shared" ca="1" si="12"/>
        <v>-2.0207972771447667E-3</v>
      </c>
      <c r="L98" s="64">
        <f t="shared" ca="1" si="13"/>
        <v>-1.5523851750450408E-3</v>
      </c>
      <c r="M98" s="99">
        <f ca="1">INDEX('4a. Calculation'!$D$79:$FB$79, MATCH(B98, '4a. Calculation'!$D$2:$FB$2,0))</f>
        <v>8.8480682800000002E-2</v>
      </c>
      <c r="N98" s="90" t="str">
        <f t="shared" ca="1" si="14"/>
        <v>Yes</v>
      </c>
      <c r="O98" s="63" t="str">
        <f t="shared" ca="1" si="15"/>
        <v>Yes</v>
      </c>
      <c r="P98" s="64" t="str">
        <f t="shared" ca="1" si="16"/>
        <v>Yes</v>
      </c>
      <c r="Q98" s="62" t="str">
        <f t="shared" ca="1" si="17"/>
        <v>Yes</v>
      </c>
      <c r="R98" s="91" t="str">
        <f t="shared" ca="1" si="18"/>
        <v>Yes</v>
      </c>
      <c r="S98" s="91">
        <f ca="1">INDEX('4a. Calculation'!$D$84:$FB$84, MATCH(B98, '4a. Calculation'!$D$2:$FB$2,0))</f>
        <v>0.91584841282327112</v>
      </c>
    </row>
    <row r="99" spans="2:19" x14ac:dyDescent="0.35">
      <c r="B99">
        <v>47</v>
      </c>
      <c r="C99" s="5">
        <f ca="1">INDEX('4a. Calculation'!$D$5:$FB$5, MATCH(B99, '4a. Calculation'!$D$2:$FB$2,0))</f>
        <v>174.74299999999999</v>
      </c>
      <c r="D99" s="102">
        <f ca="1">INDEX('4a. Calculation'!$D$72:$FB$72, MATCH($B99, '4a. Calculation'!$D$2:$FB$2,0))</f>
        <v>3.2553164896321349</v>
      </c>
      <c r="E99" s="60">
        <f t="shared" ca="1" si="11"/>
        <v>0.82643155862863937</v>
      </c>
      <c r="F99" s="59">
        <f ca="1">INDEX('4a. Calculation'!$D$73:$FB$73, MATCH($B99, '4a. Calculation'!$D$2:$FB$2,0))</f>
        <v>3.6250934762145796E-2</v>
      </c>
      <c r="G99" s="60">
        <f t="shared" ca="1" si="11"/>
        <v>9.2030733763188623E-3</v>
      </c>
      <c r="H99" s="59">
        <f>INDEX('4a. Calculation'!$D$74:$FB$74, MATCH($B99, '4a. Calculation'!$D$2:$FB$2,0))</f>
        <v>0.64743569769598475</v>
      </c>
      <c r="I99" s="103">
        <f t="shared" ca="1" si="10"/>
        <v>0.16436536799504173</v>
      </c>
      <c r="J99" s="90">
        <f ca="1">INDEX('4a. Calculation'!$D$78:$FB$78, MATCH(B99, '4a. Calculation'!$D$2:$FB$2,0))</f>
        <v>-2.2541693355901327E-2</v>
      </c>
      <c r="K99" s="63">
        <f t="shared" ca="1" si="12"/>
        <v>-1.8836619632227217E-2</v>
      </c>
      <c r="L99" s="64">
        <f t="shared" ca="1" si="13"/>
        <v>-1.8629166774246378E-2</v>
      </c>
      <c r="M99" s="99">
        <f ca="1">INDEX('4a. Calculation'!$D$79:$FB$79, MATCH(B99, '4a. Calculation'!$D$2:$FB$2,0))</f>
        <v>-1.055771827E-2</v>
      </c>
      <c r="N99" s="90" t="str">
        <f t="shared" ca="1" si="14"/>
        <v>Yes</v>
      </c>
      <c r="O99" s="63" t="str">
        <f t="shared" ca="1" si="15"/>
        <v>Yes</v>
      </c>
      <c r="P99" s="64" t="str">
        <f t="shared" ca="1" si="16"/>
        <v>Yes</v>
      </c>
      <c r="Q99" s="62" t="str">
        <f t="shared" ca="1" si="17"/>
        <v>No</v>
      </c>
      <c r="R99" s="91" t="str">
        <f t="shared" ca="1" si="18"/>
        <v>No</v>
      </c>
      <c r="S99" s="91">
        <f ca="1">INDEX('4a. Calculation'!$D$84:$FB$84, MATCH(B99, '4a. Calculation'!$D$2:$FB$2,0))</f>
        <v>0.98788815134163066</v>
      </c>
    </row>
    <row r="100" spans="2:19" x14ac:dyDescent="0.35">
      <c r="B100">
        <v>63</v>
      </c>
      <c r="C100" s="5">
        <f ca="1">INDEX('4a. Calculation'!$D$5:$FB$5, MATCH(B100, '4a. Calculation'!$D$2:$FB$2,0))</f>
        <v>184.91300000000001</v>
      </c>
      <c r="D100" s="102">
        <f ca="1">INDEX('4a. Calculation'!$D$72:$FB$72, MATCH($B100, '4a. Calculation'!$D$2:$FB$2,0))</f>
        <v>1.5489945456319689</v>
      </c>
      <c r="E100" s="60">
        <f t="shared" ca="1" si="11"/>
        <v>0.84250525335704907</v>
      </c>
      <c r="F100" s="59">
        <f ca="1">INDEX('4a. Calculation'!$D$73:$FB$73, MATCH($B100, '4a. Calculation'!$D$2:$FB$2,0))</f>
        <v>8.6917676445812858E-2</v>
      </c>
      <c r="G100" s="60">
        <f t="shared" ca="1" si="11"/>
        <v>4.7274923737907218E-2</v>
      </c>
      <c r="H100" s="59">
        <f>INDEX('4a. Calculation'!$D$74:$FB$74, MATCH($B100, '4a. Calculation'!$D$2:$FB$2,0))</f>
        <v>0.20264550733677153</v>
      </c>
      <c r="I100" s="103">
        <f t="shared" ca="1" si="10"/>
        <v>0.11021982290504383</v>
      </c>
      <c r="J100" s="90">
        <f ca="1">INDEX('4a. Calculation'!$D$78:$FB$78, MATCH(B100, '4a. Calculation'!$D$2:$FB$2,0))</f>
        <v>-9.9428257040584112E-3</v>
      </c>
      <c r="K100" s="63">
        <f t="shared" ca="1" si="12"/>
        <v>-8.846929215781377E-3</v>
      </c>
      <c r="L100" s="64">
        <f t="shared" ca="1" si="13"/>
        <v>-8.3768828888827109E-3</v>
      </c>
      <c r="M100" s="99">
        <f ca="1">INDEX('4a. Calculation'!$D$79:$FB$79, MATCH(B100, '4a. Calculation'!$D$2:$FB$2,0))</f>
        <v>-2.4099099379999999E-2</v>
      </c>
      <c r="N100" s="90" t="str">
        <f t="shared" ca="1" si="14"/>
        <v>No</v>
      </c>
      <c r="O100" s="63" t="str">
        <f t="shared" ca="1" si="15"/>
        <v>No</v>
      </c>
      <c r="P100" s="64" t="str">
        <f t="shared" ca="1" si="16"/>
        <v>No</v>
      </c>
      <c r="Q100" s="62" t="str">
        <f t="shared" ca="1" si="17"/>
        <v>No</v>
      </c>
      <c r="R100" s="91" t="str">
        <f t="shared" ca="1" si="18"/>
        <v>No</v>
      </c>
      <c r="S100" s="91">
        <f ca="1">INDEX('4a. Calculation'!$D$84:$FB$84, MATCH(B100, '4a. Calculation'!$D$2:$FB$2,0))</f>
        <v>1.0145058517635563</v>
      </c>
    </row>
    <row r="101" spans="2:19" x14ac:dyDescent="0.35">
      <c r="B101">
        <v>37</v>
      </c>
      <c r="C101" s="5">
        <f ca="1">INDEX('4a. Calculation'!$D$5:$FB$5, MATCH(B101, '4a. Calculation'!$D$2:$FB$2,0))</f>
        <v>200.01</v>
      </c>
      <c r="D101" s="102">
        <f ca="1">INDEX('4a. Calculation'!$D$72:$FB$72, MATCH($B101, '4a. Calculation'!$D$2:$FB$2,0))</f>
        <v>1.6274829056345317</v>
      </c>
      <c r="E101" s="60">
        <f t="shared" ca="1" si="11"/>
        <v>0.83788267339020783</v>
      </c>
      <c r="F101" s="59">
        <f ca="1">INDEX('4a. Calculation'!$D$73:$FB$73, MATCH($B101, '4a. Calculation'!$D$2:$FB$2,0))</f>
        <v>9.5702671789256621E-2</v>
      </c>
      <c r="G101" s="60">
        <f t="shared" ca="1" si="11"/>
        <v>4.927093870648306E-2</v>
      </c>
      <c r="H101" s="59">
        <f>INDEX('4a. Calculation'!$D$74:$FB$74, MATCH($B101, '4a. Calculation'!$D$2:$FB$2,0))</f>
        <v>0.21919007649619837</v>
      </c>
      <c r="I101" s="103">
        <f t="shared" ref="I101:I132" ca="1" si="19">H101/SUM($D101+$F101+$H101)</f>
        <v>0.11284638790330903</v>
      </c>
      <c r="J101" s="90">
        <f ca="1">INDEX('4a. Calculation'!$D$78:$FB$78, MATCH(B101, '4a. Calculation'!$D$2:$FB$2,0))</f>
        <v>-9.711392699964936E-3</v>
      </c>
      <c r="K101" s="63">
        <f t="shared" ca="1" si="12"/>
        <v>-8.6154971122633286E-3</v>
      </c>
      <c r="L101" s="64">
        <f t="shared" ca="1" si="13"/>
        <v>-8.1370076777887695E-3</v>
      </c>
      <c r="M101" s="99">
        <f ca="1">INDEX('4a. Calculation'!$D$79:$FB$79, MATCH(B101, '4a. Calculation'!$D$2:$FB$2,0))</f>
        <v>-2.2937391080000001E-2</v>
      </c>
      <c r="N101" s="90" t="str">
        <f t="shared" ca="1" si="14"/>
        <v>No</v>
      </c>
      <c r="O101" s="63" t="str">
        <f t="shared" ca="1" si="15"/>
        <v>No</v>
      </c>
      <c r="P101" s="64" t="str">
        <f t="shared" ca="1" si="16"/>
        <v>No</v>
      </c>
      <c r="Q101" s="62" t="str">
        <f t="shared" ca="1" si="17"/>
        <v>No</v>
      </c>
      <c r="R101" s="91" t="str">
        <f t="shared" ca="1" si="18"/>
        <v>No</v>
      </c>
      <c r="S101" s="91">
        <f ca="1">INDEX('4a. Calculation'!$D$84:$FB$84, MATCH(B101, '4a. Calculation'!$D$2:$FB$2,0))</f>
        <v>1.0135364903146977</v>
      </c>
    </row>
    <row r="102" spans="2:19" x14ac:dyDescent="0.35">
      <c r="B102">
        <v>116</v>
      </c>
      <c r="C102" s="5">
        <f ca="1">INDEX('4a. Calculation'!$D$5:$FB$5, MATCH(B102, '4a. Calculation'!$D$2:$FB$2,0))</f>
        <v>207.976</v>
      </c>
      <c r="D102" s="102">
        <f ca="1">INDEX('4a. Calculation'!$D$72:$FB$72, MATCH($B102, '4a. Calculation'!$D$2:$FB$2,0))</f>
        <v>0.21758118543774607</v>
      </c>
      <c r="E102" s="60">
        <f t="shared" ca="1" si="11"/>
        <v>0.40055922020382978</v>
      </c>
      <c r="F102" s="59">
        <f ca="1">INDEX('4a. Calculation'!$D$73:$FB$73, MATCH($B102, '4a. Calculation'!$D$2:$FB$2,0))</f>
        <v>9.7692276795150371E-2</v>
      </c>
      <c r="G102" s="60">
        <f t="shared" ca="1" si="11"/>
        <v>0.17984800539749965</v>
      </c>
      <c r="H102" s="59">
        <f>INDEX('4a. Calculation'!$D$74:$FB$74, MATCH($B102, '4a. Calculation'!$D$2:$FB$2,0))</f>
        <v>0.2279200893398948</v>
      </c>
      <c r="I102" s="103">
        <f t="shared" ca="1" si="19"/>
        <v>0.41959277439867054</v>
      </c>
      <c r="J102" s="90">
        <f ca="1">INDEX('4a. Calculation'!$D$78:$FB$78, MATCH(B102, '4a. Calculation'!$D$2:$FB$2,0))</f>
        <v>-2.6118088220409628E-3</v>
      </c>
      <c r="K102" s="63">
        <f t="shared" ca="1" si="12"/>
        <v>-1.5159127122018716E-3</v>
      </c>
      <c r="L102" s="64">
        <f t="shared" ca="1" si="13"/>
        <v>-1.0461841050782112E-3</v>
      </c>
      <c r="M102" s="99">
        <f ca="1">INDEX('4a. Calculation'!$D$79:$FB$79, MATCH(B102, '4a. Calculation'!$D$2:$FB$2,0))</f>
        <v>9.0435249740000001E-2</v>
      </c>
      <c r="N102" s="90" t="str">
        <f t="shared" ca="1" si="14"/>
        <v>Yes</v>
      </c>
      <c r="O102" s="63" t="str">
        <f t="shared" ca="1" si="15"/>
        <v>Yes</v>
      </c>
      <c r="P102" s="64" t="str">
        <f t="shared" ca="1" si="16"/>
        <v>Yes</v>
      </c>
      <c r="Q102" s="62" t="str">
        <f t="shared" ca="1" si="17"/>
        <v>Yes</v>
      </c>
      <c r="R102" s="91" t="str">
        <f t="shared" ca="1" si="18"/>
        <v>Yes</v>
      </c>
      <c r="S102" s="91">
        <f ca="1">INDEX('4a. Calculation'!$D$84:$FB$84, MATCH(B102, '4a. Calculation'!$D$2:$FB$2,0))</f>
        <v>0.9146697993234425</v>
      </c>
    </row>
    <row r="103" spans="2:19" x14ac:dyDescent="0.35">
      <c r="B103">
        <v>135</v>
      </c>
      <c r="C103" s="5">
        <f ca="1">INDEX('4a. Calculation'!$D$5:$FB$5, MATCH(B103, '4a. Calculation'!$D$2:$FB$2,0))</f>
        <v>211.88900000000001</v>
      </c>
      <c r="D103" s="102">
        <f ca="1">INDEX('4a. Calculation'!$D$72:$FB$72, MATCH($B103, '4a. Calculation'!$D$2:$FB$2,0))</f>
        <v>0.12330516211793088</v>
      </c>
      <c r="E103" s="60">
        <f t="shared" ca="1" si="11"/>
        <v>0.27021137141356188</v>
      </c>
      <c r="F103" s="59">
        <f ca="1">INDEX('4a. Calculation'!$D$73:$FB$73, MATCH($B103, '4a. Calculation'!$D$2:$FB$2,0))</f>
        <v>0.10081509921286945</v>
      </c>
      <c r="G103" s="60">
        <f t="shared" ca="1" si="11"/>
        <v>0.22092656746559963</v>
      </c>
      <c r="H103" s="59">
        <f>INDEX('4a. Calculation'!$D$74:$FB$74, MATCH($B103, '4a. Calculation'!$D$2:$FB$2,0))</f>
        <v>0.23220828425513207</v>
      </c>
      <c r="I103" s="103">
        <f t="shared" ca="1" si="19"/>
        <v>0.50886206112083854</v>
      </c>
      <c r="J103" s="90">
        <f ca="1">INDEX('4a. Calculation'!$D$78:$FB$78, MATCH(B103, '4a. Calculation'!$D$2:$FB$2,0))</f>
        <v>-2.1536207428697685E-3</v>
      </c>
      <c r="K103" s="63">
        <f t="shared" ca="1" si="12"/>
        <v>-1.0577248527804668E-3</v>
      </c>
      <c r="L103" s="64">
        <f t="shared" ca="1" si="13"/>
        <v>-5.8193281443553405E-4</v>
      </c>
      <c r="M103" s="99">
        <f ca="1">INDEX('4a. Calculation'!$D$79:$FB$79, MATCH(B103, '4a. Calculation'!$D$2:$FB$2,0))</f>
        <v>-6.4221752500000003E-3</v>
      </c>
      <c r="N103" s="90" t="str">
        <f t="shared" ca="1" si="14"/>
        <v>No</v>
      </c>
      <c r="O103" s="63" t="str">
        <f t="shared" ca="1" si="15"/>
        <v>No</v>
      </c>
      <c r="P103" s="64" t="str">
        <f t="shared" ca="1" si="16"/>
        <v>No</v>
      </c>
      <c r="Q103" s="62" t="str">
        <f t="shared" ca="1" si="17"/>
        <v>No</v>
      </c>
      <c r="R103" s="91" t="str">
        <f t="shared" ca="1" si="18"/>
        <v>No</v>
      </c>
      <c r="S103" s="91">
        <f ca="1">INDEX('4a. Calculation'!$D$84:$FB$84, MATCH(B103, '4a. Calculation'!$D$2:$FB$2,0))</f>
        <v>1.0042961453611838</v>
      </c>
    </row>
    <row r="104" spans="2:19" x14ac:dyDescent="0.35">
      <c r="B104">
        <v>110</v>
      </c>
      <c r="C104" s="5">
        <f ca="1">INDEX('4a. Calculation'!$D$5:$FB$5, MATCH(B104, '4a. Calculation'!$D$2:$FB$2,0))</f>
        <v>220.35</v>
      </c>
      <c r="D104" s="102">
        <f ca="1">INDEX('4a. Calculation'!$D$72:$FB$72, MATCH($B104, '4a. Calculation'!$D$2:$FB$2,0))</f>
        <v>7.2020933608973353E-2</v>
      </c>
      <c r="E104" s="60">
        <f t="shared" ca="1" si="11"/>
        <v>0.17270907087326695</v>
      </c>
      <c r="F104" s="59">
        <f ca="1">INDEX('4a. Calculation'!$D$73:$FB$73, MATCH($B104, '4a. Calculation'!$D$2:$FB$2,0))</f>
        <v>0.10350569313170266</v>
      </c>
      <c r="G104" s="60">
        <f t="shared" ca="1" si="11"/>
        <v>0.24821077977032185</v>
      </c>
      <c r="H104" s="59">
        <f>INDEX('4a. Calculation'!$D$74:$FB$74, MATCH($B104, '4a. Calculation'!$D$2:$FB$2,0))</f>
        <v>0.24148061697162412</v>
      </c>
      <c r="I104" s="103">
        <f t="shared" ca="1" si="19"/>
        <v>0.57908014935641117</v>
      </c>
      <c r="J104" s="90">
        <f ca="1">INDEX('4a. Calculation'!$D$78:$FB$78, MATCH(B104, '4a. Calculation'!$D$2:$FB$2,0))</f>
        <v>-1.8924767130124808E-3</v>
      </c>
      <c r="K104" s="63">
        <f t="shared" ca="1" si="12"/>
        <v>-7.965810153876833E-4</v>
      </c>
      <c r="L104" s="64">
        <f t="shared" ca="1" si="13"/>
        <v>-3.2684789475367985E-4</v>
      </c>
      <c r="M104" s="99">
        <f ca="1">INDEX('4a. Calculation'!$D$79:$FB$79, MATCH(B104, '4a. Calculation'!$D$2:$FB$2,0))</f>
        <v>5.507696644E-2</v>
      </c>
      <c r="N104" s="90" t="str">
        <f t="shared" ca="1" si="14"/>
        <v>Yes</v>
      </c>
      <c r="O104" s="63" t="str">
        <f t="shared" ca="1" si="15"/>
        <v>Yes</v>
      </c>
      <c r="P104" s="64" t="str">
        <f t="shared" ca="1" si="16"/>
        <v>Yes</v>
      </c>
      <c r="Q104" s="62" t="str">
        <f t="shared" ca="1" si="17"/>
        <v>Yes</v>
      </c>
      <c r="R104" s="91" t="str">
        <f t="shared" ca="1" si="18"/>
        <v>Yes</v>
      </c>
      <c r="S104" s="91">
        <f ca="1">INDEX('4a. Calculation'!$D$84:$FB$84, MATCH(B104, '4a. Calculation'!$D$2:$FB$2,0))</f>
        <v>0.94600446701702612</v>
      </c>
    </row>
    <row r="105" spans="2:19" x14ac:dyDescent="0.35">
      <c r="B105">
        <v>137</v>
      </c>
      <c r="C105" s="5">
        <f ca="1">INDEX('4a. Calculation'!$D$5:$FB$5, MATCH(B105, '4a. Calculation'!$D$2:$FB$2,0))</f>
        <v>221.345</v>
      </c>
      <c r="D105" s="102">
        <f ca="1">INDEX('4a. Calculation'!$D$72:$FB$72, MATCH($B105, '4a. Calculation'!$D$2:$FB$2,0))</f>
        <v>0.12330516211793088</v>
      </c>
      <c r="E105" s="60">
        <f t="shared" ca="1" si="11"/>
        <v>0.26160170160023388</v>
      </c>
      <c r="F105" s="59">
        <f ca="1">INDEX('4a. Calculation'!$D$73:$FB$73, MATCH($B105, '4a. Calculation'!$D$2:$FB$2,0))</f>
        <v>0.10547075165988549</v>
      </c>
      <c r="G105" s="60">
        <f t="shared" ca="1" si="11"/>
        <v>0.22376458235295113</v>
      </c>
      <c r="H105" s="59">
        <f>INDEX('4a. Calculation'!$D$74:$FB$74, MATCH($B105, '4a. Calculation'!$D$2:$FB$2,0))</f>
        <v>0.24257102840056219</v>
      </c>
      <c r="I105" s="103">
        <f t="shared" ca="1" si="19"/>
        <v>0.51463371604681496</v>
      </c>
      <c r="J105" s="90">
        <f ca="1">INDEX('4a. Calculation'!$D$78:$FB$78, MATCH(B105, '4a. Calculation'!$D$2:$FB$2,0))</f>
        <v>-2.1294673120168901E-3</v>
      </c>
      <c r="K105" s="63">
        <f t="shared" ca="1" si="12"/>
        <v>-1.0335716360334154E-3</v>
      </c>
      <c r="L105" s="64">
        <f t="shared" ca="1" si="13"/>
        <v>-5.5707227232569469E-4</v>
      </c>
      <c r="M105" s="99">
        <f ca="1">INDEX('4a. Calculation'!$D$79:$FB$79, MATCH(B105, '4a. Calculation'!$D$2:$FB$2,0))</f>
        <v>-6.2624077499999998E-3</v>
      </c>
      <c r="N105" s="90" t="str">
        <f t="shared" ca="1" si="14"/>
        <v>No</v>
      </c>
      <c r="O105" s="63" t="str">
        <f t="shared" ca="1" si="15"/>
        <v>No</v>
      </c>
      <c r="P105" s="64" t="str">
        <f t="shared" ca="1" si="16"/>
        <v>No</v>
      </c>
      <c r="Q105" s="62" t="str">
        <f t="shared" ca="1" si="17"/>
        <v>No</v>
      </c>
      <c r="R105" s="91" t="str">
        <f t="shared" ca="1" si="18"/>
        <v>No</v>
      </c>
      <c r="S105" s="91">
        <f ca="1">INDEX('4a. Calculation'!$D$84:$FB$84, MATCH(B105, '4a. Calculation'!$D$2:$FB$2,0))</f>
        <v>1.0041589853772492</v>
      </c>
    </row>
    <row r="106" spans="2:19" x14ac:dyDescent="0.35">
      <c r="B106">
        <v>111</v>
      </c>
      <c r="C106" s="5">
        <f ca="1">INDEX('4a. Calculation'!$D$5:$FB$5, MATCH(B106, '4a. Calculation'!$D$2:$FB$2,0))</f>
        <v>226</v>
      </c>
      <c r="D106" s="102">
        <f ca="1">INDEX('4a. Calculation'!$D$72:$FB$72, MATCH($B106, '4a. Calculation'!$D$2:$FB$2,0))</f>
        <v>6.0125941027728782</v>
      </c>
      <c r="E106" s="60">
        <f t="shared" ca="1" si="11"/>
        <v>0.85857377281659963</v>
      </c>
      <c r="F106" s="59">
        <f ca="1">INDEX('4a. Calculation'!$D$73:$FB$73, MATCH($B106, '4a. Calculation'!$D$2:$FB$2,0))</f>
        <v>3.8856549480908664E-2</v>
      </c>
      <c r="G106" s="60">
        <f t="shared" ca="1" si="11"/>
        <v>5.5485558672708621E-3</v>
      </c>
      <c r="H106" s="59">
        <f>INDEX('4a. Calculation'!$D$74:$FB$74, MATCH($B106, '4a. Calculation'!$D$2:$FB$2,0))</f>
        <v>0.95155164427365602</v>
      </c>
      <c r="I106" s="103">
        <f t="shared" ca="1" si="19"/>
        <v>0.13587767131612952</v>
      </c>
      <c r="J106" s="90">
        <f ca="1">INDEX('4a. Calculation'!$D$78:$FB$78, MATCH(B106, '4a. Calculation'!$D$2:$FB$2,0))</f>
        <v>-3.0986735825342667E-2</v>
      </c>
      <c r="K106" s="63">
        <f t="shared" ca="1" si="12"/>
        <v>-2.6776330319707022E-2</v>
      </c>
      <c r="L106" s="64">
        <f t="shared" ca="1" si="13"/>
        <v>-2.6604398684835745E-2</v>
      </c>
      <c r="M106" s="99">
        <f ca="1">INDEX('4a. Calculation'!$D$79:$FB$79, MATCH(B106, '4a. Calculation'!$D$2:$FB$2,0))</f>
        <v>1.7824686350000001E-2</v>
      </c>
      <c r="N106" s="90" t="str">
        <f t="shared" ca="1" si="14"/>
        <v>Yes</v>
      </c>
      <c r="O106" s="63" t="str">
        <f t="shared" ca="1" si="15"/>
        <v>Yes</v>
      </c>
      <c r="P106" s="64" t="str">
        <f t="shared" ca="1" si="16"/>
        <v>Yes</v>
      </c>
      <c r="Q106" s="62" t="str">
        <f t="shared" ca="1" si="17"/>
        <v>Yes</v>
      </c>
      <c r="R106" s="91" t="str">
        <f t="shared" ca="1" si="18"/>
        <v>Yes</v>
      </c>
      <c r="S106" s="91">
        <f ca="1">INDEX('4a. Calculation'!$D$84:$FB$84, MATCH(B106, '4a. Calculation'!$D$2:$FB$2,0))</f>
        <v>0.95204338939064892</v>
      </c>
    </row>
    <row r="107" spans="2:19" x14ac:dyDescent="0.35">
      <c r="B107">
        <v>117</v>
      </c>
      <c r="C107" s="5">
        <f ca="1">INDEX('4a. Calculation'!$D$5:$FB$5, MATCH(B107, '4a. Calculation'!$D$2:$FB$2,0))</f>
        <v>236.12200000000001</v>
      </c>
      <c r="D107" s="102">
        <f ca="1">INDEX('4a. Calculation'!$D$72:$FB$72, MATCH($B107, '4a. Calculation'!$D$2:$FB$2,0))</f>
        <v>0.1841437185048044</v>
      </c>
      <c r="E107" s="60">
        <f t="shared" ca="1" si="11"/>
        <v>0.33231950905187668</v>
      </c>
      <c r="F107" s="59">
        <f ca="1">INDEX('4a. Calculation'!$D$73:$FB$73, MATCH($B107, '4a. Calculation'!$D$2:$FB$2,0))</f>
        <v>0.11120775644854311</v>
      </c>
      <c r="G107" s="60">
        <f t="shared" ca="1" si="11"/>
        <v>0.20069382396433091</v>
      </c>
      <c r="H107" s="59">
        <f>INDEX('4a. Calculation'!$D$74:$FB$74, MATCH($B107, '4a. Calculation'!$D$2:$FB$2,0))</f>
        <v>0.25876501080511782</v>
      </c>
      <c r="I107" s="103">
        <f t="shared" ca="1" si="19"/>
        <v>0.46698666698379249</v>
      </c>
      <c r="J107" s="90">
        <f ca="1">INDEX('4a. Calculation'!$D$78:$FB$78, MATCH(B107, '4a. Calculation'!$D$2:$FB$2,0))</f>
        <v>-2.3467380665861937E-3</v>
      </c>
      <c r="K107" s="63">
        <f t="shared" ca="1" si="12"/>
        <v>-1.2508426785871182E-3</v>
      </c>
      <c r="L107" s="64">
        <f t="shared" ca="1" si="13"/>
        <v>-7.7986684216127425E-4</v>
      </c>
      <c r="M107" s="99">
        <f ca="1">INDEX('4a. Calculation'!$D$79:$FB$79, MATCH(B107, '4a. Calculation'!$D$2:$FB$2,0))</f>
        <v>9.7469155399999993E-2</v>
      </c>
      <c r="N107" s="90" t="str">
        <f t="shared" ca="1" si="14"/>
        <v>Yes</v>
      </c>
      <c r="O107" s="63" t="str">
        <f t="shared" ca="1" si="15"/>
        <v>Yes</v>
      </c>
      <c r="P107" s="64" t="str">
        <f t="shared" ca="1" si="16"/>
        <v>Yes</v>
      </c>
      <c r="Q107" s="62" t="str">
        <f t="shared" ca="1" si="17"/>
        <v>Yes</v>
      </c>
      <c r="R107" s="91" t="str">
        <f t="shared" ca="1" si="18"/>
        <v>Yes</v>
      </c>
      <c r="S107" s="91">
        <f ca="1">INDEX('4a. Calculation'!$D$84:$FB$84, MATCH(B107, '4a. Calculation'!$D$2:$FB$2,0))</f>
        <v>0.90904902160465184</v>
      </c>
    </row>
    <row r="108" spans="2:19" x14ac:dyDescent="0.35">
      <c r="B108">
        <v>138</v>
      </c>
      <c r="C108" s="5">
        <f ca="1">INDEX('4a. Calculation'!$D$5:$FB$5, MATCH(B108, '4a. Calculation'!$D$2:$FB$2,0))</f>
        <v>306.11700000000002</v>
      </c>
      <c r="D108" s="102">
        <f ca="1">INDEX('4a. Calculation'!$D$72:$FB$72, MATCH($B108, '4a. Calculation'!$D$2:$FB$2,0))</f>
        <v>2.3508546369341881</v>
      </c>
      <c r="E108" s="60">
        <f t="shared" ca="1" si="11"/>
        <v>0.82944618206576937</v>
      </c>
      <c r="F108" s="59">
        <f ca="1">INDEX('4a. Calculation'!$D$73:$FB$73, MATCH($B108, '4a. Calculation'!$D$2:$FB$2,0))</f>
        <v>0.14791962292104546</v>
      </c>
      <c r="G108" s="60">
        <f t="shared" ca="1" si="11"/>
        <v>5.2190111866922788E-2</v>
      </c>
      <c r="H108" s="59">
        <f>INDEX('4a. Calculation'!$D$74:$FB$74, MATCH($B108, '4a. Calculation'!$D$2:$FB$2,0))</f>
        <v>0.33547187662017869</v>
      </c>
      <c r="I108" s="103">
        <f t="shared" ca="1" si="19"/>
        <v>0.11836370606730789</v>
      </c>
      <c r="J108" s="90">
        <f ca="1">INDEX('4a. Calculation'!$D$78:$FB$78, MATCH(B108, '4a. Calculation'!$D$2:$FB$2,0))</f>
        <v>-9.2587021840518889E-3</v>
      </c>
      <c r="K108" s="63">
        <f t="shared" ca="1" si="12"/>
        <v>-8.1628078801740285E-3</v>
      </c>
      <c r="L108" s="64">
        <f t="shared" ca="1" si="13"/>
        <v>-7.6795951774458393E-3</v>
      </c>
      <c r="M108" s="99">
        <f ca="1">INDEX('4a. Calculation'!$D$79:$FB$79, MATCH(B108, '4a. Calculation'!$D$2:$FB$2,0))</f>
        <v>-2.981222109E-2</v>
      </c>
      <c r="N108" s="90" t="str">
        <f t="shared" ca="1" si="14"/>
        <v>No</v>
      </c>
      <c r="O108" s="63" t="str">
        <f t="shared" ca="1" si="15"/>
        <v>No</v>
      </c>
      <c r="P108" s="64" t="str">
        <f t="shared" ca="1" si="16"/>
        <v>No</v>
      </c>
      <c r="Q108" s="62" t="str">
        <f t="shared" ca="1" si="17"/>
        <v>No</v>
      </c>
      <c r="R108" s="91" t="str">
        <f t="shared" ca="1" si="18"/>
        <v>No</v>
      </c>
      <c r="S108" s="91">
        <f ca="1">INDEX('4a. Calculation'!$D$84:$FB$84, MATCH(B108, '4a. Calculation'!$D$2:$FB$2,0))</f>
        <v>1.0211850939166127</v>
      </c>
    </row>
    <row r="109" spans="2:19" x14ac:dyDescent="0.35">
      <c r="B109">
        <v>50</v>
      </c>
      <c r="C109" s="5">
        <f ca="1">INDEX('4a. Calculation'!$D$5:$FB$5, MATCH(B109, '4a. Calculation'!$D$2:$FB$2,0))</f>
        <v>348.608</v>
      </c>
      <c r="D109" s="102">
        <f ca="1">INDEX('4a. Calculation'!$D$72:$FB$72, MATCH($B109, '4a. Calculation'!$D$2:$FB$2,0))</f>
        <v>1.4894021535951476</v>
      </c>
      <c r="E109" s="60">
        <f t="shared" ca="1" si="11"/>
        <v>0.73132695540975956</v>
      </c>
      <c r="F109" s="59">
        <f ca="1">INDEX('4a. Calculation'!$D$73:$FB$73, MATCH($B109, '4a. Calculation'!$D$2:$FB$2,0))</f>
        <v>0.16513545238555583</v>
      </c>
      <c r="G109" s="60">
        <f t="shared" ca="1" si="11"/>
        <v>8.1084888545266104E-2</v>
      </c>
      <c r="H109" s="59">
        <f>INDEX('4a. Calculation'!$D$74:$FB$74, MATCH($B109, '4a. Calculation'!$D$2:$FB$2,0))</f>
        <v>0.38203733847849752</v>
      </c>
      <c r="I109" s="103">
        <f t="shared" ca="1" si="19"/>
        <v>0.18758815604497434</v>
      </c>
      <c r="J109" s="90">
        <f ca="1">INDEX('4a. Calculation'!$D$78:$FB$78, MATCH(B109, '4a. Calculation'!$D$2:$FB$2,0))</f>
        <v>-5.8420201041261268E-3</v>
      </c>
      <c r="K109" s="63">
        <f t="shared" ca="1" si="12"/>
        <v>-4.7461263252154377E-3</v>
      </c>
      <c r="L109" s="64">
        <f t="shared" ca="1" si="13"/>
        <v>-4.2724267761931672E-3</v>
      </c>
      <c r="M109" s="99">
        <f ca="1">INDEX('4a. Calculation'!$D$79:$FB$79, MATCH(B109, '4a. Calculation'!$D$2:$FB$2,0))</f>
        <v>-3.5760533630000001E-2</v>
      </c>
      <c r="N109" s="90" t="str">
        <f t="shared" ca="1" si="14"/>
        <v>No</v>
      </c>
      <c r="O109" s="63" t="str">
        <f t="shared" ca="1" si="15"/>
        <v>No</v>
      </c>
      <c r="P109" s="64" t="str">
        <f t="shared" ca="1" si="16"/>
        <v>No</v>
      </c>
      <c r="Q109" s="62" t="str">
        <f t="shared" ca="1" si="17"/>
        <v>No</v>
      </c>
      <c r="R109" s="91" t="str">
        <f t="shared" ca="1" si="18"/>
        <v>No</v>
      </c>
      <c r="S109" s="91">
        <f ca="1">INDEX('4a. Calculation'!$D$84:$FB$84, MATCH(B109, '4a. Calculation'!$D$2:$FB$2,0))</f>
        <v>1.0310280948029591</v>
      </c>
    </row>
    <row r="110" spans="2:19" x14ac:dyDescent="0.35">
      <c r="B110">
        <v>136</v>
      </c>
      <c r="C110" s="5">
        <f ca="1">INDEX('4a. Calculation'!$D$5:$FB$5, MATCH(B110, '4a. Calculation'!$D$2:$FB$2,0))</f>
        <v>371.488</v>
      </c>
      <c r="D110" s="102">
        <f ca="1">INDEX('4a. Calculation'!$D$72:$FB$72, MATCH($B110, '4a. Calculation'!$D$2:$FB$2,0))</f>
        <v>0.12330516211793088</v>
      </c>
      <c r="E110" s="60">
        <f t="shared" ca="1" si="11"/>
        <v>0.17327823553050575</v>
      </c>
      <c r="F110" s="59">
        <f ca="1">INDEX('4a. Calculation'!$D$73:$FB$73, MATCH($B110, '4a. Calculation'!$D$2:$FB$2,0))</f>
        <v>0.18118563639762275</v>
      </c>
      <c r="G110" s="60">
        <f t="shared" ca="1" si="11"/>
        <v>0.25461648838695577</v>
      </c>
      <c r="H110" s="59">
        <f>INDEX('4a. Calculation'!$D$74:$FB$74, MATCH($B110, '4a. Calculation'!$D$2:$FB$2,0))</f>
        <v>0.40711133513049752</v>
      </c>
      <c r="I110" s="103">
        <f t="shared" ca="1" si="19"/>
        <v>0.57210527608253847</v>
      </c>
      <c r="J110" s="90">
        <f ca="1">INDEX('4a. Calculation'!$D$78:$FB$78, MATCH(B110, '4a. Calculation'!$D$2:$FB$2,0))</f>
        <v>-1.9155454110120682E-3</v>
      </c>
      <c r="K110" s="63">
        <f t="shared" ca="1" si="12"/>
        <v>-8.1965177479636922E-4</v>
      </c>
      <c r="L110" s="64">
        <f t="shared" ca="1" si="13"/>
        <v>-3.3192232889872858E-4</v>
      </c>
      <c r="M110" s="99">
        <f ca="1">INDEX('4a. Calculation'!$D$79:$FB$79, MATCH(B110, '4a. Calculation'!$D$2:$FB$2,0))</f>
        <v>-6.3837001400000003E-3</v>
      </c>
      <c r="N110" s="90" t="str">
        <f t="shared" ca="1" si="14"/>
        <v>No</v>
      </c>
      <c r="O110" s="63" t="str">
        <f t="shared" ca="1" si="15"/>
        <v>No</v>
      </c>
      <c r="P110" s="64" t="str">
        <f t="shared" ca="1" si="16"/>
        <v>No</v>
      </c>
      <c r="Q110" s="62" t="str">
        <f t="shared" ca="1" si="17"/>
        <v>No</v>
      </c>
      <c r="R110" s="91" t="str">
        <f t="shared" ca="1" si="18"/>
        <v>No</v>
      </c>
      <c r="S110" s="91">
        <f ca="1">INDEX('4a. Calculation'!$D$84:$FB$84, MATCH(B110, '4a. Calculation'!$D$2:$FB$2,0))</f>
        <v>1.0044968615276051</v>
      </c>
    </row>
    <row r="111" spans="2:19" x14ac:dyDescent="0.35">
      <c r="B111">
        <v>79</v>
      </c>
      <c r="C111" s="5">
        <f ca="1">INDEX('4a. Calculation'!$D$5:$FB$5, MATCH(B111, '4a. Calculation'!$D$2:$FB$2,0))</f>
        <v>375.54899999999998</v>
      </c>
      <c r="D111" s="102">
        <f ca="1">INDEX('4a. Calculation'!$D$72:$FB$72, MATCH($B111, '4a. Calculation'!$D$2:$FB$2,0))</f>
        <v>3.4548161728067215</v>
      </c>
      <c r="E111" s="60">
        <f t="shared" ca="1" si="11"/>
        <v>0.85369416562973255</v>
      </c>
      <c r="F111" s="59">
        <f ca="1">INDEX('4a. Calculation'!$D$73:$FB$73, MATCH($B111, '4a. Calculation'!$D$2:$FB$2,0))</f>
        <v>0.18052355086053362</v>
      </c>
      <c r="G111" s="60">
        <f t="shared" ca="1" si="11"/>
        <v>4.4607844359834073E-2</v>
      </c>
      <c r="H111" s="59">
        <f>INDEX('4a. Calculation'!$D$74:$FB$74, MATCH($B111, '4a. Calculation'!$D$2:$FB$2,0))</f>
        <v>0.41156174514887017</v>
      </c>
      <c r="I111" s="103">
        <f t="shared" ca="1" si="19"/>
        <v>0.1016979900104333</v>
      </c>
      <c r="J111" s="90">
        <f ca="1">INDEX('4a. Calculation'!$D$78:$FB$78, MATCH(B111, '4a. Calculation'!$D$2:$FB$2,0))</f>
        <v>-1.0775961242916705E-2</v>
      </c>
      <c r="K111" s="63">
        <f t="shared" ca="1" si="12"/>
        <v>-9.6800676440817451E-3</v>
      </c>
      <c r="L111" s="64">
        <f t="shared" ca="1" si="13"/>
        <v>-9.1993752421301121E-3</v>
      </c>
      <c r="M111" s="99">
        <f ca="1">INDEX('4a. Calculation'!$D$79:$FB$79, MATCH(B111, '4a. Calculation'!$D$2:$FB$2,0))</f>
        <v>-2.808272E-4</v>
      </c>
      <c r="N111" s="90" t="str">
        <f t="shared" ca="1" si="14"/>
        <v>Yes</v>
      </c>
      <c r="O111" s="63" t="str">
        <f t="shared" ca="1" si="15"/>
        <v>Yes</v>
      </c>
      <c r="P111" s="64" t="str">
        <f t="shared" ca="1" si="16"/>
        <v>Yes</v>
      </c>
      <c r="Q111" s="62" t="str">
        <f t="shared" ca="1" si="17"/>
        <v>No</v>
      </c>
      <c r="R111" s="91" t="str">
        <f t="shared" ca="1" si="18"/>
        <v>No</v>
      </c>
      <c r="S111" s="91">
        <f ca="1">INDEX('4a. Calculation'!$D$84:$FB$84, MATCH(B111, '4a. Calculation'!$D$2:$FB$2,0))</f>
        <v>0.98950191776390128</v>
      </c>
    </row>
    <row r="112" spans="2:19" x14ac:dyDescent="0.35">
      <c r="B112">
        <v>5</v>
      </c>
      <c r="C112" s="5">
        <f ca="1">INDEX('4a. Calculation'!$D$5:$FB$5, MATCH(B112, '4a. Calculation'!$D$2:$FB$2,0))</f>
        <v>413.58</v>
      </c>
      <c r="D112" s="102">
        <f ca="1">INDEX('4a. Calculation'!$D$72:$FB$72, MATCH($B112, '4a. Calculation'!$D$2:$FB$2,0))</f>
        <v>4.4745821840248636</v>
      </c>
      <c r="E112" s="60">
        <f t="shared" ca="1" si="11"/>
        <v>0.87231999256760362</v>
      </c>
      <c r="F112" s="59">
        <f ca="1">INDEX('4a. Calculation'!$D$73:$FB$73, MATCH($B112, '4a. Calculation'!$D$2:$FB$2,0))</f>
        <v>0.20169750188031862</v>
      </c>
      <c r="G112" s="60">
        <f t="shared" ca="1" si="11"/>
        <v>3.9320936817140398E-2</v>
      </c>
      <c r="H112" s="59">
        <f>INDEX('4a. Calculation'!$D$74:$FB$74, MATCH($B112, '4a. Calculation'!$D$2:$FB$2,0))</f>
        <v>0.4532395526190795</v>
      </c>
      <c r="I112" s="103">
        <f t="shared" ca="1" si="19"/>
        <v>8.8359070615256011E-2</v>
      </c>
      <c r="J112" s="90">
        <f ca="1">INDEX('4a. Calculation'!$D$78:$FB$78, MATCH(B112, '4a. Calculation'!$D$2:$FB$2,0))</f>
        <v>-1.2402725563432134E-2</v>
      </c>
      <c r="K112" s="63">
        <f t="shared" ca="1" si="12"/>
        <v>-1.1306832259551194E-2</v>
      </c>
      <c r="L112" s="64">
        <f t="shared" ca="1" si="13"/>
        <v>-1.0819145471311147E-2</v>
      </c>
      <c r="M112" s="99">
        <f ca="1">INDEX('4a. Calculation'!$D$79:$FB$79, MATCH(B112, '4a. Calculation'!$D$2:$FB$2,0))</f>
        <v>4.7892922659999997E-2</v>
      </c>
      <c r="N112" s="90" t="str">
        <f t="shared" ca="1" si="14"/>
        <v>Yes</v>
      </c>
      <c r="O112" s="63" t="str">
        <f t="shared" ca="1" si="15"/>
        <v>Yes</v>
      </c>
      <c r="P112" s="64" t="str">
        <f t="shared" ca="1" si="16"/>
        <v>Yes</v>
      </c>
      <c r="Q112" s="62" t="str">
        <f t="shared" ca="1" si="17"/>
        <v>Yes</v>
      </c>
      <c r="R112" s="91" t="str">
        <f t="shared" ca="1" si="18"/>
        <v>Yes</v>
      </c>
      <c r="S112" s="91">
        <f ca="1">INDEX('4a. Calculation'!$D$84:$FB$84, MATCH(B112, '4a. Calculation'!$D$2:$FB$2,0))</f>
        <v>0.94246010550247217</v>
      </c>
    </row>
    <row r="113" spans="2:19" x14ac:dyDescent="0.35">
      <c r="B113">
        <v>2</v>
      </c>
      <c r="C113" s="5">
        <f ca="1">INDEX('4a. Calculation'!$D$5:$FB$5, MATCH(B113, '4a. Calculation'!$D$2:$FB$2,0))</f>
        <v>452.904</v>
      </c>
      <c r="D113" s="102">
        <f ca="1">INDEX('4a. Calculation'!$D$72:$FB$72, MATCH($B113, '4a. Calculation'!$D$2:$FB$2,0))</f>
        <v>7.1037777733005525</v>
      </c>
      <c r="E113" s="60">
        <f t="shared" ca="1" si="11"/>
        <v>0.80819392307931137</v>
      </c>
      <c r="F113" s="59">
        <f ca="1">INDEX('4a. Calculation'!$D$73:$FB$73, MATCH($B113, '4a. Calculation'!$D$2:$FB$2,0))</f>
        <v>0.1033830688704854</v>
      </c>
      <c r="G113" s="60">
        <f t="shared" ca="1" si="11"/>
        <v>1.1761849916596649E-2</v>
      </c>
      <c r="H113" s="59">
        <f>INDEX('4a. Calculation'!$D$74:$FB$74, MATCH($B113, '4a. Calculation'!$D$2:$FB$2,0))</f>
        <v>1.582533772500581</v>
      </c>
      <c r="I113" s="103">
        <f t="shared" ca="1" si="19"/>
        <v>0.18004422700409189</v>
      </c>
      <c r="J113" s="90">
        <f ca="1">INDEX('4a. Calculation'!$D$78:$FB$78, MATCH(B113, '4a. Calculation'!$D$2:$FB$2,0))</f>
        <v>-1.9407412199211355E-2</v>
      </c>
      <c r="K113" s="63">
        <f t="shared" ca="1" si="12"/>
        <v>-1.5913219671654561E-2</v>
      </c>
      <c r="L113" s="64">
        <f t="shared" ca="1" si="13"/>
        <v>-1.5684952602097912E-2</v>
      </c>
      <c r="M113" s="99">
        <f ca="1">INDEX('4a. Calculation'!$D$79:$FB$79, MATCH(B113, '4a. Calculation'!$D$2:$FB$2,0))</f>
        <v>-1.7244552E-2</v>
      </c>
      <c r="N113" s="90" t="str">
        <f t="shared" ca="1" si="14"/>
        <v>Yes</v>
      </c>
      <c r="O113" s="63" t="str">
        <f t="shared" ca="1" si="15"/>
        <v>No</v>
      </c>
      <c r="P113" s="64" t="str">
        <f t="shared" ca="1" si="16"/>
        <v>No</v>
      </c>
      <c r="Q113" s="62" t="str">
        <f t="shared" ca="1" si="17"/>
        <v>No</v>
      </c>
      <c r="R113" s="91" t="str">
        <f t="shared" ca="1" si="18"/>
        <v>No</v>
      </c>
      <c r="S113" s="91">
        <f ca="1">INDEX('4a. Calculation'!$D$84:$FB$84, MATCH(B113, '4a. Calculation'!$D$2:$FB$2,0))</f>
        <v>0.99779918765440856</v>
      </c>
    </row>
    <row r="114" spans="2:19" x14ac:dyDescent="0.35">
      <c r="B114">
        <v>55</v>
      </c>
      <c r="C114" s="5">
        <f ca="1">INDEX('4a. Calculation'!$D$5:$FB$5, MATCH(B114, '4a. Calculation'!$D$2:$FB$2,0))</f>
        <v>531.38199999999995</v>
      </c>
      <c r="D114" s="102">
        <f ca="1">INDEX('4a. Calculation'!$D$72:$FB$72, MATCH($B114, '4a. Calculation'!$D$2:$FB$2,0))</f>
        <v>1.1953863802223861</v>
      </c>
      <c r="E114" s="60">
        <f t="shared" ca="1" si="11"/>
        <v>0.58791649231537035</v>
      </c>
      <c r="F114" s="59">
        <f ca="1">INDEX('4a. Calculation'!$D$73:$FB$73, MATCH($B114, '4a. Calculation'!$D$2:$FB$2,0))</f>
        <v>0.25553479355475517</v>
      </c>
      <c r="G114" s="60">
        <f t="shared" ca="1" si="11"/>
        <v>0.12567745624079726</v>
      </c>
      <c r="H114" s="59">
        <f>INDEX('4a. Calculation'!$D$74:$FB$74, MATCH($B114, '4a. Calculation'!$D$2:$FB$2,0))</f>
        <v>0.58233762376847453</v>
      </c>
      <c r="I114" s="103">
        <f t="shared" ca="1" si="19"/>
        <v>0.28640605144383247</v>
      </c>
      <c r="J114" s="90">
        <f ca="1">INDEX('4a. Calculation'!$D$78:$FB$78, MATCH(B114, '4a. Calculation'!$D$2:$FB$2,0))</f>
        <v>-3.8263599398278753E-3</v>
      </c>
      <c r="K114" s="63">
        <f t="shared" ca="1" si="12"/>
        <v>-2.7304672980589134E-3</v>
      </c>
      <c r="L114" s="64">
        <f t="shared" ca="1" si="13"/>
        <v>-2.2495801141596558E-3</v>
      </c>
      <c r="M114" s="99">
        <f ca="1">INDEX('4a. Calculation'!$D$79:$FB$79, MATCH(B114, '4a. Calculation'!$D$2:$FB$2,0))</f>
        <v>-1.185292258E-2</v>
      </c>
      <c r="N114" s="90" t="str">
        <f t="shared" ca="1" si="14"/>
        <v>No</v>
      </c>
      <c r="O114" s="63" t="str">
        <f t="shared" ca="1" si="15"/>
        <v>No</v>
      </c>
      <c r="P114" s="64" t="str">
        <f t="shared" ca="1" si="16"/>
        <v>No</v>
      </c>
      <c r="Q114" s="62" t="str">
        <f t="shared" ca="1" si="17"/>
        <v>No</v>
      </c>
      <c r="R114" s="91" t="str">
        <f t="shared" ca="1" si="18"/>
        <v>No</v>
      </c>
      <c r="S114" s="91">
        <f ca="1">INDEX('4a. Calculation'!$D$84:$FB$84, MATCH(B114, '4a. Calculation'!$D$2:$FB$2,0))</f>
        <v>1.0081228420935582</v>
      </c>
    </row>
    <row r="115" spans="2:19" x14ac:dyDescent="0.35">
      <c r="B115">
        <v>153</v>
      </c>
      <c r="C115" s="5">
        <f ca="1">INDEX('4a. Calculation'!$D$5:$FB$5, MATCH(B115, '4a. Calculation'!$D$2:$FB$2,0))</f>
        <v>613.59</v>
      </c>
      <c r="D115" s="102">
        <f ca="1">INDEX('4a. Calculation'!$D$72:$FB$72, MATCH($B115, '4a. Calculation'!$D$2:$FB$2,0))</f>
        <v>2.2954662848987208</v>
      </c>
      <c r="E115" s="60">
        <f t="shared" ca="1" si="11"/>
        <v>0.69920443902766605</v>
      </c>
      <c r="F115" s="59">
        <f ca="1">INDEX('4a. Calculation'!$D$73:$FB$73, MATCH($B115, '4a. Calculation'!$D$2:$FB$2,0))</f>
        <v>0.31507381499887627</v>
      </c>
      <c r="G115" s="60">
        <f t="shared" ca="1" si="11"/>
        <v>9.5972226435168881E-2</v>
      </c>
      <c r="H115" s="59">
        <f>INDEX('4a. Calculation'!$D$74:$FB$74, MATCH($B115, '4a. Calculation'!$D$2:$FB$2,0))</f>
        <v>0.67242859533961097</v>
      </c>
      <c r="I115" s="103">
        <f t="shared" ca="1" si="19"/>
        <v>0.20482333453716506</v>
      </c>
      <c r="J115" s="90">
        <f ca="1">INDEX('4a. Calculation'!$D$78:$FB$78, MATCH(B115, '4a. Calculation'!$D$2:$FB$2,0))</f>
        <v>-5.3504273134132039E-3</v>
      </c>
      <c r="K115" s="63">
        <f t="shared" ca="1" si="12"/>
        <v>-4.2545349498811858E-3</v>
      </c>
      <c r="L115" s="64">
        <f t="shared" ca="1" si="13"/>
        <v>-3.7410425282333819E-3</v>
      </c>
      <c r="M115" s="99">
        <f ca="1">INDEX('4a. Calculation'!$D$79:$FB$79, MATCH(B115, '4a. Calculation'!$D$2:$FB$2,0))</f>
        <v>-3.7989956749999998E-2</v>
      </c>
      <c r="N115" s="90" t="str">
        <f t="shared" ca="1" si="14"/>
        <v>No</v>
      </c>
      <c r="O115" s="63" t="str">
        <f t="shared" ca="1" si="15"/>
        <v>No</v>
      </c>
      <c r="P115" s="64" t="str">
        <f t="shared" ca="1" si="16"/>
        <v>No</v>
      </c>
      <c r="Q115" s="62" t="str">
        <f t="shared" ca="1" si="17"/>
        <v>No</v>
      </c>
      <c r="R115" s="91" t="str">
        <f t="shared" ca="1" si="18"/>
        <v>No</v>
      </c>
      <c r="S115" s="91">
        <f ca="1">INDEX('4a. Calculation'!$D$84:$FB$84, MATCH(B115, '4a. Calculation'!$D$2:$FB$2,0))</f>
        <v>1.033928470681895</v>
      </c>
    </row>
    <row r="116" spans="2:19" x14ac:dyDescent="0.35">
      <c r="B116">
        <v>144</v>
      </c>
      <c r="C116" s="5">
        <f ca="1">INDEX('4a. Calculation'!$D$5:$FB$5, MATCH(B116, '4a. Calculation'!$D$2:$FB$2,0))</f>
        <v>638.45100000000002</v>
      </c>
      <c r="D116" s="102">
        <f ca="1">INDEX('4a. Calculation'!$D$72:$FB$72, MATCH($B116, '4a. Calculation'!$D$2:$FB$2,0))</f>
        <v>5.1104110250711217E-2</v>
      </c>
      <c r="E116" s="60">
        <f t="shared" ca="1" si="11"/>
        <v>4.7354074931865844E-2</v>
      </c>
      <c r="F116" s="59">
        <f ca="1">INDEX('4a. Calculation'!$D$73:$FB$73, MATCH($B116, '4a. Calculation'!$D$2:$FB$2,0))</f>
        <v>0.32841375809083667</v>
      </c>
      <c r="G116" s="60">
        <f t="shared" ca="1" si="11"/>
        <v>0.30431465557259574</v>
      </c>
      <c r="H116" s="59">
        <f>INDEX('4a. Calculation'!$D$74:$FB$74, MATCH($B116, '4a. Calculation'!$D$2:$FB$2,0))</f>
        <v>0.69967352805339833</v>
      </c>
      <c r="I116" s="103">
        <f t="shared" ca="1" si="19"/>
        <v>0.64833126949553843</v>
      </c>
      <c r="J116" s="90">
        <f ca="1">INDEX('4a. Calculation'!$D$78:$FB$78, MATCH(B116, '4a. Calculation'!$D$2:$FB$2,0))</f>
        <v>-1.6903276780754453E-3</v>
      </c>
      <c r="K116" s="63">
        <f t="shared" ca="1" si="12"/>
        <v>-5.944353886853461E-4</v>
      </c>
      <c r="L116" s="64">
        <f t="shared" ca="1" si="13"/>
        <v>-8.0043903526991444E-5</v>
      </c>
      <c r="M116" s="99">
        <f ca="1">INDEX('4a. Calculation'!$D$79:$FB$79, MATCH(B116, '4a. Calculation'!$D$2:$FB$2,0))</f>
        <v>0.10665334305</v>
      </c>
      <c r="N116" s="90" t="str">
        <f t="shared" ca="1" si="14"/>
        <v>Yes</v>
      </c>
      <c r="O116" s="63" t="str">
        <f t="shared" ca="1" si="15"/>
        <v>Yes</v>
      </c>
      <c r="P116" s="64" t="str">
        <f t="shared" ca="1" si="16"/>
        <v>Yes</v>
      </c>
      <c r="Q116" s="62" t="str">
        <f t="shared" ca="1" si="17"/>
        <v>Yes</v>
      </c>
      <c r="R116" s="91" t="str">
        <f t="shared" ca="1" si="18"/>
        <v>Yes</v>
      </c>
      <c r="S116" s="91">
        <f ca="1">INDEX('4a. Calculation'!$D$84:$FB$84, MATCH(B116, '4a. Calculation'!$D$2:$FB$2,0))</f>
        <v>0.90209791382721438</v>
      </c>
    </row>
    <row r="117" spans="2:19" x14ac:dyDescent="0.35">
      <c r="B117">
        <v>89</v>
      </c>
      <c r="C117" s="5">
        <f ca="1">INDEX('4a. Calculation'!$D$5:$FB$5, MATCH(B117, '4a. Calculation'!$D$2:$FB$2,0))</f>
        <v>746.93</v>
      </c>
      <c r="D117" s="102">
        <f ca="1">INDEX('4a. Calculation'!$D$72:$FB$72, MATCH($B117, '4a. Calculation'!$D$2:$FB$2,0))</f>
        <v>0.39324951789763812</v>
      </c>
      <c r="E117" s="60">
        <f t="shared" ca="1" si="11"/>
        <v>0.24910098489394653</v>
      </c>
      <c r="F117" s="59">
        <f ca="1">INDEX('4a. Calculation'!$D$73:$FB$73, MATCH($B117, '4a. Calculation'!$D$2:$FB$2,0))</f>
        <v>0.36687094235999107</v>
      </c>
      <c r="G117" s="60">
        <f t="shared" ca="1" si="11"/>
        <v>0.23239167223755405</v>
      </c>
      <c r="H117" s="59">
        <f>INDEX('4a. Calculation'!$D$74:$FB$74, MATCH($B117, '4a. Calculation'!$D$2:$FB$2,0))</f>
        <v>0.81855462232007348</v>
      </c>
      <c r="I117" s="103">
        <f t="shared" ca="1" si="19"/>
        <v>0.51850734286849942</v>
      </c>
      <c r="J117" s="90">
        <f ca="1">INDEX('4a. Calculation'!$D$78:$FB$78, MATCH(B117, '4a. Calculation'!$D$2:$FB$2,0))</f>
        <v>-2.1135515812428242E-3</v>
      </c>
      <c r="K117" s="63">
        <f t="shared" ca="1" si="12"/>
        <v>-1.0176595668370922E-3</v>
      </c>
      <c r="L117" s="64">
        <f t="shared" ca="1" si="13"/>
        <v>-5.2648778051174558E-4</v>
      </c>
      <c r="M117" s="99">
        <f ca="1">INDEX('4a. Calculation'!$D$79:$FB$79, MATCH(B117, '4a. Calculation'!$D$2:$FB$2,0))</f>
        <v>-1.1390573229999999E-2</v>
      </c>
      <c r="N117" s="90" t="str">
        <f t="shared" ca="1" si="14"/>
        <v>No</v>
      </c>
      <c r="O117" s="63" t="str">
        <f t="shared" ca="1" si="15"/>
        <v>No</v>
      </c>
      <c r="P117" s="64" t="str">
        <f t="shared" ca="1" si="16"/>
        <v>No</v>
      </c>
      <c r="Q117" s="62" t="str">
        <f t="shared" ca="1" si="17"/>
        <v>No</v>
      </c>
      <c r="R117" s="91" t="str">
        <f t="shared" ca="1" si="18"/>
        <v>No</v>
      </c>
      <c r="S117" s="91">
        <f ca="1">INDEX('4a. Calculation'!$D$84:$FB$84, MATCH(B117, '4a. Calculation'!$D$2:$FB$2,0))</f>
        <v>1.0093839096984207</v>
      </c>
    </row>
    <row r="118" spans="2:19" x14ac:dyDescent="0.35">
      <c r="B118">
        <v>94</v>
      </c>
      <c r="C118" s="5">
        <f ca="1">INDEX('4a. Calculation'!$D$5:$FB$5, MATCH(B118, '4a. Calculation'!$D$2:$FB$2,0))</f>
        <v>847.5</v>
      </c>
      <c r="D118" s="102">
        <f ca="1">INDEX('4a. Calculation'!$D$72:$FB$72, MATCH($B118, '4a. Calculation'!$D$2:$FB$2,0))</f>
        <v>0.31778682626853755</v>
      </c>
      <c r="E118" s="60">
        <f t="shared" ca="1" si="11"/>
        <v>0.19074388245839696</v>
      </c>
      <c r="F118" s="59">
        <f ca="1">INDEX('4a. Calculation'!$D$73:$FB$73, MATCH($B118, '4a. Calculation'!$D$2:$FB$2,0))</f>
        <v>0.41948427069449173</v>
      </c>
      <c r="G118" s="60">
        <f t="shared" ca="1" si="11"/>
        <v>0.25178532213567184</v>
      </c>
      <c r="H118" s="59">
        <f>INDEX('4a. Calculation'!$D$74:$FB$74, MATCH($B118, '4a. Calculation'!$D$2:$FB$2,0))</f>
        <v>0.92876831763182588</v>
      </c>
      <c r="I118" s="103">
        <f t="shared" ca="1" si="19"/>
        <v>0.55747079540593114</v>
      </c>
      <c r="J118" s="90">
        <f ca="1">INDEX('4a. Calculation'!$D$78:$FB$78, MATCH(B118, '4a. Calculation'!$D$2:$FB$2,0))</f>
        <v>-1.9658282178110385E-3</v>
      </c>
      <c r="K118" s="63">
        <f t="shared" ca="1" si="12"/>
        <v>-8.6993639759649476E-4</v>
      </c>
      <c r="L118" s="64">
        <f t="shared" ca="1" si="13"/>
        <v>-3.7496970651154871E-4</v>
      </c>
      <c r="M118" s="99">
        <f ca="1">INDEX('4a. Calculation'!$D$79:$FB$79, MATCH(B118, '4a. Calculation'!$D$2:$FB$2,0))</f>
        <v>-1.785015337E-2</v>
      </c>
      <c r="N118" s="90" t="str">
        <f t="shared" ca="1" si="14"/>
        <v>No</v>
      </c>
      <c r="O118" s="63" t="str">
        <f t="shared" ca="1" si="15"/>
        <v>No</v>
      </c>
      <c r="P118" s="64" t="str">
        <f t="shared" ca="1" si="16"/>
        <v>No</v>
      </c>
      <c r="Q118" s="62" t="str">
        <f t="shared" ca="1" si="17"/>
        <v>No</v>
      </c>
      <c r="R118" s="91" t="str">
        <f t="shared" ca="1" si="18"/>
        <v>No</v>
      </c>
      <c r="S118" s="91">
        <f ca="1">INDEX('4a. Calculation'!$D$84:$FB$84, MATCH(B118, '4a. Calculation'!$D$2:$FB$2,0))</f>
        <v>1.0161730157687185</v>
      </c>
    </row>
    <row r="119" spans="2:19" x14ac:dyDescent="0.35">
      <c r="B119">
        <v>6</v>
      </c>
      <c r="C119" s="5">
        <f ca="1">INDEX('4a. Calculation'!$D$5:$FB$5, MATCH(B119, '4a. Calculation'!$D$2:$FB$2,0))</f>
        <v>1067.8879999999999</v>
      </c>
      <c r="D119" s="102">
        <f ca="1">INDEX('4a. Calculation'!$D$72:$FB$72, MATCH($B119, '4a. Calculation'!$D$2:$FB$2,0))</f>
        <v>4.0231400908980817</v>
      </c>
      <c r="E119" s="60">
        <f t="shared" ca="1" si="11"/>
        <v>0.69226817908978089</v>
      </c>
      <c r="F119" s="59">
        <f ca="1">INDEX('4a. Calculation'!$D$73:$FB$73, MATCH($B119, '4a. Calculation'!$D$2:$FB$2,0))</f>
        <v>0.6181045355120659</v>
      </c>
      <c r="G119" s="60">
        <f t="shared" ca="1" si="11"/>
        <v>0.1063582404833818</v>
      </c>
      <c r="H119" s="59">
        <f>INDEX('4a. Calculation'!$D$74:$FB$74, MATCH($B119, '4a. Calculation'!$D$2:$FB$2,0))</f>
        <v>1.1702894183697974</v>
      </c>
      <c r="I119" s="103">
        <f t="shared" ca="1" si="19"/>
        <v>0.20137358042683731</v>
      </c>
      <c r="J119" s="90">
        <f ca="1">INDEX('4a. Calculation'!$D$78:$FB$78, MATCH(B119, '4a. Calculation'!$D$2:$FB$2,0))</f>
        <v>-5.4420819831105371E-3</v>
      </c>
      <c r="K119" s="63">
        <f t="shared" ca="1" si="12"/>
        <v>-4.3461904491951852E-3</v>
      </c>
      <c r="L119" s="64">
        <f t="shared" ca="1" si="13"/>
        <v>-3.7673801849052355E-3</v>
      </c>
      <c r="M119" s="99">
        <f ca="1">INDEX('4a. Calculation'!$D$79:$FB$79, MATCH(B119, '4a. Calculation'!$D$2:$FB$2,0))</f>
        <v>-1.378939977E-2</v>
      </c>
      <c r="N119" s="90" t="str">
        <f t="shared" ca="1" si="14"/>
        <v>No</v>
      </c>
      <c r="O119" s="63" t="str">
        <f t="shared" ca="1" si="15"/>
        <v>No</v>
      </c>
      <c r="P119" s="64" t="str">
        <f t="shared" ca="1" si="16"/>
        <v>No</v>
      </c>
      <c r="Q119" s="62" t="str">
        <f t="shared" ca="1" si="17"/>
        <v>No</v>
      </c>
      <c r="R119" s="91" t="str">
        <f t="shared" ca="1" si="18"/>
        <v>No</v>
      </c>
      <c r="S119" s="91">
        <f ca="1">INDEX('4a. Calculation'!$D$84:$FB$84, MATCH(B119, '4a. Calculation'!$D$2:$FB$2,0))</f>
        <v>1.0084640318784295</v>
      </c>
    </row>
    <row r="120" spans="2:19" x14ac:dyDescent="0.35">
      <c r="B120">
        <v>90</v>
      </c>
      <c r="C120" s="5">
        <f ca="1">INDEX('4a. Calculation'!$D$5:$FB$5, MATCH(B120, '4a. Calculation'!$D$2:$FB$2,0))</f>
        <v>1203.45</v>
      </c>
      <c r="D120" s="102">
        <f ca="1">INDEX('4a. Calculation'!$D$72:$FB$72, MATCH($B120, '4a. Calculation'!$D$2:$FB$2,0))</f>
        <v>0.39321701249416269</v>
      </c>
      <c r="E120" s="60">
        <f t="shared" ca="1" si="11"/>
        <v>0.16904307522787501</v>
      </c>
      <c r="F120" s="59">
        <f ca="1">INDEX('4a. Calculation'!$D$73:$FB$73, MATCH($B120, '4a. Calculation'!$D$2:$FB$2,0))</f>
        <v>0.61406746545803026</v>
      </c>
      <c r="G120" s="60">
        <f t="shared" ca="1" si="11"/>
        <v>0.26398616911305006</v>
      </c>
      <c r="H120" s="59">
        <f>INDEX('4a. Calculation'!$D$74:$FB$74, MATCH($B120, '4a. Calculation'!$D$2:$FB$2,0))</f>
        <v>1.3188505143513645</v>
      </c>
      <c r="I120" s="103">
        <f t="shared" ca="1" si="19"/>
        <v>0.56697075565907495</v>
      </c>
      <c r="J120" s="90">
        <f ca="1">INDEX('4a. Calculation'!$D$78:$FB$78, MATCH(B120, '4a. Calculation'!$D$2:$FB$2,0))</f>
        <v>-1.9328887717009907E-3</v>
      </c>
      <c r="K120" s="63">
        <f t="shared" ca="1" si="12"/>
        <v>-8.3699736420473887E-4</v>
      </c>
      <c r="L120" s="64">
        <f t="shared" ca="1" si="13"/>
        <v>-3.2674146204176549E-4</v>
      </c>
      <c r="M120" s="99">
        <f ca="1">INDEX('4a. Calculation'!$D$79:$FB$79, MATCH(B120, '4a. Calculation'!$D$2:$FB$2,0))</f>
        <v>-1.0565364650000001E-2</v>
      </c>
      <c r="N120" s="90" t="str">
        <f t="shared" ca="1" si="14"/>
        <v>No</v>
      </c>
      <c r="O120" s="63" t="str">
        <f t="shared" ca="1" si="15"/>
        <v>No</v>
      </c>
      <c r="P120" s="64" t="str">
        <f t="shared" ca="1" si="16"/>
        <v>No</v>
      </c>
      <c r="Q120" s="62" t="str">
        <f t="shared" ca="1" si="17"/>
        <v>No</v>
      </c>
      <c r="R120" s="91" t="str">
        <f t="shared" ca="1" si="18"/>
        <v>No</v>
      </c>
      <c r="S120" s="91">
        <f ca="1">INDEX('4a. Calculation'!$D$84:$FB$84, MATCH(B120, '4a. Calculation'!$D$2:$FB$2,0))</f>
        <v>1.0087246548646971</v>
      </c>
    </row>
    <row r="121" spans="2:19" x14ac:dyDescent="0.35">
      <c r="B121">
        <v>72</v>
      </c>
      <c r="C121" s="5">
        <f ca="1">INDEX('4a. Calculation'!$D$5:$FB$5, MATCH(B121, '4a. Calculation'!$D$2:$FB$2,0))</f>
        <v>1356</v>
      </c>
      <c r="D121" s="102">
        <f ca="1">INDEX('4a. Calculation'!$D$72:$FB$72, MATCH($B121, '4a. Calculation'!$D$2:$FB$2,0))</f>
        <v>0.99638014668789887</v>
      </c>
      <c r="E121" s="60">
        <f t="shared" ca="1" si="11"/>
        <v>0.31124808676414295</v>
      </c>
      <c r="F121" s="59">
        <f ca="1">INDEX('4a. Calculation'!$D$73:$FB$73, MATCH($B121, '4a. Calculation'!$D$2:$FB$2,0))</f>
        <v>0.71883229605777155</v>
      </c>
      <c r="G121" s="60">
        <f t="shared" ca="1" si="11"/>
        <v>0.22454800770166194</v>
      </c>
      <c r="H121" s="59">
        <f>INDEX('4a. Calculation'!$D$74:$FB$74, MATCH($B121, '4a. Calculation'!$D$2:$FB$2,0))</f>
        <v>1.4860285899194849</v>
      </c>
      <c r="I121" s="103">
        <f t="shared" ca="1" si="19"/>
        <v>0.4642039055341951</v>
      </c>
      <c r="J121" s="90">
        <f ca="1">INDEX('4a. Calculation'!$D$78:$FB$78, MATCH(B121, '4a. Calculation'!$D$2:$FB$2,0))</f>
        <v>-2.3607972217294655E-3</v>
      </c>
      <c r="K121" s="63">
        <f t="shared" ca="1" si="12"/>
        <v>-1.2649059312283707E-3</v>
      </c>
      <c r="L121" s="64">
        <f t="shared" ca="1" si="13"/>
        <v>-7.3479361850140035E-4</v>
      </c>
      <c r="M121" s="99">
        <f ca="1">INDEX('4a. Calculation'!$D$79:$FB$79, MATCH(B121, '4a. Calculation'!$D$2:$FB$2,0))</f>
        <v>-2.034844999E-2</v>
      </c>
      <c r="N121" s="90" t="str">
        <f t="shared" ca="1" si="14"/>
        <v>No</v>
      </c>
      <c r="O121" s="63" t="str">
        <f t="shared" ca="1" si="15"/>
        <v>No</v>
      </c>
      <c r="P121" s="64" t="str">
        <f t="shared" ca="1" si="16"/>
        <v>No</v>
      </c>
      <c r="Q121" s="62" t="str">
        <f t="shared" ca="1" si="17"/>
        <v>No</v>
      </c>
      <c r="R121" s="91" t="str">
        <f t="shared" ca="1" si="18"/>
        <v>No</v>
      </c>
      <c r="S121" s="91">
        <f ca="1">INDEX('4a. Calculation'!$D$84:$FB$84, MATCH(B121, '4a. Calculation'!$D$2:$FB$2,0))</f>
        <v>1.0183612761541041</v>
      </c>
    </row>
    <row r="122" spans="2:19" x14ac:dyDescent="0.35">
      <c r="B122">
        <v>64</v>
      </c>
      <c r="C122" s="5">
        <f ca="1">INDEX('4a. Calculation'!$D$5:$FB$5, MATCH(B122, '4a. Calculation'!$D$2:$FB$2,0))</f>
        <v>1649.8</v>
      </c>
      <c r="D122" s="102">
        <f ca="1">INDEX('4a. Calculation'!$D$72:$FB$72, MATCH($B122, '4a. Calculation'!$D$2:$FB$2,0))</f>
        <v>2.0673485509891778</v>
      </c>
      <c r="E122" s="60">
        <f t="shared" ca="1" si="11"/>
        <v>0.43225949375191569</v>
      </c>
      <c r="F122" s="59">
        <f ca="1">INDEX('4a. Calculation'!$D$73:$FB$73, MATCH($B122, '4a. Calculation'!$D$2:$FB$2,0))</f>
        <v>0.90730645773518614</v>
      </c>
      <c r="G122" s="60">
        <f t="shared" ca="1" si="11"/>
        <v>0.189707647465059</v>
      </c>
      <c r="H122" s="59">
        <f>INDEX('4a. Calculation'!$D$74:$FB$74, MATCH($B122, '4a. Calculation'!$D$2:$FB$2,0))</f>
        <v>1.8080011986501809</v>
      </c>
      <c r="I122" s="103">
        <f t="shared" ca="1" si="19"/>
        <v>0.37803285878302539</v>
      </c>
      <c r="J122" s="90">
        <f ca="1">INDEX('4a. Calculation'!$D$78:$FB$78, MATCH(B122, '4a. Calculation'!$D$2:$FB$2,0))</f>
        <v>-2.8989309051852012E-3</v>
      </c>
      <c r="K122" s="63">
        <f t="shared" ca="1" si="12"/>
        <v>-1.803039767683576E-3</v>
      </c>
      <c r="L122" s="64">
        <f t="shared" ca="1" si="13"/>
        <v>-1.2530904054971377E-3</v>
      </c>
      <c r="M122" s="99">
        <f ca="1">INDEX('4a. Calculation'!$D$79:$FB$79, MATCH(B122, '4a. Calculation'!$D$2:$FB$2,0))</f>
        <v>-2.244733019E-2</v>
      </c>
      <c r="N122" s="90" t="str">
        <f t="shared" ca="1" si="14"/>
        <v>No</v>
      </c>
      <c r="O122" s="63" t="str">
        <f t="shared" ca="1" si="15"/>
        <v>No</v>
      </c>
      <c r="P122" s="64" t="str">
        <f t="shared" ca="1" si="16"/>
        <v>No</v>
      </c>
      <c r="Q122" s="62" t="str">
        <f t="shared" ca="1" si="17"/>
        <v>No</v>
      </c>
      <c r="R122" s="91" t="str">
        <f t="shared" ca="1" si="18"/>
        <v>No</v>
      </c>
      <c r="S122" s="91">
        <f ca="1">INDEX('4a. Calculation'!$D$84:$FB$84, MATCH(B122, '4a. Calculation'!$D$2:$FB$2,0))</f>
        <v>1.0199972848937529</v>
      </c>
    </row>
    <row r="123" spans="2:19" x14ac:dyDescent="0.35">
      <c r="B123">
        <v>95</v>
      </c>
      <c r="C123" s="5">
        <f ca="1">INDEX('4a. Calculation'!$D$5:$FB$5, MATCH(B123, '4a. Calculation'!$D$2:$FB$2,0))</f>
        <v>1680.268</v>
      </c>
      <c r="D123" s="102">
        <f ca="1">INDEX('4a. Calculation'!$D$72:$FB$72, MATCH($B123, '4a. Calculation'!$D$2:$FB$2,0))</f>
        <v>3.1596832859029762</v>
      </c>
      <c r="E123" s="60">
        <f t="shared" ca="1" si="11"/>
        <v>0.53635372339308507</v>
      </c>
      <c r="F123" s="59">
        <f ca="1">INDEX('4a. Calculation'!$D$73:$FB$73, MATCH($B123, '4a. Calculation'!$D$2:$FB$2,0))</f>
        <v>0.88996974332639556</v>
      </c>
      <c r="G123" s="60">
        <f t="shared" ca="1" si="11"/>
        <v>0.15107165571624256</v>
      </c>
      <c r="H123" s="59">
        <f>INDEX('4a. Calculation'!$D$74:$FB$74, MATCH($B123, '4a. Calculation'!$D$2:$FB$2,0))</f>
        <v>1.8413907877393316</v>
      </c>
      <c r="I123" s="103">
        <f t="shared" ca="1" si="19"/>
        <v>0.31257462089067228</v>
      </c>
      <c r="J123" s="90">
        <f ca="1">INDEX('4a. Calculation'!$D$78:$FB$78, MATCH(B123, '4a. Calculation'!$D$2:$FB$2,0))</f>
        <v>-3.5060144078020317E-3</v>
      </c>
      <c r="K123" s="63">
        <f t="shared" ca="1" si="12"/>
        <v>-2.4101232834460762E-3</v>
      </c>
      <c r="L123" s="64">
        <f t="shared" ca="1" si="13"/>
        <v>-1.8804638818944216E-3</v>
      </c>
      <c r="M123" s="99">
        <f ca="1">INDEX('4a. Calculation'!$D$79:$FB$79, MATCH(B123, '4a. Calculation'!$D$2:$FB$2,0))</f>
        <v>-1.220893967E-2</v>
      </c>
      <c r="N123" s="90" t="str">
        <f t="shared" ca="1" si="14"/>
        <v>No</v>
      </c>
      <c r="O123" s="63" t="str">
        <f t="shared" ca="1" si="15"/>
        <v>No</v>
      </c>
      <c r="P123" s="64" t="str">
        <f t="shared" ca="1" si="16"/>
        <v>No</v>
      </c>
      <c r="Q123" s="62" t="str">
        <f t="shared" ca="1" si="17"/>
        <v>No</v>
      </c>
      <c r="R123" s="91" t="str">
        <f t="shared" ca="1" si="18"/>
        <v>No</v>
      </c>
      <c r="S123" s="91">
        <f ca="1">INDEX('4a. Calculation'!$D$84:$FB$84, MATCH(B123, '4a. Calculation'!$D$2:$FB$2,0))</f>
        <v>1.0088104920281868</v>
      </c>
    </row>
    <row r="124" spans="2:19" x14ac:dyDescent="0.35">
      <c r="B124">
        <v>115</v>
      </c>
      <c r="C124" s="5">
        <f ca="1">INDEX('4a. Calculation'!$D$5:$FB$5, MATCH(B124, '4a. Calculation'!$D$2:$FB$2,0))</f>
        <v>2005.7829999999999</v>
      </c>
      <c r="D124" s="102">
        <f ca="1">INDEX('4a. Calculation'!$D$72:$FB$72, MATCH($B124, '4a. Calculation'!$D$2:$FB$2,0))</f>
        <v>0.22706495282687755</v>
      </c>
      <c r="E124" s="60">
        <f t="shared" ca="1" si="11"/>
        <v>6.4197722646743935E-2</v>
      </c>
      <c r="F124" s="59">
        <f ca="1">INDEX('4a. Calculation'!$D$73:$FB$73, MATCH($B124, '4a. Calculation'!$D$2:$FB$2,0))</f>
        <v>1.1117782376527499</v>
      </c>
      <c r="G124" s="60">
        <f t="shared" ca="1" si="11"/>
        <v>0.31433134024842141</v>
      </c>
      <c r="H124" s="59">
        <f>INDEX('4a. Calculation'!$D$74:$FB$74, MATCH($B124, '4a. Calculation'!$D$2:$FB$2,0))</f>
        <v>2.1981195469110908</v>
      </c>
      <c r="I124" s="103">
        <f t="shared" ca="1" si="19"/>
        <v>0.62147093710483459</v>
      </c>
      <c r="J124" s="90">
        <f ca="1">INDEX('4a. Calculation'!$D$78:$FB$78, MATCH(B124, '4a. Calculation'!$D$2:$FB$2,0))</f>
        <v>-1.7633825480576504E-3</v>
      </c>
      <c r="K124" s="63">
        <f t="shared" ca="1" si="12"/>
        <v>-6.6749154344195136E-4</v>
      </c>
      <c r="L124" s="64">
        <f t="shared" ca="1" si="13"/>
        <v>-1.1320514374031366E-4</v>
      </c>
      <c r="M124" s="99">
        <f ca="1">INDEX('4a. Calculation'!$D$79:$FB$79, MATCH(B124, '4a. Calculation'!$D$2:$FB$2,0))</f>
        <v>9.0383252469999995E-2</v>
      </c>
      <c r="N124" s="90" t="str">
        <f t="shared" ca="1" si="14"/>
        <v>Yes</v>
      </c>
      <c r="O124" s="63" t="str">
        <f t="shared" ca="1" si="15"/>
        <v>Yes</v>
      </c>
      <c r="P124" s="64" t="str">
        <f t="shared" ca="1" si="16"/>
        <v>Yes</v>
      </c>
      <c r="Q124" s="62" t="str">
        <f t="shared" ca="1" si="17"/>
        <v>Yes</v>
      </c>
      <c r="R124" s="91" t="str">
        <f t="shared" ca="1" si="18"/>
        <v>Yes</v>
      </c>
      <c r="S124" s="91">
        <f ca="1">INDEX('4a. Calculation'!$D$84:$FB$84, MATCH(B124, '4a. Calculation'!$D$2:$FB$2,0))</f>
        <v>0.91549151667249073</v>
      </c>
    </row>
    <row r="125" spans="2:19" x14ac:dyDescent="0.35">
      <c r="B125">
        <v>107</v>
      </c>
      <c r="C125" s="5">
        <f ca="1">INDEX('4a. Calculation'!$D$5:$FB$5, MATCH(B125, '4a. Calculation'!$D$2:$FB$2,0))</f>
        <v>2122.66</v>
      </c>
      <c r="D125" s="102">
        <f ca="1">INDEX('4a. Calculation'!$D$72:$FB$72, MATCH($B125, '4a. Calculation'!$D$2:$FB$2,0))</f>
        <v>3.4527679116211329</v>
      </c>
      <c r="E125" s="60">
        <f t="shared" ca="1" si="11"/>
        <v>0.49731287140213498</v>
      </c>
      <c r="F125" s="59">
        <f ca="1">INDEX('4a. Calculation'!$D$73:$FB$73, MATCH($B125, '4a. Calculation'!$D$2:$FB$2,0))</f>
        <v>1.1638766280848067</v>
      </c>
      <c r="G125" s="60">
        <f t="shared" ca="1" si="11"/>
        <v>0.16763676061821614</v>
      </c>
      <c r="H125" s="59">
        <f>INDEX('4a. Calculation'!$D$74:$FB$74, MATCH($B125, '4a. Calculation'!$D$2:$FB$2,0))</f>
        <v>2.326203936920701</v>
      </c>
      <c r="I125" s="103">
        <f t="shared" ca="1" si="19"/>
        <v>0.33505036797964899</v>
      </c>
      <c r="J125" s="90">
        <f ca="1">INDEX('4a. Calculation'!$D$78:$FB$78, MATCH(B125, '4a. Calculation'!$D$2:$FB$2,0))</f>
        <v>-3.2708245675834285E-3</v>
      </c>
      <c r="K125" s="63">
        <f t="shared" ca="1" si="12"/>
        <v>-2.1749335926177248E-3</v>
      </c>
      <c r="L125" s="64">
        <f t="shared" ca="1" si="13"/>
        <v>-1.6266231575575614E-3</v>
      </c>
      <c r="M125" s="99">
        <f ca="1">INDEX('4a. Calculation'!$D$79:$FB$79, MATCH(B125, '4a. Calculation'!$D$2:$FB$2,0))</f>
        <v>-4.5971227200000001E-3</v>
      </c>
      <c r="N125" s="90" t="str">
        <f t="shared" ca="1" si="14"/>
        <v>No</v>
      </c>
      <c r="O125" s="63" t="str">
        <f t="shared" ca="1" si="15"/>
        <v>No</v>
      </c>
      <c r="P125" s="64" t="str">
        <f t="shared" ca="1" si="16"/>
        <v>No</v>
      </c>
      <c r="Q125" s="62" t="str">
        <f t="shared" ca="1" si="17"/>
        <v>No</v>
      </c>
      <c r="R125" s="91" t="str">
        <f t="shared" ca="1" si="18"/>
        <v>No</v>
      </c>
      <c r="S125" s="91">
        <f ca="1">INDEX('4a. Calculation'!$D$84:$FB$84, MATCH(B125, '4a. Calculation'!$D$2:$FB$2,0))</f>
        <v>1.0013324233588641</v>
      </c>
    </row>
    <row r="126" spans="2:19" x14ac:dyDescent="0.35">
      <c r="B126">
        <v>92</v>
      </c>
      <c r="C126" s="5">
        <f ca="1">INDEX('4a. Calculation'!$D$5:$FB$5, MATCH(B126, '4a. Calculation'!$D$2:$FB$2,0))</f>
        <v>2194.1729999999998</v>
      </c>
      <c r="D126" s="102">
        <f ca="1">INDEX('4a. Calculation'!$D$72:$FB$72, MATCH($B126, '4a. Calculation'!$D$2:$FB$2,0))</f>
        <v>0.38244770487514307</v>
      </c>
      <c r="E126" s="60">
        <f t="shared" ca="1" si="11"/>
        <v>9.5735825752408146E-2</v>
      </c>
      <c r="F126" s="59">
        <f ca="1">INDEX('4a. Calculation'!$D$73:$FB$73, MATCH($B126, '4a. Calculation'!$D$2:$FB$2,0))</f>
        <v>1.2078012213438236</v>
      </c>
      <c r="G126" s="60">
        <f t="shared" ca="1" si="11"/>
        <v>0.30234159022569501</v>
      </c>
      <c r="H126" s="59">
        <f>INDEX('4a. Calculation'!$D$74:$FB$74, MATCH($B126, '4a. Calculation'!$D$2:$FB$2,0))</f>
        <v>2.4045743478208768</v>
      </c>
      <c r="I126" s="103">
        <f t="shared" ca="1" si="19"/>
        <v>0.6019225840218968</v>
      </c>
      <c r="J126" s="90">
        <f ca="1">INDEX('4a. Calculation'!$D$78:$FB$78, MATCH(B126, '4a. Calculation'!$D$2:$FB$2,0))</f>
        <v>-1.8206510033802457E-3</v>
      </c>
      <c r="K126" s="63">
        <f t="shared" ca="1" si="12"/>
        <v>-7.2476004682354902E-4</v>
      </c>
      <c r="L126" s="64">
        <f t="shared" ca="1" si="13"/>
        <v>-1.7430152721555826E-4</v>
      </c>
      <c r="M126" s="99">
        <f ca="1">INDEX('4a. Calculation'!$D$79:$FB$79, MATCH(B126, '4a. Calculation'!$D$2:$FB$2,0))</f>
        <v>-1.9859222320000001E-2</v>
      </c>
      <c r="N126" s="90" t="str">
        <f t="shared" ca="1" si="14"/>
        <v>No</v>
      </c>
      <c r="O126" s="63" t="str">
        <f t="shared" ca="1" si="15"/>
        <v>No</v>
      </c>
      <c r="P126" s="64" t="str">
        <f t="shared" ca="1" si="16"/>
        <v>No</v>
      </c>
      <c r="Q126" s="62" t="str">
        <f t="shared" ca="1" si="17"/>
        <v>No</v>
      </c>
      <c r="R126" s="91" t="str">
        <f t="shared" ca="1" si="18"/>
        <v>No</v>
      </c>
      <c r="S126" s="91">
        <f ca="1">INDEX('4a. Calculation'!$D$84:$FB$84, MATCH(B126, '4a. Calculation'!$D$2:$FB$2,0))</f>
        <v>1.0184040618501569</v>
      </c>
    </row>
    <row r="127" spans="2:19" x14ac:dyDescent="0.35">
      <c r="B127">
        <v>4</v>
      </c>
      <c r="C127" s="5">
        <f ca="1">INDEX('4a. Calculation'!$D$5:$FB$5, MATCH(B127, '4a. Calculation'!$D$2:$FB$2,0))</f>
        <v>2260</v>
      </c>
      <c r="D127" s="102">
        <f ca="1">INDEX('4a. Calculation'!$D$72:$FB$72, MATCH($B127, '4a. Calculation'!$D$2:$FB$2,0))</f>
        <v>4.052850312558947</v>
      </c>
      <c r="E127" s="60">
        <f t="shared" ca="1" si="11"/>
        <v>0.51304250048420752</v>
      </c>
      <c r="F127" s="59">
        <f ca="1">INDEX('4a. Calculation'!$D$73:$FB$73, MATCH($B127, '4a. Calculation'!$D$2:$FB$2,0))</f>
        <v>1.3700747078058542</v>
      </c>
      <c r="G127" s="60">
        <f t="shared" ca="1" si="11"/>
        <v>0.17343511349647506</v>
      </c>
      <c r="H127" s="59">
        <f>INDEX('4a. Calculation'!$D$74:$FB$74, MATCH($B127, '4a. Calculation'!$D$2:$FB$2,0))</f>
        <v>2.4767135256306738</v>
      </c>
      <c r="I127" s="103">
        <f t="shared" ca="1" si="19"/>
        <v>0.31352238601931759</v>
      </c>
      <c r="J127" s="90">
        <f ca="1">INDEX('4a. Calculation'!$D$78:$FB$78, MATCH(B127, '4a. Calculation'!$D$2:$FB$2,0))</f>
        <v>-3.4954152858387055E-3</v>
      </c>
      <c r="K127" s="63">
        <f t="shared" ca="1" si="12"/>
        <v>-2.3995243452941597E-3</v>
      </c>
      <c r="L127" s="64">
        <f t="shared" ca="1" si="13"/>
        <v>-1.7932965984774102E-3</v>
      </c>
      <c r="M127" s="99">
        <f ca="1">INDEX('4a. Calculation'!$D$79:$FB$79, MATCH(B127, '4a. Calculation'!$D$2:$FB$2,0))</f>
        <v>7.3167638700000004E-3</v>
      </c>
      <c r="N127" s="90" t="str">
        <f t="shared" ca="1" si="14"/>
        <v>Yes</v>
      </c>
      <c r="O127" s="63" t="str">
        <f t="shared" ca="1" si="15"/>
        <v>Yes</v>
      </c>
      <c r="P127" s="64" t="str">
        <f t="shared" ca="1" si="16"/>
        <v>Yes</v>
      </c>
      <c r="Q127" s="62" t="str">
        <f t="shared" ca="1" si="17"/>
        <v>Yes</v>
      </c>
      <c r="R127" s="91" t="str">
        <f t="shared" ca="1" si="18"/>
        <v>No</v>
      </c>
      <c r="S127" s="91">
        <f ca="1">INDEX('4a. Calculation'!$D$84:$FB$84, MATCH(B127, '4a. Calculation'!$D$2:$FB$2,0))</f>
        <v>0.98926635643767102</v>
      </c>
    </row>
    <row r="128" spans="2:19" x14ac:dyDescent="0.35">
      <c r="B128">
        <v>109</v>
      </c>
      <c r="C128" s="5">
        <f ca="1">INDEX('4a. Calculation'!$D$5:$FB$5, MATCH(B128, '4a. Calculation'!$D$2:$FB$2,0))</f>
        <v>2435.0479999999998</v>
      </c>
      <c r="D128" s="102">
        <f ca="1">INDEX('4a. Calculation'!$D$72:$FB$72, MATCH($B128, '4a. Calculation'!$D$2:$FB$2,0))</f>
        <v>3.270980825335899</v>
      </c>
      <c r="E128" s="60">
        <f t="shared" ca="1" si="11"/>
        <v>0.44573687572233472</v>
      </c>
      <c r="F128" s="59">
        <f ca="1">INDEX('4a. Calculation'!$D$73:$FB$73, MATCH($B128, '4a. Calculation'!$D$2:$FB$2,0))</f>
        <v>1.3988393379644626</v>
      </c>
      <c r="G128" s="60">
        <f t="shared" ca="1" si="11"/>
        <v>0.19061997285714738</v>
      </c>
      <c r="H128" s="59">
        <f>INDEX('4a. Calculation'!$D$74:$FB$74, MATCH($B128, '4a. Calculation'!$D$2:$FB$2,0))</f>
        <v>2.6685469395675399</v>
      </c>
      <c r="I128" s="103">
        <f t="shared" ca="1" si="19"/>
        <v>0.36364315142051795</v>
      </c>
      <c r="J128" s="90">
        <f ca="1">INDEX('4a. Calculation'!$D$78:$FB$78, MATCH(B128, '4a. Calculation'!$D$2:$FB$2,0))</f>
        <v>-3.0136437157985804E-3</v>
      </c>
      <c r="K128" s="63">
        <f t="shared" ca="1" si="12"/>
        <v>-1.917752817726945E-3</v>
      </c>
      <c r="L128" s="64">
        <f t="shared" ca="1" si="13"/>
        <v>-1.3432921344203068E-3</v>
      </c>
      <c r="M128" s="99">
        <f ca="1">INDEX('4a. Calculation'!$D$79:$FB$79, MATCH(B128, '4a. Calculation'!$D$2:$FB$2,0))</f>
        <v>4.8532074899999998E-3</v>
      </c>
      <c r="N128" s="90" t="str">
        <f t="shared" ca="1" si="14"/>
        <v>Yes</v>
      </c>
      <c r="O128" s="63" t="str">
        <f t="shared" ca="1" si="15"/>
        <v>Yes</v>
      </c>
      <c r="P128" s="64" t="str">
        <f t="shared" ca="1" si="16"/>
        <v>Yes</v>
      </c>
      <c r="Q128" s="62" t="str">
        <f t="shared" ca="1" si="17"/>
        <v>Yes</v>
      </c>
      <c r="R128" s="91" t="str">
        <f t="shared" ca="1" si="18"/>
        <v>No</v>
      </c>
      <c r="S128" s="91">
        <f ca="1">INDEX('4a. Calculation'!$D$84:$FB$84, MATCH(B128, '4a. Calculation'!$D$2:$FB$2,0))</f>
        <v>0.99217114396517314</v>
      </c>
    </row>
    <row r="129" spans="2:19" x14ac:dyDescent="0.35">
      <c r="B129">
        <v>134</v>
      </c>
      <c r="C129" s="5">
        <f ca="1">INDEX('4a. Calculation'!$D$5:$FB$5, MATCH(B129, '4a. Calculation'!$D$2:$FB$2,0))</f>
        <v>2598.431</v>
      </c>
      <c r="D129" s="102">
        <f ca="1">INDEX('4a. Calculation'!$D$72:$FB$72, MATCH($B129, '4a. Calculation'!$D$2:$FB$2,0))</f>
        <v>8.7766804727072947E-2</v>
      </c>
      <c r="E129" s="60">
        <f t="shared" ca="1" si="11"/>
        <v>1.940187056499262E-2</v>
      </c>
      <c r="F129" s="59">
        <f ca="1">INDEX('4a. Calculation'!$D$73:$FB$73, MATCH($B129, '4a. Calculation'!$D$2:$FB$2,0))</f>
        <v>1.5882623198514432</v>
      </c>
      <c r="G129" s="60">
        <f t="shared" ca="1" si="11"/>
        <v>0.35110381480604586</v>
      </c>
      <c r="H129" s="59">
        <f>INDEX('4a. Calculation'!$D$74:$FB$74, MATCH($B129, '4a. Calculation'!$D$2:$FB$2,0))</f>
        <v>2.8475968027809428</v>
      </c>
      <c r="I129" s="103">
        <f t="shared" ca="1" si="19"/>
        <v>0.62949431462896144</v>
      </c>
      <c r="J129" s="90">
        <f ca="1">INDEX('4a. Calculation'!$D$78:$FB$78, MATCH(B129, '4a. Calculation'!$D$2:$FB$2,0))</f>
        <v>-1.7409066961406555E-3</v>
      </c>
      <c r="K129" s="63">
        <f t="shared" ca="1" si="12"/>
        <v>-6.4501582862062381E-4</v>
      </c>
      <c r="L129" s="64">
        <f t="shared" ca="1" si="13"/>
        <v>-3.3776846384249934E-5</v>
      </c>
      <c r="M129" s="99">
        <f ca="1">INDEX('4a. Calculation'!$D$79:$FB$79, MATCH(B129, '4a. Calculation'!$D$2:$FB$2,0))</f>
        <v>9.3926902170000007E-2</v>
      </c>
      <c r="N129" s="90" t="str">
        <f t="shared" ca="1" si="14"/>
        <v>Yes</v>
      </c>
      <c r="O129" s="63" t="str">
        <f t="shared" ca="1" si="15"/>
        <v>Yes</v>
      </c>
      <c r="P129" s="64" t="str">
        <f t="shared" ca="1" si="16"/>
        <v>Yes</v>
      </c>
      <c r="Q129" s="62" t="str">
        <f t="shared" ca="1" si="17"/>
        <v>Yes</v>
      </c>
      <c r="R129" s="91" t="str">
        <f t="shared" ca="1" si="18"/>
        <v>Yes</v>
      </c>
      <c r="S129" s="91">
        <f ca="1">INDEX('4a. Calculation'!$D$84:$FB$84, MATCH(B129, '4a. Calculation'!$D$2:$FB$2,0))</f>
        <v>0.91254643394060619</v>
      </c>
    </row>
    <row r="130" spans="2:19" x14ac:dyDescent="0.35">
      <c r="B130">
        <v>17</v>
      </c>
      <c r="C130" s="5">
        <f ca="1">INDEX('4a. Calculation'!$D$5:$FB$5, MATCH(B130, '4a. Calculation'!$D$2:$FB$2,0))</f>
        <v>3395.652</v>
      </c>
      <c r="D130" s="102">
        <f ca="1">INDEX('4a. Calculation'!$D$72:$FB$72, MATCH($B130, '4a. Calculation'!$D$2:$FB$2,0))</f>
        <v>3.7385157386970165</v>
      </c>
      <c r="E130" s="60">
        <f t="shared" ca="1" si="11"/>
        <v>0.3921908614776527</v>
      </c>
      <c r="F130" s="59">
        <f ca="1">INDEX('4a. Calculation'!$D$73:$FB$73, MATCH($B130, '4a. Calculation'!$D$2:$FB$2,0))</f>
        <v>2.0726093132493362</v>
      </c>
      <c r="G130" s="60">
        <f t="shared" ca="1" si="11"/>
        <v>0.21742811556362968</v>
      </c>
      <c r="H130" s="59">
        <f>INDEX('4a. Calculation'!$D$74:$FB$74, MATCH($B130, '4a. Calculation'!$D$2:$FB$2,0))</f>
        <v>3.7212636544387401</v>
      </c>
      <c r="I130" s="103">
        <f t="shared" ca="1" si="19"/>
        <v>0.39038102295871774</v>
      </c>
      <c r="J130" s="90">
        <f ca="1">INDEX('4a. Calculation'!$D$78:$FB$78, MATCH(B130, '4a. Calculation'!$D$2:$FB$2,0))</f>
        <v>-2.8072336936721112E-3</v>
      </c>
      <c r="K130" s="63">
        <f t="shared" ca="1" si="12"/>
        <v>-1.7113429326522131E-3</v>
      </c>
      <c r="L130" s="64">
        <f t="shared" ca="1" si="13"/>
        <v>-1.1009714006903583E-3</v>
      </c>
      <c r="M130" s="99">
        <f ca="1">INDEX('4a. Calculation'!$D$79:$FB$79, MATCH(B130, '4a. Calculation'!$D$2:$FB$2,0))</f>
        <v>1.3907668030000001E-2</v>
      </c>
      <c r="N130" s="90" t="str">
        <f t="shared" ca="1" si="14"/>
        <v>Yes</v>
      </c>
      <c r="O130" s="63" t="str">
        <f t="shared" ca="1" si="15"/>
        <v>Yes</v>
      </c>
      <c r="P130" s="64" t="str">
        <f t="shared" ca="1" si="16"/>
        <v>Yes</v>
      </c>
      <c r="Q130" s="62" t="str">
        <f t="shared" ca="1" si="17"/>
        <v>Yes</v>
      </c>
      <c r="R130" s="91" t="str">
        <f t="shared" ca="1" si="18"/>
        <v>Yes</v>
      </c>
      <c r="S130" s="91">
        <f ca="1">INDEX('4a. Calculation'!$D$84:$FB$84, MATCH(B130, '4a. Calculation'!$D$2:$FB$2,0))</f>
        <v>0.98351437487273918</v>
      </c>
    </row>
    <row r="131" spans="2:19" x14ac:dyDescent="0.35">
      <c r="B131">
        <v>56</v>
      </c>
      <c r="C131" s="5">
        <f ca="1">INDEX('4a. Calculation'!$D$5:$FB$5, MATCH(B131, '4a. Calculation'!$D$2:$FB$2,0))</f>
        <v>3535.386</v>
      </c>
      <c r="D131" s="102">
        <f ca="1">INDEX('4a. Calculation'!$D$72:$FB$72, MATCH($B131, '4a. Calculation'!$D$2:$FB$2,0))</f>
        <v>1.0233904442432658</v>
      </c>
      <c r="E131" s="60">
        <f t="shared" ca="1" si="11"/>
        <v>0.14587948801327985</v>
      </c>
      <c r="F131" s="59">
        <f ca="1">INDEX('4a. Calculation'!$D$73:$FB$73, MATCH($B131, '4a. Calculation'!$D$2:$FB$2,0))</f>
        <v>2.1175269533635079</v>
      </c>
      <c r="G131" s="60">
        <f t="shared" ca="1" si="11"/>
        <v>0.30184349438537522</v>
      </c>
      <c r="H131" s="59">
        <f>INDEX('4a. Calculation'!$D$74:$FB$74, MATCH($B131, '4a. Calculation'!$D$2:$FB$2,0))</f>
        <v>3.8743968057862581</v>
      </c>
      <c r="I131" s="103">
        <f t="shared" ca="1" si="19"/>
        <v>0.55227701760134484</v>
      </c>
      <c r="J131" s="90">
        <f ca="1">INDEX('4a. Calculation'!$D$78:$FB$78, MATCH(B131, '4a. Calculation'!$D$2:$FB$2,0))</f>
        <v>-1.984313510149396E-3</v>
      </c>
      <c r="K131" s="63">
        <f t="shared" ca="1" si="12"/>
        <v>-8.8842276277803153E-4</v>
      </c>
      <c r="L131" s="64">
        <f t="shared" ca="1" si="13"/>
        <v>-2.894706389184281E-4</v>
      </c>
      <c r="M131" s="99">
        <f ca="1">INDEX('4a. Calculation'!$D$79:$FB$79, MATCH(B131, '4a. Calculation'!$D$2:$FB$2,0))</f>
        <v>-1.7913251290000001E-2</v>
      </c>
      <c r="N131" s="90" t="str">
        <f t="shared" ca="1" si="14"/>
        <v>No</v>
      </c>
      <c r="O131" s="63" t="str">
        <f t="shared" ca="1" si="15"/>
        <v>No</v>
      </c>
      <c r="P131" s="64" t="str">
        <f t="shared" ca="1" si="16"/>
        <v>No</v>
      </c>
      <c r="Q131" s="62" t="str">
        <f t="shared" ca="1" si="17"/>
        <v>No</v>
      </c>
      <c r="R131" s="91" t="str">
        <f t="shared" ca="1" si="18"/>
        <v>No</v>
      </c>
      <c r="S131" s="91">
        <f ca="1">INDEX('4a. Calculation'!$D$84:$FB$84, MATCH(B131, '4a. Calculation'!$D$2:$FB$2,0))</f>
        <v>1.0162194815664498</v>
      </c>
    </row>
    <row r="132" spans="2:19" x14ac:dyDescent="0.35">
      <c r="B132">
        <v>93</v>
      </c>
      <c r="C132" s="5">
        <f ca="1">INDEX('4a. Calculation'!$D$5:$FB$5, MATCH(B132, '4a. Calculation'!$D$2:$FB$2,0))</f>
        <v>3846.52</v>
      </c>
      <c r="D132" s="102">
        <f ca="1">INDEX('4a. Calculation'!$D$72:$FB$72, MATCH($B132, '4a. Calculation'!$D$2:$FB$2,0))</f>
        <v>3.1763793052979272</v>
      </c>
      <c r="E132" s="60">
        <f t="shared" ca="1" si="11"/>
        <v>0.32504737788055821</v>
      </c>
      <c r="F132" s="59">
        <f ca="1">INDEX('4a. Calculation'!$D$73:$FB$73, MATCH($B132, '4a. Calculation'!$D$2:$FB$2,0))</f>
        <v>2.3803053546108019</v>
      </c>
      <c r="G132" s="60">
        <f t="shared" ca="1" si="11"/>
        <v>0.24358300432848445</v>
      </c>
      <c r="H132" s="59">
        <f>INDEX('4a. Calculation'!$D$74:$FB$74, MATCH($B132, '4a. Calculation'!$D$2:$FB$2,0))</f>
        <v>4.2153655747654248</v>
      </c>
      <c r="I132" s="103">
        <f t="shared" ca="1" si="19"/>
        <v>0.43136961779095734</v>
      </c>
      <c r="J132" s="90">
        <f ca="1">INDEX('4a. Calculation'!$D$78:$FB$78, MATCH(B132, '4a. Calculation'!$D$2:$FB$2,0))</f>
        <v>-2.540491206252445E-3</v>
      </c>
      <c r="K132" s="63">
        <f t="shared" ca="1" si="12"/>
        <v>-1.4446004856100395E-3</v>
      </c>
      <c r="L132" s="64">
        <f t="shared" ca="1" si="13"/>
        <v>-8.2578000512097355E-4</v>
      </c>
      <c r="M132" s="99">
        <f ca="1">INDEX('4a. Calculation'!$D$79:$FB$79, MATCH(B132, '4a. Calculation'!$D$2:$FB$2,0))</f>
        <v>1.0247621239999999E-2</v>
      </c>
      <c r="N132" s="90" t="str">
        <f t="shared" ca="1" si="14"/>
        <v>Yes</v>
      </c>
      <c r="O132" s="63" t="str">
        <f t="shared" ca="1" si="15"/>
        <v>Yes</v>
      </c>
      <c r="P132" s="64" t="str">
        <f t="shared" ca="1" si="16"/>
        <v>Yes</v>
      </c>
      <c r="Q132" s="62" t="str">
        <f t="shared" ca="1" si="17"/>
        <v>Yes</v>
      </c>
      <c r="R132" s="91" t="str">
        <f t="shared" ca="1" si="18"/>
        <v>Yes</v>
      </c>
      <c r="S132" s="91">
        <f ca="1">INDEX('4a. Calculation'!$D$84:$FB$84, MATCH(B132, '4a. Calculation'!$D$2:$FB$2,0))</f>
        <v>0.98734160588966724</v>
      </c>
    </row>
    <row r="133" spans="2:19" x14ac:dyDescent="0.35">
      <c r="B133">
        <v>59</v>
      </c>
      <c r="C133" s="5">
        <f ca="1">INDEX('4a. Calculation'!$D$5:$FB$5, MATCH(B133, '4a. Calculation'!$D$2:$FB$2,0))</f>
        <v>6780</v>
      </c>
      <c r="D133" s="102">
        <f ca="1">INDEX('4a. Calculation'!$D$72:$FB$72, MATCH($B133, '4a. Calculation'!$D$2:$FB$2,0))</f>
        <v>1.0799965781266616</v>
      </c>
      <c r="E133" s="60">
        <f t="shared" ca="1" si="11"/>
        <v>7.6348384136696479E-2</v>
      </c>
      <c r="F133" s="59">
        <f ca="1">INDEX('4a. Calculation'!$D$73:$FB$73, MATCH($B133, '4a. Calculation'!$D$2:$FB$2,0))</f>
        <v>5.6355028991013558</v>
      </c>
      <c r="G133" s="60">
        <f t="shared" ca="1" si="11"/>
        <v>0.39839157721256779</v>
      </c>
      <c r="H133" s="59">
        <f>INDEX('4a. Calculation'!$D$74:$FB$74, MATCH($B133, '4a. Calculation'!$D$2:$FB$2,0))</f>
        <v>7.4301381854237922</v>
      </c>
      <c r="I133" s="103">
        <f t="shared" ref="I133:I159" ca="1" si="20">H133/SUM($D133+$F133+$H133)</f>
        <v>0.52526003865073567</v>
      </c>
      <c r="J133" s="90">
        <f ca="1">INDEX('4a. Calculation'!$D$78:$FB$78, MATCH(B133, '4a. Calculation'!$D$2:$FB$2,0))</f>
        <v>-2.0863772363793232E-3</v>
      </c>
      <c r="K133" s="63">
        <f t="shared" ca="1" si="12"/>
        <v>-9.9048664855870463E-4</v>
      </c>
      <c r="L133" s="64">
        <f t="shared" ca="1" si="13"/>
        <v>-1.5929153069714773E-4</v>
      </c>
      <c r="M133" s="99">
        <f ca="1">INDEX('4a. Calculation'!$D$79:$FB$79, MATCH(B133, '4a. Calculation'!$D$2:$FB$2,0))</f>
        <v>1.8022368609999999E-2</v>
      </c>
      <c r="N133" s="90" t="str">
        <f t="shared" ca="1" si="14"/>
        <v>Yes</v>
      </c>
      <c r="O133" s="63" t="str">
        <f t="shared" ca="1" si="15"/>
        <v>Yes</v>
      </c>
      <c r="P133" s="64" t="str">
        <f t="shared" ca="1" si="16"/>
        <v>Yes</v>
      </c>
      <c r="Q133" s="62" t="str">
        <f t="shared" ca="1" si="17"/>
        <v>Yes</v>
      </c>
      <c r="R133" s="91" t="str">
        <f t="shared" ca="1" si="18"/>
        <v>Yes</v>
      </c>
      <c r="S133" s="91">
        <f ca="1">INDEX('4a. Calculation'!$D$84:$FB$84, MATCH(B133, '4a. Calculation'!$D$2:$FB$2,0))</f>
        <v>0.9802472457458602</v>
      </c>
    </row>
    <row r="134" spans="2:19" x14ac:dyDescent="0.35">
      <c r="B134">
        <v>96</v>
      </c>
      <c r="C134" s="5">
        <f ca="1">INDEX('4a. Calculation'!$D$5:$FB$5, MATCH(B134, '4a. Calculation'!$D$2:$FB$2,0))</f>
        <v>7652.817</v>
      </c>
      <c r="D134" s="102">
        <f ca="1">INDEX('4a. Calculation'!$D$72:$FB$72, MATCH($B134, '4a. Calculation'!$D$2:$FB$2,0))</f>
        <v>3.1596832859029762</v>
      </c>
      <c r="E134" s="60">
        <f t="shared" ref="E134:G159" ca="1" si="21">D134/SUM($D134+$F134+$H134)</f>
        <v>0.18063298475234385</v>
      </c>
      <c r="F134" s="59">
        <f ca="1">INDEX('4a. Calculation'!$D$73:$FB$73, MATCH($B134, '4a. Calculation'!$D$2:$FB$2,0))</f>
        <v>5.9459497375430352</v>
      </c>
      <c r="G134" s="60">
        <f t="shared" ca="1" si="21"/>
        <v>0.33991845102692808</v>
      </c>
      <c r="H134" s="59">
        <f>INDEX('4a. Calculation'!$D$74:$FB$74, MATCH($B134, '4a. Calculation'!$D$2:$FB$2,0))</f>
        <v>8.3866499626046682</v>
      </c>
      <c r="I134" s="103">
        <f t="shared" ca="1" si="20"/>
        <v>0.47944856422072807</v>
      </c>
      <c r="J134" s="90">
        <f ca="1">INDEX('4a. Calculation'!$D$78:$FB$78, MATCH(B134, '4a. Calculation'!$D$2:$FB$2,0))</f>
        <v>-2.2857312524330164E-3</v>
      </c>
      <c r="K134" s="63">
        <f t="shared" ref="K134:K159" ca="1" si="22">-SUM(D134,F134)/C134</f>
        <v>-1.18984068525956E-3</v>
      </c>
      <c r="L134" s="64">
        <f t="shared" ref="L134:L159" ca="1" si="23">-D134/C134</f>
        <v>-4.1287845846868889E-4</v>
      </c>
      <c r="M134" s="99">
        <f ca="1">INDEX('4a. Calculation'!$D$79:$FB$79, MATCH(B134, '4a. Calculation'!$D$2:$FB$2,0))</f>
        <v>3.2065071399999998E-3</v>
      </c>
      <c r="N134" s="90" t="str">
        <f t="shared" ref="N134:N159" ca="1" si="24">IF(J134&lt;M134, "Yes", "No")</f>
        <v>Yes</v>
      </c>
      <c r="O134" s="63" t="str">
        <f t="shared" ref="O134:O159" ca="1" si="25">IF(K134&lt;M134, "Yes", "No")</f>
        <v>Yes</v>
      </c>
      <c r="P134" s="64" t="str">
        <f t="shared" ref="P134:P159" ca="1" si="26">IF(L134&lt;M134, "Yes", "No")</f>
        <v>Yes</v>
      </c>
      <c r="Q134" s="62" t="str">
        <f t="shared" ref="Q134:Q159" ca="1" si="27">IF(M134&gt;0, "Yes", "No")</f>
        <v>Yes</v>
      </c>
      <c r="R134" s="91" t="str">
        <f t="shared" ref="R134:R159" ca="1" si="28">IF(M134&gt;0.01, "Yes", "No")</f>
        <v>No</v>
      </c>
      <c r="S134" s="91">
        <f ca="1">INDEX('4a. Calculation'!$D$84:$FB$84, MATCH(B134, '4a. Calculation'!$D$2:$FB$2,0))</f>
        <v>0.99452531628510832</v>
      </c>
    </row>
    <row r="135" spans="2:19" x14ac:dyDescent="0.35">
      <c r="B135">
        <v>140</v>
      </c>
      <c r="C135" s="5">
        <f ca="1">INDEX('4a. Calculation'!$D$5:$FB$5, MATCH(B135, '4a. Calculation'!$D$2:$FB$2,0))</f>
        <v>8267.8459999999995</v>
      </c>
      <c r="D135" s="102">
        <f ca="1">INDEX('4a. Calculation'!$D$72:$FB$72, MATCH($B135, '4a. Calculation'!$D$2:$FB$2,0))</f>
        <v>0.15624351122625885</v>
      </c>
      <c r="E135" s="60">
        <f t="shared" ca="1" si="21"/>
        <v>8.526296172835391E-3</v>
      </c>
      <c r="F135" s="59">
        <f ca="1">INDEX('4a. Calculation'!$D$73:$FB$73, MATCH($B135, '4a. Calculation'!$D$2:$FB$2,0))</f>
        <v>9.1080005657056606</v>
      </c>
      <c r="G135" s="60">
        <f t="shared" ca="1" si="21"/>
        <v>0.49702870702324148</v>
      </c>
      <c r="H135" s="59">
        <f>INDEX('4a. Calculation'!$D$74:$FB$74, MATCH($B135, '4a. Calculation'!$D$2:$FB$2,0))</f>
        <v>9.060654338401994</v>
      </c>
      <c r="I135" s="103">
        <f t="shared" ca="1" si="20"/>
        <v>0.49444499680392323</v>
      </c>
      <c r="J135" s="90">
        <f ca="1">INDEX('4a. Calculation'!$D$78:$FB$78, MATCH(B135, '4a. Calculation'!$D$2:$FB$2,0))</f>
        <v>-2.2164053872476474E-3</v>
      </c>
      <c r="K135" s="63">
        <f t="shared" ca="1" si="22"/>
        <v>-1.1205148326337863E-3</v>
      </c>
      <c r="L135" s="64">
        <f t="shared" ca="1" si="23"/>
        <v>-1.8897728770741357E-5</v>
      </c>
      <c r="M135" s="99">
        <f ca="1">INDEX('4a. Calculation'!$D$79:$FB$79, MATCH(B135, '4a. Calculation'!$D$2:$FB$2,0))</f>
        <v>3.4476433569999999E-2</v>
      </c>
      <c r="N135" s="90" t="str">
        <f t="shared" ca="1" si="24"/>
        <v>Yes</v>
      </c>
      <c r="O135" s="63" t="str">
        <f t="shared" ca="1" si="25"/>
        <v>Yes</v>
      </c>
      <c r="P135" s="64" t="str">
        <f t="shared" ca="1" si="26"/>
        <v>Yes</v>
      </c>
      <c r="Q135" s="62" t="str">
        <f t="shared" ca="1" si="27"/>
        <v>Yes</v>
      </c>
      <c r="R135" s="91" t="str">
        <f t="shared" ca="1" si="28"/>
        <v>Yes</v>
      </c>
      <c r="S135" s="91">
        <f ca="1">INDEX('4a. Calculation'!$D$84:$FB$84, MATCH(B135, '4a. Calculation'!$D$2:$FB$2,0))</f>
        <v>0.96453003903949841</v>
      </c>
    </row>
    <row r="136" spans="2:19" x14ac:dyDescent="0.35">
      <c r="B136">
        <v>99</v>
      </c>
      <c r="C136" s="5">
        <f ca="1">INDEX('4a. Calculation'!$D$5:$FB$5, MATCH(B136, '4a. Calculation'!$D$2:$FB$2,0))</f>
        <v>8701</v>
      </c>
      <c r="D136" s="102">
        <f ca="1">INDEX('4a. Calculation'!$D$72:$FB$72, MATCH($B136, '4a. Calculation'!$D$2:$FB$2,0))</f>
        <v>10.473694796337847</v>
      </c>
      <c r="E136" s="60">
        <f t="shared" ca="1" si="21"/>
        <v>0.38311330125125659</v>
      </c>
      <c r="F136" s="59">
        <f ca="1">INDEX('4a. Calculation'!$D$73:$FB$73, MATCH($B136, '4a. Calculation'!$D$2:$FB$2,0))</f>
        <v>7.3293357717014356</v>
      </c>
      <c r="G136" s="60">
        <f t="shared" ca="1" si="21"/>
        <v>0.26809698755564992</v>
      </c>
      <c r="H136" s="59">
        <f>INDEX('4a. Calculation'!$D$74:$FB$74, MATCH($B136, '4a. Calculation'!$D$2:$FB$2,0))</f>
        <v>9.5353436469266963</v>
      </c>
      <c r="I136" s="103">
        <f t="shared" ca="1" si="20"/>
        <v>0.34878971119309343</v>
      </c>
      <c r="J136" s="90">
        <f ca="1">INDEX('4a. Calculation'!$D$78:$FB$78, MATCH(B136, '4a. Calculation'!$D$2:$FB$2,0))</f>
        <v>-3.1419807165803909E-3</v>
      </c>
      <c r="K136" s="63">
        <f t="shared" ca="1" si="22"/>
        <v>-2.0460901698700473E-3</v>
      </c>
      <c r="L136" s="64">
        <f t="shared" ca="1" si="23"/>
        <v>-1.2037346047969024E-3</v>
      </c>
      <c r="M136" s="99">
        <f ca="1">INDEX('4a. Calculation'!$D$79:$FB$79, MATCH(B136, '4a. Calculation'!$D$2:$FB$2,0))</f>
        <v>9.2394892800000007E-3</v>
      </c>
      <c r="N136" s="90" t="str">
        <f t="shared" ca="1" si="24"/>
        <v>Yes</v>
      </c>
      <c r="O136" s="63" t="str">
        <f t="shared" ca="1" si="25"/>
        <v>Yes</v>
      </c>
      <c r="P136" s="64" t="str">
        <f t="shared" ca="1" si="26"/>
        <v>Yes</v>
      </c>
      <c r="Q136" s="62" t="str">
        <f t="shared" ca="1" si="27"/>
        <v>Yes</v>
      </c>
      <c r="R136" s="91" t="str">
        <f t="shared" ca="1" si="28"/>
        <v>No</v>
      </c>
      <c r="S136" s="91">
        <f ca="1">INDEX('4a. Calculation'!$D$84:$FB$84, MATCH(B136, '4a. Calculation'!$D$2:$FB$2,0))</f>
        <v>0.98773188124642675</v>
      </c>
    </row>
    <row r="137" spans="2:19" x14ac:dyDescent="0.35">
      <c r="B137">
        <v>155</v>
      </c>
      <c r="C137" s="5">
        <f ca="1">INDEX('4a. Calculation'!$D$5:$FB$5, MATCH(B137, '4a. Calculation'!$D$2:$FB$2,0))</f>
        <v>11316.245000000001</v>
      </c>
      <c r="D137" s="102">
        <f ca="1">INDEX('4a. Calculation'!$D$72:$FB$72, MATCH($B137, '4a. Calculation'!$D$2:$FB$2,0))</f>
        <v>0.50401448544208283</v>
      </c>
      <c r="E137" s="60">
        <f t="shared" ca="1" si="21"/>
        <v>1.6798824534877851E-2</v>
      </c>
      <c r="F137" s="59">
        <f ca="1">INDEX('4a. Calculation'!$D$73:$FB$73, MATCH($B137, '4a. Calculation'!$D$2:$FB$2,0))</f>
        <v>17.097581476571559</v>
      </c>
      <c r="G137" s="60">
        <f t="shared" ca="1" si="21"/>
        <v>0.56986312792930283</v>
      </c>
      <c r="H137" s="59">
        <f>INDEX('4a. Calculation'!$D$74:$FB$74, MATCH($B137, '4a. Calculation'!$D$2:$FB$2,0))</f>
        <v>12.401365518752112</v>
      </c>
      <c r="I137" s="103">
        <f t="shared" ca="1" si="20"/>
        <v>0.41333804753581932</v>
      </c>
      <c r="J137" s="90">
        <f ca="1">INDEX('4a. Calculation'!$D$78:$FB$78, MATCH(B137, '4a. Calculation'!$D$2:$FB$2,0))</f>
        <v>-2.651317771996431E-3</v>
      </c>
      <c r="K137" s="63">
        <f t="shared" ca="1" si="22"/>
        <v>-1.5554272607224077E-3</v>
      </c>
      <c r="L137" s="64">
        <f t="shared" ca="1" si="23"/>
        <v>-4.4539022037971323E-5</v>
      </c>
      <c r="M137" s="99">
        <f ca="1">INDEX('4a. Calculation'!$D$79:$FB$79, MATCH(B137, '4a. Calculation'!$D$2:$FB$2,0))</f>
        <v>4.7384709419999997E-2</v>
      </c>
      <c r="N137" s="90" t="str">
        <f t="shared" ca="1" si="24"/>
        <v>Yes</v>
      </c>
      <c r="O137" s="63" t="str">
        <f t="shared" ca="1" si="25"/>
        <v>Yes</v>
      </c>
      <c r="P137" s="64" t="str">
        <f t="shared" ca="1" si="26"/>
        <v>Yes</v>
      </c>
      <c r="Q137" s="62" t="str">
        <f t="shared" ca="1" si="27"/>
        <v>Yes</v>
      </c>
      <c r="R137" s="91" t="str">
        <f t="shared" ca="1" si="28"/>
        <v>Yes</v>
      </c>
      <c r="S137" s="91">
        <f ca="1">INDEX('4a. Calculation'!$D$84:$FB$84, MATCH(B137, '4a. Calculation'!$D$2:$FB$2,0))</f>
        <v>0.95222765175753588</v>
      </c>
    </row>
    <row r="138" spans="2:19" x14ac:dyDescent="0.35">
      <c r="B138">
        <v>81</v>
      </c>
      <c r="C138" s="5">
        <f ca="1">INDEX('4a. Calculation'!$D$5:$FB$5, MATCH(B138, '4a. Calculation'!$D$2:$FB$2,0))</f>
        <v>15146.282999999999</v>
      </c>
      <c r="D138" s="102">
        <f ca="1">INDEX('4a. Calculation'!$D$72:$FB$72, MATCH($B138, '4a. Calculation'!$D$2:$FB$2,0))</f>
        <v>1.0014570801948941</v>
      </c>
      <c r="E138" s="60">
        <f t="shared" ca="1" si="21"/>
        <v>3.0044206007083893E-2</v>
      </c>
      <c r="F138" s="59">
        <f ca="1">INDEX('4a. Calculation'!$D$73:$FB$73, MATCH($B138, '4a. Calculation'!$D$2:$FB$2,0))</f>
        <v>15.732661118492143</v>
      </c>
      <c r="G138" s="60">
        <f t="shared" ca="1" si="21"/>
        <v>0.47198758791702711</v>
      </c>
      <c r="H138" s="59">
        <f>INDEX('4a. Calculation'!$D$74:$FB$74, MATCH($B138, '4a. Calculation'!$D$2:$FB$2,0))</f>
        <v>16.598667495791563</v>
      </c>
      <c r="I138" s="103">
        <f t="shared" ca="1" si="20"/>
        <v>0.49796820607588893</v>
      </c>
      <c r="J138" s="90">
        <f ca="1">INDEX('4a. Calculation'!$D$78:$FB$78, MATCH(B138, '4a. Calculation'!$D$2:$FB$2,0))</f>
        <v>-2.2007238141845496E-3</v>
      </c>
      <c r="K138" s="63">
        <f t="shared" ca="1" si="22"/>
        <v>-1.1048333243665813E-3</v>
      </c>
      <c r="L138" s="64">
        <f t="shared" ca="1" si="23"/>
        <v>-6.6118999638056027E-5</v>
      </c>
      <c r="M138" s="99">
        <f ca="1">INDEX('4a. Calculation'!$D$79:$FB$79, MATCH(B138, '4a. Calculation'!$D$2:$FB$2,0))</f>
        <v>-2.150490599E-2</v>
      </c>
      <c r="N138" s="90" t="str">
        <f t="shared" ca="1" si="24"/>
        <v>No</v>
      </c>
      <c r="O138" s="63" t="str">
        <f t="shared" ca="1" si="25"/>
        <v>No</v>
      </c>
      <c r="P138" s="64" t="str">
        <f t="shared" ca="1" si="26"/>
        <v>No</v>
      </c>
      <c r="Q138" s="62" t="str">
        <f t="shared" ca="1" si="27"/>
        <v>No</v>
      </c>
      <c r="R138" s="91" t="str">
        <f t="shared" ca="1" si="28"/>
        <v>No</v>
      </c>
      <c r="S138" s="91">
        <f ca="1">INDEX('4a. Calculation'!$D$84:$FB$84, MATCH(B138, '4a. Calculation'!$D$2:$FB$2,0))</f>
        <v>1.0197284406596305</v>
      </c>
    </row>
    <row r="139" spans="2:19" x14ac:dyDescent="0.35">
      <c r="B139">
        <v>102</v>
      </c>
      <c r="C139" s="5">
        <f ca="1">INDEX('4a. Calculation'!$D$5:$FB$5, MATCH(B139, '4a. Calculation'!$D$2:$FB$2,0))</f>
        <v>15401.074000000001</v>
      </c>
      <c r="D139" s="102">
        <f ca="1">INDEX('4a. Calculation'!$D$72:$FB$72, MATCH($B139, '4a. Calculation'!$D$2:$FB$2,0))</f>
        <v>0.38223615392727406</v>
      </c>
      <c r="E139" s="60">
        <f t="shared" ca="1" si="21"/>
        <v>1.1452910756927309E-2</v>
      </c>
      <c r="F139" s="59">
        <f ca="1">INDEX('4a. Calculation'!$D$73:$FB$73, MATCH($B139, '4a. Calculation'!$D$2:$FB$2,0))</f>
        <v>16.114459242231764</v>
      </c>
      <c r="G139" s="60">
        <f t="shared" ca="1" si="21"/>
        <v>0.48283623017130289</v>
      </c>
      <c r="H139" s="59">
        <f>INDEX('4a. Calculation'!$D$74:$FB$74, MATCH($B139, '4a. Calculation'!$D$2:$FB$2,0))</f>
        <v>16.877890509531181</v>
      </c>
      <c r="I139" s="103">
        <f t="shared" ca="1" si="20"/>
        <v>0.50571085907176982</v>
      </c>
      <c r="J139" s="90">
        <f ca="1">INDEX('4a. Calculation'!$D$78:$FB$78, MATCH(B139, '4a. Calculation'!$D$2:$FB$2,0))</f>
        <v>-2.1670297737476111E-3</v>
      </c>
      <c r="K139" s="63">
        <f t="shared" ca="1" si="22"/>
        <v>-1.0711392852316038E-3</v>
      </c>
      <c r="L139" s="64">
        <f t="shared" ca="1" si="23"/>
        <v>-2.481879860633577E-5</v>
      </c>
      <c r="M139" s="99">
        <f ca="1">INDEX('4a. Calculation'!$D$79:$FB$79, MATCH(B139, '4a. Calculation'!$D$2:$FB$2,0))</f>
        <v>-2.280078252E-2</v>
      </c>
      <c r="N139" s="90" t="str">
        <f t="shared" ca="1" si="24"/>
        <v>No</v>
      </c>
      <c r="O139" s="63" t="str">
        <f t="shared" ca="1" si="25"/>
        <v>No</v>
      </c>
      <c r="P139" s="64" t="str">
        <f t="shared" ca="1" si="26"/>
        <v>No</v>
      </c>
      <c r="Q139" s="62" t="str">
        <f t="shared" ca="1" si="27"/>
        <v>No</v>
      </c>
      <c r="R139" s="91" t="str">
        <f t="shared" ca="1" si="28"/>
        <v>No</v>
      </c>
      <c r="S139" s="91">
        <f ca="1">INDEX('4a. Calculation'!$D$84:$FB$84, MATCH(B139, '4a. Calculation'!$D$2:$FB$2,0))</f>
        <v>1.0211151958614928</v>
      </c>
    </row>
    <row r="140" spans="2:19" x14ac:dyDescent="0.35">
      <c r="B140">
        <v>82</v>
      </c>
      <c r="C140" s="5">
        <f ca="1">INDEX('4a. Calculation'!$D$5:$FB$5, MATCH(B140, '4a. Calculation'!$D$2:$FB$2,0))</f>
        <v>17329.093000000001</v>
      </c>
      <c r="D140" s="102">
        <f ca="1">INDEX('4a. Calculation'!$D$72:$FB$72, MATCH($B140, '4a. Calculation'!$D$2:$FB$2,0))</f>
        <v>1.0496775725236629</v>
      </c>
      <c r="E140" s="60">
        <f t="shared" ca="1" si="21"/>
        <v>2.6769369773304096E-2</v>
      </c>
      <c r="F140" s="59">
        <f ca="1">INDEX('4a. Calculation'!$D$73:$FB$73, MATCH($B140, '4a. Calculation'!$D$2:$FB$2,0))</f>
        <v>19.171423995782902</v>
      </c>
      <c r="G140" s="60">
        <f t="shared" ca="1" si="21"/>
        <v>0.48891864650403244</v>
      </c>
      <c r="H140" s="59">
        <f>INDEX('4a. Calculation'!$D$74:$FB$74, MATCH($B140, '4a. Calculation'!$D$2:$FB$2,0))</f>
        <v>18.990788043321864</v>
      </c>
      <c r="I140" s="103">
        <f t="shared" ca="1" si="20"/>
        <v>0.48431198372266343</v>
      </c>
      <c r="J140" s="90">
        <f ca="1">INDEX('4a. Calculation'!$D$78:$FB$78, MATCH(B140, '4a. Calculation'!$D$2:$FB$2,0))</f>
        <v>-2.2627779544854673E-3</v>
      </c>
      <c r="K140" s="63">
        <f t="shared" ca="1" si="22"/>
        <v>-1.1668874746246999E-3</v>
      </c>
      <c r="L140" s="64">
        <f t="shared" ca="1" si="23"/>
        <v>-6.0573139778502132E-5</v>
      </c>
      <c r="M140" s="99">
        <f ca="1">INDEX('4a. Calculation'!$D$79:$FB$79, MATCH(B140, '4a. Calculation'!$D$2:$FB$2,0))</f>
        <v>-1.7867890420000001E-2</v>
      </c>
      <c r="N140" s="90" t="str">
        <f t="shared" ca="1" si="24"/>
        <v>No</v>
      </c>
      <c r="O140" s="63" t="str">
        <f t="shared" ca="1" si="25"/>
        <v>No</v>
      </c>
      <c r="P140" s="64" t="str">
        <f t="shared" ca="1" si="26"/>
        <v>No</v>
      </c>
      <c r="Q140" s="62" t="str">
        <f t="shared" ca="1" si="27"/>
        <v>No</v>
      </c>
      <c r="R140" s="91" t="str">
        <f t="shared" ca="1" si="28"/>
        <v>No</v>
      </c>
      <c r="S140" s="91">
        <f ca="1">INDEX('4a. Calculation'!$D$84:$FB$84, MATCH(B140, '4a. Calculation'!$D$2:$FB$2,0))</f>
        <v>1.0158890155040141</v>
      </c>
    </row>
    <row r="141" spans="2:19" x14ac:dyDescent="0.35">
      <c r="B141">
        <v>74</v>
      </c>
      <c r="C141" s="5">
        <f ca="1">INDEX('4a. Calculation'!$D$5:$FB$5, MATCH(B141, '4a. Calculation'!$D$2:$FB$2,0))</f>
        <v>20735.5</v>
      </c>
      <c r="D141" s="102">
        <f ca="1">INDEX('4a. Calculation'!$D$72:$FB$72, MATCH($B141, '4a. Calculation'!$D$2:$FB$2,0))</f>
        <v>0.70993783478350625</v>
      </c>
      <c r="E141" s="60">
        <f t="shared" ca="1" si="21"/>
        <v>1.2852641779378947E-2</v>
      </c>
      <c r="F141" s="59">
        <f ca="1">INDEX('4a. Calculation'!$D$73:$FB$73, MATCH($B141, '4a. Calculation'!$D$2:$FB$2,0))</f>
        <v>31.802949984341147</v>
      </c>
      <c r="G141" s="60">
        <f t="shared" ca="1" si="21"/>
        <v>0.57575734613565133</v>
      </c>
      <c r="H141" s="59">
        <f>INDEX('4a. Calculation'!$D$74:$FB$74, MATCH($B141, '4a. Calculation'!$D$2:$FB$2,0))</f>
        <v>22.723836814603619</v>
      </c>
      <c r="I141" s="103">
        <f t="shared" ca="1" si="20"/>
        <v>0.41139001208496973</v>
      </c>
      <c r="J141" s="90">
        <f ca="1">INDEX('4a. Calculation'!$D$78:$FB$78, MATCH(B141, '4a. Calculation'!$D$2:$FB$2,0))</f>
        <v>-2.6638723268659196E-3</v>
      </c>
      <c r="K141" s="63">
        <f t="shared" ca="1" si="22"/>
        <v>-1.5679818581237322E-3</v>
      </c>
      <c r="L141" s="64">
        <f t="shared" ca="1" si="23"/>
        <v>-3.4237796763208326E-5</v>
      </c>
      <c r="M141" s="99">
        <f ca="1">INDEX('4a. Calculation'!$D$79:$FB$79, MATCH(B141, '4a. Calculation'!$D$2:$FB$2,0))</f>
        <v>-1.175394743E-2</v>
      </c>
      <c r="N141" s="90" t="str">
        <f t="shared" ca="1" si="24"/>
        <v>No</v>
      </c>
      <c r="O141" s="63" t="str">
        <f t="shared" ca="1" si="25"/>
        <v>No</v>
      </c>
      <c r="P141" s="64" t="str">
        <f t="shared" ca="1" si="26"/>
        <v>No</v>
      </c>
      <c r="Q141" s="62" t="str">
        <f t="shared" ca="1" si="27"/>
        <v>No</v>
      </c>
      <c r="R141" s="91" t="str">
        <f t="shared" ca="1" si="28"/>
        <v>No</v>
      </c>
      <c r="S141" s="91">
        <f ca="1">INDEX('4a. Calculation'!$D$84:$FB$84, MATCH(B141, '4a. Calculation'!$D$2:$FB$2,0))</f>
        <v>1.0091981900151794</v>
      </c>
    </row>
    <row r="142" spans="2:19" x14ac:dyDescent="0.35">
      <c r="B142">
        <v>40</v>
      </c>
      <c r="C142" s="5">
        <f ca="1">INDEX('4a. Calculation'!$D$5:$FB$5, MATCH(B142, '4a. Calculation'!$D$2:$FB$2,0))</f>
        <v>23592.705000000002</v>
      </c>
      <c r="D142" s="102">
        <f ca="1">INDEX('4a. Calculation'!$D$72:$FB$72, MATCH($B142, '4a. Calculation'!$D$2:$FB$2,0))</f>
        <v>1.4143259575118696</v>
      </c>
      <c r="E142" s="60">
        <f t="shared" ca="1" si="21"/>
        <v>1.5828351279388045E-2</v>
      </c>
      <c r="F142" s="59">
        <f ca="1">INDEX('4a. Calculation'!$D$73:$FB$73, MATCH($B142, '4a. Calculation'!$D$2:$FB$2,0))</f>
        <v>62.084619379055773</v>
      </c>
      <c r="G142" s="60">
        <f t="shared" ca="1" si="21"/>
        <v>0.69481660812306067</v>
      </c>
      <c r="H142" s="59">
        <f>INDEX('4a. Calculation'!$D$74:$FB$74, MATCH($B142, '4a. Calculation'!$D$2:$FB$2,0))</f>
        <v>25.855020376439345</v>
      </c>
      <c r="I142" s="103">
        <f t="shared" ca="1" si="20"/>
        <v>0.28935504059755135</v>
      </c>
      <c r="J142" s="90">
        <f ca="1">INDEX('4a. Calculation'!$D$78:$FB$78, MATCH(B142, '4a. Calculation'!$D$2:$FB$2,0))</f>
        <v>-3.7873556980010125E-3</v>
      </c>
      <c r="K142" s="63">
        <f t="shared" ca="1" si="22"/>
        <v>-2.6914652362485625E-3</v>
      </c>
      <c r="L142" s="64">
        <f t="shared" ca="1" si="23"/>
        <v>-5.9947596407951929E-5</v>
      </c>
      <c r="M142" s="99">
        <f ca="1">INDEX('4a. Calculation'!$D$79:$FB$79, MATCH(B142, '4a. Calculation'!$D$2:$FB$2,0))</f>
        <v>-1.716954964E-2</v>
      </c>
      <c r="N142" s="90" t="str">
        <f t="shared" ca="1" si="24"/>
        <v>No</v>
      </c>
      <c r="O142" s="63" t="str">
        <f t="shared" ca="1" si="25"/>
        <v>No</v>
      </c>
      <c r="P142" s="64" t="str">
        <f t="shared" ca="1" si="26"/>
        <v>No</v>
      </c>
      <c r="Q142" s="62" t="str">
        <f t="shared" ca="1" si="27"/>
        <v>No</v>
      </c>
      <c r="R142" s="91" t="str">
        <f t="shared" ca="1" si="28"/>
        <v>No</v>
      </c>
      <c r="S142" s="91">
        <f ca="1">INDEX('4a. Calculation'!$D$84:$FB$84, MATCH(B142, '4a. Calculation'!$D$2:$FB$2,0))</f>
        <v>1.0136159742458994</v>
      </c>
    </row>
    <row r="143" spans="2:19" x14ac:dyDescent="0.35">
      <c r="B143">
        <v>84</v>
      </c>
      <c r="C143" s="5">
        <f ca="1">INDEX('4a. Calculation'!$D$5:$FB$5, MATCH(B143, '4a. Calculation'!$D$2:$FB$2,0))</f>
        <v>24123.258999999998</v>
      </c>
      <c r="D143" s="102">
        <f ca="1">INDEX('4a. Calculation'!$D$72:$FB$72, MATCH($B143, '4a. Calculation'!$D$2:$FB$2,0))</f>
        <v>0.40864647794041775</v>
      </c>
      <c r="E143" s="60">
        <f t="shared" ca="1" si="21"/>
        <v>7.3737592785380803E-3</v>
      </c>
      <c r="F143" s="59">
        <f ca="1">INDEX('4a. Calculation'!$D$73:$FB$73, MATCH($B143, '4a. Calculation'!$D$2:$FB$2,0))</f>
        <v>28.573919358879898</v>
      </c>
      <c r="G143" s="60">
        <f t="shared" ca="1" si="21"/>
        <v>0.51559774614638909</v>
      </c>
      <c r="H143" s="59">
        <f>INDEX('4a. Calculation'!$D$74:$FB$74, MATCH($B143, '4a. Calculation'!$D$2:$FB$2,0))</f>
        <v>26.436449417693918</v>
      </c>
      <c r="I143" s="103">
        <f t="shared" ca="1" si="20"/>
        <v>0.47702849457507274</v>
      </c>
      <c r="J143" s="90">
        <f ca="1">INDEX('4a. Calculation'!$D$78:$FB$78, MATCH(B143, '4a. Calculation'!$D$2:$FB$2,0))</f>
        <v>-2.2973270425241566E-3</v>
      </c>
      <c r="K143" s="63">
        <f t="shared" ca="1" si="22"/>
        <v>-1.2014365818822539E-3</v>
      </c>
      <c r="L143" s="64">
        <f t="shared" ca="1" si="23"/>
        <v>-1.6939936595648946E-5</v>
      </c>
      <c r="M143" s="99">
        <f ca="1">INDEX('4a. Calculation'!$D$79:$FB$79, MATCH(B143, '4a. Calculation'!$D$2:$FB$2,0))</f>
        <v>-1.1880388889999999E-2</v>
      </c>
      <c r="N143" s="90" t="str">
        <f t="shared" ca="1" si="24"/>
        <v>No</v>
      </c>
      <c r="O143" s="63" t="str">
        <f t="shared" ca="1" si="25"/>
        <v>No</v>
      </c>
      <c r="P143" s="64" t="str">
        <f t="shared" ca="1" si="26"/>
        <v>No</v>
      </c>
      <c r="Q143" s="62" t="str">
        <f t="shared" ca="1" si="27"/>
        <v>No</v>
      </c>
      <c r="R143" s="91" t="str">
        <f t="shared" ca="1" si="28"/>
        <v>No</v>
      </c>
      <c r="S143" s="91">
        <f ca="1">INDEX('4a. Calculation'!$D$84:$FB$84, MATCH(B143, '4a. Calculation'!$D$2:$FB$2,0))</f>
        <v>1.009698281109952</v>
      </c>
    </row>
    <row r="144" spans="2:19" x14ac:dyDescent="0.35">
      <c r="B144">
        <v>88</v>
      </c>
      <c r="C144" s="5">
        <f ca="1">INDEX('4a. Calculation'!$D$5:$FB$5, MATCH(B144, '4a. Calculation'!$D$2:$FB$2,0))</f>
        <v>24325.661</v>
      </c>
      <c r="D144" s="102">
        <f ca="1">INDEX('4a. Calculation'!$D$72:$FB$72, MATCH($B144, '4a. Calculation'!$D$2:$FB$2,0))</f>
        <v>3.1096216509158094</v>
      </c>
      <c r="E144" s="60">
        <f t="shared" ca="1" si="21"/>
        <v>4.737496315431574E-2</v>
      </c>
      <c r="F144" s="59">
        <f ca="1">INDEX('4a. Calculation'!$D$73:$FB$73, MATCH($B144, '4a. Calculation'!$D$2:$FB$2,0))</f>
        <v>35.870621314055441</v>
      </c>
      <c r="G144" s="60">
        <f t="shared" ca="1" si="21"/>
        <v>0.54648750036047344</v>
      </c>
      <c r="H144" s="59">
        <f>INDEX('4a. Calculation'!$D$74:$FB$74, MATCH($B144, '4a. Calculation'!$D$2:$FB$2,0))</f>
        <v>26.658259819437369</v>
      </c>
      <c r="I144" s="103">
        <f t="shared" ca="1" si="20"/>
        <v>0.40613753648521084</v>
      </c>
      <c r="J144" s="90">
        <f ca="1">INDEX('4a. Calculation'!$D$78:$FB$78, MATCH(B144, '4a. Calculation'!$D$2:$FB$2,0))</f>
        <v>-2.6983235022640748E-3</v>
      </c>
      <c r="K144" s="63">
        <f t="shared" ca="1" si="22"/>
        <v>-1.6024330424143974E-3</v>
      </c>
      <c r="L144" s="64">
        <f t="shared" ca="1" si="23"/>
        <v>-1.2783297649818475E-4</v>
      </c>
      <c r="M144" s="99">
        <f ca="1">INDEX('4a. Calculation'!$D$79:$FB$79, MATCH(B144, '4a. Calculation'!$D$2:$FB$2,0))</f>
        <v>-3.4520276900000002E-3</v>
      </c>
      <c r="N144" s="90" t="str">
        <f t="shared" ca="1" si="24"/>
        <v>No</v>
      </c>
      <c r="O144" s="63" t="str">
        <f t="shared" ca="1" si="25"/>
        <v>No</v>
      </c>
      <c r="P144" s="64" t="str">
        <f t="shared" ca="1" si="26"/>
        <v>No</v>
      </c>
      <c r="Q144" s="62" t="str">
        <f t="shared" ca="1" si="27"/>
        <v>No</v>
      </c>
      <c r="R144" s="91" t="str">
        <f t="shared" ca="1" si="28"/>
        <v>No</v>
      </c>
      <c r="S144" s="91">
        <f ca="1">INDEX('4a. Calculation'!$D$84:$FB$84, MATCH(B144, '4a. Calculation'!$D$2:$FB$2,0))</f>
        <v>1.0007563150589562</v>
      </c>
    </row>
    <row r="145" spans="2:19" x14ac:dyDescent="0.35">
      <c r="B145">
        <v>87</v>
      </c>
      <c r="C145" s="5">
        <f ca="1">INDEX('4a. Calculation'!$D$5:$FB$5, MATCH(B145, '4a. Calculation'!$D$2:$FB$2,0))</f>
        <v>37675.877</v>
      </c>
      <c r="D145" s="102">
        <f ca="1">INDEX('4a. Calculation'!$D$72:$FB$72, MATCH($B145, '4a. Calculation'!$D$2:$FB$2,0))</f>
        <v>3.3862701224780496</v>
      </c>
      <c r="E145" s="60">
        <f t="shared" ca="1" si="21"/>
        <v>3.2460984248195601E-2</v>
      </c>
      <c r="F145" s="59">
        <f ca="1">INDEX('4a. Calculation'!$D$73:$FB$73, MATCH($B145, '4a. Calculation'!$D$2:$FB$2,0))</f>
        <v>59.643255553992702</v>
      </c>
      <c r="G145" s="60">
        <f t="shared" ca="1" si="21"/>
        <v>0.57174375020987778</v>
      </c>
      <c r="H145" s="59">
        <f>INDEX('4a. Calculation'!$D$74:$FB$74, MATCH($B145, '4a. Calculation'!$D$2:$FB$2,0))</f>
        <v>41.288633520020056</v>
      </c>
      <c r="I145" s="103">
        <f t="shared" ca="1" si="20"/>
        <v>0.39579526554192662</v>
      </c>
      <c r="J145" s="90">
        <f ca="1">INDEX('4a. Calculation'!$D$78:$FB$78, MATCH(B145, '4a. Calculation'!$D$2:$FB$2,0))</f>
        <v>-2.7688316106481291E-3</v>
      </c>
      <c r="K145" s="63">
        <f t="shared" ca="1" si="22"/>
        <v>-1.6729411680707726E-3</v>
      </c>
      <c r="L145" s="64">
        <f t="shared" ca="1" si="23"/>
        <v>-8.987899929915499E-5</v>
      </c>
      <c r="M145" s="99">
        <f ca="1">INDEX('4a. Calculation'!$D$79:$FB$79, MATCH(B145, '4a. Calculation'!$D$2:$FB$2,0))</f>
        <v>1.1323423E-3</v>
      </c>
      <c r="N145" s="90" t="str">
        <f t="shared" ca="1" si="24"/>
        <v>Yes</v>
      </c>
      <c r="O145" s="63" t="str">
        <f t="shared" ca="1" si="25"/>
        <v>Yes</v>
      </c>
      <c r="P145" s="64" t="str">
        <f t="shared" ca="1" si="26"/>
        <v>Yes</v>
      </c>
      <c r="Q145" s="62" t="str">
        <f t="shared" ca="1" si="27"/>
        <v>Yes</v>
      </c>
      <c r="R145" s="91" t="str">
        <f t="shared" ca="1" si="28"/>
        <v>No</v>
      </c>
      <c r="S145" s="91">
        <f ca="1">INDEX('4a. Calculation'!$D$84:$FB$84, MATCH(B145, '4a. Calculation'!$D$2:$FB$2,0))</f>
        <v>0.99610323868536466</v>
      </c>
    </row>
    <row r="146" spans="2:19" x14ac:dyDescent="0.35">
      <c r="B146">
        <v>91</v>
      </c>
      <c r="C146" s="5">
        <f ca="1">INDEX('4a. Calculation'!$D$5:$FB$5, MATCH(B146, '4a. Calculation'!$D$2:$FB$2,0))</f>
        <v>48025.000999999997</v>
      </c>
      <c r="D146" s="102">
        <f ca="1">INDEX('4a. Calculation'!$D$72:$FB$72, MATCH($B146, '4a. Calculation'!$D$2:$FB$2,0))</f>
        <v>0.63751906190334628</v>
      </c>
      <c r="E146" s="60">
        <f t="shared" ca="1" si="21"/>
        <v>3.7515185151035572E-3</v>
      </c>
      <c r="F146" s="59">
        <f ca="1">INDEX('4a. Calculation'!$D$73:$FB$73, MATCH($B146, '4a. Calculation'!$D$2:$FB$2,0))</f>
        <v>116.66861130415951</v>
      </c>
      <c r="G146" s="60">
        <f t="shared" ca="1" si="21"/>
        <v>0.68654332332000378</v>
      </c>
      <c r="H146" s="59">
        <f>INDEX('4a. Calculation'!$D$74:$FB$74, MATCH($B146, '4a. Calculation'!$D$2:$FB$2,0))</f>
        <v>52.630139263609536</v>
      </c>
      <c r="I146" s="103">
        <f t="shared" ca="1" si="20"/>
        <v>0.30970515816489269</v>
      </c>
      <c r="J146" s="90">
        <f ca="1">INDEX('4a. Calculation'!$D$78:$FB$78, MATCH(B146, '4a. Calculation'!$D$2:$FB$2,0))</f>
        <v>-3.5384959102795726E-3</v>
      </c>
      <c r="K146" s="63">
        <f t="shared" ca="1" si="22"/>
        <v>-2.4426054747206122E-3</v>
      </c>
      <c r="L146" s="64">
        <f t="shared" ca="1" si="23"/>
        <v>-1.3274732923032034E-5</v>
      </c>
      <c r="M146" s="99">
        <f ca="1">INDEX('4a. Calculation'!$D$79:$FB$79, MATCH(B146, '4a. Calculation'!$D$2:$FB$2,0))</f>
        <v>-1.8640961849999999E-2</v>
      </c>
      <c r="N146" s="90" t="str">
        <f t="shared" ca="1" si="24"/>
        <v>No</v>
      </c>
      <c r="O146" s="63" t="str">
        <f t="shared" ca="1" si="25"/>
        <v>No</v>
      </c>
      <c r="P146" s="64" t="str">
        <f t="shared" ca="1" si="26"/>
        <v>No</v>
      </c>
      <c r="Q146" s="62" t="str">
        <f t="shared" ca="1" si="27"/>
        <v>No</v>
      </c>
      <c r="R146" s="91" t="str">
        <f t="shared" ca="1" si="28"/>
        <v>No</v>
      </c>
      <c r="S146" s="91">
        <f ca="1">INDEX('4a. Calculation'!$D$84:$FB$84, MATCH(B146, '4a. Calculation'!$D$2:$FB$2,0))</f>
        <v>1.0153893381506667</v>
      </c>
    </row>
    <row r="147" spans="2:19" x14ac:dyDescent="0.35">
      <c r="B147">
        <v>80</v>
      </c>
      <c r="C147" s="5">
        <f ca="1">INDEX('4a. Calculation'!$D$5:$FB$5, MATCH(B147, '4a. Calculation'!$D$2:$FB$2,0))</f>
        <v>49070.25</v>
      </c>
      <c r="D147" s="102">
        <f ca="1">INDEX('4a. Calculation'!$D$72:$FB$72, MATCH($B147, '4a. Calculation'!$D$2:$FB$2,0))</f>
        <v>3.308809563901653</v>
      </c>
      <c r="E147" s="60">
        <f t="shared" ca="1" si="21"/>
        <v>1.9317259903825452E-2</v>
      </c>
      <c r="F147" s="59">
        <f ca="1">INDEX('4a. Calculation'!$D$73:$FB$73, MATCH($B147, '4a. Calculation'!$D$2:$FB$2,0))</f>
        <v>114.20330101427213</v>
      </c>
      <c r="G147" s="60">
        <f t="shared" ca="1" si="21"/>
        <v>0.66673370133944598</v>
      </c>
      <c r="H147" s="59">
        <f>INDEX('4a. Calculation'!$D$74:$FB$74, MATCH($B147, '4a. Calculation'!$D$2:$FB$2,0))</f>
        <v>53.775617618018302</v>
      </c>
      <c r="I147" s="103">
        <f t="shared" ca="1" si="20"/>
        <v>0.31394903875672864</v>
      </c>
      <c r="J147" s="90">
        <f ca="1">INDEX('4a. Calculation'!$D$78:$FB$78, MATCH(B147, '4a. Calculation'!$D$2:$FB$2,0))</f>
        <v>-3.4906634507913055E-3</v>
      </c>
      <c r="K147" s="63">
        <f t="shared" ca="1" si="22"/>
        <v>-2.39477301579213E-3</v>
      </c>
      <c r="L147" s="64">
        <f t="shared" ca="1" si="23"/>
        <v>-6.7430053115719867E-5</v>
      </c>
      <c r="M147" s="99">
        <f ca="1">INDEX('4a. Calculation'!$D$79:$FB$79, MATCH(B147, '4a. Calculation'!$D$2:$FB$2,0))</f>
        <v>-1.1726221700000001E-3</v>
      </c>
      <c r="N147" s="90" t="str">
        <f t="shared" ca="1" si="24"/>
        <v>Yes</v>
      </c>
      <c r="O147" s="63" t="str">
        <f t="shared" ca="1" si="25"/>
        <v>Yes</v>
      </c>
      <c r="P147" s="64" t="str">
        <f t="shared" ca="1" si="26"/>
        <v>No</v>
      </c>
      <c r="Q147" s="62" t="str">
        <f t="shared" ca="1" si="27"/>
        <v>No</v>
      </c>
      <c r="R147" s="91" t="str">
        <f t="shared" ca="1" si="28"/>
        <v>No</v>
      </c>
      <c r="S147" s="91">
        <f ca="1">INDEX('4a. Calculation'!$D$84:$FB$84, MATCH(B147, '4a. Calculation'!$D$2:$FB$2,0))</f>
        <v>0.99767923752267129</v>
      </c>
    </row>
    <row r="148" spans="2:19" x14ac:dyDescent="0.35">
      <c r="B148">
        <v>27</v>
      </c>
      <c r="C148" s="5">
        <f ca="1">INDEX('4a. Calculation'!$D$5:$FB$5, MATCH(B148, '4a. Calculation'!$D$2:$FB$2,0))</f>
        <v>78752.933000000005</v>
      </c>
      <c r="D148" s="102">
        <f ca="1">INDEX('4a. Calculation'!$D$72:$FB$72, MATCH($B148, '4a. Calculation'!$D$2:$FB$2,0))</f>
        <v>1.2048928050104573</v>
      </c>
      <c r="E148" s="60">
        <f t="shared" ca="1" si="21"/>
        <v>1.915630312154609E-3</v>
      </c>
      <c r="F148" s="59">
        <f ca="1">INDEX('4a. Calculation'!$D$73:$FB$73, MATCH($B148, '4a. Calculation'!$D$2:$FB$2,0))</f>
        <v>541.47034001155555</v>
      </c>
      <c r="G148" s="60">
        <f t="shared" ca="1" si="21"/>
        <v>0.86087076970286669</v>
      </c>
      <c r="H148" s="59">
        <f>INDEX('4a. Calculation'!$D$74:$FB$74, MATCH($B148, '4a. Calculation'!$D$2:$FB$2,0))</f>
        <v>86.304585139672014</v>
      </c>
      <c r="I148" s="103">
        <f t="shared" ca="1" si="20"/>
        <v>0.13721359998497878</v>
      </c>
      <c r="J148" s="90">
        <f ca="1">INDEX('4a. Calculation'!$D$78:$FB$78, MATCH(B148, '4a. Calculation'!$D$2:$FB$2,0))</f>
        <v>-7.9867478453943801E-3</v>
      </c>
      <c r="K148" s="63">
        <f t="shared" ca="1" si="22"/>
        <v>-6.8908574213555444E-3</v>
      </c>
      <c r="L148" s="64">
        <f t="shared" ca="1" si="23"/>
        <v>-1.5299656268172987E-5</v>
      </c>
      <c r="M148" s="99">
        <f ca="1">INDEX('4a. Calculation'!$D$79:$FB$79, MATCH(B148, '4a. Calculation'!$D$2:$FB$2,0))</f>
        <v>1.803957212E-2</v>
      </c>
      <c r="N148" s="90" t="str">
        <f t="shared" ca="1" si="24"/>
        <v>Yes</v>
      </c>
      <c r="O148" s="63" t="str">
        <f t="shared" ca="1" si="25"/>
        <v>Yes</v>
      </c>
      <c r="P148" s="64" t="str">
        <f t="shared" ca="1" si="26"/>
        <v>Yes</v>
      </c>
      <c r="Q148" s="62" t="str">
        <f t="shared" ca="1" si="27"/>
        <v>Yes</v>
      </c>
      <c r="R148" s="91" t="str">
        <f t="shared" ca="1" si="28"/>
        <v>Yes</v>
      </c>
      <c r="S148" s="91">
        <f ca="1">INDEX('4a. Calculation'!$D$84:$FB$84, MATCH(B148, '4a. Calculation'!$D$2:$FB$2,0))</f>
        <v>0.97443486417584457</v>
      </c>
    </row>
    <row r="149" spans="2:19" x14ac:dyDescent="0.35">
      <c r="B149">
        <v>108</v>
      </c>
      <c r="C149" s="5">
        <f ca="1">INDEX('4a. Calculation'!$D$5:$FB$5, MATCH(B149, '4a. Calculation'!$D$2:$FB$2,0))</f>
        <v>81659.892999999996</v>
      </c>
      <c r="D149" s="102">
        <f ca="1">INDEX('4a. Calculation'!$D$72:$FB$72, MATCH($B149, '4a. Calculation'!$D$2:$FB$2,0))</f>
        <v>3.4527679116211329</v>
      </c>
      <c r="E149" s="60">
        <f t="shared" ca="1" si="21"/>
        <v>8.5840830935528141E-3</v>
      </c>
      <c r="F149" s="59">
        <f ca="1">INDEX('4a. Calculation'!$D$73:$FB$73, MATCH($B149, '4a. Calculation'!$D$2:$FB$2,0))</f>
        <v>309.28602509847894</v>
      </c>
      <c r="G149" s="60">
        <f t="shared" ca="1" si="21"/>
        <v>0.76893003152171524</v>
      </c>
      <c r="H149" s="59">
        <f>INDEX('4a. Calculation'!$D$74:$FB$74, MATCH($B149, '4a. Calculation'!$D$2:$FB$2,0))</f>
        <v>89.490294708584543</v>
      </c>
      <c r="I149" s="103">
        <f t="shared" ca="1" si="20"/>
        <v>0.22248588538473191</v>
      </c>
      <c r="J149" s="90">
        <f ca="1">INDEX('4a. Calculation'!$D$78:$FB$78, MATCH(B149, '4a. Calculation'!$D$2:$FB$2,0))</f>
        <v>-4.9256626838671547E-3</v>
      </c>
      <c r="K149" s="63">
        <f t="shared" ca="1" si="22"/>
        <v>-3.829772260540436E-3</v>
      </c>
      <c r="L149" s="64">
        <f t="shared" ca="1" si="23"/>
        <v>-4.2282297769128026E-5</v>
      </c>
      <c r="M149" s="99">
        <f ca="1">INDEX('4a. Calculation'!$D$79:$FB$79, MATCH(B149, '4a. Calculation'!$D$2:$FB$2,0))</f>
        <v>-3.4614966500000001E-3</v>
      </c>
      <c r="N149" s="90" t="str">
        <f t="shared" ca="1" si="24"/>
        <v>Yes</v>
      </c>
      <c r="O149" s="63" t="str">
        <f t="shared" ca="1" si="25"/>
        <v>Yes</v>
      </c>
      <c r="P149" s="64" t="str">
        <f t="shared" ca="1" si="26"/>
        <v>No</v>
      </c>
      <c r="Q149" s="62" t="str">
        <f t="shared" ca="1" si="27"/>
        <v>No</v>
      </c>
      <c r="R149" s="91" t="str">
        <f t="shared" ca="1" si="28"/>
        <v>No</v>
      </c>
      <c r="S149" s="91">
        <f ca="1">INDEX('4a. Calculation'!$D$84:$FB$84, MATCH(B149, '4a. Calculation'!$D$2:$FB$2,0))</f>
        <v>0.99853074819364918</v>
      </c>
    </row>
    <row r="150" spans="2:19" x14ac:dyDescent="0.35">
      <c r="B150">
        <v>20</v>
      </c>
      <c r="C150" s="5">
        <f ca="1">INDEX('4a. Calculation'!$D$5:$FB$5, MATCH(B150, '4a. Calculation'!$D$2:$FB$2,0))</f>
        <v>82983.686000000002</v>
      </c>
      <c r="D150" s="102">
        <f ca="1">INDEX('4a. Calculation'!$D$72:$FB$72, MATCH($B150, '4a. Calculation'!$D$2:$FB$2,0))</f>
        <v>1.2038434319595761</v>
      </c>
      <c r="E150" s="60">
        <f t="shared" ca="1" si="21"/>
        <v>1.7440042790193614E-3</v>
      </c>
      <c r="F150" s="59">
        <f ca="1">INDEX('4a. Calculation'!$D$73:$FB$73, MATCH($B150, '4a. Calculation'!$D$2:$FB$2,0))</f>
        <v>598.13063340176859</v>
      </c>
      <c r="G150" s="60">
        <f t="shared" ca="1" si="21"/>
        <v>0.86651000983346571</v>
      </c>
      <c r="H150" s="59">
        <f>INDEX('4a. Calculation'!$D$74:$FB$74, MATCH($B150, '4a. Calculation'!$D$2:$FB$2,0))</f>
        <v>90.941026754191242</v>
      </c>
      <c r="I150" s="103">
        <f t="shared" ca="1" si="20"/>
        <v>0.13174598588751485</v>
      </c>
      <c r="J150" s="90">
        <f ca="1">INDEX('4a. Calculation'!$D$78:$FB$78, MATCH(B150, '4a. Calculation'!$D$2:$FB$2,0))</f>
        <v>-8.3182073111083485E-3</v>
      </c>
      <c r="K150" s="63">
        <f t="shared" ca="1" si="22"/>
        <v>-7.2223168880896447E-3</v>
      </c>
      <c r="L150" s="64">
        <f t="shared" ca="1" si="23"/>
        <v>-1.4506989144343095E-5</v>
      </c>
      <c r="M150" s="99">
        <f ca="1">INDEX('4a. Calculation'!$D$79:$FB$79, MATCH(B150, '4a. Calculation'!$D$2:$FB$2,0))</f>
        <v>1.053600174E-2</v>
      </c>
      <c r="N150" s="90" t="str">
        <f t="shared" ca="1" si="24"/>
        <v>Yes</v>
      </c>
      <c r="O150" s="63" t="str">
        <f t="shared" ca="1" si="25"/>
        <v>Yes</v>
      </c>
      <c r="P150" s="64" t="str">
        <f t="shared" ca="1" si="26"/>
        <v>Yes</v>
      </c>
      <c r="Q150" s="62" t="str">
        <f t="shared" ca="1" si="27"/>
        <v>Yes</v>
      </c>
      <c r="R150" s="91" t="str">
        <f t="shared" ca="1" si="28"/>
        <v>Yes</v>
      </c>
      <c r="S150" s="91">
        <f ca="1">INDEX('4a. Calculation'!$D$84:$FB$84, MATCH(B150, '4a. Calculation'!$D$2:$FB$2,0))</f>
        <v>0.98134236777111772</v>
      </c>
    </row>
    <row r="151" spans="2:19" x14ac:dyDescent="0.35">
      <c r="B151">
        <v>21</v>
      </c>
      <c r="C151" s="5">
        <f ca="1">INDEX('4a. Calculation'!$D$5:$FB$5, MATCH(B151, '4a. Calculation'!$D$2:$FB$2,0))</f>
        <v>82983.686000000002</v>
      </c>
      <c r="D151" s="102">
        <f ca="1">INDEX('4a. Calculation'!$D$72:$FB$72, MATCH($B151, '4a. Calculation'!$D$2:$FB$2,0))</f>
        <v>1.8240051999387517</v>
      </c>
      <c r="E151" s="60">
        <f t="shared" ca="1" si="21"/>
        <v>2.6400588271132852E-3</v>
      </c>
      <c r="F151" s="59">
        <f ca="1">INDEX('4a. Calculation'!$D$73:$FB$73, MATCH($B151, '4a. Calculation'!$D$2:$FB$2,0))</f>
        <v>598.13063340176859</v>
      </c>
      <c r="G151" s="60">
        <f t="shared" ca="1" si="21"/>
        <v>0.86573221311662063</v>
      </c>
      <c r="H151" s="59">
        <f>INDEX('4a. Calculation'!$D$74:$FB$74, MATCH($B151, '4a. Calculation'!$D$2:$FB$2,0))</f>
        <v>90.941026754799239</v>
      </c>
      <c r="I151" s="103">
        <f t="shared" ca="1" si="20"/>
        <v>0.13162772805626605</v>
      </c>
      <c r="J151" s="90">
        <f ca="1">INDEX('4a. Calculation'!$D$78:$FB$78, MATCH(B151, '4a. Calculation'!$D$2:$FB$2,0))</f>
        <v>-8.3256806085536695E-3</v>
      </c>
      <c r="K151" s="63">
        <f t="shared" ca="1" si="22"/>
        <v>-7.2297901855276382E-3</v>
      </c>
      <c r="L151" s="64">
        <f t="shared" ca="1" si="23"/>
        <v>-2.1980286582338023E-5</v>
      </c>
      <c r="M151" s="99">
        <f ca="1">INDEX('4a. Calculation'!$D$79:$FB$79, MATCH(B151, '4a. Calculation'!$D$2:$FB$2,0))</f>
        <v>1.803634774E-2</v>
      </c>
      <c r="N151" s="90" t="str">
        <f t="shared" ca="1" si="24"/>
        <v>Yes</v>
      </c>
      <c r="O151" s="63" t="str">
        <f t="shared" ca="1" si="25"/>
        <v>Yes</v>
      </c>
      <c r="P151" s="64" t="str">
        <f t="shared" ca="1" si="26"/>
        <v>Yes</v>
      </c>
      <c r="Q151" s="62" t="str">
        <f t="shared" ca="1" si="27"/>
        <v>Yes</v>
      </c>
      <c r="R151" s="91" t="str">
        <f t="shared" ca="1" si="28"/>
        <v>Yes</v>
      </c>
      <c r="S151" s="91">
        <f ca="1">INDEX('4a. Calculation'!$D$84:$FB$84, MATCH(B151, '4a. Calculation'!$D$2:$FB$2,0))</f>
        <v>0.97410502256354992</v>
      </c>
    </row>
    <row r="152" spans="2:19" x14ac:dyDescent="0.35">
      <c r="B152">
        <v>22</v>
      </c>
      <c r="C152" s="5">
        <f ca="1">INDEX('4a. Calculation'!$D$5:$FB$5, MATCH(B152, '4a. Calculation'!$D$2:$FB$2,0))</f>
        <v>82983.686000000002</v>
      </c>
      <c r="D152" s="102">
        <f ca="1">INDEX('4a. Calculation'!$D$72:$FB$72, MATCH($B152, '4a. Calculation'!$D$2:$FB$2,0))</f>
        <v>1.8240051999387517</v>
      </c>
      <c r="E152" s="60">
        <f t="shared" ca="1" si="21"/>
        <v>2.6400588271132852E-3</v>
      </c>
      <c r="F152" s="59">
        <f ca="1">INDEX('4a. Calculation'!$D$73:$FB$73, MATCH($B152, '4a. Calculation'!$D$2:$FB$2,0))</f>
        <v>598.13063340176859</v>
      </c>
      <c r="G152" s="60">
        <f t="shared" ca="1" si="21"/>
        <v>0.86573221311662063</v>
      </c>
      <c r="H152" s="59">
        <f>INDEX('4a. Calculation'!$D$74:$FB$74, MATCH($B152, '4a. Calculation'!$D$2:$FB$2,0))</f>
        <v>90.941026754799239</v>
      </c>
      <c r="I152" s="103">
        <f t="shared" ca="1" si="20"/>
        <v>0.13162772805626605</v>
      </c>
      <c r="J152" s="90">
        <f ca="1">INDEX('4a. Calculation'!$D$78:$FB$78, MATCH(B152, '4a. Calculation'!$D$2:$FB$2,0))</f>
        <v>-8.3256806085536695E-3</v>
      </c>
      <c r="K152" s="63">
        <f t="shared" ca="1" si="22"/>
        <v>-7.2297901855276382E-3</v>
      </c>
      <c r="L152" s="64">
        <f t="shared" ca="1" si="23"/>
        <v>-2.1980286582338023E-5</v>
      </c>
      <c r="M152" s="99">
        <f ca="1">INDEX('4a. Calculation'!$D$79:$FB$79, MATCH(B152, '4a. Calculation'!$D$2:$FB$2,0))</f>
        <v>1.4095561879999999E-2</v>
      </c>
      <c r="N152" s="90" t="str">
        <f t="shared" ca="1" si="24"/>
        <v>Yes</v>
      </c>
      <c r="O152" s="63" t="str">
        <f t="shared" ca="1" si="25"/>
        <v>Yes</v>
      </c>
      <c r="P152" s="64" t="str">
        <f t="shared" ca="1" si="26"/>
        <v>Yes</v>
      </c>
      <c r="Q152" s="62" t="str">
        <f t="shared" ca="1" si="27"/>
        <v>Yes</v>
      </c>
      <c r="R152" s="91" t="str">
        <f t="shared" ca="1" si="28"/>
        <v>Yes</v>
      </c>
      <c r="S152" s="91">
        <f ca="1">INDEX('4a. Calculation'!$D$84:$FB$84, MATCH(B152, '4a. Calculation'!$D$2:$FB$2,0))</f>
        <v>0.97789040465670607</v>
      </c>
    </row>
    <row r="153" spans="2:19" x14ac:dyDescent="0.35">
      <c r="B153">
        <v>24</v>
      </c>
      <c r="C153" s="5">
        <f ca="1">INDEX('4a. Calculation'!$D$5:$FB$5, MATCH(B153, '4a. Calculation'!$D$2:$FB$2,0))</f>
        <v>82983.686000000002</v>
      </c>
      <c r="D153" s="102">
        <f ca="1">INDEX('4a. Calculation'!$D$72:$FB$72, MATCH($B153, '4a. Calculation'!$D$2:$FB$2,0))</f>
        <v>1.8255951591067534</v>
      </c>
      <c r="E153" s="60">
        <f t="shared" ca="1" si="21"/>
        <v>2.6432437249006425E-3</v>
      </c>
      <c r="F153" s="59">
        <f ca="1">INDEX('4a. Calculation'!$D$73:$FB$73, MATCH($B153, '4a. Calculation'!$D$2:$FB$2,0))</f>
        <v>597.89808747658958</v>
      </c>
      <c r="G153" s="60">
        <f t="shared" ca="1" si="21"/>
        <v>0.86568501234734918</v>
      </c>
      <c r="H153" s="59">
        <f>INDEX('4a. Calculation'!$D$74:$FB$74, MATCH($B153, '4a. Calculation'!$D$2:$FB$2,0))</f>
        <v>90.941026754799239</v>
      </c>
      <c r="I153" s="103">
        <f t="shared" ca="1" si="20"/>
        <v>0.13167174392775002</v>
      </c>
      <c r="J153" s="90">
        <f ca="1">INDEX('4a. Calculation'!$D$78:$FB$78, MATCH(B153, '4a. Calculation'!$D$2:$FB$2,0))</f>
        <v>-8.3228974595138568E-3</v>
      </c>
      <c r="K153" s="63">
        <f t="shared" ca="1" si="22"/>
        <v>-7.2270070364878272E-3</v>
      </c>
      <c r="L153" s="64">
        <f t="shared" ca="1" si="23"/>
        <v>-2.1999446482851502E-5</v>
      </c>
      <c r="M153" s="99">
        <f ca="1">INDEX('4a. Calculation'!$D$79:$FB$79, MATCH(B153, '4a. Calculation'!$D$2:$FB$2,0))</f>
        <v>1.193249796E-2</v>
      </c>
      <c r="N153" s="90" t="str">
        <f t="shared" ca="1" si="24"/>
        <v>Yes</v>
      </c>
      <c r="O153" s="63" t="str">
        <f t="shared" ca="1" si="25"/>
        <v>Yes</v>
      </c>
      <c r="P153" s="64" t="str">
        <f t="shared" ca="1" si="26"/>
        <v>Yes</v>
      </c>
      <c r="Q153" s="62" t="str">
        <f t="shared" ca="1" si="27"/>
        <v>Yes</v>
      </c>
      <c r="R153" s="91" t="str">
        <f t="shared" ca="1" si="28"/>
        <v>Yes</v>
      </c>
      <c r="S153" s="91">
        <f ca="1">INDEX('4a. Calculation'!$D$84:$FB$84, MATCH(B153, '4a. Calculation'!$D$2:$FB$2,0))</f>
        <v>0.97998345188975422</v>
      </c>
    </row>
    <row r="154" spans="2:19" x14ac:dyDescent="0.35">
      <c r="B154">
        <v>25</v>
      </c>
      <c r="C154" s="5">
        <f ca="1">INDEX('4a. Calculation'!$D$5:$FB$5, MATCH(B154, '4a. Calculation'!$D$2:$FB$2,0))</f>
        <v>82983.686000000002</v>
      </c>
      <c r="D154" s="102">
        <f ca="1">INDEX('4a. Calculation'!$D$72:$FB$72, MATCH($B154, '4a. Calculation'!$D$2:$FB$2,0))</f>
        <v>1.3144285145568626</v>
      </c>
      <c r="E154" s="60">
        <f t="shared" ca="1" si="21"/>
        <v>1.9045450514218085E-3</v>
      </c>
      <c r="F154" s="59">
        <f ca="1">INDEX('4a. Calculation'!$D$73:$FB$73, MATCH($B154, '4a. Calculation'!$D$2:$FB$2,0))</f>
        <v>597.89808747658958</v>
      </c>
      <c r="G154" s="60">
        <f t="shared" ca="1" si="21"/>
        <v>0.86632618750058366</v>
      </c>
      <c r="H154" s="59">
        <f>INDEX('4a. Calculation'!$D$74:$FB$74, MATCH($B154, '4a. Calculation'!$D$2:$FB$2,0))</f>
        <v>90.941026754191242</v>
      </c>
      <c r="I154" s="103">
        <f t="shared" ca="1" si="20"/>
        <v>0.13176926744799439</v>
      </c>
      <c r="J154" s="90">
        <f ca="1">INDEX('4a. Calculation'!$D$78:$FB$78, MATCH(B154, '4a. Calculation'!$D$2:$FB$2,0))</f>
        <v>-8.3167376144913322E-3</v>
      </c>
      <c r="K154" s="63">
        <f t="shared" ca="1" si="22"/>
        <v>-7.2208471914726284E-3</v>
      </c>
      <c r="L154" s="64">
        <f t="shared" ca="1" si="23"/>
        <v>-1.5839601467653083E-5</v>
      </c>
      <c r="M154" s="99">
        <f ca="1">INDEX('4a. Calculation'!$D$79:$FB$79, MATCH(B154, '4a. Calculation'!$D$2:$FB$2,0))</f>
        <v>9.6548389800000002E-3</v>
      </c>
      <c r="N154" s="90" t="str">
        <f t="shared" ca="1" si="24"/>
        <v>Yes</v>
      </c>
      <c r="O154" s="63" t="str">
        <f t="shared" ca="1" si="25"/>
        <v>Yes</v>
      </c>
      <c r="P154" s="64" t="str">
        <f t="shared" ca="1" si="26"/>
        <v>Yes</v>
      </c>
      <c r="Q154" s="62" t="str">
        <f t="shared" ca="1" si="27"/>
        <v>Yes</v>
      </c>
      <c r="R154" s="91" t="str">
        <f t="shared" ca="1" si="28"/>
        <v>No</v>
      </c>
      <c r="S154" s="91">
        <f ca="1">INDEX('4a. Calculation'!$D$84:$FB$84, MATCH(B154, '4a. Calculation'!$D$2:$FB$2,0))</f>
        <v>0.98220027684118993</v>
      </c>
    </row>
    <row r="155" spans="2:19" x14ac:dyDescent="0.35">
      <c r="B155">
        <v>26</v>
      </c>
      <c r="C155" s="5">
        <f ca="1">INDEX('4a. Calculation'!$D$5:$FB$5, MATCH(B155, '4a. Calculation'!$D$2:$FB$2,0))</f>
        <v>82983.686000000002</v>
      </c>
      <c r="D155" s="102">
        <f ca="1">INDEX('4a. Calculation'!$D$72:$FB$72, MATCH($B155, '4a. Calculation'!$D$2:$FB$2,0))</f>
        <v>1.8255951591067534</v>
      </c>
      <c r="E155" s="60">
        <f t="shared" ca="1" si="21"/>
        <v>2.6432437249006425E-3</v>
      </c>
      <c r="F155" s="59">
        <f ca="1">INDEX('4a. Calculation'!$D$73:$FB$73, MATCH($B155, '4a. Calculation'!$D$2:$FB$2,0))</f>
        <v>597.89808747658958</v>
      </c>
      <c r="G155" s="60">
        <f t="shared" ca="1" si="21"/>
        <v>0.86568501234734918</v>
      </c>
      <c r="H155" s="59">
        <f>INDEX('4a. Calculation'!$D$74:$FB$74, MATCH($B155, '4a. Calculation'!$D$2:$FB$2,0))</f>
        <v>90.941026754799239</v>
      </c>
      <c r="I155" s="103">
        <f t="shared" ca="1" si="20"/>
        <v>0.13167174392775002</v>
      </c>
      <c r="J155" s="90">
        <f ca="1">INDEX('4a. Calculation'!$D$78:$FB$78, MATCH(B155, '4a. Calculation'!$D$2:$FB$2,0))</f>
        <v>-8.3228974595138568E-3</v>
      </c>
      <c r="K155" s="63">
        <f t="shared" ca="1" si="22"/>
        <v>-7.2270070364878272E-3</v>
      </c>
      <c r="L155" s="64">
        <f t="shared" ca="1" si="23"/>
        <v>-2.1999446482851502E-5</v>
      </c>
      <c r="M155" s="99">
        <f ca="1">INDEX('4a. Calculation'!$D$79:$FB$79, MATCH(B155, '4a. Calculation'!$D$2:$FB$2,0))</f>
        <v>1.193249796E-2</v>
      </c>
      <c r="N155" s="90" t="str">
        <f t="shared" ca="1" si="24"/>
        <v>Yes</v>
      </c>
      <c r="O155" s="63" t="str">
        <f t="shared" ca="1" si="25"/>
        <v>Yes</v>
      </c>
      <c r="P155" s="64" t="str">
        <f t="shared" ca="1" si="26"/>
        <v>Yes</v>
      </c>
      <c r="Q155" s="62" t="str">
        <f t="shared" ca="1" si="27"/>
        <v>Yes</v>
      </c>
      <c r="R155" s="91" t="str">
        <f t="shared" ca="1" si="28"/>
        <v>Yes</v>
      </c>
      <c r="S155" s="91">
        <f ca="1">INDEX('4a. Calculation'!$D$84:$FB$84, MATCH(B155, '4a. Calculation'!$D$2:$FB$2,0))</f>
        <v>0.97998345188975422</v>
      </c>
    </row>
    <row r="156" spans="2:19" x14ac:dyDescent="0.35">
      <c r="B156">
        <v>28</v>
      </c>
      <c r="C156" s="5">
        <f ca="1">INDEX('4a. Calculation'!$D$5:$FB$5, MATCH(B156, '4a. Calculation'!$D$2:$FB$2,0))</f>
        <v>82983.686000000002</v>
      </c>
      <c r="D156" s="102">
        <f ca="1">INDEX('4a. Calculation'!$D$72:$FB$72, MATCH($B156, '4a. Calculation'!$D$2:$FB$2,0))</f>
        <v>1.2048928050104573</v>
      </c>
      <c r="E156" s="60">
        <f t="shared" ca="1" si="21"/>
        <v>1.7461100925813297E-3</v>
      </c>
      <c r="F156" s="59">
        <f ca="1">INDEX('4a. Calculation'!$D$73:$FB$73, MATCH($B156, '4a. Calculation'!$D$2:$FB$2,0))</f>
        <v>597.89808747658958</v>
      </c>
      <c r="G156" s="60">
        <f t="shared" ca="1" si="21"/>
        <v>0.8664637057641712</v>
      </c>
      <c r="H156" s="59">
        <f>INDEX('4a. Calculation'!$D$74:$FB$74, MATCH($B156, '4a. Calculation'!$D$2:$FB$2,0))</f>
        <v>90.941026754191242</v>
      </c>
      <c r="I156" s="103">
        <f t="shared" ca="1" si="20"/>
        <v>0.13179018414324739</v>
      </c>
      <c r="J156" s="90">
        <f ca="1">INDEX('4a. Calculation'!$D$78:$FB$78, MATCH(B156, '4a. Calculation'!$D$2:$FB$2,0))</f>
        <v>-8.3154176477023608E-3</v>
      </c>
      <c r="K156" s="63">
        <f t="shared" ca="1" si="22"/>
        <v>-7.219527224683657E-3</v>
      </c>
      <c r="L156" s="64">
        <f t="shared" ca="1" si="23"/>
        <v>-1.4519634678681992E-5</v>
      </c>
      <c r="M156" s="99">
        <f ca="1">INDEX('4a. Calculation'!$D$79:$FB$79, MATCH(B156, '4a. Calculation'!$D$2:$FB$2,0))</f>
        <v>1.3211295269999999E-2</v>
      </c>
      <c r="N156" s="90" t="str">
        <f t="shared" ca="1" si="24"/>
        <v>Yes</v>
      </c>
      <c r="O156" s="63" t="str">
        <f t="shared" ca="1" si="25"/>
        <v>Yes</v>
      </c>
      <c r="P156" s="64" t="str">
        <f t="shared" ca="1" si="26"/>
        <v>Yes</v>
      </c>
      <c r="Q156" s="62" t="str">
        <f t="shared" ca="1" si="27"/>
        <v>Yes</v>
      </c>
      <c r="R156" s="91" t="str">
        <f t="shared" ca="1" si="28"/>
        <v>Yes</v>
      </c>
      <c r="S156" s="91">
        <f ca="1">INDEX('4a. Calculation'!$D$84:$FB$84, MATCH(B156, '4a. Calculation'!$D$2:$FB$2,0))</f>
        <v>0.97875397457128166</v>
      </c>
    </row>
    <row r="157" spans="2:19" x14ac:dyDescent="0.35">
      <c r="B157">
        <v>29</v>
      </c>
      <c r="C157" s="5">
        <f ca="1">INDEX('4a. Calculation'!$D$5:$FB$5, MATCH(B157, '4a. Calculation'!$D$2:$FB$2,0))</f>
        <v>82983.686000000002</v>
      </c>
      <c r="D157" s="102">
        <f ca="1">INDEX('4a. Calculation'!$D$72:$FB$72, MATCH($B157, '4a. Calculation'!$D$2:$FB$2,0))</f>
        <v>3.6471156558010667</v>
      </c>
      <c r="E157" s="60">
        <f t="shared" ca="1" si="21"/>
        <v>5.2651087829912423E-3</v>
      </c>
      <c r="F157" s="59">
        <f ca="1">INDEX('4a. Calculation'!$D$73:$FB$73, MATCH($B157, '4a. Calculation'!$D$2:$FB$2,0))</f>
        <v>598.10707171036006</v>
      </c>
      <c r="G157" s="60">
        <f t="shared" ca="1" si="21"/>
        <v>0.86344911805099023</v>
      </c>
      <c r="H157" s="59">
        <f>INDEX('4a. Calculation'!$D$74:$FB$74, MATCH($B157, '4a. Calculation'!$D$2:$FB$2,0))</f>
        <v>90.941026754191242</v>
      </c>
      <c r="I157" s="103">
        <f t="shared" ca="1" si="20"/>
        <v>0.13128577316601855</v>
      </c>
      <c r="J157" s="90">
        <f ca="1">INDEX('4a. Calculation'!$D$78:$FB$78, MATCH(B157, '4a. Calculation'!$D$2:$FB$2,0))</f>
        <v>-8.3473661813522285E-3</v>
      </c>
      <c r="K157" s="63">
        <f t="shared" ca="1" si="22"/>
        <v>-7.2514757583335247E-3</v>
      </c>
      <c r="L157" s="64">
        <f t="shared" ca="1" si="23"/>
        <v>-4.3949790996281687E-5</v>
      </c>
      <c r="M157" s="99">
        <f ca="1">INDEX('4a. Calculation'!$D$79:$FB$79, MATCH(B157, '4a. Calculation'!$D$2:$FB$2,0))</f>
        <v>-1.7335440930000001E-2</v>
      </c>
      <c r="N157" s="90" t="str">
        <f t="shared" ca="1" si="24"/>
        <v>No</v>
      </c>
      <c r="O157" s="63" t="str">
        <f t="shared" ca="1" si="25"/>
        <v>No</v>
      </c>
      <c r="P157" s="64" t="str">
        <f t="shared" ca="1" si="26"/>
        <v>No</v>
      </c>
      <c r="Q157" s="62" t="str">
        <f t="shared" ca="1" si="27"/>
        <v>No</v>
      </c>
      <c r="R157" s="91" t="str">
        <f t="shared" ca="1" si="28"/>
        <v>No</v>
      </c>
      <c r="S157" s="91">
        <f ca="1">INDEX('4a. Calculation'!$D$84:$FB$84, MATCH(B157, '4a. Calculation'!$D$2:$FB$2,0))</f>
        <v>1.0091466355950192</v>
      </c>
    </row>
    <row r="158" spans="2:19" x14ac:dyDescent="0.35">
      <c r="B158">
        <v>30</v>
      </c>
      <c r="C158" s="5">
        <f ca="1">INDEX('4a. Calculation'!$D$5:$FB$5, MATCH(B158, '4a. Calculation'!$D$2:$FB$2,0))</f>
        <v>82983.686000000002</v>
      </c>
      <c r="D158" s="102">
        <f ca="1">INDEX('4a. Calculation'!$D$72:$FB$72, MATCH($B158, '4a. Calculation'!$D$2:$FB$2,0))</f>
        <v>3.6471156558010667</v>
      </c>
      <c r="E158" s="60">
        <f t="shared" ca="1" si="21"/>
        <v>5.2651087829912423E-3</v>
      </c>
      <c r="F158" s="59">
        <f ca="1">INDEX('4a. Calculation'!$D$73:$FB$73, MATCH($B158, '4a. Calculation'!$D$2:$FB$2,0))</f>
        <v>598.10707171036006</v>
      </c>
      <c r="G158" s="60">
        <f t="shared" ca="1" si="21"/>
        <v>0.86344911805099023</v>
      </c>
      <c r="H158" s="59">
        <f>INDEX('4a. Calculation'!$D$74:$FB$74, MATCH($B158, '4a. Calculation'!$D$2:$FB$2,0))</f>
        <v>90.941026754191242</v>
      </c>
      <c r="I158" s="103">
        <f t="shared" ca="1" si="20"/>
        <v>0.13128577316601855</v>
      </c>
      <c r="J158" s="90">
        <f ca="1">INDEX('4a. Calculation'!$D$78:$FB$78, MATCH(B158, '4a. Calculation'!$D$2:$FB$2,0))</f>
        <v>-8.3473661813522285E-3</v>
      </c>
      <c r="K158" s="63">
        <f t="shared" ca="1" si="22"/>
        <v>-7.2514757583335247E-3</v>
      </c>
      <c r="L158" s="64">
        <f t="shared" ca="1" si="23"/>
        <v>-4.3949790996281687E-5</v>
      </c>
      <c r="M158" s="99">
        <f ca="1">INDEX('4a. Calculation'!$D$79:$FB$79, MATCH(B158, '4a. Calculation'!$D$2:$FB$2,0))</f>
        <v>-1.7335440930000001E-2</v>
      </c>
      <c r="N158" s="90" t="str">
        <f t="shared" ca="1" si="24"/>
        <v>No</v>
      </c>
      <c r="O158" s="63" t="str">
        <f t="shared" ca="1" si="25"/>
        <v>No</v>
      </c>
      <c r="P158" s="64" t="str">
        <f t="shared" ca="1" si="26"/>
        <v>No</v>
      </c>
      <c r="Q158" s="62" t="str">
        <f t="shared" ca="1" si="27"/>
        <v>No</v>
      </c>
      <c r="R158" s="91" t="str">
        <f t="shared" ca="1" si="28"/>
        <v>No</v>
      </c>
      <c r="S158" s="91">
        <f ca="1">INDEX('4a. Calculation'!$D$84:$FB$84, MATCH(B158, '4a. Calculation'!$D$2:$FB$2,0))</f>
        <v>1.0091466355950192</v>
      </c>
    </row>
    <row r="159" spans="2:19" ht="15" thickBot="1" x14ac:dyDescent="0.4">
      <c r="B159">
        <v>31</v>
      </c>
      <c r="C159" s="5">
        <f ca="1">INDEX('4a. Calculation'!$D$5:$FB$5, MATCH(B159, '4a. Calculation'!$D$2:$FB$2,0))</f>
        <v>82983.686000000002</v>
      </c>
      <c r="D159" s="104">
        <f ca="1">INDEX('4a. Calculation'!$D$72:$FB$72, MATCH($B159, '4a. Calculation'!$D$2:$FB$2,0))</f>
        <v>3.6471156558010667</v>
      </c>
      <c r="E159" s="105">
        <f t="shared" ca="1" si="21"/>
        <v>5.2651087829912423E-3</v>
      </c>
      <c r="F159" s="106">
        <f ca="1">INDEX('4a. Calculation'!$D$73:$FB$73, MATCH($B159, '4a. Calculation'!$D$2:$FB$2,0))</f>
        <v>598.10707171036006</v>
      </c>
      <c r="G159" s="105">
        <f t="shared" ca="1" si="21"/>
        <v>0.86344911805099023</v>
      </c>
      <c r="H159" s="106">
        <f>INDEX('4a. Calculation'!$D$74:$FB$74, MATCH($B159, '4a. Calculation'!$D$2:$FB$2,0))</f>
        <v>90.941026754191242</v>
      </c>
      <c r="I159" s="107">
        <f t="shared" ca="1" si="20"/>
        <v>0.13128577316601855</v>
      </c>
      <c r="J159" s="92">
        <f ca="1">INDEX('4a. Calculation'!$D$78:$FB$78, MATCH(B159, '4a. Calculation'!$D$2:$FB$2,0))</f>
        <v>-8.3473661813522285E-3</v>
      </c>
      <c r="K159" s="93">
        <f t="shared" ca="1" si="22"/>
        <v>-7.2514757583335247E-3</v>
      </c>
      <c r="L159" s="94">
        <f t="shared" ca="1" si="23"/>
        <v>-4.3949790996281687E-5</v>
      </c>
      <c r="M159" s="100">
        <f ca="1">INDEX('4a. Calculation'!$D$79:$FB$79, MATCH(B159, '4a. Calculation'!$D$2:$FB$2,0))</f>
        <v>-1.7335440930000001E-2</v>
      </c>
      <c r="N159" s="92" t="str">
        <f t="shared" ca="1" si="24"/>
        <v>No</v>
      </c>
      <c r="O159" s="93" t="str">
        <f t="shared" ca="1" si="25"/>
        <v>No</v>
      </c>
      <c r="P159" s="94" t="str">
        <f t="shared" ca="1" si="26"/>
        <v>No</v>
      </c>
      <c r="Q159" s="95" t="str">
        <f t="shared" ca="1" si="27"/>
        <v>No</v>
      </c>
      <c r="R159" s="96" t="str">
        <f t="shared" ca="1" si="28"/>
        <v>No</v>
      </c>
      <c r="S159" s="96">
        <f ca="1">INDEX('4a. Calculation'!$D$84:$FB$84, MATCH(B159, '4a. Calculation'!$D$2:$FB$2,0))</f>
        <v>1.0091466355950192</v>
      </c>
    </row>
    <row r="161" spans="11:12" x14ac:dyDescent="0.35">
      <c r="K161" s="65"/>
      <c r="L161" s="65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475F2-7321-489D-AF2F-8AFD209D7D87}">
  <sheetPr codeName="Sheet9"/>
  <dimension ref="B2:G3323"/>
  <sheetViews>
    <sheetView showGridLines="0" zoomScaleNormal="100" workbookViewId="0">
      <selection activeCell="F10" sqref="F10"/>
    </sheetView>
  </sheetViews>
  <sheetFormatPr defaultRowHeight="14.5" x14ac:dyDescent="0.35"/>
  <cols>
    <col min="2" max="2" width="10.1796875" bestFit="1" customWidth="1"/>
    <col min="3" max="3" width="15" bestFit="1" customWidth="1"/>
    <col min="4" max="4" width="15.54296875" bestFit="1" customWidth="1"/>
    <col min="5" max="5" width="16" bestFit="1" customWidth="1"/>
    <col min="6" max="6" width="13.54296875" bestFit="1" customWidth="1"/>
  </cols>
  <sheetData>
    <row r="2" spans="2:7" x14ac:dyDescent="0.35">
      <c r="D2" s="55" t="s">
        <v>285</v>
      </c>
      <c r="E2" s="55"/>
      <c r="F2" s="55"/>
    </row>
    <row r="3" spans="2:7" x14ac:dyDescent="0.35">
      <c r="B3" s="47" t="s">
        <v>300</v>
      </c>
      <c r="C3" s="47" t="s">
        <v>301</v>
      </c>
      <c r="D3" s="67" t="s">
        <v>1</v>
      </c>
      <c r="E3" s="67" t="s">
        <v>4</v>
      </c>
      <c r="F3" s="67" t="s">
        <v>5</v>
      </c>
    </row>
    <row r="4" spans="2:7" x14ac:dyDescent="0.35">
      <c r="B4">
        <v>0</v>
      </c>
      <c r="C4" cm="1">
        <f t="array" aca="1" ref="C4" ca="1">SUMPRODUCT(MAX(('4b. Ordered results'!$C$5:$C$159&lt;B4)*'4b. Ordered results'!$C$5:$C$159))</f>
        <v>0</v>
      </c>
      <c r="D4" s="4">
        <v>0</v>
      </c>
      <c r="E4" s="4">
        <v>0</v>
      </c>
      <c r="F4" s="4">
        <v>1</v>
      </c>
      <c r="G4" s="70" t="s">
        <v>314</v>
      </c>
    </row>
    <row r="5" spans="2:7" x14ac:dyDescent="0.35">
      <c r="B5">
        <f>B4+25</f>
        <v>25</v>
      </c>
      <c r="C5" cm="1">
        <f t="array" aca="1" ref="C5" ca="1">SUMPRODUCT(MAX(('4b. Ordered results'!$C$5:$C$159&lt;B5)*'4b. Ordered results'!$C$5:$C$159))</f>
        <v>24.86</v>
      </c>
      <c r="D5" s="4">
        <f ca="1">VLOOKUP($C5, '4b. Ordered results'!$C$5:$I$159,3,0)</f>
        <v>0.89313934641449388</v>
      </c>
      <c r="E5" s="4">
        <f ca="1">VLOOKUP($C5, '4b. Ordered results'!$C$5:$I$159,5,0)</f>
        <v>2.61090189542223E-3</v>
      </c>
      <c r="F5" s="4">
        <f ca="1">VLOOKUP($C5, '4b. Ordered results'!$C$5:$I$159,7,0)</f>
        <v>0.10424975169008389</v>
      </c>
    </row>
    <row r="6" spans="2:7" x14ac:dyDescent="0.35">
      <c r="B6">
        <f t="shared" ref="B6:B69" si="0">B5+25</f>
        <v>50</v>
      </c>
      <c r="C6" cm="1">
        <f t="array" aca="1" ref="C6" ca="1">SUMPRODUCT(MAX(('4b. Ordered results'!$C$5:$C$159&lt;B6)*'4b. Ordered results'!$C$5:$C$159))</f>
        <v>48.15</v>
      </c>
      <c r="D6" s="4">
        <f ca="1">VLOOKUP($C6, '4b. Ordered results'!$C$5:$I$159,3,0)</f>
        <v>0.92641024681334028</v>
      </c>
      <c r="E6" s="4">
        <f ca="1">VLOOKUP($C6, '4b. Ordered results'!$C$5:$I$159,5,0)</f>
        <v>9.8162164268722832E-4</v>
      </c>
      <c r="F6" s="4">
        <f ca="1">VLOOKUP($C6, '4b. Ordered results'!$C$5:$I$159,7,0)</f>
        <v>7.2608131543972568E-2</v>
      </c>
    </row>
    <row r="7" spans="2:7" x14ac:dyDescent="0.35">
      <c r="B7">
        <f t="shared" si="0"/>
        <v>75</v>
      </c>
      <c r="C7" cm="1">
        <f t="array" aca="1" ref="C7" ca="1">SUMPRODUCT(MAX(('4b. Ordered results'!$C$5:$C$159&lt;B7)*'4b. Ordered results'!$C$5:$C$159))</f>
        <v>73.873999999999995</v>
      </c>
      <c r="D7" s="4">
        <f ca="1">VLOOKUP($C7, '4b. Ordered results'!$C$5:$I$159,3,0)</f>
        <v>0.79257675423337226</v>
      </c>
      <c r="E7" s="4">
        <f ca="1">VLOOKUP($C7, '4b. Ordered results'!$C$5:$I$159,5,0)</f>
        <v>1.3464349098884467E-2</v>
      </c>
      <c r="F7" s="4">
        <f ca="1">VLOOKUP($C7, '4b. Ordered results'!$C$5:$I$159,7,0)</f>
        <v>0.1939588966677433</v>
      </c>
    </row>
    <row r="8" spans="2:7" x14ac:dyDescent="0.35">
      <c r="B8">
        <f t="shared" si="0"/>
        <v>100</v>
      </c>
      <c r="C8" cm="1">
        <f t="array" aca="1" ref="C8" ca="1">SUMPRODUCT(MAX(('4b. Ordered results'!$C$5:$C$159&lt;B8)*'4b. Ordered results'!$C$5:$C$159))</f>
        <v>90.921999999999997</v>
      </c>
      <c r="D8" s="4">
        <f ca="1">VLOOKUP($C8, '4b. Ordered results'!$C$5:$I$159,3,0)</f>
        <v>0.63654910409477838</v>
      </c>
      <c r="E8" s="4">
        <f ca="1">VLOOKUP($C8, '4b. Ordered results'!$C$5:$I$159,5,0)</f>
        <v>0.1081295938108412</v>
      </c>
      <c r="F8" s="4">
        <f ca="1">VLOOKUP($C8, '4b. Ordered results'!$C$5:$I$159,7,0)</f>
        <v>0.25532130209438059</v>
      </c>
    </row>
    <row r="9" spans="2:7" x14ac:dyDescent="0.35">
      <c r="B9">
        <f t="shared" si="0"/>
        <v>125</v>
      </c>
      <c r="C9" cm="1">
        <f t="array" aca="1" ref="C9" ca="1">SUMPRODUCT(MAX(('4b. Ordered results'!$C$5:$C$159&lt;B9)*'4b. Ordered results'!$C$5:$C$159))</f>
        <v>124.3</v>
      </c>
      <c r="D9" s="4">
        <f ca="1">VLOOKUP($C9, '4b. Ordered results'!$C$5:$I$159,3,0)</f>
        <v>0.8522828678673674</v>
      </c>
      <c r="E9" s="4">
        <f ca="1">VLOOKUP($C9, '4b. Ordered results'!$C$5:$I$159,5,0)</f>
        <v>6.1763898324462595E-3</v>
      </c>
      <c r="F9" s="4">
        <f ca="1">VLOOKUP($C9, '4b. Ordered results'!$C$5:$I$159,7,0)</f>
        <v>0.14154074230018632</v>
      </c>
    </row>
    <row r="10" spans="2:7" x14ac:dyDescent="0.35">
      <c r="B10">
        <f t="shared" si="0"/>
        <v>150</v>
      </c>
      <c r="C10" cm="1">
        <f t="array" aca="1" ref="C10" ca="1">SUMPRODUCT(MAX(('4b. Ordered results'!$C$5:$C$159&lt;B10)*'4b. Ordered results'!$C$5:$C$159))</f>
        <v>144.63999999999999</v>
      </c>
      <c r="D10" s="4">
        <f ca="1">VLOOKUP($C10, '4b. Ordered results'!$C$5:$I$159,3,0)</f>
        <v>0.12560684308353637</v>
      </c>
      <c r="E10" s="4">
        <f ca="1">VLOOKUP($C10, '4b. Ordered results'!$C$5:$I$159,5,0)</f>
        <v>0.26341852021053247</v>
      </c>
      <c r="F10" s="4">
        <f ca="1">VLOOKUP($C10, '4b. Ordered results'!$C$5:$I$159,7,0)</f>
        <v>0.61097463670593111</v>
      </c>
    </row>
    <row r="11" spans="2:7" x14ac:dyDescent="0.35">
      <c r="B11">
        <f t="shared" si="0"/>
        <v>175</v>
      </c>
      <c r="C11" cm="1">
        <f t="array" aca="1" ref="C11" ca="1">SUMPRODUCT(MAX(('4b. Ordered results'!$C$5:$C$159&lt;B11)*'4b. Ordered results'!$C$5:$C$159))</f>
        <v>174.74299999999999</v>
      </c>
      <c r="D11" s="4">
        <f ca="1">VLOOKUP($C11, '4b. Ordered results'!$C$5:$I$159,3,0)</f>
        <v>0.82643155862863937</v>
      </c>
      <c r="E11" s="4">
        <f ca="1">VLOOKUP($C11, '4b. Ordered results'!$C$5:$I$159,5,0)</f>
        <v>9.2030733763188623E-3</v>
      </c>
      <c r="F11" s="4">
        <f ca="1">VLOOKUP($C11, '4b. Ordered results'!$C$5:$I$159,7,0)</f>
        <v>0.16436536799504173</v>
      </c>
    </row>
    <row r="12" spans="2:7" x14ac:dyDescent="0.35">
      <c r="B12">
        <f t="shared" si="0"/>
        <v>200</v>
      </c>
      <c r="C12" cm="1">
        <f t="array" aca="1" ref="C12" ca="1">SUMPRODUCT(MAX(('4b. Ordered results'!$C$5:$C$159&lt;B12)*'4b. Ordered results'!$C$5:$C$159))</f>
        <v>184.91300000000001</v>
      </c>
      <c r="D12" s="4">
        <f ca="1">VLOOKUP($C12, '4b. Ordered results'!$C$5:$I$159,3,0)</f>
        <v>0.84250525335704907</v>
      </c>
      <c r="E12" s="4">
        <f ca="1">VLOOKUP($C12, '4b. Ordered results'!$C$5:$I$159,5,0)</f>
        <v>4.7274923737907218E-2</v>
      </c>
      <c r="F12" s="4">
        <f ca="1">VLOOKUP($C12, '4b. Ordered results'!$C$5:$I$159,7,0)</f>
        <v>0.11021982290504383</v>
      </c>
    </row>
    <row r="13" spans="2:7" x14ac:dyDescent="0.35">
      <c r="B13">
        <f t="shared" si="0"/>
        <v>225</v>
      </c>
      <c r="C13" cm="1">
        <f t="array" aca="1" ref="C13" ca="1">SUMPRODUCT(MAX(('4b. Ordered results'!$C$5:$C$159&lt;B13)*'4b. Ordered results'!$C$5:$C$159))</f>
        <v>221.345</v>
      </c>
      <c r="D13" s="4">
        <f ca="1">VLOOKUP($C13, '4b. Ordered results'!$C$5:$I$159,3,0)</f>
        <v>0.26160170160023388</v>
      </c>
      <c r="E13" s="4">
        <f ca="1">VLOOKUP($C13, '4b. Ordered results'!$C$5:$I$159,5,0)</f>
        <v>0.22376458235295113</v>
      </c>
      <c r="F13" s="4">
        <f ca="1">VLOOKUP($C13, '4b. Ordered results'!$C$5:$I$159,7,0)</f>
        <v>0.51463371604681496</v>
      </c>
    </row>
    <row r="14" spans="2:7" x14ac:dyDescent="0.35">
      <c r="B14">
        <f t="shared" si="0"/>
        <v>250</v>
      </c>
      <c r="C14" cm="1">
        <f t="array" aca="1" ref="C14" ca="1">SUMPRODUCT(MAX(('4b. Ordered results'!$C$5:$C$159&lt;B14)*'4b. Ordered results'!$C$5:$C$159))</f>
        <v>236.12200000000001</v>
      </c>
      <c r="D14" s="4">
        <f ca="1">VLOOKUP($C14, '4b. Ordered results'!$C$5:$I$159,3,0)</f>
        <v>0.33231950905187668</v>
      </c>
      <c r="E14" s="4">
        <f ca="1">VLOOKUP($C14, '4b. Ordered results'!$C$5:$I$159,5,0)</f>
        <v>0.20069382396433091</v>
      </c>
      <c r="F14" s="4">
        <f ca="1">VLOOKUP($C14, '4b. Ordered results'!$C$5:$I$159,7,0)</f>
        <v>0.46698666698379249</v>
      </c>
    </row>
    <row r="15" spans="2:7" x14ac:dyDescent="0.35">
      <c r="B15">
        <f t="shared" si="0"/>
        <v>275</v>
      </c>
      <c r="C15" cm="1">
        <f t="array" aca="1" ref="C15" ca="1">SUMPRODUCT(MAX(('4b. Ordered results'!$C$5:$C$159&lt;B15)*'4b. Ordered results'!$C$5:$C$159))</f>
        <v>236.12200000000001</v>
      </c>
      <c r="D15" s="4">
        <f ca="1">VLOOKUP($C15, '4b. Ordered results'!$C$5:$I$159,3,0)</f>
        <v>0.33231950905187668</v>
      </c>
      <c r="E15" s="4">
        <f ca="1">VLOOKUP($C15, '4b. Ordered results'!$C$5:$I$159,5,0)</f>
        <v>0.20069382396433091</v>
      </c>
      <c r="F15" s="4">
        <f ca="1">VLOOKUP($C15, '4b. Ordered results'!$C$5:$I$159,7,0)</f>
        <v>0.46698666698379249</v>
      </c>
    </row>
    <row r="16" spans="2:7" x14ac:dyDescent="0.35">
      <c r="B16">
        <f t="shared" si="0"/>
        <v>300</v>
      </c>
      <c r="C16" cm="1">
        <f t="array" aca="1" ref="C16" ca="1">SUMPRODUCT(MAX(('4b. Ordered results'!$C$5:$C$159&lt;B16)*'4b. Ordered results'!$C$5:$C$159))</f>
        <v>236.12200000000001</v>
      </c>
      <c r="D16" s="4">
        <f ca="1">VLOOKUP($C16, '4b. Ordered results'!$C$5:$I$159,3,0)</f>
        <v>0.33231950905187668</v>
      </c>
      <c r="E16" s="4">
        <f ca="1">VLOOKUP($C16, '4b. Ordered results'!$C$5:$I$159,5,0)</f>
        <v>0.20069382396433091</v>
      </c>
      <c r="F16" s="4">
        <f ca="1">VLOOKUP($C16, '4b. Ordered results'!$C$5:$I$159,7,0)</f>
        <v>0.46698666698379249</v>
      </c>
    </row>
    <row r="17" spans="2:6" x14ac:dyDescent="0.35">
      <c r="B17">
        <f t="shared" si="0"/>
        <v>325</v>
      </c>
      <c r="C17" cm="1">
        <f t="array" aca="1" ref="C17" ca="1">SUMPRODUCT(MAX(('4b. Ordered results'!$C$5:$C$159&lt;B17)*'4b. Ordered results'!$C$5:$C$159))</f>
        <v>306.11700000000002</v>
      </c>
      <c r="D17" s="4">
        <f ca="1">VLOOKUP($C17, '4b. Ordered results'!$C$5:$I$159,3,0)</f>
        <v>0.82944618206576937</v>
      </c>
      <c r="E17" s="4">
        <f ca="1">VLOOKUP($C17, '4b. Ordered results'!$C$5:$I$159,5,0)</f>
        <v>5.2190111866922788E-2</v>
      </c>
      <c r="F17" s="4">
        <f ca="1">VLOOKUP($C17, '4b. Ordered results'!$C$5:$I$159,7,0)</f>
        <v>0.11836370606730789</v>
      </c>
    </row>
    <row r="18" spans="2:6" x14ac:dyDescent="0.35">
      <c r="B18">
        <f t="shared" si="0"/>
        <v>350</v>
      </c>
      <c r="C18" cm="1">
        <f t="array" aca="1" ref="C18" ca="1">SUMPRODUCT(MAX(('4b. Ordered results'!$C$5:$C$159&lt;B18)*'4b. Ordered results'!$C$5:$C$159))</f>
        <v>348.608</v>
      </c>
      <c r="D18" s="4">
        <f ca="1">VLOOKUP($C18, '4b. Ordered results'!$C$5:$I$159,3,0)</f>
        <v>0.73132695540975956</v>
      </c>
      <c r="E18" s="4">
        <f ca="1">VLOOKUP($C18, '4b. Ordered results'!$C$5:$I$159,5,0)</f>
        <v>8.1084888545266104E-2</v>
      </c>
      <c r="F18" s="4">
        <f ca="1">VLOOKUP($C18, '4b. Ordered results'!$C$5:$I$159,7,0)</f>
        <v>0.18758815604497434</v>
      </c>
    </row>
    <row r="19" spans="2:6" x14ac:dyDescent="0.35">
      <c r="B19">
        <f t="shared" si="0"/>
        <v>375</v>
      </c>
      <c r="C19" cm="1">
        <f t="array" aca="1" ref="C19" ca="1">SUMPRODUCT(MAX(('4b. Ordered results'!$C$5:$C$159&lt;B19)*'4b. Ordered results'!$C$5:$C$159))</f>
        <v>371.488</v>
      </c>
      <c r="D19" s="4">
        <f ca="1">VLOOKUP($C19, '4b. Ordered results'!$C$5:$I$159,3,0)</f>
        <v>0.17327823553050575</v>
      </c>
      <c r="E19" s="4">
        <f ca="1">VLOOKUP($C19, '4b. Ordered results'!$C$5:$I$159,5,0)</f>
        <v>0.25461648838695577</v>
      </c>
      <c r="F19" s="4">
        <f ca="1">VLOOKUP($C19, '4b. Ordered results'!$C$5:$I$159,7,0)</f>
        <v>0.57210527608253847</v>
      </c>
    </row>
    <row r="20" spans="2:6" x14ac:dyDescent="0.35">
      <c r="B20">
        <f t="shared" si="0"/>
        <v>400</v>
      </c>
      <c r="C20" cm="1">
        <f t="array" aca="1" ref="C20" ca="1">SUMPRODUCT(MAX(('4b. Ordered results'!$C$5:$C$159&lt;B20)*'4b. Ordered results'!$C$5:$C$159))</f>
        <v>375.54899999999998</v>
      </c>
      <c r="D20" s="4">
        <f ca="1">VLOOKUP($C20, '4b. Ordered results'!$C$5:$I$159,3,0)</f>
        <v>0.85369416562973255</v>
      </c>
      <c r="E20" s="4">
        <f ca="1">VLOOKUP($C20, '4b. Ordered results'!$C$5:$I$159,5,0)</f>
        <v>4.4607844359834073E-2</v>
      </c>
      <c r="F20" s="4">
        <f ca="1">VLOOKUP($C20, '4b. Ordered results'!$C$5:$I$159,7,0)</f>
        <v>0.1016979900104333</v>
      </c>
    </row>
    <row r="21" spans="2:6" x14ac:dyDescent="0.35">
      <c r="B21">
        <f t="shared" si="0"/>
        <v>425</v>
      </c>
      <c r="C21" cm="1">
        <f t="array" aca="1" ref="C21" ca="1">SUMPRODUCT(MAX(('4b. Ordered results'!$C$5:$C$159&lt;B21)*'4b. Ordered results'!$C$5:$C$159))</f>
        <v>413.58</v>
      </c>
      <c r="D21" s="4">
        <f ca="1">VLOOKUP($C21, '4b. Ordered results'!$C$5:$I$159,3,0)</f>
        <v>0.87231999256760362</v>
      </c>
      <c r="E21" s="4">
        <f ca="1">VLOOKUP($C21, '4b. Ordered results'!$C$5:$I$159,5,0)</f>
        <v>3.9320936817140398E-2</v>
      </c>
      <c r="F21" s="4">
        <f ca="1">VLOOKUP($C21, '4b. Ordered results'!$C$5:$I$159,7,0)</f>
        <v>8.8359070615256011E-2</v>
      </c>
    </row>
    <row r="22" spans="2:6" x14ac:dyDescent="0.35">
      <c r="B22">
        <f t="shared" si="0"/>
        <v>450</v>
      </c>
      <c r="C22" cm="1">
        <f t="array" aca="1" ref="C22" ca="1">SUMPRODUCT(MAX(('4b. Ordered results'!$C$5:$C$159&lt;B22)*'4b. Ordered results'!$C$5:$C$159))</f>
        <v>413.58</v>
      </c>
      <c r="D22" s="4">
        <f ca="1">VLOOKUP($C22, '4b. Ordered results'!$C$5:$I$159,3,0)</f>
        <v>0.87231999256760362</v>
      </c>
      <c r="E22" s="4">
        <f ca="1">VLOOKUP($C22, '4b. Ordered results'!$C$5:$I$159,5,0)</f>
        <v>3.9320936817140398E-2</v>
      </c>
      <c r="F22" s="4">
        <f ca="1">VLOOKUP($C22, '4b. Ordered results'!$C$5:$I$159,7,0)</f>
        <v>8.8359070615256011E-2</v>
      </c>
    </row>
    <row r="23" spans="2:6" x14ac:dyDescent="0.35">
      <c r="B23">
        <f t="shared" si="0"/>
        <v>475</v>
      </c>
      <c r="C23" cm="1">
        <f t="array" aca="1" ref="C23" ca="1">SUMPRODUCT(MAX(('4b. Ordered results'!$C$5:$C$159&lt;B23)*'4b. Ordered results'!$C$5:$C$159))</f>
        <v>452.904</v>
      </c>
      <c r="D23" s="4">
        <f ca="1">VLOOKUP($C23, '4b. Ordered results'!$C$5:$I$159,3,0)</f>
        <v>0.80819392307931137</v>
      </c>
      <c r="E23" s="4">
        <f ca="1">VLOOKUP($C23, '4b. Ordered results'!$C$5:$I$159,5,0)</f>
        <v>1.1761849916596649E-2</v>
      </c>
      <c r="F23" s="4">
        <f ca="1">VLOOKUP($C23, '4b. Ordered results'!$C$5:$I$159,7,0)</f>
        <v>0.18004422700409189</v>
      </c>
    </row>
    <row r="24" spans="2:6" x14ac:dyDescent="0.35">
      <c r="B24">
        <f t="shared" si="0"/>
        <v>500</v>
      </c>
      <c r="C24" cm="1">
        <f t="array" aca="1" ref="C24" ca="1">SUMPRODUCT(MAX(('4b. Ordered results'!$C$5:$C$159&lt;B24)*'4b. Ordered results'!$C$5:$C$159))</f>
        <v>452.904</v>
      </c>
      <c r="D24" s="4">
        <f ca="1">VLOOKUP($C24, '4b. Ordered results'!$C$5:$I$159,3,0)</f>
        <v>0.80819392307931137</v>
      </c>
      <c r="E24" s="4">
        <f ca="1">VLOOKUP($C24, '4b. Ordered results'!$C$5:$I$159,5,0)</f>
        <v>1.1761849916596649E-2</v>
      </c>
      <c r="F24" s="4">
        <f ca="1">VLOOKUP($C24, '4b. Ordered results'!$C$5:$I$159,7,0)</f>
        <v>0.18004422700409189</v>
      </c>
    </row>
    <row r="25" spans="2:6" x14ac:dyDescent="0.35">
      <c r="B25">
        <f t="shared" si="0"/>
        <v>525</v>
      </c>
      <c r="C25" cm="1">
        <f t="array" aca="1" ref="C25" ca="1">SUMPRODUCT(MAX(('4b. Ordered results'!$C$5:$C$159&lt;B25)*'4b. Ordered results'!$C$5:$C$159))</f>
        <v>452.904</v>
      </c>
      <c r="D25" s="4">
        <f ca="1">VLOOKUP($C25, '4b. Ordered results'!$C$5:$I$159,3,0)</f>
        <v>0.80819392307931137</v>
      </c>
      <c r="E25" s="4">
        <f ca="1">VLOOKUP($C25, '4b. Ordered results'!$C$5:$I$159,5,0)</f>
        <v>1.1761849916596649E-2</v>
      </c>
      <c r="F25" s="4">
        <f ca="1">VLOOKUP($C25, '4b. Ordered results'!$C$5:$I$159,7,0)</f>
        <v>0.18004422700409189</v>
      </c>
    </row>
    <row r="26" spans="2:6" x14ac:dyDescent="0.35">
      <c r="B26">
        <f t="shared" si="0"/>
        <v>550</v>
      </c>
      <c r="C26" cm="1">
        <f t="array" aca="1" ref="C26" ca="1">SUMPRODUCT(MAX(('4b. Ordered results'!$C$5:$C$159&lt;B26)*'4b. Ordered results'!$C$5:$C$159))</f>
        <v>531.38199999999995</v>
      </c>
      <c r="D26" s="4">
        <f ca="1">VLOOKUP($C26, '4b. Ordered results'!$C$5:$I$159,3,0)</f>
        <v>0.58791649231537035</v>
      </c>
      <c r="E26" s="4">
        <f ca="1">VLOOKUP($C26, '4b. Ordered results'!$C$5:$I$159,5,0)</f>
        <v>0.12567745624079726</v>
      </c>
      <c r="F26" s="4">
        <f ca="1">VLOOKUP($C26, '4b. Ordered results'!$C$5:$I$159,7,0)</f>
        <v>0.28640605144383247</v>
      </c>
    </row>
    <row r="27" spans="2:6" x14ac:dyDescent="0.35">
      <c r="B27">
        <f t="shared" si="0"/>
        <v>575</v>
      </c>
      <c r="C27" cm="1">
        <f t="array" aca="1" ref="C27" ca="1">SUMPRODUCT(MAX(('4b. Ordered results'!$C$5:$C$159&lt;B27)*'4b. Ordered results'!$C$5:$C$159))</f>
        <v>531.38199999999995</v>
      </c>
      <c r="D27" s="4">
        <f ca="1">VLOOKUP($C27, '4b. Ordered results'!$C$5:$I$159,3,0)</f>
        <v>0.58791649231537035</v>
      </c>
      <c r="E27" s="4">
        <f ca="1">VLOOKUP($C27, '4b. Ordered results'!$C$5:$I$159,5,0)</f>
        <v>0.12567745624079726</v>
      </c>
      <c r="F27" s="4">
        <f ca="1">VLOOKUP($C27, '4b. Ordered results'!$C$5:$I$159,7,0)</f>
        <v>0.28640605144383247</v>
      </c>
    </row>
    <row r="28" spans="2:6" x14ac:dyDescent="0.35">
      <c r="B28">
        <f t="shared" si="0"/>
        <v>600</v>
      </c>
      <c r="C28" cm="1">
        <f t="array" aca="1" ref="C28" ca="1">SUMPRODUCT(MAX(('4b. Ordered results'!$C$5:$C$159&lt;B28)*'4b. Ordered results'!$C$5:$C$159))</f>
        <v>531.38199999999995</v>
      </c>
      <c r="D28" s="4">
        <f ca="1">VLOOKUP($C28, '4b. Ordered results'!$C$5:$I$159,3,0)</f>
        <v>0.58791649231537035</v>
      </c>
      <c r="E28" s="4">
        <f ca="1">VLOOKUP($C28, '4b. Ordered results'!$C$5:$I$159,5,0)</f>
        <v>0.12567745624079726</v>
      </c>
      <c r="F28" s="4">
        <f ca="1">VLOOKUP($C28, '4b. Ordered results'!$C$5:$I$159,7,0)</f>
        <v>0.28640605144383247</v>
      </c>
    </row>
    <row r="29" spans="2:6" x14ac:dyDescent="0.35">
      <c r="B29">
        <f t="shared" si="0"/>
        <v>625</v>
      </c>
      <c r="C29" cm="1">
        <f t="array" aca="1" ref="C29" ca="1">SUMPRODUCT(MAX(('4b. Ordered results'!$C$5:$C$159&lt;B29)*'4b. Ordered results'!$C$5:$C$159))</f>
        <v>613.59</v>
      </c>
      <c r="D29" s="4">
        <f ca="1">VLOOKUP($C29, '4b. Ordered results'!$C$5:$I$159,3,0)</f>
        <v>0.69920443902766605</v>
      </c>
      <c r="E29" s="4">
        <f ca="1">VLOOKUP($C29, '4b. Ordered results'!$C$5:$I$159,5,0)</f>
        <v>9.5972226435168881E-2</v>
      </c>
      <c r="F29" s="4">
        <f ca="1">VLOOKUP($C29, '4b. Ordered results'!$C$5:$I$159,7,0)</f>
        <v>0.20482333453716506</v>
      </c>
    </row>
    <row r="30" spans="2:6" x14ac:dyDescent="0.35">
      <c r="B30">
        <f t="shared" si="0"/>
        <v>650</v>
      </c>
      <c r="C30" cm="1">
        <f t="array" aca="1" ref="C30" ca="1">SUMPRODUCT(MAX(('4b. Ordered results'!$C$5:$C$159&lt;B30)*'4b. Ordered results'!$C$5:$C$159))</f>
        <v>638.45100000000002</v>
      </c>
      <c r="D30" s="4">
        <f ca="1">VLOOKUP($C30, '4b. Ordered results'!$C$5:$I$159,3,0)</f>
        <v>4.7354074931865844E-2</v>
      </c>
      <c r="E30" s="4">
        <f ca="1">VLOOKUP($C30, '4b. Ordered results'!$C$5:$I$159,5,0)</f>
        <v>0.30431465557259574</v>
      </c>
      <c r="F30" s="4">
        <f ca="1">VLOOKUP($C30, '4b. Ordered results'!$C$5:$I$159,7,0)</f>
        <v>0.64833126949553843</v>
      </c>
    </row>
    <row r="31" spans="2:6" x14ac:dyDescent="0.35">
      <c r="B31">
        <f t="shared" si="0"/>
        <v>675</v>
      </c>
      <c r="C31" cm="1">
        <f t="array" aca="1" ref="C31" ca="1">SUMPRODUCT(MAX(('4b. Ordered results'!$C$5:$C$159&lt;B31)*'4b. Ordered results'!$C$5:$C$159))</f>
        <v>638.45100000000002</v>
      </c>
      <c r="D31" s="4">
        <f ca="1">VLOOKUP($C31, '4b. Ordered results'!$C$5:$I$159,3,0)</f>
        <v>4.7354074931865844E-2</v>
      </c>
      <c r="E31" s="4">
        <f ca="1">VLOOKUP($C31, '4b. Ordered results'!$C$5:$I$159,5,0)</f>
        <v>0.30431465557259574</v>
      </c>
      <c r="F31" s="4">
        <f ca="1">VLOOKUP($C31, '4b. Ordered results'!$C$5:$I$159,7,0)</f>
        <v>0.64833126949553843</v>
      </c>
    </row>
    <row r="32" spans="2:6" x14ac:dyDescent="0.35">
      <c r="B32">
        <f t="shared" si="0"/>
        <v>700</v>
      </c>
      <c r="C32" cm="1">
        <f t="array" aca="1" ref="C32" ca="1">SUMPRODUCT(MAX(('4b. Ordered results'!$C$5:$C$159&lt;B32)*'4b. Ordered results'!$C$5:$C$159))</f>
        <v>638.45100000000002</v>
      </c>
      <c r="D32" s="4">
        <f ca="1">VLOOKUP($C32, '4b. Ordered results'!$C$5:$I$159,3,0)</f>
        <v>4.7354074931865844E-2</v>
      </c>
      <c r="E32" s="4">
        <f ca="1">VLOOKUP($C32, '4b. Ordered results'!$C$5:$I$159,5,0)</f>
        <v>0.30431465557259574</v>
      </c>
      <c r="F32" s="4">
        <f ca="1">VLOOKUP($C32, '4b. Ordered results'!$C$5:$I$159,7,0)</f>
        <v>0.64833126949553843</v>
      </c>
    </row>
    <row r="33" spans="2:6" x14ac:dyDescent="0.35">
      <c r="B33">
        <f t="shared" si="0"/>
        <v>725</v>
      </c>
      <c r="C33" cm="1">
        <f t="array" aca="1" ref="C33" ca="1">SUMPRODUCT(MAX(('4b. Ordered results'!$C$5:$C$159&lt;B33)*'4b. Ordered results'!$C$5:$C$159))</f>
        <v>638.45100000000002</v>
      </c>
      <c r="D33" s="4">
        <f ca="1">VLOOKUP($C33, '4b. Ordered results'!$C$5:$I$159,3,0)</f>
        <v>4.7354074931865844E-2</v>
      </c>
      <c r="E33" s="4">
        <f ca="1">VLOOKUP($C33, '4b. Ordered results'!$C$5:$I$159,5,0)</f>
        <v>0.30431465557259574</v>
      </c>
      <c r="F33" s="4">
        <f ca="1">VLOOKUP($C33, '4b. Ordered results'!$C$5:$I$159,7,0)</f>
        <v>0.64833126949553843</v>
      </c>
    </row>
    <row r="34" spans="2:6" x14ac:dyDescent="0.35">
      <c r="B34">
        <f t="shared" si="0"/>
        <v>750</v>
      </c>
      <c r="C34" cm="1">
        <f t="array" aca="1" ref="C34" ca="1">SUMPRODUCT(MAX(('4b. Ordered results'!$C$5:$C$159&lt;B34)*'4b. Ordered results'!$C$5:$C$159))</f>
        <v>746.93</v>
      </c>
      <c r="D34" s="4">
        <f ca="1">VLOOKUP($C34, '4b. Ordered results'!$C$5:$I$159,3,0)</f>
        <v>0.24910098489394653</v>
      </c>
      <c r="E34" s="4">
        <f ca="1">VLOOKUP($C34, '4b. Ordered results'!$C$5:$I$159,5,0)</f>
        <v>0.23239167223755405</v>
      </c>
      <c r="F34" s="4">
        <f ca="1">VLOOKUP($C34, '4b. Ordered results'!$C$5:$I$159,7,0)</f>
        <v>0.51850734286849942</v>
      </c>
    </row>
    <row r="35" spans="2:6" x14ac:dyDescent="0.35">
      <c r="B35">
        <f t="shared" si="0"/>
        <v>775</v>
      </c>
      <c r="C35" cm="1">
        <f t="array" aca="1" ref="C35" ca="1">SUMPRODUCT(MAX(('4b. Ordered results'!$C$5:$C$159&lt;B35)*'4b. Ordered results'!$C$5:$C$159))</f>
        <v>746.93</v>
      </c>
      <c r="D35" s="4">
        <f ca="1">VLOOKUP($C35, '4b. Ordered results'!$C$5:$I$159,3,0)</f>
        <v>0.24910098489394653</v>
      </c>
      <c r="E35" s="4">
        <f ca="1">VLOOKUP($C35, '4b. Ordered results'!$C$5:$I$159,5,0)</f>
        <v>0.23239167223755405</v>
      </c>
      <c r="F35" s="4">
        <f ca="1">VLOOKUP($C35, '4b. Ordered results'!$C$5:$I$159,7,0)</f>
        <v>0.51850734286849942</v>
      </c>
    </row>
    <row r="36" spans="2:6" x14ac:dyDescent="0.35">
      <c r="B36">
        <f t="shared" si="0"/>
        <v>800</v>
      </c>
      <c r="C36" cm="1">
        <f t="array" aca="1" ref="C36" ca="1">SUMPRODUCT(MAX(('4b. Ordered results'!$C$5:$C$159&lt;B36)*'4b. Ordered results'!$C$5:$C$159))</f>
        <v>746.93</v>
      </c>
      <c r="D36" s="4">
        <f ca="1">VLOOKUP($C36, '4b. Ordered results'!$C$5:$I$159,3,0)</f>
        <v>0.24910098489394653</v>
      </c>
      <c r="E36" s="4">
        <f ca="1">VLOOKUP($C36, '4b. Ordered results'!$C$5:$I$159,5,0)</f>
        <v>0.23239167223755405</v>
      </c>
      <c r="F36" s="4">
        <f ca="1">VLOOKUP($C36, '4b. Ordered results'!$C$5:$I$159,7,0)</f>
        <v>0.51850734286849942</v>
      </c>
    </row>
    <row r="37" spans="2:6" x14ac:dyDescent="0.35">
      <c r="B37">
        <f t="shared" si="0"/>
        <v>825</v>
      </c>
      <c r="C37" cm="1">
        <f t="array" aca="1" ref="C37" ca="1">SUMPRODUCT(MAX(('4b. Ordered results'!$C$5:$C$159&lt;B37)*'4b. Ordered results'!$C$5:$C$159))</f>
        <v>746.93</v>
      </c>
      <c r="D37" s="4">
        <f ca="1">VLOOKUP($C37, '4b. Ordered results'!$C$5:$I$159,3,0)</f>
        <v>0.24910098489394653</v>
      </c>
      <c r="E37" s="4">
        <f ca="1">VLOOKUP($C37, '4b. Ordered results'!$C$5:$I$159,5,0)</f>
        <v>0.23239167223755405</v>
      </c>
      <c r="F37" s="4">
        <f ca="1">VLOOKUP($C37, '4b. Ordered results'!$C$5:$I$159,7,0)</f>
        <v>0.51850734286849942</v>
      </c>
    </row>
    <row r="38" spans="2:6" x14ac:dyDescent="0.35">
      <c r="B38">
        <f t="shared" si="0"/>
        <v>850</v>
      </c>
      <c r="C38" cm="1">
        <f t="array" aca="1" ref="C38" ca="1">SUMPRODUCT(MAX(('4b. Ordered results'!$C$5:$C$159&lt;B38)*'4b. Ordered results'!$C$5:$C$159))</f>
        <v>847.5</v>
      </c>
      <c r="D38" s="4">
        <f ca="1">VLOOKUP($C38, '4b. Ordered results'!$C$5:$I$159,3,0)</f>
        <v>0.19074388245839696</v>
      </c>
      <c r="E38" s="4">
        <f ca="1">VLOOKUP($C38, '4b. Ordered results'!$C$5:$I$159,5,0)</f>
        <v>0.25178532213567184</v>
      </c>
      <c r="F38" s="4">
        <f ca="1">VLOOKUP($C38, '4b. Ordered results'!$C$5:$I$159,7,0)</f>
        <v>0.55747079540593114</v>
      </c>
    </row>
    <row r="39" spans="2:6" x14ac:dyDescent="0.35">
      <c r="B39">
        <f t="shared" si="0"/>
        <v>875</v>
      </c>
      <c r="C39" cm="1">
        <f t="array" aca="1" ref="C39" ca="1">SUMPRODUCT(MAX(('4b. Ordered results'!$C$5:$C$159&lt;B39)*'4b. Ordered results'!$C$5:$C$159))</f>
        <v>847.5</v>
      </c>
      <c r="D39" s="4">
        <f ca="1">VLOOKUP($C39, '4b. Ordered results'!$C$5:$I$159,3,0)</f>
        <v>0.19074388245839696</v>
      </c>
      <c r="E39" s="4">
        <f ca="1">VLOOKUP($C39, '4b. Ordered results'!$C$5:$I$159,5,0)</f>
        <v>0.25178532213567184</v>
      </c>
      <c r="F39" s="4">
        <f ca="1">VLOOKUP($C39, '4b. Ordered results'!$C$5:$I$159,7,0)</f>
        <v>0.55747079540593114</v>
      </c>
    </row>
    <row r="40" spans="2:6" x14ac:dyDescent="0.35">
      <c r="B40">
        <f t="shared" si="0"/>
        <v>900</v>
      </c>
      <c r="C40" cm="1">
        <f t="array" aca="1" ref="C40" ca="1">SUMPRODUCT(MAX(('4b. Ordered results'!$C$5:$C$159&lt;B40)*'4b. Ordered results'!$C$5:$C$159))</f>
        <v>847.5</v>
      </c>
      <c r="D40" s="4">
        <f ca="1">VLOOKUP($C40, '4b. Ordered results'!$C$5:$I$159,3,0)</f>
        <v>0.19074388245839696</v>
      </c>
      <c r="E40" s="4">
        <f ca="1">VLOOKUP($C40, '4b. Ordered results'!$C$5:$I$159,5,0)</f>
        <v>0.25178532213567184</v>
      </c>
      <c r="F40" s="4">
        <f ca="1">VLOOKUP($C40, '4b. Ordered results'!$C$5:$I$159,7,0)</f>
        <v>0.55747079540593114</v>
      </c>
    </row>
    <row r="41" spans="2:6" x14ac:dyDescent="0.35">
      <c r="B41">
        <f t="shared" si="0"/>
        <v>925</v>
      </c>
      <c r="C41" cm="1">
        <f t="array" aca="1" ref="C41" ca="1">SUMPRODUCT(MAX(('4b. Ordered results'!$C$5:$C$159&lt;B41)*'4b. Ordered results'!$C$5:$C$159))</f>
        <v>847.5</v>
      </c>
      <c r="D41" s="4">
        <f ca="1">VLOOKUP($C41, '4b. Ordered results'!$C$5:$I$159,3,0)</f>
        <v>0.19074388245839696</v>
      </c>
      <c r="E41" s="4">
        <f ca="1">VLOOKUP($C41, '4b. Ordered results'!$C$5:$I$159,5,0)</f>
        <v>0.25178532213567184</v>
      </c>
      <c r="F41" s="4">
        <f ca="1">VLOOKUP($C41, '4b. Ordered results'!$C$5:$I$159,7,0)</f>
        <v>0.55747079540593114</v>
      </c>
    </row>
    <row r="42" spans="2:6" x14ac:dyDescent="0.35">
      <c r="B42">
        <f t="shared" si="0"/>
        <v>950</v>
      </c>
      <c r="C42" cm="1">
        <f t="array" aca="1" ref="C42" ca="1">SUMPRODUCT(MAX(('4b. Ordered results'!$C$5:$C$159&lt;B42)*'4b. Ordered results'!$C$5:$C$159))</f>
        <v>847.5</v>
      </c>
      <c r="D42" s="4">
        <f ca="1">VLOOKUP($C42, '4b. Ordered results'!$C$5:$I$159,3,0)</f>
        <v>0.19074388245839696</v>
      </c>
      <c r="E42" s="4">
        <f ca="1">VLOOKUP($C42, '4b. Ordered results'!$C$5:$I$159,5,0)</f>
        <v>0.25178532213567184</v>
      </c>
      <c r="F42" s="4">
        <f ca="1">VLOOKUP($C42, '4b. Ordered results'!$C$5:$I$159,7,0)</f>
        <v>0.55747079540593114</v>
      </c>
    </row>
    <row r="43" spans="2:6" x14ac:dyDescent="0.35">
      <c r="B43">
        <f t="shared" si="0"/>
        <v>975</v>
      </c>
      <c r="C43" cm="1">
        <f t="array" aca="1" ref="C43" ca="1">SUMPRODUCT(MAX(('4b. Ordered results'!$C$5:$C$159&lt;B43)*'4b. Ordered results'!$C$5:$C$159))</f>
        <v>847.5</v>
      </c>
      <c r="D43" s="4">
        <f ca="1">VLOOKUP($C43, '4b. Ordered results'!$C$5:$I$159,3,0)</f>
        <v>0.19074388245839696</v>
      </c>
      <c r="E43" s="4">
        <f ca="1">VLOOKUP($C43, '4b. Ordered results'!$C$5:$I$159,5,0)</f>
        <v>0.25178532213567184</v>
      </c>
      <c r="F43" s="4">
        <f ca="1">VLOOKUP($C43, '4b. Ordered results'!$C$5:$I$159,7,0)</f>
        <v>0.55747079540593114</v>
      </c>
    </row>
    <row r="44" spans="2:6" x14ac:dyDescent="0.35">
      <c r="B44">
        <f t="shared" si="0"/>
        <v>1000</v>
      </c>
      <c r="C44" cm="1">
        <f t="array" aca="1" ref="C44" ca="1">SUMPRODUCT(MAX(('4b. Ordered results'!$C$5:$C$159&lt;B44)*'4b. Ordered results'!$C$5:$C$159))</f>
        <v>847.5</v>
      </c>
      <c r="D44" s="4">
        <f ca="1">VLOOKUP($C44, '4b. Ordered results'!$C$5:$I$159,3,0)</f>
        <v>0.19074388245839696</v>
      </c>
      <c r="E44" s="4">
        <f ca="1">VLOOKUP($C44, '4b. Ordered results'!$C$5:$I$159,5,0)</f>
        <v>0.25178532213567184</v>
      </c>
      <c r="F44" s="4">
        <f ca="1">VLOOKUP($C44, '4b. Ordered results'!$C$5:$I$159,7,0)</f>
        <v>0.55747079540593114</v>
      </c>
    </row>
    <row r="45" spans="2:6" x14ac:dyDescent="0.35">
      <c r="B45">
        <f t="shared" si="0"/>
        <v>1025</v>
      </c>
      <c r="C45" cm="1">
        <f t="array" aca="1" ref="C45" ca="1">SUMPRODUCT(MAX(('4b. Ordered results'!$C$5:$C$159&lt;B45)*'4b. Ordered results'!$C$5:$C$159))</f>
        <v>847.5</v>
      </c>
      <c r="D45" s="4">
        <f ca="1">VLOOKUP($C45, '4b. Ordered results'!$C$5:$I$159,3,0)</f>
        <v>0.19074388245839696</v>
      </c>
      <c r="E45" s="4">
        <f ca="1">VLOOKUP($C45, '4b. Ordered results'!$C$5:$I$159,5,0)</f>
        <v>0.25178532213567184</v>
      </c>
      <c r="F45" s="4">
        <f ca="1">VLOOKUP($C45, '4b. Ordered results'!$C$5:$I$159,7,0)</f>
        <v>0.55747079540593114</v>
      </c>
    </row>
    <row r="46" spans="2:6" x14ac:dyDescent="0.35">
      <c r="B46">
        <f t="shared" si="0"/>
        <v>1050</v>
      </c>
      <c r="C46" cm="1">
        <f t="array" aca="1" ref="C46" ca="1">SUMPRODUCT(MAX(('4b. Ordered results'!$C$5:$C$159&lt;B46)*'4b. Ordered results'!$C$5:$C$159))</f>
        <v>847.5</v>
      </c>
      <c r="D46" s="4">
        <f ca="1">VLOOKUP($C46, '4b. Ordered results'!$C$5:$I$159,3,0)</f>
        <v>0.19074388245839696</v>
      </c>
      <c r="E46" s="4">
        <f ca="1">VLOOKUP($C46, '4b. Ordered results'!$C$5:$I$159,5,0)</f>
        <v>0.25178532213567184</v>
      </c>
      <c r="F46" s="4">
        <f ca="1">VLOOKUP($C46, '4b. Ordered results'!$C$5:$I$159,7,0)</f>
        <v>0.55747079540593114</v>
      </c>
    </row>
    <row r="47" spans="2:6" x14ac:dyDescent="0.35">
      <c r="B47">
        <f t="shared" si="0"/>
        <v>1075</v>
      </c>
      <c r="C47" cm="1">
        <f t="array" aca="1" ref="C47" ca="1">SUMPRODUCT(MAX(('4b. Ordered results'!$C$5:$C$159&lt;B47)*'4b. Ordered results'!$C$5:$C$159))</f>
        <v>1067.8879999999999</v>
      </c>
      <c r="D47" s="4">
        <f ca="1">VLOOKUP($C47, '4b. Ordered results'!$C$5:$I$159,3,0)</f>
        <v>0.69226817908978089</v>
      </c>
      <c r="E47" s="4">
        <f ca="1">VLOOKUP($C47, '4b. Ordered results'!$C$5:$I$159,5,0)</f>
        <v>0.1063582404833818</v>
      </c>
      <c r="F47" s="4">
        <f ca="1">VLOOKUP($C47, '4b. Ordered results'!$C$5:$I$159,7,0)</f>
        <v>0.20137358042683731</v>
      </c>
    </row>
    <row r="48" spans="2:6" x14ac:dyDescent="0.35">
      <c r="B48">
        <f t="shared" si="0"/>
        <v>1100</v>
      </c>
      <c r="C48" cm="1">
        <f t="array" aca="1" ref="C48" ca="1">SUMPRODUCT(MAX(('4b. Ordered results'!$C$5:$C$159&lt;B48)*'4b. Ordered results'!$C$5:$C$159))</f>
        <v>1067.8879999999999</v>
      </c>
      <c r="D48" s="4">
        <f ca="1">VLOOKUP($C48, '4b. Ordered results'!$C$5:$I$159,3,0)</f>
        <v>0.69226817908978089</v>
      </c>
      <c r="E48" s="4">
        <f ca="1">VLOOKUP($C48, '4b. Ordered results'!$C$5:$I$159,5,0)</f>
        <v>0.1063582404833818</v>
      </c>
      <c r="F48" s="4">
        <f ca="1">VLOOKUP($C48, '4b. Ordered results'!$C$5:$I$159,7,0)</f>
        <v>0.20137358042683731</v>
      </c>
    </row>
    <row r="49" spans="2:6" x14ac:dyDescent="0.35">
      <c r="B49">
        <f t="shared" si="0"/>
        <v>1125</v>
      </c>
      <c r="C49" cm="1">
        <f t="array" aca="1" ref="C49" ca="1">SUMPRODUCT(MAX(('4b. Ordered results'!$C$5:$C$159&lt;B49)*'4b. Ordered results'!$C$5:$C$159))</f>
        <v>1067.8879999999999</v>
      </c>
      <c r="D49" s="4">
        <f ca="1">VLOOKUP($C49, '4b. Ordered results'!$C$5:$I$159,3,0)</f>
        <v>0.69226817908978089</v>
      </c>
      <c r="E49" s="4">
        <f ca="1">VLOOKUP($C49, '4b. Ordered results'!$C$5:$I$159,5,0)</f>
        <v>0.1063582404833818</v>
      </c>
      <c r="F49" s="4">
        <f ca="1">VLOOKUP($C49, '4b. Ordered results'!$C$5:$I$159,7,0)</f>
        <v>0.20137358042683731</v>
      </c>
    </row>
    <row r="50" spans="2:6" x14ac:dyDescent="0.35">
      <c r="B50">
        <f t="shared" si="0"/>
        <v>1150</v>
      </c>
      <c r="C50" cm="1">
        <f t="array" aca="1" ref="C50" ca="1">SUMPRODUCT(MAX(('4b. Ordered results'!$C$5:$C$159&lt;B50)*'4b. Ordered results'!$C$5:$C$159))</f>
        <v>1067.8879999999999</v>
      </c>
      <c r="D50" s="4">
        <f ca="1">VLOOKUP($C50, '4b. Ordered results'!$C$5:$I$159,3,0)</f>
        <v>0.69226817908978089</v>
      </c>
      <c r="E50" s="4">
        <f ca="1">VLOOKUP($C50, '4b. Ordered results'!$C$5:$I$159,5,0)</f>
        <v>0.1063582404833818</v>
      </c>
      <c r="F50" s="4">
        <f ca="1">VLOOKUP($C50, '4b. Ordered results'!$C$5:$I$159,7,0)</f>
        <v>0.20137358042683731</v>
      </c>
    </row>
    <row r="51" spans="2:6" x14ac:dyDescent="0.35">
      <c r="B51">
        <f t="shared" si="0"/>
        <v>1175</v>
      </c>
      <c r="C51" cm="1">
        <f t="array" aca="1" ref="C51" ca="1">SUMPRODUCT(MAX(('4b. Ordered results'!$C$5:$C$159&lt;B51)*'4b. Ordered results'!$C$5:$C$159))</f>
        <v>1067.8879999999999</v>
      </c>
      <c r="D51" s="4">
        <f ca="1">VLOOKUP($C51, '4b. Ordered results'!$C$5:$I$159,3,0)</f>
        <v>0.69226817908978089</v>
      </c>
      <c r="E51" s="4">
        <f ca="1">VLOOKUP($C51, '4b. Ordered results'!$C$5:$I$159,5,0)</f>
        <v>0.1063582404833818</v>
      </c>
      <c r="F51" s="4">
        <f ca="1">VLOOKUP($C51, '4b. Ordered results'!$C$5:$I$159,7,0)</f>
        <v>0.20137358042683731</v>
      </c>
    </row>
    <row r="52" spans="2:6" x14ac:dyDescent="0.35">
      <c r="B52">
        <f t="shared" si="0"/>
        <v>1200</v>
      </c>
      <c r="C52" cm="1">
        <f t="array" aca="1" ref="C52" ca="1">SUMPRODUCT(MAX(('4b. Ordered results'!$C$5:$C$159&lt;B52)*'4b. Ordered results'!$C$5:$C$159))</f>
        <v>1067.8879999999999</v>
      </c>
      <c r="D52" s="4">
        <f ca="1">VLOOKUP($C52, '4b. Ordered results'!$C$5:$I$159,3,0)</f>
        <v>0.69226817908978089</v>
      </c>
      <c r="E52" s="4">
        <f ca="1">VLOOKUP($C52, '4b. Ordered results'!$C$5:$I$159,5,0)</f>
        <v>0.1063582404833818</v>
      </c>
      <c r="F52" s="4">
        <f ca="1">VLOOKUP($C52, '4b. Ordered results'!$C$5:$I$159,7,0)</f>
        <v>0.20137358042683731</v>
      </c>
    </row>
    <row r="53" spans="2:6" x14ac:dyDescent="0.35">
      <c r="B53">
        <f t="shared" si="0"/>
        <v>1225</v>
      </c>
      <c r="C53" cm="1">
        <f t="array" aca="1" ref="C53" ca="1">SUMPRODUCT(MAX(('4b. Ordered results'!$C$5:$C$159&lt;B53)*'4b. Ordered results'!$C$5:$C$159))</f>
        <v>1203.45</v>
      </c>
      <c r="D53" s="4">
        <f ca="1">VLOOKUP($C53, '4b. Ordered results'!$C$5:$I$159,3,0)</f>
        <v>0.16904307522787501</v>
      </c>
      <c r="E53" s="4">
        <f ca="1">VLOOKUP($C53, '4b. Ordered results'!$C$5:$I$159,5,0)</f>
        <v>0.26398616911305006</v>
      </c>
      <c r="F53" s="4">
        <f ca="1">VLOOKUP($C53, '4b. Ordered results'!$C$5:$I$159,7,0)</f>
        <v>0.56697075565907495</v>
      </c>
    </row>
    <row r="54" spans="2:6" x14ac:dyDescent="0.35">
      <c r="B54">
        <f t="shared" si="0"/>
        <v>1250</v>
      </c>
      <c r="C54" cm="1">
        <f t="array" aca="1" ref="C54" ca="1">SUMPRODUCT(MAX(('4b. Ordered results'!$C$5:$C$159&lt;B54)*'4b. Ordered results'!$C$5:$C$159))</f>
        <v>1203.45</v>
      </c>
      <c r="D54" s="4">
        <f ca="1">VLOOKUP($C54, '4b. Ordered results'!$C$5:$I$159,3,0)</f>
        <v>0.16904307522787501</v>
      </c>
      <c r="E54" s="4">
        <f ca="1">VLOOKUP($C54, '4b. Ordered results'!$C$5:$I$159,5,0)</f>
        <v>0.26398616911305006</v>
      </c>
      <c r="F54" s="4">
        <f ca="1">VLOOKUP($C54, '4b. Ordered results'!$C$5:$I$159,7,0)</f>
        <v>0.56697075565907495</v>
      </c>
    </row>
    <row r="55" spans="2:6" x14ac:dyDescent="0.35">
      <c r="B55">
        <f t="shared" si="0"/>
        <v>1275</v>
      </c>
      <c r="C55" cm="1">
        <f t="array" aca="1" ref="C55" ca="1">SUMPRODUCT(MAX(('4b. Ordered results'!$C$5:$C$159&lt;B55)*'4b. Ordered results'!$C$5:$C$159))</f>
        <v>1203.45</v>
      </c>
      <c r="D55" s="4">
        <f ca="1">VLOOKUP($C55, '4b. Ordered results'!$C$5:$I$159,3,0)</f>
        <v>0.16904307522787501</v>
      </c>
      <c r="E55" s="4">
        <f ca="1">VLOOKUP($C55, '4b. Ordered results'!$C$5:$I$159,5,0)</f>
        <v>0.26398616911305006</v>
      </c>
      <c r="F55" s="4">
        <f ca="1">VLOOKUP($C55, '4b. Ordered results'!$C$5:$I$159,7,0)</f>
        <v>0.56697075565907495</v>
      </c>
    </row>
    <row r="56" spans="2:6" x14ac:dyDescent="0.35">
      <c r="B56">
        <f t="shared" si="0"/>
        <v>1300</v>
      </c>
      <c r="C56" cm="1">
        <f t="array" aca="1" ref="C56" ca="1">SUMPRODUCT(MAX(('4b. Ordered results'!$C$5:$C$159&lt;B56)*'4b. Ordered results'!$C$5:$C$159))</f>
        <v>1203.45</v>
      </c>
      <c r="D56" s="4">
        <f ca="1">VLOOKUP($C56, '4b. Ordered results'!$C$5:$I$159,3,0)</f>
        <v>0.16904307522787501</v>
      </c>
      <c r="E56" s="4">
        <f ca="1">VLOOKUP($C56, '4b. Ordered results'!$C$5:$I$159,5,0)</f>
        <v>0.26398616911305006</v>
      </c>
      <c r="F56" s="4">
        <f ca="1">VLOOKUP($C56, '4b. Ordered results'!$C$5:$I$159,7,0)</f>
        <v>0.56697075565907495</v>
      </c>
    </row>
    <row r="57" spans="2:6" x14ac:dyDescent="0.35">
      <c r="B57">
        <f t="shared" si="0"/>
        <v>1325</v>
      </c>
      <c r="C57" cm="1">
        <f t="array" aca="1" ref="C57" ca="1">SUMPRODUCT(MAX(('4b. Ordered results'!$C$5:$C$159&lt;B57)*'4b. Ordered results'!$C$5:$C$159))</f>
        <v>1203.45</v>
      </c>
      <c r="D57" s="4">
        <f ca="1">VLOOKUP($C57, '4b. Ordered results'!$C$5:$I$159,3,0)</f>
        <v>0.16904307522787501</v>
      </c>
      <c r="E57" s="4">
        <f ca="1">VLOOKUP($C57, '4b. Ordered results'!$C$5:$I$159,5,0)</f>
        <v>0.26398616911305006</v>
      </c>
      <c r="F57" s="4">
        <f ca="1">VLOOKUP($C57, '4b. Ordered results'!$C$5:$I$159,7,0)</f>
        <v>0.56697075565907495</v>
      </c>
    </row>
    <row r="58" spans="2:6" x14ac:dyDescent="0.35">
      <c r="B58">
        <f t="shared" si="0"/>
        <v>1350</v>
      </c>
      <c r="C58" cm="1">
        <f t="array" aca="1" ref="C58" ca="1">SUMPRODUCT(MAX(('4b. Ordered results'!$C$5:$C$159&lt;B58)*'4b. Ordered results'!$C$5:$C$159))</f>
        <v>1203.45</v>
      </c>
      <c r="D58" s="4">
        <f ca="1">VLOOKUP($C58, '4b. Ordered results'!$C$5:$I$159,3,0)</f>
        <v>0.16904307522787501</v>
      </c>
      <c r="E58" s="4">
        <f ca="1">VLOOKUP($C58, '4b. Ordered results'!$C$5:$I$159,5,0)</f>
        <v>0.26398616911305006</v>
      </c>
      <c r="F58" s="4">
        <f ca="1">VLOOKUP($C58, '4b. Ordered results'!$C$5:$I$159,7,0)</f>
        <v>0.56697075565907495</v>
      </c>
    </row>
    <row r="59" spans="2:6" x14ac:dyDescent="0.35">
      <c r="B59">
        <f t="shared" si="0"/>
        <v>1375</v>
      </c>
      <c r="C59" cm="1">
        <f t="array" aca="1" ref="C59" ca="1">SUMPRODUCT(MAX(('4b. Ordered results'!$C$5:$C$159&lt;B59)*'4b. Ordered results'!$C$5:$C$159))</f>
        <v>1356</v>
      </c>
      <c r="D59" s="4">
        <f ca="1">VLOOKUP($C59, '4b. Ordered results'!$C$5:$I$159,3,0)</f>
        <v>0.31124808676414295</v>
      </c>
      <c r="E59" s="4">
        <f ca="1">VLOOKUP($C59, '4b. Ordered results'!$C$5:$I$159,5,0)</f>
        <v>0.22454800770166194</v>
      </c>
      <c r="F59" s="4">
        <f ca="1">VLOOKUP($C59, '4b. Ordered results'!$C$5:$I$159,7,0)</f>
        <v>0.4642039055341951</v>
      </c>
    </row>
    <row r="60" spans="2:6" x14ac:dyDescent="0.35">
      <c r="B60">
        <f t="shared" si="0"/>
        <v>1400</v>
      </c>
      <c r="C60" cm="1">
        <f t="array" aca="1" ref="C60" ca="1">SUMPRODUCT(MAX(('4b. Ordered results'!$C$5:$C$159&lt;B60)*'4b. Ordered results'!$C$5:$C$159))</f>
        <v>1356</v>
      </c>
      <c r="D60" s="4">
        <f ca="1">VLOOKUP($C60, '4b. Ordered results'!$C$5:$I$159,3,0)</f>
        <v>0.31124808676414295</v>
      </c>
      <c r="E60" s="4">
        <f ca="1">VLOOKUP($C60, '4b. Ordered results'!$C$5:$I$159,5,0)</f>
        <v>0.22454800770166194</v>
      </c>
      <c r="F60" s="4">
        <f ca="1">VLOOKUP($C60, '4b. Ordered results'!$C$5:$I$159,7,0)</f>
        <v>0.4642039055341951</v>
      </c>
    </row>
    <row r="61" spans="2:6" x14ac:dyDescent="0.35">
      <c r="B61">
        <f t="shared" si="0"/>
        <v>1425</v>
      </c>
      <c r="C61" cm="1">
        <f t="array" aca="1" ref="C61" ca="1">SUMPRODUCT(MAX(('4b. Ordered results'!$C$5:$C$159&lt;B61)*'4b. Ordered results'!$C$5:$C$159))</f>
        <v>1356</v>
      </c>
      <c r="D61" s="4">
        <f ca="1">VLOOKUP($C61, '4b. Ordered results'!$C$5:$I$159,3,0)</f>
        <v>0.31124808676414295</v>
      </c>
      <c r="E61" s="4">
        <f ca="1">VLOOKUP($C61, '4b. Ordered results'!$C$5:$I$159,5,0)</f>
        <v>0.22454800770166194</v>
      </c>
      <c r="F61" s="4">
        <f ca="1">VLOOKUP($C61, '4b. Ordered results'!$C$5:$I$159,7,0)</f>
        <v>0.4642039055341951</v>
      </c>
    </row>
    <row r="62" spans="2:6" x14ac:dyDescent="0.35">
      <c r="B62">
        <f t="shared" si="0"/>
        <v>1450</v>
      </c>
      <c r="C62" cm="1">
        <f t="array" aca="1" ref="C62" ca="1">SUMPRODUCT(MAX(('4b. Ordered results'!$C$5:$C$159&lt;B62)*'4b. Ordered results'!$C$5:$C$159))</f>
        <v>1356</v>
      </c>
      <c r="D62" s="4">
        <f ca="1">VLOOKUP($C62, '4b. Ordered results'!$C$5:$I$159,3,0)</f>
        <v>0.31124808676414295</v>
      </c>
      <c r="E62" s="4">
        <f ca="1">VLOOKUP($C62, '4b. Ordered results'!$C$5:$I$159,5,0)</f>
        <v>0.22454800770166194</v>
      </c>
      <c r="F62" s="4">
        <f ca="1">VLOOKUP($C62, '4b. Ordered results'!$C$5:$I$159,7,0)</f>
        <v>0.4642039055341951</v>
      </c>
    </row>
    <row r="63" spans="2:6" x14ac:dyDescent="0.35">
      <c r="B63">
        <f t="shared" si="0"/>
        <v>1475</v>
      </c>
      <c r="C63" cm="1">
        <f t="array" aca="1" ref="C63" ca="1">SUMPRODUCT(MAX(('4b. Ordered results'!$C$5:$C$159&lt;B63)*'4b. Ordered results'!$C$5:$C$159))</f>
        <v>1356</v>
      </c>
      <c r="D63" s="4">
        <f ca="1">VLOOKUP($C63, '4b. Ordered results'!$C$5:$I$159,3,0)</f>
        <v>0.31124808676414295</v>
      </c>
      <c r="E63" s="4">
        <f ca="1">VLOOKUP($C63, '4b. Ordered results'!$C$5:$I$159,5,0)</f>
        <v>0.22454800770166194</v>
      </c>
      <c r="F63" s="4">
        <f ca="1">VLOOKUP($C63, '4b. Ordered results'!$C$5:$I$159,7,0)</f>
        <v>0.4642039055341951</v>
      </c>
    </row>
    <row r="64" spans="2:6" x14ac:dyDescent="0.35">
      <c r="B64">
        <f t="shared" si="0"/>
        <v>1500</v>
      </c>
      <c r="C64" cm="1">
        <f t="array" aca="1" ref="C64" ca="1">SUMPRODUCT(MAX(('4b. Ordered results'!$C$5:$C$159&lt;B64)*'4b. Ordered results'!$C$5:$C$159))</f>
        <v>1356</v>
      </c>
      <c r="D64" s="4">
        <f ca="1">VLOOKUP($C64, '4b. Ordered results'!$C$5:$I$159,3,0)</f>
        <v>0.31124808676414295</v>
      </c>
      <c r="E64" s="4">
        <f ca="1">VLOOKUP($C64, '4b. Ordered results'!$C$5:$I$159,5,0)</f>
        <v>0.22454800770166194</v>
      </c>
      <c r="F64" s="4">
        <f ca="1">VLOOKUP($C64, '4b. Ordered results'!$C$5:$I$159,7,0)</f>
        <v>0.4642039055341951</v>
      </c>
    </row>
    <row r="65" spans="2:6" x14ac:dyDescent="0.35">
      <c r="B65">
        <f t="shared" si="0"/>
        <v>1525</v>
      </c>
      <c r="C65" cm="1">
        <f t="array" aca="1" ref="C65" ca="1">SUMPRODUCT(MAX(('4b. Ordered results'!$C$5:$C$159&lt;B65)*'4b. Ordered results'!$C$5:$C$159))</f>
        <v>1356</v>
      </c>
      <c r="D65" s="4">
        <f ca="1">VLOOKUP($C65, '4b. Ordered results'!$C$5:$I$159,3,0)</f>
        <v>0.31124808676414295</v>
      </c>
      <c r="E65" s="4">
        <f ca="1">VLOOKUP($C65, '4b. Ordered results'!$C$5:$I$159,5,0)</f>
        <v>0.22454800770166194</v>
      </c>
      <c r="F65" s="4">
        <f ca="1">VLOOKUP($C65, '4b. Ordered results'!$C$5:$I$159,7,0)</f>
        <v>0.4642039055341951</v>
      </c>
    </row>
    <row r="66" spans="2:6" x14ac:dyDescent="0.35">
      <c r="B66">
        <f t="shared" si="0"/>
        <v>1550</v>
      </c>
      <c r="C66" cm="1">
        <f t="array" aca="1" ref="C66" ca="1">SUMPRODUCT(MAX(('4b. Ordered results'!$C$5:$C$159&lt;B66)*'4b. Ordered results'!$C$5:$C$159))</f>
        <v>1356</v>
      </c>
      <c r="D66" s="4">
        <f ca="1">VLOOKUP($C66, '4b. Ordered results'!$C$5:$I$159,3,0)</f>
        <v>0.31124808676414295</v>
      </c>
      <c r="E66" s="4">
        <f ca="1">VLOOKUP($C66, '4b. Ordered results'!$C$5:$I$159,5,0)</f>
        <v>0.22454800770166194</v>
      </c>
      <c r="F66" s="4">
        <f ca="1">VLOOKUP($C66, '4b. Ordered results'!$C$5:$I$159,7,0)</f>
        <v>0.4642039055341951</v>
      </c>
    </row>
    <row r="67" spans="2:6" x14ac:dyDescent="0.35">
      <c r="B67">
        <f t="shared" si="0"/>
        <v>1575</v>
      </c>
      <c r="C67" cm="1">
        <f t="array" aca="1" ref="C67" ca="1">SUMPRODUCT(MAX(('4b. Ordered results'!$C$5:$C$159&lt;B67)*'4b. Ordered results'!$C$5:$C$159))</f>
        <v>1356</v>
      </c>
      <c r="D67" s="4">
        <f ca="1">VLOOKUP($C67, '4b. Ordered results'!$C$5:$I$159,3,0)</f>
        <v>0.31124808676414295</v>
      </c>
      <c r="E67" s="4">
        <f ca="1">VLOOKUP($C67, '4b. Ordered results'!$C$5:$I$159,5,0)</f>
        <v>0.22454800770166194</v>
      </c>
      <c r="F67" s="4">
        <f ca="1">VLOOKUP($C67, '4b. Ordered results'!$C$5:$I$159,7,0)</f>
        <v>0.4642039055341951</v>
      </c>
    </row>
    <row r="68" spans="2:6" x14ac:dyDescent="0.35">
      <c r="B68">
        <f t="shared" si="0"/>
        <v>1600</v>
      </c>
      <c r="C68" cm="1">
        <f t="array" aca="1" ref="C68" ca="1">SUMPRODUCT(MAX(('4b. Ordered results'!$C$5:$C$159&lt;B68)*'4b. Ordered results'!$C$5:$C$159))</f>
        <v>1356</v>
      </c>
      <c r="D68" s="4">
        <f ca="1">VLOOKUP($C68, '4b. Ordered results'!$C$5:$I$159,3,0)</f>
        <v>0.31124808676414295</v>
      </c>
      <c r="E68" s="4">
        <f ca="1">VLOOKUP($C68, '4b. Ordered results'!$C$5:$I$159,5,0)</f>
        <v>0.22454800770166194</v>
      </c>
      <c r="F68" s="4">
        <f ca="1">VLOOKUP($C68, '4b. Ordered results'!$C$5:$I$159,7,0)</f>
        <v>0.4642039055341951</v>
      </c>
    </row>
    <row r="69" spans="2:6" x14ac:dyDescent="0.35">
      <c r="B69">
        <f t="shared" si="0"/>
        <v>1625</v>
      </c>
      <c r="C69" cm="1">
        <f t="array" aca="1" ref="C69" ca="1">SUMPRODUCT(MAX(('4b. Ordered results'!$C$5:$C$159&lt;B69)*'4b. Ordered results'!$C$5:$C$159))</f>
        <v>1356</v>
      </c>
      <c r="D69" s="4">
        <f ca="1">VLOOKUP($C69, '4b. Ordered results'!$C$5:$I$159,3,0)</f>
        <v>0.31124808676414295</v>
      </c>
      <c r="E69" s="4">
        <f ca="1">VLOOKUP($C69, '4b. Ordered results'!$C$5:$I$159,5,0)</f>
        <v>0.22454800770166194</v>
      </c>
      <c r="F69" s="4">
        <f ca="1">VLOOKUP($C69, '4b. Ordered results'!$C$5:$I$159,7,0)</f>
        <v>0.4642039055341951</v>
      </c>
    </row>
    <row r="70" spans="2:6" x14ac:dyDescent="0.35">
      <c r="B70">
        <f t="shared" ref="B70:B133" si="1">B69+25</f>
        <v>1650</v>
      </c>
      <c r="C70" cm="1">
        <f t="array" aca="1" ref="C70" ca="1">SUMPRODUCT(MAX(('4b. Ordered results'!$C$5:$C$159&lt;B70)*'4b. Ordered results'!$C$5:$C$159))</f>
        <v>1649.8</v>
      </c>
      <c r="D70" s="4">
        <f ca="1">VLOOKUP($C70, '4b. Ordered results'!$C$5:$I$159,3,0)</f>
        <v>0.43225949375191569</v>
      </c>
      <c r="E70" s="4">
        <f ca="1">VLOOKUP($C70, '4b. Ordered results'!$C$5:$I$159,5,0)</f>
        <v>0.189707647465059</v>
      </c>
      <c r="F70" s="4">
        <f ca="1">VLOOKUP($C70, '4b. Ordered results'!$C$5:$I$159,7,0)</f>
        <v>0.37803285878302539</v>
      </c>
    </row>
    <row r="71" spans="2:6" x14ac:dyDescent="0.35">
      <c r="B71">
        <f t="shared" si="1"/>
        <v>1675</v>
      </c>
      <c r="C71" cm="1">
        <f t="array" aca="1" ref="C71" ca="1">SUMPRODUCT(MAX(('4b. Ordered results'!$C$5:$C$159&lt;B71)*'4b. Ordered results'!$C$5:$C$159))</f>
        <v>1649.8</v>
      </c>
      <c r="D71" s="4">
        <f ca="1">VLOOKUP($C71, '4b. Ordered results'!$C$5:$I$159,3,0)</f>
        <v>0.43225949375191569</v>
      </c>
      <c r="E71" s="4">
        <f ca="1">VLOOKUP($C71, '4b. Ordered results'!$C$5:$I$159,5,0)</f>
        <v>0.189707647465059</v>
      </c>
      <c r="F71" s="4">
        <f ca="1">VLOOKUP($C71, '4b. Ordered results'!$C$5:$I$159,7,0)</f>
        <v>0.37803285878302539</v>
      </c>
    </row>
    <row r="72" spans="2:6" x14ac:dyDescent="0.35">
      <c r="B72">
        <f t="shared" si="1"/>
        <v>1700</v>
      </c>
      <c r="C72" cm="1">
        <f t="array" aca="1" ref="C72" ca="1">SUMPRODUCT(MAX(('4b. Ordered results'!$C$5:$C$159&lt;B72)*'4b. Ordered results'!$C$5:$C$159))</f>
        <v>1680.268</v>
      </c>
      <c r="D72" s="4">
        <f ca="1">VLOOKUP($C72, '4b. Ordered results'!$C$5:$I$159,3,0)</f>
        <v>0.53635372339308507</v>
      </c>
      <c r="E72" s="4">
        <f ca="1">VLOOKUP($C72, '4b. Ordered results'!$C$5:$I$159,5,0)</f>
        <v>0.15107165571624256</v>
      </c>
      <c r="F72" s="4">
        <f ca="1">VLOOKUP($C72, '4b. Ordered results'!$C$5:$I$159,7,0)</f>
        <v>0.31257462089067228</v>
      </c>
    </row>
    <row r="73" spans="2:6" x14ac:dyDescent="0.35">
      <c r="B73">
        <f t="shared" si="1"/>
        <v>1725</v>
      </c>
      <c r="C73" cm="1">
        <f t="array" aca="1" ref="C73" ca="1">SUMPRODUCT(MAX(('4b. Ordered results'!$C$5:$C$159&lt;B73)*'4b. Ordered results'!$C$5:$C$159))</f>
        <v>1680.268</v>
      </c>
      <c r="D73" s="4">
        <f ca="1">VLOOKUP($C73, '4b. Ordered results'!$C$5:$I$159,3,0)</f>
        <v>0.53635372339308507</v>
      </c>
      <c r="E73" s="4">
        <f ca="1">VLOOKUP($C73, '4b. Ordered results'!$C$5:$I$159,5,0)</f>
        <v>0.15107165571624256</v>
      </c>
      <c r="F73" s="4">
        <f ca="1">VLOOKUP($C73, '4b. Ordered results'!$C$5:$I$159,7,0)</f>
        <v>0.31257462089067228</v>
      </c>
    </row>
    <row r="74" spans="2:6" x14ac:dyDescent="0.35">
      <c r="B74">
        <f t="shared" si="1"/>
        <v>1750</v>
      </c>
      <c r="C74" cm="1">
        <f t="array" aca="1" ref="C74" ca="1">SUMPRODUCT(MAX(('4b. Ordered results'!$C$5:$C$159&lt;B74)*'4b. Ordered results'!$C$5:$C$159))</f>
        <v>1680.268</v>
      </c>
      <c r="D74" s="4">
        <f ca="1">VLOOKUP($C74, '4b. Ordered results'!$C$5:$I$159,3,0)</f>
        <v>0.53635372339308507</v>
      </c>
      <c r="E74" s="4">
        <f ca="1">VLOOKUP($C74, '4b. Ordered results'!$C$5:$I$159,5,0)</f>
        <v>0.15107165571624256</v>
      </c>
      <c r="F74" s="4">
        <f ca="1">VLOOKUP($C74, '4b. Ordered results'!$C$5:$I$159,7,0)</f>
        <v>0.31257462089067228</v>
      </c>
    </row>
    <row r="75" spans="2:6" x14ac:dyDescent="0.35">
      <c r="B75">
        <f t="shared" si="1"/>
        <v>1775</v>
      </c>
      <c r="C75" cm="1">
        <f t="array" aca="1" ref="C75" ca="1">SUMPRODUCT(MAX(('4b. Ordered results'!$C$5:$C$159&lt;B75)*'4b. Ordered results'!$C$5:$C$159))</f>
        <v>1680.268</v>
      </c>
      <c r="D75" s="4">
        <f ca="1">VLOOKUP($C75, '4b. Ordered results'!$C$5:$I$159,3,0)</f>
        <v>0.53635372339308507</v>
      </c>
      <c r="E75" s="4">
        <f ca="1">VLOOKUP($C75, '4b. Ordered results'!$C$5:$I$159,5,0)</f>
        <v>0.15107165571624256</v>
      </c>
      <c r="F75" s="4">
        <f ca="1">VLOOKUP($C75, '4b. Ordered results'!$C$5:$I$159,7,0)</f>
        <v>0.31257462089067228</v>
      </c>
    </row>
    <row r="76" spans="2:6" x14ac:dyDescent="0.35">
      <c r="B76">
        <f t="shared" si="1"/>
        <v>1800</v>
      </c>
      <c r="C76" cm="1">
        <f t="array" aca="1" ref="C76" ca="1">SUMPRODUCT(MAX(('4b. Ordered results'!$C$5:$C$159&lt;B76)*'4b. Ordered results'!$C$5:$C$159))</f>
        <v>1680.268</v>
      </c>
      <c r="D76" s="4">
        <f ca="1">VLOOKUP($C76, '4b. Ordered results'!$C$5:$I$159,3,0)</f>
        <v>0.53635372339308507</v>
      </c>
      <c r="E76" s="4">
        <f ca="1">VLOOKUP($C76, '4b. Ordered results'!$C$5:$I$159,5,0)</f>
        <v>0.15107165571624256</v>
      </c>
      <c r="F76" s="4">
        <f ca="1">VLOOKUP($C76, '4b. Ordered results'!$C$5:$I$159,7,0)</f>
        <v>0.31257462089067228</v>
      </c>
    </row>
    <row r="77" spans="2:6" x14ac:dyDescent="0.35">
      <c r="B77">
        <f t="shared" si="1"/>
        <v>1825</v>
      </c>
      <c r="C77" cm="1">
        <f t="array" aca="1" ref="C77" ca="1">SUMPRODUCT(MAX(('4b. Ordered results'!$C$5:$C$159&lt;B77)*'4b. Ordered results'!$C$5:$C$159))</f>
        <v>1680.268</v>
      </c>
      <c r="D77" s="4">
        <f ca="1">VLOOKUP($C77, '4b. Ordered results'!$C$5:$I$159,3,0)</f>
        <v>0.53635372339308507</v>
      </c>
      <c r="E77" s="4">
        <f ca="1">VLOOKUP($C77, '4b. Ordered results'!$C$5:$I$159,5,0)</f>
        <v>0.15107165571624256</v>
      </c>
      <c r="F77" s="4">
        <f ca="1">VLOOKUP($C77, '4b. Ordered results'!$C$5:$I$159,7,0)</f>
        <v>0.31257462089067228</v>
      </c>
    </row>
    <row r="78" spans="2:6" x14ac:dyDescent="0.35">
      <c r="B78">
        <f t="shared" si="1"/>
        <v>1850</v>
      </c>
      <c r="C78" cm="1">
        <f t="array" aca="1" ref="C78" ca="1">SUMPRODUCT(MAX(('4b. Ordered results'!$C$5:$C$159&lt;B78)*'4b. Ordered results'!$C$5:$C$159))</f>
        <v>1680.268</v>
      </c>
      <c r="D78" s="4">
        <f ca="1">VLOOKUP($C78, '4b. Ordered results'!$C$5:$I$159,3,0)</f>
        <v>0.53635372339308507</v>
      </c>
      <c r="E78" s="4">
        <f ca="1">VLOOKUP($C78, '4b. Ordered results'!$C$5:$I$159,5,0)</f>
        <v>0.15107165571624256</v>
      </c>
      <c r="F78" s="4">
        <f ca="1">VLOOKUP($C78, '4b. Ordered results'!$C$5:$I$159,7,0)</f>
        <v>0.31257462089067228</v>
      </c>
    </row>
    <row r="79" spans="2:6" x14ac:dyDescent="0.35">
      <c r="B79">
        <f t="shared" si="1"/>
        <v>1875</v>
      </c>
      <c r="C79" cm="1">
        <f t="array" aca="1" ref="C79" ca="1">SUMPRODUCT(MAX(('4b. Ordered results'!$C$5:$C$159&lt;B79)*'4b. Ordered results'!$C$5:$C$159))</f>
        <v>1680.268</v>
      </c>
      <c r="D79" s="4">
        <f ca="1">VLOOKUP($C79, '4b. Ordered results'!$C$5:$I$159,3,0)</f>
        <v>0.53635372339308507</v>
      </c>
      <c r="E79" s="4">
        <f ca="1">VLOOKUP($C79, '4b. Ordered results'!$C$5:$I$159,5,0)</f>
        <v>0.15107165571624256</v>
      </c>
      <c r="F79" s="4">
        <f ca="1">VLOOKUP($C79, '4b. Ordered results'!$C$5:$I$159,7,0)</f>
        <v>0.31257462089067228</v>
      </c>
    </row>
    <row r="80" spans="2:6" x14ac:dyDescent="0.35">
      <c r="B80">
        <f t="shared" si="1"/>
        <v>1900</v>
      </c>
      <c r="C80" cm="1">
        <f t="array" aca="1" ref="C80" ca="1">SUMPRODUCT(MAX(('4b. Ordered results'!$C$5:$C$159&lt;B80)*'4b. Ordered results'!$C$5:$C$159))</f>
        <v>1680.268</v>
      </c>
      <c r="D80" s="4">
        <f ca="1">VLOOKUP($C80, '4b. Ordered results'!$C$5:$I$159,3,0)</f>
        <v>0.53635372339308507</v>
      </c>
      <c r="E80" s="4">
        <f ca="1">VLOOKUP($C80, '4b. Ordered results'!$C$5:$I$159,5,0)</f>
        <v>0.15107165571624256</v>
      </c>
      <c r="F80" s="4">
        <f ca="1">VLOOKUP($C80, '4b. Ordered results'!$C$5:$I$159,7,0)</f>
        <v>0.31257462089067228</v>
      </c>
    </row>
    <row r="81" spans="2:6" x14ac:dyDescent="0.35">
      <c r="B81">
        <f t="shared" si="1"/>
        <v>1925</v>
      </c>
      <c r="C81" cm="1">
        <f t="array" aca="1" ref="C81" ca="1">SUMPRODUCT(MAX(('4b. Ordered results'!$C$5:$C$159&lt;B81)*'4b. Ordered results'!$C$5:$C$159))</f>
        <v>1680.268</v>
      </c>
      <c r="D81" s="4">
        <f ca="1">VLOOKUP($C81, '4b. Ordered results'!$C$5:$I$159,3,0)</f>
        <v>0.53635372339308507</v>
      </c>
      <c r="E81" s="4">
        <f ca="1">VLOOKUP($C81, '4b. Ordered results'!$C$5:$I$159,5,0)</f>
        <v>0.15107165571624256</v>
      </c>
      <c r="F81" s="4">
        <f ca="1">VLOOKUP($C81, '4b. Ordered results'!$C$5:$I$159,7,0)</f>
        <v>0.31257462089067228</v>
      </c>
    </row>
    <row r="82" spans="2:6" x14ac:dyDescent="0.35">
      <c r="B82">
        <f t="shared" si="1"/>
        <v>1950</v>
      </c>
      <c r="C82" cm="1">
        <f t="array" aca="1" ref="C82" ca="1">SUMPRODUCT(MAX(('4b. Ordered results'!$C$5:$C$159&lt;B82)*'4b. Ordered results'!$C$5:$C$159))</f>
        <v>1680.268</v>
      </c>
      <c r="D82" s="4">
        <f ca="1">VLOOKUP($C82, '4b. Ordered results'!$C$5:$I$159,3,0)</f>
        <v>0.53635372339308507</v>
      </c>
      <c r="E82" s="4">
        <f ca="1">VLOOKUP($C82, '4b. Ordered results'!$C$5:$I$159,5,0)</f>
        <v>0.15107165571624256</v>
      </c>
      <c r="F82" s="4">
        <f ca="1">VLOOKUP($C82, '4b. Ordered results'!$C$5:$I$159,7,0)</f>
        <v>0.31257462089067228</v>
      </c>
    </row>
    <row r="83" spans="2:6" x14ac:dyDescent="0.35">
      <c r="B83">
        <f t="shared" si="1"/>
        <v>1975</v>
      </c>
      <c r="C83" cm="1">
        <f t="array" aca="1" ref="C83" ca="1">SUMPRODUCT(MAX(('4b. Ordered results'!$C$5:$C$159&lt;B83)*'4b. Ordered results'!$C$5:$C$159))</f>
        <v>1680.268</v>
      </c>
      <c r="D83" s="4">
        <f ca="1">VLOOKUP($C83, '4b. Ordered results'!$C$5:$I$159,3,0)</f>
        <v>0.53635372339308507</v>
      </c>
      <c r="E83" s="4">
        <f ca="1">VLOOKUP($C83, '4b. Ordered results'!$C$5:$I$159,5,0)</f>
        <v>0.15107165571624256</v>
      </c>
      <c r="F83" s="4">
        <f ca="1">VLOOKUP($C83, '4b. Ordered results'!$C$5:$I$159,7,0)</f>
        <v>0.31257462089067228</v>
      </c>
    </row>
    <row r="84" spans="2:6" x14ac:dyDescent="0.35">
      <c r="B84">
        <f t="shared" si="1"/>
        <v>2000</v>
      </c>
      <c r="C84" cm="1">
        <f t="array" aca="1" ref="C84" ca="1">SUMPRODUCT(MAX(('4b. Ordered results'!$C$5:$C$159&lt;B84)*'4b. Ordered results'!$C$5:$C$159))</f>
        <v>1680.268</v>
      </c>
      <c r="D84" s="4">
        <f ca="1">VLOOKUP($C84, '4b. Ordered results'!$C$5:$I$159,3,0)</f>
        <v>0.53635372339308507</v>
      </c>
      <c r="E84" s="4">
        <f ca="1">VLOOKUP($C84, '4b. Ordered results'!$C$5:$I$159,5,0)</f>
        <v>0.15107165571624256</v>
      </c>
      <c r="F84" s="4">
        <f ca="1">VLOOKUP($C84, '4b. Ordered results'!$C$5:$I$159,7,0)</f>
        <v>0.31257462089067228</v>
      </c>
    </row>
    <row r="85" spans="2:6" x14ac:dyDescent="0.35">
      <c r="B85">
        <f t="shared" si="1"/>
        <v>2025</v>
      </c>
      <c r="C85" cm="1">
        <f t="array" aca="1" ref="C85" ca="1">SUMPRODUCT(MAX(('4b. Ordered results'!$C$5:$C$159&lt;B85)*'4b. Ordered results'!$C$5:$C$159))</f>
        <v>2005.7829999999999</v>
      </c>
      <c r="D85" s="4">
        <f ca="1">VLOOKUP($C85, '4b. Ordered results'!$C$5:$I$159,3,0)</f>
        <v>6.4197722646743935E-2</v>
      </c>
      <c r="E85" s="4">
        <f ca="1">VLOOKUP($C85, '4b. Ordered results'!$C$5:$I$159,5,0)</f>
        <v>0.31433134024842141</v>
      </c>
      <c r="F85" s="4">
        <f ca="1">VLOOKUP($C85, '4b. Ordered results'!$C$5:$I$159,7,0)</f>
        <v>0.62147093710483459</v>
      </c>
    </row>
    <row r="86" spans="2:6" x14ac:dyDescent="0.35">
      <c r="B86">
        <f t="shared" si="1"/>
        <v>2050</v>
      </c>
      <c r="C86" cm="1">
        <f t="array" aca="1" ref="C86" ca="1">SUMPRODUCT(MAX(('4b. Ordered results'!$C$5:$C$159&lt;B86)*'4b. Ordered results'!$C$5:$C$159))</f>
        <v>2005.7829999999999</v>
      </c>
      <c r="D86" s="4">
        <f ca="1">VLOOKUP($C86, '4b. Ordered results'!$C$5:$I$159,3,0)</f>
        <v>6.4197722646743935E-2</v>
      </c>
      <c r="E86" s="4">
        <f ca="1">VLOOKUP($C86, '4b. Ordered results'!$C$5:$I$159,5,0)</f>
        <v>0.31433134024842141</v>
      </c>
      <c r="F86" s="4">
        <f ca="1">VLOOKUP($C86, '4b. Ordered results'!$C$5:$I$159,7,0)</f>
        <v>0.62147093710483459</v>
      </c>
    </row>
    <row r="87" spans="2:6" x14ac:dyDescent="0.35">
      <c r="B87">
        <f t="shared" si="1"/>
        <v>2075</v>
      </c>
      <c r="C87" cm="1">
        <f t="array" aca="1" ref="C87" ca="1">SUMPRODUCT(MAX(('4b. Ordered results'!$C$5:$C$159&lt;B87)*'4b. Ordered results'!$C$5:$C$159))</f>
        <v>2005.7829999999999</v>
      </c>
      <c r="D87" s="4">
        <f ca="1">VLOOKUP($C87, '4b. Ordered results'!$C$5:$I$159,3,0)</f>
        <v>6.4197722646743935E-2</v>
      </c>
      <c r="E87" s="4">
        <f ca="1">VLOOKUP($C87, '4b. Ordered results'!$C$5:$I$159,5,0)</f>
        <v>0.31433134024842141</v>
      </c>
      <c r="F87" s="4">
        <f ca="1">VLOOKUP($C87, '4b. Ordered results'!$C$5:$I$159,7,0)</f>
        <v>0.62147093710483459</v>
      </c>
    </row>
    <row r="88" spans="2:6" x14ac:dyDescent="0.35">
      <c r="B88">
        <f t="shared" si="1"/>
        <v>2100</v>
      </c>
      <c r="C88" cm="1">
        <f t="array" aca="1" ref="C88" ca="1">SUMPRODUCT(MAX(('4b. Ordered results'!$C$5:$C$159&lt;B88)*'4b. Ordered results'!$C$5:$C$159))</f>
        <v>2005.7829999999999</v>
      </c>
      <c r="D88" s="4">
        <f ca="1">VLOOKUP($C88, '4b. Ordered results'!$C$5:$I$159,3,0)</f>
        <v>6.4197722646743935E-2</v>
      </c>
      <c r="E88" s="4">
        <f ca="1">VLOOKUP($C88, '4b. Ordered results'!$C$5:$I$159,5,0)</f>
        <v>0.31433134024842141</v>
      </c>
      <c r="F88" s="4">
        <f ca="1">VLOOKUP($C88, '4b. Ordered results'!$C$5:$I$159,7,0)</f>
        <v>0.62147093710483459</v>
      </c>
    </row>
    <row r="89" spans="2:6" x14ac:dyDescent="0.35">
      <c r="B89">
        <f t="shared" si="1"/>
        <v>2125</v>
      </c>
      <c r="C89" cm="1">
        <f t="array" aca="1" ref="C89" ca="1">SUMPRODUCT(MAX(('4b. Ordered results'!$C$5:$C$159&lt;B89)*'4b. Ordered results'!$C$5:$C$159))</f>
        <v>2122.66</v>
      </c>
      <c r="D89" s="4">
        <f ca="1">VLOOKUP($C89, '4b. Ordered results'!$C$5:$I$159,3,0)</f>
        <v>0.49731287140213498</v>
      </c>
      <c r="E89" s="4">
        <f ca="1">VLOOKUP($C89, '4b. Ordered results'!$C$5:$I$159,5,0)</f>
        <v>0.16763676061821614</v>
      </c>
      <c r="F89" s="4">
        <f ca="1">VLOOKUP($C89, '4b. Ordered results'!$C$5:$I$159,7,0)</f>
        <v>0.33505036797964899</v>
      </c>
    </row>
    <row r="90" spans="2:6" x14ac:dyDescent="0.35">
      <c r="B90">
        <f t="shared" si="1"/>
        <v>2150</v>
      </c>
      <c r="C90" cm="1">
        <f t="array" aca="1" ref="C90" ca="1">SUMPRODUCT(MAX(('4b. Ordered results'!$C$5:$C$159&lt;B90)*'4b. Ordered results'!$C$5:$C$159))</f>
        <v>2122.66</v>
      </c>
      <c r="D90" s="4">
        <f ca="1">VLOOKUP($C90, '4b. Ordered results'!$C$5:$I$159,3,0)</f>
        <v>0.49731287140213498</v>
      </c>
      <c r="E90" s="4">
        <f ca="1">VLOOKUP($C90, '4b. Ordered results'!$C$5:$I$159,5,0)</f>
        <v>0.16763676061821614</v>
      </c>
      <c r="F90" s="4">
        <f ca="1">VLOOKUP($C90, '4b. Ordered results'!$C$5:$I$159,7,0)</f>
        <v>0.33505036797964899</v>
      </c>
    </row>
    <row r="91" spans="2:6" x14ac:dyDescent="0.35">
      <c r="B91">
        <f t="shared" si="1"/>
        <v>2175</v>
      </c>
      <c r="C91" cm="1">
        <f t="array" aca="1" ref="C91" ca="1">SUMPRODUCT(MAX(('4b. Ordered results'!$C$5:$C$159&lt;B91)*'4b. Ordered results'!$C$5:$C$159))</f>
        <v>2122.66</v>
      </c>
      <c r="D91" s="4">
        <f ca="1">VLOOKUP($C91, '4b. Ordered results'!$C$5:$I$159,3,0)</f>
        <v>0.49731287140213498</v>
      </c>
      <c r="E91" s="4">
        <f ca="1">VLOOKUP($C91, '4b. Ordered results'!$C$5:$I$159,5,0)</f>
        <v>0.16763676061821614</v>
      </c>
      <c r="F91" s="4">
        <f ca="1">VLOOKUP($C91, '4b. Ordered results'!$C$5:$I$159,7,0)</f>
        <v>0.33505036797964899</v>
      </c>
    </row>
    <row r="92" spans="2:6" x14ac:dyDescent="0.35">
      <c r="B92">
        <f t="shared" si="1"/>
        <v>2200</v>
      </c>
      <c r="C92" cm="1">
        <f t="array" aca="1" ref="C92" ca="1">SUMPRODUCT(MAX(('4b. Ordered results'!$C$5:$C$159&lt;B92)*'4b. Ordered results'!$C$5:$C$159))</f>
        <v>2194.1729999999998</v>
      </c>
      <c r="D92" s="4">
        <f ca="1">VLOOKUP($C92, '4b. Ordered results'!$C$5:$I$159,3,0)</f>
        <v>9.5735825752408146E-2</v>
      </c>
      <c r="E92" s="4">
        <f ca="1">VLOOKUP($C92, '4b. Ordered results'!$C$5:$I$159,5,0)</f>
        <v>0.30234159022569501</v>
      </c>
      <c r="F92" s="4">
        <f ca="1">VLOOKUP($C92, '4b. Ordered results'!$C$5:$I$159,7,0)</f>
        <v>0.6019225840218968</v>
      </c>
    </row>
    <row r="93" spans="2:6" x14ac:dyDescent="0.35">
      <c r="B93">
        <f t="shared" si="1"/>
        <v>2225</v>
      </c>
      <c r="C93" cm="1">
        <f t="array" aca="1" ref="C93" ca="1">SUMPRODUCT(MAX(('4b. Ordered results'!$C$5:$C$159&lt;B93)*'4b. Ordered results'!$C$5:$C$159))</f>
        <v>2194.1729999999998</v>
      </c>
      <c r="D93" s="4">
        <f ca="1">VLOOKUP($C93, '4b. Ordered results'!$C$5:$I$159,3,0)</f>
        <v>9.5735825752408146E-2</v>
      </c>
      <c r="E93" s="4">
        <f ca="1">VLOOKUP($C93, '4b. Ordered results'!$C$5:$I$159,5,0)</f>
        <v>0.30234159022569501</v>
      </c>
      <c r="F93" s="4">
        <f ca="1">VLOOKUP($C93, '4b. Ordered results'!$C$5:$I$159,7,0)</f>
        <v>0.6019225840218968</v>
      </c>
    </row>
    <row r="94" spans="2:6" x14ac:dyDescent="0.35">
      <c r="B94">
        <f t="shared" si="1"/>
        <v>2250</v>
      </c>
      <c r="C94" cm="1">
        <f t="array" aca="1" ref="C94" ca="1">SUMPRODUCT(MAX(('4b. Ordered results'!$C$5:$C$159&lt;B94)*'4b. Ordered results'!$C$5:$C$159))</f>
        <v>2194.1729999999998</v>
      </c>
      <c r="D94" s="4">
        <f ca="1">VLOOKUP($C94, '4b. Ordered results'!$C$5:$I$159,3,0)</f>
        <v>9.5735825752408146E-2</v>
      </c>
      <c r="E94" s="4">
        <f ca="1">VLOOKUP($C94, '4b. Ordered results'!$C$5:$I$159,5,0)</f>
        <v>0.30234159022569501</v>
      </c>
      <c r="F94" s="4">
        <f ca="1">VLOOKUP($C94, '4b. Ordered results'!$C$5:$I$159,7,0)</f>
        <v>0.6019225840218968</v>
      </c>
    </row>
    <row r="95" spans="2:6" x14ac:dyDescent="0.35">
      <c r="B95">
        <f t="shared" si="1"/>
        <v>2275</v>
      </c>
      <c r="C95" cm="1">
        <f t="array" aca="1" ref="C95" ca="1">SUMPRODUCT(MAX(('4b. Ordered results'!$C$5:$C$159&lt;B95)*'4b. Ordered results'!$C$5:$C$159))</f>
        <v>2260</v>
      </c>
      <c r="D95" s="4">
        <f ca="1">VLOOKUP($C95, '4b. Ordered results'!$C$5:$I$159,3,0)</f>
        <v>0.51304250048420752</v>
      </c>
      <c r="E95" s="4">
        <f ca="1">VLOOKUP($C95, '4b. Ordered results'!$C$5:$I$159,5,0)</f>
        <v>0.17343511349647506</v>
      </c>
      <c r="F95" s="4">
        <f ca="1">VLOOKUP($C95, '4b. Ordered results'!$C$5:$I$159,7,0)</f>
        <v>0.31352238601931759</v>
      </c>
    </row>
    <row r="96" spans="2:6" x14ac:dyDescent="0.35">
      <c r="B96">
        <f t="shared" si="1"/>
        <v>2300</v>
      </c>
      <c r="C96" cm="1">
        <f t="array" aca="1" ref="C96" ca="1">SUMPRODUCT(MAX(('4b. Ordered results'!$C$5:$C$159&lt;B96)*'4b. Ordered results'!$C$5:$C$159))</f>
        <v>2260</v>
      </c>
      <c r="D96" s="4">
        <f ca="1">VLOOKUP($C96, '4b. Ordered results'!$C$5:$I$159,3,0)</f>
        <v>0.51304250048420752</v>
      </c>
      <c r="E96" s="4">
        <f ca="1">VLOOKUP($C96, '4b. Ordered results'!$C$5:$I$159,5,0)</f>
        <v>0.17343511349647506</v>
      </c>
      <c r="F96" s="4">
        <f ca="1">VLOOKUP($C96, '4b. Ordered results'!$C$5:$I$159,7,0)</f>
        <v>0.31352238601931759</v>
      </c>
    </row>
    <row r="97" spans="2:6" x14ac:dyDescent="0.35">
      <c r="B97">
        <f t="shared" si="1"/>
        <v>2325</v>
      </c>
      <c r="C97" cm="1">
        <f t="array" aca="1" ref="C97" ca="1">SUMPRODUCT(MAX(('4b. Ordered results'!$C$5:$C$159&lt;B97)*'4b. Ordered results'!$C$5:$C$159))</f>
        <v>2260</v>
      </c>
      <c r="D97" s="4">
        <f ca="1">VLOOKUP($C97, '4b. Ordered results'!$C$5:$I$159,3,0)</f>
        <v>0.51304250048420752</v>
      </c>
      <c r="E97" s="4">
        <f ca="1">VLOOKUP($C97, '4b. Ordered results'!$C$5:$I$159,5,0)</f>
        <v>0.17343511349647506</v>
      </c>
      <c r="F97" s="4">
        <f ca="1">VLOOKUP($C97, '4b. Ordered results'!$C$5:$I$159,7,0)</f>
        <v>0.31352238601931759</v>
      </c>
    </row>
    <row r="98" spans="2:6" x14ac:dyDescent="0.35">
      <c r="B98">
        <f t="shared" si="1"/>
        <v>2350</v>
      </c>
      <c r="C98" cm="1">
        <f t="array" aca="1" ref="C98" ca="1">SUMPRODUCT(MAX(('4b. Ordered results'!$C$5:$C$159&lt;B98)*'4b. Ordered results'!$C$5:$C$159))</f>
        <v>2260</v>
      </c>
      <c r="D98" s="4">
        <f ca="1">VLOOKUP($C98, '4b. Ordered results'!$C$5:$I$159,3,0)</f>
        <v>0.51304250048420752</v>
      </c>
      <c r="E98" s="4">
        <f ca="1">VLOOKUP($C98, '4b. Ordered results'!$C$5:$I$159,5,0)</f>
        <v>0.17343511349647506</v>
      </c>
      <c r="F98" s="4">
        <f ca="1">VLOOKUP($C98, '4b. Ordered results'!$C$5:$I$159,7,0)</f>
        <v>0.31352238601931759</v>
      </c>
    </row>
    <row r="99" spans="2:6" x14ac:dyDescent="0.35">
      <c r="B99">
        <f t="shared" si="1"/>
        <v>2375</v>
      </c>
      <c r="C99" cm="1">
        <f t="array" aca="1" ref="C99" ca="1">SUMPRODUCT(MAX(('4b. Ordered results'!$C$5:$C$159&lt;B99)*'4b. Ordered results'!$C$5:$C$159))</f>
        <v>2260</v>
      </c>
      <c r="D99" s="4">
        <f ca="1">VLOOKUP($C99, '4b. Ordered results'!$C$5:$I$159,3,0)</f>
        <v>0.51304250048420752</v>
      </c>
      <c r="E99" s="4">
        <f ca="1">VLOOKUP($C99, '4b. Ordered results'!$C$5:$I$159,5,0)</f>
        <v>0.17343511349647506</v>
      </c>
      <c r="F99" s="4">
        <f ca="1">VLOOKUP($C99, '4b. Ordered results'!$C$5:$I$159,7,0)</f>
        <v>0.31352238601931759</v>
      </c>
    </row>
    <row r="100" spans="2:6" x14ac:dyDescent="0.35">
      <c r="B100">
        <f t="shared" si="1"/>
        <v>2400</v>
      </c>
      <c r="C100" cm="1">
        <f t="array" aca="1" ref="C100" ca="1">SUMPRODUCT(MAX(('4b. Ordered results'!$C$5:$C$159&lt;B100)*'4b. Ordered results'!$C$5:$C$159))</f>
        <v>2260</v>
      </c>
      <c r="D100" s="4">
        <f ca="1">VLOOKUP($C100, '4b. Ordered results'!$C$5:$I$159,3,0)</f>
        <v>0.51304250048420752</v>
      </c>
      <c r="E100" s="4">
        <f ca="1">VLOOKUP($C100, '4b. Ordered results'!$C$5:$I$159,5,0)</f>
        <v>0.17343511349647506</v>
      </c>
      <c r="F100" s="4">
        <f ca="1">VLOOKUP($C100, '4b. Ordered results'!$C$5:$I$159,7,0)</f>
        <v>0.31352238601931759</v>
      </c>
    </row>
    <row r="101" spans="2:6" x14ac:dyDescent="0.35">
      <c r="B101">
        <f t="shared" si="1"/>
        <v>2425</v>
      </c>
      <c r="C101" cm="1">
        <f t="array" aca="1" ref="C101" ca="1">SUMPRODUCT(MAX(('4b. Ordered results'!$C$5:$C$159&lt;B101)*'4b. Ordered results'!$C$5:$C$159))</f>
        <v>2260</v>
      </c>
      <c r="D101" s="4">
        <f ca="1">VLOOKUP($C101, '4b. Ordered results'!$C$5:$I$159,3,0)</f>
        <v>0.51304250048420752</v>
      </c>
      <c r="E101" s="4">
        <f ca="1">VLOOKUP($C101, '4b. Ordered results'!$C$5:$I$159,5,0)</f>
        <v>0.17343511349647506</v>
      </c>
      <c r="F101" s="4">
        <f ca="1">VLOOKUP($C101, '4b. Ordered results'!$C$5:$I$159,7,0)</f>
        <v>0.31352238601931759</v>
      </c>
    </row>
    <row r="102" spans="2:6" x14ac:dyDescent="0.35">
      <c r="B102">
        <f t="shared" si="1"/>
        <v>2450</v>
      </c>
      <c r="C102" cm="1">
        <f t="array" aca="1" ref="C102" ca="1">SUMPRODUCT(MAX(('4b. Ordered results'!$C$5:$C$159&lt;B102)*'4b. Ordered results'!$C$5:$C$159))</f>
        <v>2435.0479999999998</v>
      </c>
      <c r="D102" s="4">
        <f ca="1">VLOOKUP($C102, '4b. Ordered results'!$C$5:$I$159,3,0)</f>
        <v>0.44573687572233472</v>
      </c>
      <c r="E102" s="4">
        <f ca="1">VLOOKUP($C102, '4b. Ordered results'!$C$5:$I$159,5,0)</f>
        <v>0.19061997285714738</v>
      </c>
      <c r="F102" s="4">
        <f ca="1">VLOOKUP($C102, '4b. Ordered results'!$C$5:$I$159,7,0)</f>
        <v>0.36364315142051795</v>
      </c>
    </row>
    <row r="103" spans="2:6" x14ac:dyDescent="0.35">
      <c r="B103">
        <f t="shared" si="1"/>
        <v>2475</v>
      </c>
      <c r="C103" cm="1">
        <f t="array" aca="1" ref="C103" ca="1">SUMPRODUCT(MAX(('4b. Ordered results'!$C$5:$C$159&lt;B103)*'4b. Ordered results'!$C$5:$C$159))</f>
        <v>2435.0479999999998</v>
      </c>
      <c r="D103" s="4">
        <f ca="1">VLOOKUP($C103, '4b. Ordered results'!$C$5:$I$159,3,0)</f>
        <v>0.44573687572233472</v>
      </c>
      <c r="E103" s="4">
        <f ca="1">VLOOKUP($C103, '4b. Ordered results'!$C$5:$I$159,5,0)</f>
        <v>0.19061997285714738</v>
      </c>
      <c r="F103" s="4">
        <f ca="1">VLOOKUP($C103, '4b. Ordered results'!$C$5:$I$159,7,0)</f>
        <v>0.36364315142051795</v>
      </c>
    </row>
    <row r="104" spans="2:6" x14ac:dyDescent="0.35">
      <c r="B104">
        <f t="shared" si="1"/>
        <v>2500</v>
      </c>
      <c r="C104" cm="1">
        <f t="array" aca="1" ref="C104" ca="1">SUMPRODUCT(MAX(('4b. Ordered results'!$C$5:$C$159&lt;B104)*'4b. Ordered results'!$C$5:$C$159))</f>
        <v>2435.0479999999998</v>
      </c>
      <c r="D104" s="4">
        <f ca="1">VLOOKUP($C104, '4b. Ordered results'!$C$5:$I$159,3,0)</f>
        <v>0.44573687572233472</v>
      </c>
      <c r="E104" s="4">
        <f ca="1">VLOOKUP($C104, '4b. Ordered results'!$C$5:$I$159,5,0)</f>
        <v>0.19061997285714738</v>
      </c>
      <c r="F104" s="4">
        <f ca="1">VLOOKUP($C104, '4b. Ordered results'!$C$5:$I$159,7,0)</f>
        <v>0.36364315142051795</v>
      </c>
    </row>
    <row r="105" spans="2:6" x14ac:dyDescent="0.35">
      <c r="B105">
        <f t="shared" si="1"/>
        <v>2525</v>
      </c>
      <c r="C105" cm="1">
        <f t="array" aca="1" ref="C105" ca="1">SUMPRODUCT(MAX(('4b. Ordered results'!$C$5:$C$159&lt;B105)*'4b. Ordered results'!$C$5:$C$159))</f>
        <v>2435.0479999999998</v>
      </c>
      <c r="D105" s="4">
        <f ca="1">VLOOKUP($C105, '4b. Ordered results'!$C$5:$I$159,3,0)</f>
        <v>0.44573687572233472</v>
      </c>
      <c r="E105" s="4">
        <f ca="1">VLOOKUP($C105, '4b. Ordered results'!$C$5:$I$159,5,0)</f>
        <v>0.19061997285714738</v>
      </c>
      <c r="F105" s="4">
        <f ca="1">VLOOKUP($C105, '4b. Ordered results'!$C$5:$I$159,7,0)</f>
        <v>0.36364315142051795</v>
      </c>
    </row>
    <row r="106" spans="2:6" x14ac:dyDescent="0.35">
      <c r="B106">
        <f t="shared" si="1"/>
        <v>2550</v>
      </c>
      <c r="C106" cm="1">
        <f t="array" aca="1" ref="C106" ca="1">SUMPRODUCT(MAX(('4b. Ordered results'!$C$5:$C$159&lt;B106)*'4b. Ordered results'!$C$5:$C$159))</f>
        <v>2435.0479999999998</v>
      </c>
      <c r="D106" s="4">
        <f ca="1">VLOOKUP($C106, '4b. Ordered results'!$C$5:$I$159,3,0)</f>
        <v>0.44573687572233472</v>
      </c>
      <c r="E106" s="4">
        <f ca="1">VLOOKUP($C106, '4b. Ordered results'!$C$5:$I$159,5,0)</f>
        <v>0.19061997285714738</v>
      </c>
      <c r="F106" s="4">
        <f ca="1">VLOOKUP($C106, '4b. Ordered results'!$C$5:$I$159,7,0)</f>
        <v>0.36364315142051795</v>
      </c>
    </row>
    <row r="107" spans="2:6" x14ac:dyDescent="0.35">
      <c r="B107">
        <f t="shared" si="1"/>
        <v>2575</v>
      </c>
      <c r="C107" cm="1">
        <f t="array" aca="1" ref="C107" ca="1">SUMPRODUCT(MAX(('4b. Ordered results'!$C$5:$C$159&lt;B107)*'4b. Ordered results'!$C$5:$C$159))</f>
        <v>2435.0479999999998</v>
      </c>
      <c r="D107" s="4">
        <f ca="1">VLOOKUP($C107, '4b. Ordered results'!$C$5:$I$159,3,0)</f>
        <v>0.44573687572233472</v>
      </c>
      <c r="E107" s="4">
        <f ca="1">VLOOKUP($C107, '4b. Ordered results'!$C$5:$I$159,5,0)</f>
        <v>0.19061997285714738</v>
      </c>
      <c r="F107" s="4">
        <f ca="1">VLOOKUP($C107, '4b. Ordered results'!$C$5:$I$159,7,0)</f>
        <v>0.36364315142051795</v>
      </c>
    </row>
    <row r="108" spans="2:6" x14ac:dyDescent="0.35">
      <c r="B108">
        <f t="shared" si="1"/>
        <v>2600</v>
      </c>
      <c r="C108" cm="1">
        <f t="array" aca="1" ref="C108" ca="1">SUMPRODUCT(MAX(('4b. Ordered results'!$C$5:$C$159&lt;B108)*'4b. Ordered results'!$C$5:$C$159))</f>
        <v>2598.431</v>
      </c>
      <c r="D108" s="4">
        <f ca="1">VLOOKUP($C108, '4b. Ordered results'!$C$5:$I$159,3,0)</f>
        <v>1.940187056499262E-2</v>
      </c>
      <c r="E108" s="4">
        <f ca="1">VLOOKUP($C108, '4b. Ordered results'!$C$5:$I$159,5,0)</f>
        <v>0.35110381480604586</v>
      </c>
      <c r="F108" s="4">
        <f ca="1">VLOOKUP($C108, '4b. Ordered results'!$C$5:$I$159,7,0)</f>
        <v>0.62949431462896144</v>
      </c>
    </row>
    <row r="109" spans="2:6" x14ac:dyDescent="0.35">
      <c r="B109">
        <f t="shared" si="1"/>
        <v>2625</v>
      </c>
      <c r="C109" cm="1">
        <f t="array" aca="1" ref="C109" ca="1">SUMPRODUCT(MAX(('4b. Ordered results'!$C$5:$C$159&lt;B109)*'4b. Ordered results'!$C$5:$C$159))</f>
        <v>2598.431</v>
      </c>
      <c r="D109" s="4">
        <f ca="1">VLOOKUP($C109, '4b. Ordered results'!$C$5:$I$159,3,0)</f>
        <v>1.940187056499262E-2</v>
      </c>
      <c r="E109" s="4">
        <f ca="1">VLOOKUP($C109, '4b. Ordered results'!$C$5:$I$159,5,0)</f>
        <v>0.35110381480604586</v>
      </c>
      <c r="F109" s="4">
        <f ca="1">VLOOKUP($C109, '4b. Ordered results'!$C$5:$I$159,7,0)</f>
        <v>0.62949431462896144</v>
      </c>
    </row>
    <row r="110" spans="2:6" x14ac:dyDescent="0.35">
      <c r="B110">
        <f t="shared" si="1"/>
        <v>2650</v>
      </c>
      <c r="C110" cm="1">
        <f t="array" aca="1" ref="C110" ca="1">SUMPRODUCT(MAX(('4b. Ordered results'!$C$5:$C$159&lt;B110)*'4b. Ordered results'!$C$5:$C$159))</f>
        <v>2598.431</v>
      </c>
      <c r="D110" s="4">
        <f ca="1">VLOOKUP($C110, '4b. Ordered results'!$C$5:$I$159,3,0)</f>
        <v>1.940187056499262E-2</v>
      </c>
      <c r="E110" s="4">
        <f ca="1">VLOOKUP($C110, '4b. Ordered results'!$C$5:$I$159,5,0)</f>
        <v>0.35110381480604586</v>
      </c>
      <c r="F110" s="4">
        <f ca="1">VLOOKUP($C110, '4b. Ordered results'!$C$5:$I$159,7,0)</f>
        <v>0.62949431462896144</v>
      </c>
    </row>
    <row r="111" spans="2:6" x14ac:dyDescent="0.35">
      <c r="B111">
        <f t="shared" si="1"/>
        <v>2675</v>
      </c>
      <c r="C111" cm="1">
        <f t="array" aca="1" ref="C111" ca="1">SUMPRODUCT(MAX(('4b. Ordered results'!$C$5:$C$159&lt;B111)*'4b. Ordered results'!$C$5:$C$159))</f>
        <v>2598.431</v>
      </c>
      <c r="D111" s="4">
        <f ca="1">VLOOKUP($C111, '4b. Ordered results'!$C$5:$I$159,3,0)</f>
        <v>1.940187056499262E-2</v>
      </c>
      <c r="E111" s="4">
        <f ca="1">VLOOKUP($C111, '4b. Ordered results'!$C$5:$I$159,5,0)</f>
        <v>0.35110381480604586</v>
      </c>
      <c r="F111" s="4">
        <f ca="1">VLOOKUP($C111, '4b. Ordered results'!$C$5:$I$159,7,0)</f>
        <v>0.62949431462896144</v>
      </c>
    </row>
    <row r="112" spans="2:6" x14ac:dyDescent="0.35">
      <c r="B112">
        <f t="shared" si="1"/>
        <v>2700</v>
      </c>
      <c r="C112" cm="1">
        <f t="array" aca="1" ref="C112" ca="1">SUMPRODUCT(MAX(('4b. Ordered results'!$C$5:$C$159&lt;B112)*'4b. Ordered results'!$C$5:$C$159))</f>
        <v>2598.431</v>
      </c>
      <c r="D112" s="4">
        <f ca="1">VLOOKUP($C112, '4b. Ordered results'!$C$5:$I$159,3,0)</f>
        <v>1.940187056499262E-2</v>
      </c>
      <c r="E112" s="4">
        <f ca="1">VLOOKUP($C112, '4b. Ordered results'!$C$5:$I$159,5,0)</f>
        <v>0.35110381480604586</v>
      </c>
      <c r="F112" s="4">
        <f ca="1">VLOOKUP($C112, '4b. Ordered results'!$C$5:$I$159,7,0)</f>
        <v>0.62949431462896144</v>
      </c>
    </row>
    <row r="113" spans="2:6" x14ac:dyDescent="0.35">
      <c r="B113">
        <f t="shared" si="1"/>
        <v>2725</v>
      </c>
      <c r="C113" cm="1">
        <f t="array" aca="1" ref="C113" ca="1">SUMPRODUCT(MAX(('4b. Ordered results'!$C$5:$C$159&lt;B113)*'4b. Ordered results'!$C$5:$C$159))</f>
        <v>2598.431</v>
      </c>
      <c r="D113" s="4">
        <f ca="1">VLOOKUP($C113, '4b. Ordered results'!$C$5:$I$159,3,0)</f>
        <v>1.940187056499262E-2</v>
      </c>
      <c r="E113" s="4">
        <f ca="1">VLOOKUP($C113, '4b. Ordered results'!$C$5:$I$159,5,0)</f>
        <v>0.35110381480604586</v>
      </c>
      <c r="F113" s="4">
        <f ca="1">VLOOKUP($C113, '4b. Ordered results'!$C$5:$I$159,7,0)</f>
        <v>0.62949431462896144</v>
      </c>
    </row>
    <row r="114" spans="2:6" x14ac:dyDescent="0.35">
      <c r="B114">
        <f t="shared" si="1"/>
        <v>2750</v>
      </c>
      <c r="C114" cm="1">
        <f t="array" aca="1" ref="C114" ca="1">SUMPRODUCT(MAX(('4b. Ordered results'!$C$5:$C$159&lt;B114)*'4b. Ordered results'!$C$5:$C$159))</f>
        <v>2598.431</v>
      </c>
      <c r="D114" s="4">
        <f ca="1">VLOOKUP($C114, '4b. Ordered results'!$C$5:$I$159,3,0)</f>
        <v>1.940187056499262E-2</v>
      </c>
      <c r="E114" s="4">
        <f ca="1">VLOOKUP($C114, '4b. Ordered results'!$C$5:$I$159,5,0)</f>
        <v>0.35110381480604586</v>
      </c>
      <c r="F114" s="4">
        <f ca="1">VLOOKUP($C114, '4b. Ordered results'!$C$5:$I$159,7,0)</f>
        <v>0.62949431462896144</v>
      </c>
    </row>
    <row r="115" spans="2:6" x14ac:dyDescent="0.35">
      <c r="B115">
        <f t="shared" si="1"/>
        <v>2775</v>
      </c>
      <c r="C115" cm="1">
        <f t="array" aca="1" ref="C115" ca="1">SUMPRODUCT(MAX(('4b. Ordered results'!$C$5:$C$159&lt;B115)*'4b. Ordered results'!$C$5:$C$159))</f>
        <v>2598.431</v>
      </c>
      <c r="D115" s="4">
        <f ca="1">VLOOKUP($C115, '4b. Ordered results'!$C$5:$I$159,3,0)</f>
        <v>1.940187056499262E-2</v>
      </c>
      <c r="E115" s="4">
        <f ca="1">VLOOKUP($C115, '4b. Ordered results'!$C$5:$I$159,5,0)</f>
        <v>0.35110381480604586</v>
      </c>
      <c r="F115" s="4">
        <f ca="1">VLOOKUP($C115, '4b. Ordered results'!$C$5:$I$159,7,0)</f>
        <v>0.62949431462896144</v>
      </c>
    </row>
    <row r="116" spans="2:6" x14ac:dyDescent="0.35">
      <c r="B116">
        <f t="shared" si="1"/>
        <v>2800</v>
      </c>
      <c r="C116" cm="1">
        <f t="array" aca="1" ref="C116" ca="1">SUMPRODUCT(MAX(('4b. Ordered results'!$C$5:$C$159&lt;B116)*'4b. Ordered results'!$C$5:$C$159))</f>
        <v>2598.431</v>
      </c>
      <c r="D116" s="4">
        <f ca="1">VLOOKUP($C116, '4b. Ordered results'!$C$5:$I$159,3,0)</f>
        <v>1.940187056499262E-2</v>
      </c>
      <c r="E116" s="4">
        <f ca="1">VLOOKUP($C116, '4b. Ordered results'!$C$5:$I$159,5,0)</f>
        <v>0.35110381480604586</v>
      </c>
      <c r="F116" s="4">
        <f ca="1">VLOOKUP($C116, '4b. Ordered results'!$C$5:$I$159,7,0)</f>
        <v>0.62949431462896144</v>
      </c>
    </row>
    <row r="117" spans="2:6" x14ac:dyDescent="0.35">
      <c r="B117">
        <f t="shared" si="1"/>
        <v>2825</v>
      </c>
      <c r="C117" cm="1">
        <f t="array" aca="1" ref="C117" ca="1">SUMPRODUCT(MAX(('4b. Ordered results'!$C$5:$C$159&lt;B117)*'4b. Ordered results'!$C$5:$C$159))</f>
        <v>2598.431</v>
      </c>
      <c r="D117" s="4">
        <f ca="1">VLOOKUP($C117, '4b. Ordered results'!$C$5:$I$159,3,0)</f>
        <v>1.940187056499262E-2</v>
      </c>
      <c r="E117" s="4">
        <f ca="1">VLOOKUP($C117, '4b. Ordered results'!$C$5:$I$159,5,0)</f>
        <v>0.35110381480604586</v>
      </c>
      <c r="F117" s="4">
        <f ca="1">VLOOKUP($C117, '4b. Ordered results'!$C$5:$I$159,7,0)</f>
        <v>0.62949431462896144</v>
      </c>
    </row>
    <row r="118" spans="2:6" x14ac:dyDescent="0.35">
      <c r="B118">
        <f t="shared" si="1"/>
        <v>2850</v>
      </c>
      <c r="C118" cm="1">
        <f t="array" aca="1" ref="C118" ca="1">SUMPRODUCT(MAX(('4b. Ordered results'!$C$5:$C$159&lt;B118)*'4b. Ordered results'!$C$5:$C$159))</f>
        <v>2598.431</v>
      </c>
      <c r="D118" s="4">
        <f ca="1">VLOOKUP($C118, '4b. Ordered results'!$C$5:$I$159,3,0)</f>
        <v>1.940187056499262E-2</v>
      </c>
      <c r="E118" s="4">
        <f ca="1">VLOOKUP($C118, '4b. Ordered results'!$C$5:$I$159,5,0)</f>
        <v>0.35110381480604586</v>
      </c>
      <c r="F118" s="4">
        <f ca="1">VLOOKUP($C118, '4b. Ordered results'!$C$5:$I$159,7,0)</f>
        <v>0.62949431462896144</v>
      </c>
    </row>
    <row r="119" spans="2:6" x14ac:dyDescent="0.35">
      <c r="B119">
        <f t="shared" si="1"/>
        <v>2875</v>
      </c>
      <c r="C119" cm="1">
        <f t="array" aca="1" ref="C119" ca="1">SUMPRODUCT(MAX(('4b. Ordered results'!$C$5:$C$159&lt;B119)*'4b. Ordered results'!$C$5:$C$159))</f>
        <v>2598.431</v>
      </c>
      <c r="D119" s="4">
        <f ca="1">VLOOKUP($C119, '4b. Ordered results'!$C$5:$I$159,3,0)</f>
        <v>1.940187056499262E-2</v>
      </c>
      <c r="E119" s="4">
        <f ca="1">VLOOKUP($C119, '4b. Ordered results'!$C$5:$I$159,5,0)</f>
        <v>0.35110381480604586</v>
      </c>
      <c r="F119" s="4">
        <f ca="1">VLOOKUP($C119, '4b. Ordered results'!$C$5:$I$159,7,0)</f>
        <v>0.62949431462896144</v>
      </c>
    </row>
    <row r="120" spans="2:6" x14ac:dyDescent="0.35">
      <c r="B120">
        <f t="shared" si="1"/>
        <v>2900</v>
      </c>
      <c r="C120" cm="1">
        <f t="array" aca="1" ref="C120" ca="1">SUMPRODUCT(MAX(('4b. Ordered results'!$C$5:$C$159&lt;B120)*'4b. Ordered results'!$C$5:$C$159))</f>
        <v>2598.431</v>
      </c>
      <c r="D120" s="4">
        <f ca="1">VLOOKUP($C120, '4b. Ordered results'!$C$5:$I$159,3,0)</f>
        <v>1.940187056499262E-2</v>
      </c>
      <c r="E120" s="4">
        <f ca="1">VLOOKUP($C120, '4b. Ordered results'!$C$5:$I$159,5,0)</f>
        <v>0.35110381480604586</v>
      </c>
      <c r="F120" s="4">
        <f ca="1">VLOOKUP($C120, '4b. Ordered results'!$C$5:$I$159,7,0)</f>
        <v>0.62949431462896144</v>
      </c>
    </row>
    <row r="121" spans="2:6" x14ac:dyDescent="0.35">
      <c r="B121">
        <f t="shared" si="1"/>
        <v>2925</v>
      </c>
      <c r="C121" cm="1">
        <f t="array" aca="1" ref="C121" ca="1">SUMPRODUCT(MAX(('4b. Ordered results'!$C$5:$C$159&lt;B121)*'4b. Ordered results'!$C$5:$C$159))</f>
        <v>2598.431</v>
      </c>
      <c r="D121" s="4">
        <f ca="1">VLOOKUP($C121, '4b. Ordered results'!$C$5:$I$159,3,0)</f>
        <v>1.940187056499262E-2</v>
      </c>
      <c r="E121" s="4">
        <f ca="1">VLOOKUP($C121, '4b. Ordered results'!$C$5:$I$159,5,0)</f>
        <v>0.35110381480604586</v>
      </c>
      <c r="F121" s="4">
        <f ca="1">VLOOKUP($C121, '4b. Ordered results'!$C$5:$I$159,7,0)</f>
        <v>0.62949431462896144</v>
      </c>
    </row>
    <row r="122" spans="2:6" x14ac:dyDescent="0.35">
      <c r="B122">
        <f t="shared" si="1"/>
        <v>2950</v>
      </c>
      <c r="C122" cm="1">
        <f t="array" aca="1" ref="C122" ca="1">SUMPRODUCT(MAX(('4b. Ordered results'!$C$5:$C$159&lt;B122)*'4b. Ordered results'!$C$5:$C$159))</f>
        <v>2598.431</v>
      </c>
      <c r="D122" s="4">
        <f ca="1">VLOOKUP($C122, '4b. Ordered results'!$C$5:$I$159,3,0)</f>
        <v>1.940187056499262E-2</v>
      </c>
      <c r="E122" s="4">
        <f ca="1">VLOOKUP($C122, '4b. Ordered results'!$C$5:$I$159,5,0)</f>
        <v>0.35110381480604586</v>
      </c>
      <c r="F122" s="4">
        <f ca="1">VLOOKUP($C122, '4b. Ordered results'!$C$5:$I$159,7,0)</f>
        <v>0.62949431462896144</v>
      </c>
    </row>
    <row r="123" spans="2:6" x14ac:dyDescent="0.35">
      <c r="B123">
        <f t="shared" si="1"/>
        <v>2975</v>
      </c>
      <c r="C123" cm="1">
        <f t="array" aca="1" ref="C123" ca="1">SUMPRODUCT(MAX(('4b. Ordered results'!$C$5:$C$159&lt;B123)*'4b. Ordered results'!$C$5:$C$159))</f>
        <v>2598.431</v>
      </c>
      <c r="D123" s="4">
        <f ca="1">VLOOKUP($C123, '4b. Ordered results'!$C$5:$I$159,3,0)</f>
        <v>1.940187056499262E-2</v>
      </c>
      <c r="E123" s="4">
        <f ca="1">VLOOKUP($C123, '4b. Ordered results'!$C$5:$I$159,5,0)</f>
        <v>0.35110381480604586</v>
      </c>
      <c r="F123" s="4">
        <f ca="1">VLOOKUP($C123, '4b. Ordered results'!$C$5:$I$159,7,0)</f>
        <v>0.62949431462896144</v>
      </c>
    </row>
    <row r="124" spans="2:6" x14ac:dyDescent="0.35">
      <c r="B124">
        <f t="shared" si="1"/>
        <v>3000</v>
      </c>
      <c r="C124" cm="1">
        <f t="array" aca="1" ref="C124" ca="1">SUMPRODUCT(MAX(('4b. Ordered results'!$C$5:$C$159&lt;B124)*'4b. Ordered results'!$C$5:$C$159))</f>
        <v>2598.431</v>
      </c>
      <c r="D124" s="4">
        <f ca="1">VLOOKUP($C124, '4b. Ordered results'!$C$5:$I$159,3,0)</f>
        <v>1.940187056499262E-2</v>
      </c>
      <c r="E124" s="4">
        <f ca="1">VLOOKUP($C124, '4b. Ordered results'!$C$5:$I$159,5,0)</f>
        <v>0.35110381480604586</v>
      </c>
      <c r="F124" s="4">
        <f ca="1">VLOOKUP($C124, '4b. Ordered results'!$C$5:$I$159,7,0)</f>
        <v>0.62949431462896144</v>
      </c>
    </row>
    <row r="125" spans="2:6" x14ac:dyDescent="0.35">
      <c r="B125">
        <f t="shared" si="1"/>
        <v>3025</v>
      </c>
      <c r="C125" cm="1">
        <f t="array" aca="1" ref="C125" ca="1">SUMPRODUCT(MAX(('4b. Ordered results'!$C$5:$C$159&lt;B125)*'4b. Ordered results'!$C$5:$C$159))</f>
        <v>2598.431</v>
      </c>
      <c r="D125" s="4">
        <f ca="1">VLOOKUP($C125, '4b. Ordered results'!$C$5:$I$159,3,0)</f>
        <v>1.940187056499262E-2</v>
      </c>
      <c r="E125" s="4">
        <f ca="1">VLOOKUP($C125, '4b. Ordered results'!$C$5:$I$159,5,0)</f>
        <v>0.35110381480604586</v>
      </c>
      <c r="F125" s="4">
        <f ca="1">VLOOKUP($C125, '4b. Ordered results'!$C$5:$I$159,7,0)</f>
        <v>0.62949431462896144</v>
      </c>
    </row>
    <row r="126" spans="2:6" x14ac:dyDescent="0.35">
      <c r="B126">
        <f t="shared" si="1"/>
        <v>3050</v>
      </c>
      <c r="C126" cm="1">
        <f t="array" aca="1" ref="C126" ca="1">SUMPRODUCT(MAX(('4b. Ordered results'!$C$5:$C$159&lt;B126)*'4b. Ordered results'!$C$5:$C$159))</f>
        <v>2598.431</v>
      </c>
      <c r="D126" s="4">
        <f ca="1">VLOOKUP($C126, '4b. Ordered results'!$C$5:$I$159,3,0)</f>
        <v>1.940187056499262E-2</v>
      </c>
      <c r="E126" s="4">
        <f ca="1">VLOOKUP($C126, '4b. Ordered results'!$C$5:$I$159,5,0)</f>
        <v>0.35110381480604586</v>
      </c>
      <c r="F126" s="4">
        <f ca="1">VLOOKUP($C126, '4b. Ordered results'!$C$5:$I$159,7,0)</f>
        <v>0.62949431462896144</v>
      </c>
    </row>
    <row r="127" spans="2:6" x14ac:dyDescent="0.35">
      <c r="B127">
        <f t="shared" si="1"/>
        <v>3075</v>
      </c>
      <c r="C127" cm="1">
        <f t="array" aca="1" ref="C127" ca="1">SUMPRODUCT(MAX(('4b. Ordered results'!$C$5:$C$159&lt;B127)*'4b. Ordered results'!$C$5:$C$159))</f>
        <v>2598.431</v>
      </c>
      <c r="D127" s="4">
        <f ca="1">VLOOKUP($C127, '4b. Ordered results'!$C$5:$I$159,3,0)</f>
        <v>1.940187056499262E-2</v>
      </c>
      <c r="E127" s="4">
        <f ca="1">VLOOKUP($C127, '4b. Ordered results'!$C$5:$I$159,5,0)</f>
        <v>0.35110381480604586</v>
      </c>
      <c r="F127" s="4">
        <f ca="1">VLOOKUP($C127, '4b. Ordered results'!$C$5:$I$159,7,0)</f>
        <v>0.62949431462896144</v>
      </c>
    </row>
    <row r="128" spans="2:6" x14ac:dyDescent="0.35">
      <c r="B128">
        <f t="shared" si="1"/>
        <v>3100</v>
      </c>
      <c r="C128" cm="1">
        <f t="array" aca="1" ref="C128" ca="1">SUMPRODUCT(MAX(('4b. Ordered results'!$C$5:$C$159&lt;B128)*'4b. Ordered results'!$C$5:$C$159))</f>
        <v>2598.431</v>
      </c>
      <c r="D128" s="4">
        <f ca="1">VLOOKUP($C128, '4b. Ordered results'!$C$5:$I$159,3,0)</f>
        <v>1.940187056499262E-2</v>
      </c>
      <c r="E128" s="4">
        <f ca="1">VLOOKUP($C128, '4b. Ordered results'!$C$5:$I$159,5,0)</f>
        <v>0.35110381480604586</v>
      </c>
      <c r="F128" s="4">
        <f ca="1">VLOOKUP($C128, '4b. Ordered results'!$C$5:$I$159,7,0)</f>
        <v>0.62949431462896144</v>
      </c>
    </row>
    <row r="129" spans="2:6" x14ac:dyDescent="0.35">
      <c r="B129">
        <f t="shared" si="1"/>
        <v>3125</v>
      </c>
      <c r="C129" cm="1">
        <f t="array" aca="1" ref="C129" ca="1">SUMPRODUCT(MAX(('4b. Ordered results'!$C$5:$C$159&lt;B129)*'4b. Ordered results'!$C$5:$C$159))</f>
        <v>2598.431</v>
      </c>
      <c r="D129" s="4">
        <f ca="1">VLOOKUP($C129, '4b. Ordered results'!$C$5:$I$159,3,0)</f>
        <v>1.940187056499262E-2</v>
      </c>
      <c r="E129" s="4">
        <f ca="1">VLOOKUP($C129, '4b. Ordered results'!$C$5:$I$159,5,0)</f>
        <v>0.35110381480604586</v>
      </c>
      <c r="F129" s="4">
        <f ca="1">VLOOKUP($C129, '4b. Ordered results'!$C$5:$I$159,7,0)</f>
        <v>0.62949431462896144</v>
      </c>
    </row>
    <row r="130" spans="2:6" x14ac:dyDescent="0.35">
      <c r="B130">
        <f t="shared" si="1"/>
        <v>3150</v>
      </c>
      <c r="C130" cm="1">
        <f t="array" aca="1" ref="C130" ca="1">SUMPRODUCT(MAX(('4b. Ordered results'!$C$5:$C$159&lt;B130)*'4b. Ordered results'!$C$5:$C$159))</f>
        <v>2598.431</v>
      </c>
      <c r="D130" s="4">
        <f ca="1">VLOOKUP($C130, '4b. Ordered results'!$C$5:$I$159,3,0)</f>
        <v>1.940187056499262E-2</v>
      </c>
      <c r="E130" s="4">
        <f ca="1">VLOOKUP($C130, '4b. Ordered results'!$C$5:$I$159,5,0)</f>
        <v>0.35110381480604586</v>
      </c>
      <c r="F130" s="4">
        <f ca="1">VLOOKUP($C130, '4b. Ordered results'!$C$5:$I$159,7,0)</f>
        <v>0.62949431462896144</v>
      </c>
    </row>
    <row r="131" spans="2:6" x14ac:dyDescent="0.35">
      <c r="B131">
        <f t="shared" si="1"/>
        <v>3175</v>
      </c>
      <c r="C131" cm="1">
        <f t="array" aca="1" ref="C131" ca="1">SUMPRODUCT(MAX(('4b. Ordered results'!$C$5:$C$159&lt;B131)*'4b. Ordered results'!$C$5:$C$159))</f>
        <v>2598.431</v>
      </c>
      <c r="D131" s="4">
        <f ca="1">VLOOKUP($C131, '4b. Ordered results'!$C$5:$I$159,3,0)</f>
        <v>1.940187056499262E-2</v>
      </c>
      <c r="E131" s="4">
        <f ca="1">VLOOKUP($C131, '4b. Ordered results'!$C$5:$I$159,5,0)</f>
        <v>0.35110381480604586</v>
      </c>
      <c r="F131" s="4">
        <f ca="1">VLOOKUP($C131, '4b. Ordered results'!$C$5:$I$159,7,0)</f>
        <v>0.62949431462896144</v>
      </c>
    </row>
    <row r="132" spans="2:6" x14ac:dyDescent="0.35">
      <c r="B132">
        <f t="shared" si="1"/>
        <v>3200</v>
      </c>
      <c r="C132" cm="1">
        <f t="array" aca="1" ref="C132" ca="1">SUMPRODUCT(MAX(('4b. Ordered results'!$C$5:$C$159&lt;B132)*'4b. Ordered results'!$C$5:$C$159))</f>
        <v>2598.431</v>
      </c>
      <c r="D132" s="4">
        <f ca="1">VLOOKUP($C132, '4b. Ordered results'!$C$5:$I$159,3,0)</f>
        <v>1.940187056499262E-2</v>
      </c>
      <c r="E132" s="4">
        <f ca="1">VLOOKUP($C132, '4b. Ordered results'!$C$5:$I$159,5,0)</f>
        <v>0.35110381480604586</v>
      </c>
      <c r="F132" s="4">
        <f ca="1">VLOOKUP($C132, '4b. Ordered results'!$C$5:$I$159,7,0)</f>
        <v>0.62949431462896144</v>
      </c>
    </row>
    <row r="133" spans="2:6" x14ac:dyDescent="0.35">
      <c r="B133">
        <f t="shared" si="1"/>
        <v>3225</v>
      </c>
      <c r="C133" cm="1">
        <f t="array" aca="1" ref="C133" ca="1">SUMPRODUCT(MAX(('4b. Ordered results'!$C$5:$C$159&lt;B133)*'4b. Ordered results'!$C$5:$C$159))</f>
        <v>2598.431</v>
      </c>
      <c r="D133" s="4">
        <f ca="1">VLOOKUP($C133, '4b. Ordered results'!$C$5:$I$159,3,0)</f>
        <v>1.940187056499262E-2</v>
      </c>
      <c r="E133" s="4">
        <f ca="1">VLOOKUP($C133, '4b. Ordered results'!$C$5:$I$159,5,0)</f>
        <v>0.35110381480604586</v>
      </c>
      <c r="F133" s="4">
        <f ca="1">VLOOKUP($C133, '4b. Ordered results'!$C$5:$I$159,7,0)</f>
        <v>0.62949431462896144</v>
      </c>
    </row>
    <row r="134" spans="2:6" x14ac:dyDescent="0.35">
      <c r="B134">
        <f t="shared" ref="B134:B197" si="2">B133+25</f>
        <v>3250</v>
      </c>
      <c r="C134" cm="1">
        <f t="array" aca="1" ref="C134" ca="1">SUMPRODUCT(MAX(('4b. Ordered results'!$C$5:$C$159&lt;B134)*'4b. Ordered results'!$C$5:$C$159))</f>
        <v>2598.431</v>
      </c>
      <c r="D134" s="4">
        <f ca="1">VLOOKUP($C134, '4b. Ordered results'!$C$5:$I$159,3,0)</f>
        <v>1.940187056499262E-2</v>
      </c>
      <c r="E134" s="4">
        <f ca="1">VLOOKUP($C134, '4b. Ordered results'!$C$5:$I$159,5,0)</f>
        <v>0.35110381480604586</v>
      </c>
      <c r="F134" s="4">
        <f ca="1">VLOOKUP($C134, '4b. Ordered results'!$C$5:$I$159,7,0)</f>
        <v>0.62949431462896144</v>
      </c>
    </row>
    <row r="135" spans="2:6" x14ac:dyDescent="0.35">
      <c r="B135">
        <f t="shared" si="2"/>
        <v>3275</v>
      </c>
      <c r="C135" cm="1">
        <f t="array" aca="1" ref="C135" ca="1">SUMPRODUCT(MAX(('4b. Ordered results'!$C$5:$C$159&lt;B135)*'4b. Ordered results'!$C$5:$C$159))</f>
        <v>2598.431</v>
      </c>
      <c r="D135" s="4">
        <f ca="1">VLOOKUP($C135, '4b. Ordered results'!$C$5:$I$159,3,0)</f>
        <v>1.940187056499262E-2</v>
      </c>
      <c r="E135" s="4">
        <f ca="1">VLOOKUP($C135, '4b. Ordered results'!$C$5:$I$159,5,0)</f>
        <v>0.35110381480604586</v>
      </c>
      <c r="F135" s="4">
        <f ca="1">VLOOKUP($C135, '4b. Ordered results'!$C$5:$I$159,7,0)</f>
        <v>0.62949431462896144</v>
      </c>
    </row>
    <row r="136" spans="2:6" x14ac:dyDescent="0.35">
      <c r="B136">
        <f t="shared" si="2"/>
        <v>3300</v>
      </c>
      <c r="C136" cm="1">
        <f t="array" aca="1" ref="C136" ca="1">SUMPRODUCT(MAX(('4b. Ordered results'!$C$5:$C$159&lt;B136)*'4b. Ordered results'!$C$5:$C$159))</f>
        <v>2598.431</v>
      </c>
      <c r="D136" s="4">
        <f ca="1">VLOOKUP($C136, '4b. Ordered results'!$C$5:$I$159,3,0)</f>
        <v>1.940187056499262E-2</v>
      </c>
      <c r="E136" s="4">
        <f ca="1">VLOOKUP($C136, '4b. Ordered results'!$C$5:$I$159,5,0)</f>
        <v>0.35110381480604586</v>
      </c>
      <c r="F136" s="4">
        <f ca="1">VLOOKUP($C136, '4b. Ordered results'!$C$5:$I$159,7,0)</f>
        <v>0.62949431462896144</v>
      </c>
    </row>
    <row r="137" spans="2:6" x14ac:dyDescent="0.35">
      <c r="B137">
        <f t="shared" si="2"/>
        <v>3325</v>
      </c>
      <c r="C137" cm="1">
        <f t="array" aca="1" ref="C137" ca="1">SUMPRODUCT(MAX(('4b. Ordered results'!$C$5:$C$159&lt;B137)*'4b. Ordered results'!$C$5:$C$159))</f>
        <v>2598.431</v>
      </c>
      <c r="D137" s="4">
        <f ca="1">VLOOKUP($C137, '4b. Ordered results'!$C$5:$I$159,3,0)</f>
        <v>1.940187056499262E-2</v>
      </c>
      <c r="E137" s="4">
        <f ca="1">VLOOKUP($C137, '4b. Ordered results'!$C$5:$I$159,5,0)</f>
        <v>0.35110381480604586</v>
      </c>
      <c r="F137" s="4">
        <f ca="1">VLOOKUP($C137, '4b. Ordered results'!$C$5:$I$159,7,0)</f>
        <v>0.62949431462896144</v>
      </c>
    </row>
    <row r="138" spans="2:6" x14ac:dyDescent="0.35">
      <c r="B138">
        <f t="shared" si="2"/>
        <v>3350</v>
      </c>
      <c r="C138" cm="1">
        <f t="array" aca="1" ref="C138" ca="1">SUMPRODUCT(MAX(('4b. Ordered results'!$C$5:$C$159&lt;B138)*'4b. Ordered results'!$C$5:$C$159))</f>
        <v>2598.431</v>
      </c>
      <c r="D138" s="4">
        <f ca="1">VLOOKUP($C138, '4b. Ordered results'!$C$5:$I$159,3,0)</f>
        <v>1.940187056499262E-2</v>
      </c>
      <c r="E138" s="4">
        <f ca="1">VLOOKUP($C138, '4b. Ordered results'!$C$5:$I$159,5,0)</f>
        <v>0.35110381480604586</v>
      </c>
      <c r="F138" s="4">
        <f ca="1">VLOOKUP($C138, '4b. Ordered results'!$C$5:$I$159,7,0)</f>
        <v>0.62949431462896144</v>
      </c>
    </row>
    <row r="139" spans="2:6" x14ac:dyDescent="0.35">
      <c r="B139">
        <f t="shared" si="2"/>
        <v>3375</v>
      </c>
      <c r="C139" cm="1">
        <f t="array" aca="1" ref="C139" ca="1">SUMPRODUCT(MAX(('4b. Ordered results'!$C$5:$C$159&lt;B139)*'4b. Ordered results'!$C$5:$C$159))</f>
        <v>2598.431</v>
      </c>
      <c r="D139" s="4">
        <f ca="1">VLOOKUP($C139, '4b. Ordered results'!$C$5:$I$159,3,0)</f>
        <v>1.940187056499262E-2</v>
      </c>
      <c r="E139" s="4">
        <f ca="1">VLOOKUP($C139, '4b. Ordered results'!$C$5:$I$159,5,0)</f>
        <v>0.35110381480604586</v>
      </c>
      <c r="F139" s="4">
        <f ca="1">VLOOKUP($C139, '4b. Ordered results'!$C$5:$I$159,7,0)</f>
        <v>0.62949431462896144</v>
      </c>
    </row>
    <row r="140" spans="2:6" x14ac:dyDescent="0.35">
      <c r="B140">
        <f t="shared" si="2"/>
        <v>3400</v>
      </c>
      <c r="C140" cm="1">
        <f t="array" aca="1" ref="C140" ca="1">SUMPRODUCT(MAX(('4b. Ordered results'!$C$5:$C$159&lt;B140)*'4b. Ordered results'!$C$5:$C$159))</f>
        <v>3395.652</v>
      </c>
      <c r="D140" s="4">
        <f ca="1">VLOOKUP($C140, '4b. Ordered results'!$C$5:$I$159,3,0)</f>
        <v>0.3921908614776527</v>
      </c>
      <c r="E140" s="4">
        <f ca="1">VLOOKUP($C140, '4b. Ordered results'!$C$5:$I$159,5,0)</f>
        <v>0.21742811556362968</v>
      </c>
      <c r="F140" s="4">
        <f ca="1">VLOOKUP($C140, '4b. Ordered results'!$C$5:$I$159,7,0)</f>
        <v>0.39038102295871774</v>
      </c>
    </row>
    <row r="141" spans="2:6" x14ac:dyDescent="0.35">
      <c r="B141">
        <f t="shared" si="2"/>
        <v>3425</v>
      </c>
      <c r="C141" cm="1">
        <f t="array" aca="1" ref="C141" ca="1">SUMPRODUCT(MAX(('4b. Ordered results'!$C$5:$C$159&lt;B141)*'4b. Ordered results'!$C$5:$C$159))</f>
        <v>3395.652</v>
      </c>
      <c r="D141" s="4">
        <f ca="1">VLOOKUP($C141, '4b. Ordered results'!$C$5:$I$159,3,0)</f>
        <v>0.3921908614776527</v>
      </c>
      <c r="E141" s="4">
        <f ca="1">VLOOKUP($C141, '4b. Ordered results'!$C$5:$I$159,5,0)</f>
        <v>0.21742811556362968</v>
      </c>
      <c r="F141" s="4">
        <f ca="1">VLOOKUP($C141, '4b. Ordered results'!$C$5:$I$159,7,0)</f>
        <v>0.39038102295871774</v>
      </c>
    </row>
    <row r="142" spans="2:6" x14ac:dyDescent="0.35">
      <c r="B142">
        <f t="shared" si="2"/>
        <v>3450</v>
      </c>
      <c r="C142" cm="1">
        <f t="array" aca="1" ref="C142" ca="1">SUMPRODUCT(MAX(('4b. Ordered results'!$C$5:$C$159&lt;B142)*'4b. Ordered results'!$C$5:$C$159))</f>
        <v>3395.652</v>
      </c>
      <c r="D142" s="4">
        <f ca="1">VLOOKUP($C142, '4b. Ordered results'!$C$5:$I$159,3,0)</f>
        <v>0.3921908614776527</v>
      </c>
      <c r="E142" s="4">
        <f ca="1">VLOOKUP($C142, '4b. Ordered results'!$C$5:$I$159,5,0)</f>
        <v>0.21742811556362968</v>
      </c>
      <c r="F142" s="4">
        <f ca="1">VLOOKUP($C142, '4b. Ordered results'!$C$5:$I$159,7,0)</f>
        <v>0.39038102295871774</v>
      </c>
    </row>
    <row r="143" spans="2:6" x14ac:dyDescent="0.35">
      <c r="B143">
        <f t="shared" si="2"/>
        <v>3475</v>
      </c>
      <c r="C143" cm="1">
        <f t="array" aca="1" ref="C143" ca="1">SUMPRODUCT(MAX(('4b. Ordered results'!$C$5:$C$159&lt;B143)*'4b. Ordered results'!$C$5:$C$159))</f>
        <v>3395.652</v>
      </c>
      <c r="D143" s="4">
        <f ca="1">VLOOKUP($C143, '4b. Ordered results'!$C$5:$I$159,3,0)</f>
        <v>0.3921908614776527</v>
      </c>
      <c r="E143" s="4">
        <f ca="1">VLOOKUP($C143, '4b. Ordered results'!$C$5:$I$159,5,0)</f>
        <v>0.21742811556362968</v>
      </c>
      <c r="F143" s="4">
        <f ca="1">VLOOKUP($C143, '4b. Ordered results'!$C$5:$I$159,7,0)</f>
        <v>0.39038102295871774</v>
      </c>
    </row>
    <row r="144" spans="2:6" x14ac:dyDescent="0.35">
      <c r="B144">
        <f t="shared" si="2"/>
        <v>3500</v>
      </c>
      <c r="C144" cm="1">
        <f t="array" aca="1" ref="C144" ca="1">SUMPRODUCT(MAX(('4b. Ordered results'!$C$5:$C$159&lt;B144)*'4b. Ordered results'!$C$5:$C$159))</f>
        <v>3395.652</v>
      </c>
      <c r="D144" s="4">
        <f ca="1">VLOOKUP($C144, '4b. Ordered results'!$C$5:$I$159,3,0)</f>
        <v>0.3921908614776527</v>
      </c>
      <c r="E144" s="4">
        <f ca="1">VLOOKUP($C144, '4b. Ordered results'!$C$5:$I$159,5,0)</f>
        <v>0.21742811556362968</v>
      </c>
      <c r="F144" s="4">
        <f ca="1">VLOOKUP($C144, '4b. Ordered results'!$C$5:$I$159,7,0)</f>
        <v>0.39038102295871774</v>
      </c>
    </row>
    <row r="145" spans="2:6" x14ac:dyDescent="0.35">
      <c r="B145">
        <f t="shared" si="2"/>
        <v>3525</v>
      </c>
      <c r="C145" cm="1">
        <f t="array" aca="1" ref="C145" ca="1">SUMPRODUCT(MAX(('4b. Ordered results'!$C$5:$C$159&lt;B145)*'4b. Ordered results'!$C$5:$C$159))</f>
        <v>3395.652</v>
      </c>
      <c r="D145" s="4">
        <f ca="1">VLOOKUP($C145, '4b. Ordered results'!$C$5:$I$159,3,0)</f>
        <v>0.3921908614776527</v>
      </c>
      <c r="E145" s="4">
        <f ca="1">VLOOKUP($C145, '4b. Ordered results'!$C$5:$I$159,5,0)</f>
        <v>0.21742811556362968</v>
      </c>
      <c r="F145" s="4">
        <f ca="1">VLOOKUP($C145, '4b. Ordered results'!$C$5:$I$159,7,0)</f>
        <v>0.39038102295871774</v>
      </c>
    </row>
    <row r="146" spans="2:6" x14ac:dyDescent="0.35">
      <c r="B146">
        <f t="shared" si="2"/>
        <v>3550</v>
      </c>
      <c r="C146" cm="1">
        <f t="array" aca="1" ref="C146" ca="1">SUMPRODUCT(MAX(('4b. Ordered results'!$C$5:$C$159&lt;B146)*'4b. Ordered results'!$C$5:$C$159))</f>
        <v>3535.386</v>
      </c>
      <c r="D146" s="4">
        <f ca="1">VLOOKUP($C146, '4b. Ordered results'!$C$5:$I$159,3,0)</f>
        <v>0.14587948801327985</v>
      </c>
      <c r="E146" s="4">
        <f ca="1">VLOOKUP($C146, '4b. Ordered results'!$C$5:$I$159,5,0)</f>
        <v>0.30184349438537522</v>
      </c>
      <c r="F146" s="4">
        <f ca="1">VLOOKUP($C146, '4b. Ordered results'!$C$5:$I$159,7,0)</f>
        <v>0.55227701760134484</v>
      </c>
    </row>
    <row r="147" spans="2:6" x14ac:dyDescent="0.35">
      <c r="B147">
        <f t="shared" si="2"/>
        <v>3575</v>
      </c>
      <c r="C147" cm="1">
        <f t="array" aca="1" ref="C147" ca="1">SUMPRODUCT(MAX(('4b. Ordered results'!$C$5:$C$159&lt;B147)*'4b. Ordered results'!$C$5:$C$159))</f>
        <v>3535.386</v>
      </c>
      <c r="D147" s="4">
        <f ca="1">VLOOKUP($C147, '4b. Ordered results'!$C$5:$I$159,3,0)</f>
        <v>0.14587948801327985</v>
      </c>
      <c r="E147" s="4">
        <f ca="1">VLOOKUP($C147, '4b. Ordered results'!$C$5:$I$159,5,0)</f>
        <v>0.30184349438537522</v>
      </c>
      <c r="F147" s="4">
        <f ca="1">VLOOKUP($C147, '4b. Ordered results'!$C$5:$I$159,7,0)</f>
        <v>0.55227701760134484</v>
      </c>
    </row>
    <row r="148" spans="2:6" x14ac:dyDescent="0.35">
      <c r="B148">
        <f t="shared" si="2"/>
        <v>3600</v>
      </c>
      <c r="C148" cm="1">
        <f t="array" aca="1" ref="C148" ca="1">SUMPRODUCT(MAX(('4b. Ordered results'!$C$5:$C$159&lt;B148)*'4b. Ordered results'!$C$5:$C$159))</f>
        <v>3535.386</v>
      </c>
      <c r="D148" s="4">
        <f ca="1">VLOOKUP($C148, '4b. Ordered results'!$C$5:$I$159,3,0)</f>
        <v>0.14587948801327985</v>
      </c>
      <c r="E148" s="4">
        <f ca="1">VLOOKUP($C148, '4b. Ordered results'!$C$5:$I$159,5,0)</f>
        <v>0.30184349438537522</v>
      </c>
      <c r="F148" s="4">
        <f ca="1">VLOOKUP($C148, '4b. Ordered results'!$C$5:$I$159,7,0)</f>
        <v>0.55227701760134484</v>
      </c>
    </row>
    <row r="149" spans="2:6" x14ac:dyDescent="0.35">
      <c r="B149">
        <f t="shared" si="2"/>
        <v>3625</v>
      </c>
      <c r="C149" cm="1">
        <f t="array" aca="1" ref="C149" ca="1">SUMPRODUCT(MAX(('4b. Ordered results'!$C$5:$C$159&lt;B149)*'4b. Ordered results'!$C$5:$C$159))</f>
        <v>3535.386</v>
      </c>
      <c r="D149" s="4">
        <f ca="1">VLOOKUP($C149, '4b. Ordered results'!$C$5:$I$159,3,0)</f>
        <v>0.14587948801327985</v>
      </c>
      <c r="E149" s="4">
        <f ca="1">VLOOKUP($C149, '4b. Ordered results'!$C$5:$I$159,5,0)</f>
        <v>0.30184349438537522</v>
      </c>
      <c r="F149" s="4">
        <f ca="1">VLOOKUP($C149, '4b. Ordered results'!$C$5:$I$159,7,0)</f>
        <v>0.55227701760134484</v>
      </c>
    </row>
    <row r="150" spans="2:6" x14ac:dyDescent="0.35">
      <c r="B150">
        <f t="shared" si="2"/>
        <v>3650</v>
      </c>
      <c r="C150" cm="1">
        <f t="array" aca="1" ref="C150" ca="1">SUMPRODUCT(MAX(('4b. Ordered results'!$C$5:$C$159&lt;B150)*'4b. Ordered results'!$C$5:$C$159))</f>
        <v>3535.386</v>
      </c>
      <c r="D150" s="4">
        <f ca="1">VLOOKUP($C150, '4b. Ordered results'!$C$5:$I$159,3,0)</f>
        <v>0.14587948801327985</v>
      </c>
      <c r="E150" s="4">
        <f ca="1">VLOOKUP($C150, '4b. Ordered results'!$C$5:$I$159,5,0)</f>
        <v>0.30184349438537522</v>
      </c>
      <c r="F150" s="4">
        <f ca="1">VLOOKUP($C150, '4b. Ordered results'!$C$5:$I$159,7,0)</f>
        <v>0.55227701760134484</v>
      </c>
    </row>
    <row r="151" spans="2:6" x14ac:dyDescent="0.35">
      <c r="B151">
        <f t="shared" si="2"/>
        <v>3675</v>
      </c>
      <c r="C151" cm="1">
        <f t="array" aca="1" ref="C151" ca="1">SUMPRODUCT(MAX(('4b. Ordered results'!$C$5:$C$159&lt;B151)*'4b. Ordered results'!$C$5:$C$159))</f>
        <v>3535.386</v>
      </c>
      <c r="D151" s="4">
        <f ca="1">VLOOKUP($C151, '4b. Ordered results'!$C$5:$I$159,3,0)</f>
        <v>0.14587948801327985</v>
      </c>
      <c r="E151" s="4">
        <f ca="1">VLOOKUP($C151, '4b. Ordered results'!$C$5:$I$159,5,0)</f>
        <v>0.30184349438537522</v>
      </c>
      <c r="F151" s="4">
        <f ca="1">VLOOKUP($C151, '4b. Ordered results'!$C$5:$I$159,7,0)</f>
        <v>0.55227701760134484</v>
      </c>
    </row>
    <row r="152" spans="2:6" x14ac:dyDescent="0.35">
      <c r="B152">
        <f t="shared" si="2"/>
        <v>3700</v>
      </c>
      <c r="C152" cm="1">
        <f t="array" aca="1" ref="C152" ca="1">SUMPRODUCT(MAX(('4b. Ordered results'!$C$5:$C$159&lt;B152)*'4b. Ordered results'!$C$5:$C$159))</f>
        <v>3535.386</v>
      </c>
      <c r="D152" s="4">
        <f ca="1">VLOOKUP($C152, '4b. Ordered results'!$C$5:$I$159,3,0)</f>
        <v>0.14587948801327985</v>
      </c>
      <c r="E152" s="4">
        <f ca="1">VLOOKUP($C152, '4b. Ordered results'!$C$5:$I$159,5,0)</f>
        <v>0.30184349438537522</v>
      </c>
      <c r="F152" s="4">
        <f ca="1">VLOOKUP($C152, '4b. Ordered results'!$C$5:$I$159,7,0)</f>
        <v>0.55227701760134484</v>
      </c>
    </row>
    <row r="153" spans="2:6" x14ac:dyDescent="0.35">
      <c r="B153">
        <f t="shared" si="2"/>
        <v>3725</v>
      </c>
      <c r="C153" cm="1">
        <f t="array" aca="1" ref="C153" ca="1">SUMPRODUCT(MAX(('4b. Ordered results'!$C$5:$C$159&lt;B153)*'4b. Ordered results'!$C$5:$C$159))</f>
        <v>3535.386</v>
      </c>
      <c r="D153" s="4">
        <f ca="1">VLOOKUP($C153, '4b. Ordered results'!$C$5:$I$159,3,0)</f>
        <v>0.14587948801327985</v>
      </c>
      <c r="E153" s="4">
        <f ca="1">VLOOKUP($C153, '4b. Ordered results'!$C$5:$I$159,5,0)</f>
        <v>0.30184349438537522</v>
      </c>
      <c r="F153" s="4">
        <f ca="1">VLOOKUP($C153, '4b. Ordered results'!$C$5:$I$159,7,0)</f>
        <v>0.55227701760134484</v>
      </c>
    </row>
    <row r="154" spans="2:6" x14ac:dyDescent="0.35">
      <c r="B154">
        <f t="shared" si="2"/>
        <v>3750</v>
      </c>
      <c r="C154" cm="1">
        <f t="array" aca="1" ref="C154" ca="1">SUMPRODUCT(MAX(('4b. Ordered results'!$C$5:$C$159&lt;B154)*'4b. Ordered results'!$C$5:$C$159))</f>
        <v>3535.386</v>
      </c>
      <c r="D154" s="4">
        <f ca="1">VLOOKUP($C154, '4b. Ordered results'!$C$5:$I$159,3,0)</f>
        <v>0.14587948801327985</v>
      </c>
      <c r="E154" s="4">
        <f ca="1">VLOOKUP($C154, '4b. Ordered results'!$C$5:$I$159,5,0)</f>
        <v>0.30184349438537522</v>
      </c>
      <c r="F154" s="4">
        <f ca="1">VLOOKUP($C154, '4b. Ordered results'!$C$5:$I$159,7,0)</f>
        <v>0.55227701760134484</v>
      </c>
    </row>
    <row r="155" spans="2:6" x14ac:dyDescent="0.35">
      <c r="B155">
        <f t="shared" si="2"/>
        <v>3775</v>
      </c>
      <c r="C155" cm="1">
        <f t="array" aca="1" ref="C155" ca="1">SUMPRODUCT(MAX(('4b. Ordered results'!$C$5:$C$159&lt;B155)*'4b. Ordered results'!$C$5:$C$159))</f>
        <v>3535.386</v>
      </c>
      <c r="D155" s="4">
        <f ca="1">VLOOKUP($C155, '4b. Ordered results'!$C$5:$I$159,3,0)</f>
        <v>0.14587948801327985</v>
      </c>
      <c r="E155" s="4">
        <f ca="1">VLOOKUP($C155, '4b. Ordered results'!$C$5:$I$159,5,0)</f>
        <v>0.30184349438537522</v>
      </c>
      <c r="F155" s="4">
        <f ca="1">VLOOKUP($C155, '4b. Ordered results'!$C$5:$I$159,7,0)</f>
        <v>0.55227701760134484</v>
      </c>
    </row>
    <row r="156" spans="2:6" x14ac:dyDescent="0.35">
      <c r="B156">
        <f t="shared" si="2"/>
        <v>3800</v>
      </c>
      <c r="C156" cm="1">
        <f t="array" aca="1" ref="C156" ca="1">SUMPRODUCT(MAX(('4b. Ordered results'!$C$5:$C$159&lt;B156)*'4b. Ordered results'!$C$5:$C$159))</f>
        <v>3535.386</v>
      </c>
      <c r="D156" s="4">
        <f ca="1">VLOOKUP($C156, '4b. Ordered results'!$C$5:$I$159,3,0)</f>
        <v>0.14587948801327985</v>
      </c>
      <c r="E156" s="4">
        <f ca="1">VLOOKUP($C156, '4b. Ordered results'!$C$5:$I$159,5,0)</f>
        <v>0.30184349438537522</v>
      </c>
      <c r="F156" s="4">
        <f ca="1">VLOOKUP($C156, '4b. Ordered results'!$C$5:$I$159,7,0)</f>
        <v>0.55227701760134484</v>
      </c>
    </row>
    <row r="157" spans="2:6" x14ac:dyDescent="0.35">
      <c r="B157">
        <f t="shared" si="2"/>
        <v>3825</v>
      </c>
      <c r="C157" cm="1">
        <f t="array" aca="1" ref="C157" ca="1">SUMPRODUCT(MAX(('4b. Ordered results'!$C$5:$C$159&lt;B157)*'4b. Ordered results'!$C$5:$C$159))</f>
        <v>3535.386</v>
      </c>
      <c r="D157" s="4">
        <f ca="1">VLOOKUP($C157, '4b. Ordered results'!$C$5:$I$159,3,0)</f>
        <v>0.14587948801327985</v>
      </c>
      <c r="E157" s="4">
        <f ca="1">VLOOKUP($C157, '4b. Ordered results'!$C$5:$I$159,5,0)</f>
        <v>0.30184349438537522</v>
      </c>
      <c r="F157" s="4">
        <f ca="1">VLOOKUP($C157, '4b. Ordered results'!$C$5:$I$159,7,0)</f>
        <v>0.55227701760134484</v>
      </c>
    </row>
    <row r="158" spans="2:6" x14ac:dyDescent="0.35">
      <c r="B158">
        <f t="shared" si="2"/>
        <v>3850</v>
      </c>
      <c r="C158" cm="1">
        <f t="array" aca="1" ref="C158" ca="1">SUMPRODUCT(MAX(('4b. Ordered results'!$C$5:$C$159&lt;B158)*'4b. Ordered results'!$C$5:$C$159))</f>
        <v>3846.52</v>
      </c>
      <c r="D158" s="4">
        <f ca="1">VLOOKUP($C158, '4b. Ordered results'!$C$5:$I$159,3,0)</f>
        <v>0.32504737788055821</v>
      </c>
      <c r="E158" s="4">
        <f ca="1">VLOOKUP($C158, '4b. Ordered results'!$C$5:$I$159,5,0)</f>
        <v>0.24358300432848445</v>
      </c>
      <c r="F158" s="4">
        <f ca="1">VLOOKUP($C158, '4b. Ordered results'!$C$5:$I$159,7,0)</f>
        <v>0.43136961779095734</v>
      </c>
    </row>
    <row r="159" spans="2:6" x14ac:dyDescent="0.35">
      <c r="B159">
        <f t="shared" si="2"/>
        <v>3875</v>
      </c>
      <c r="C159" cm="1">
        <f t="array" aca="1" ref="C159" ca="1">SUMPRODUCT(MAX(('4b. Ordered results'!$C$5:$C$159&lt;B159)*'4b. Ordered results'!$C$5:$C$159))</f>
        <v>3846.52</v>
      </c>
      <c r="D159" s="4">
        <f ca="1">VLOOKUP($C159, '4b. Ordered results'!$C$5:$I$159,3,0)</f>
        <v>0.32504737788055821</v>
      </c>
      <c r="E159" s="4">
        <f ca="1">VLOOKUP($C159, '4b. Ordered results'!$C$5:$I$159,5,0)</f>
        <v>0.24358300432848445</v>
      </c>
      <c r="F159" s="4">
        <f ca="1">VLOOKUP($C159, '4b. Ordered results'!$C$5:$I$159,7,0)</f>
        <v>0.43136961779095734</v>
      </c>
    </row>
    <row r="160" spans="2:6" x14ac:dyDescent="0.35">
      <c r="B160">
        <f t="shared" si="2"/>
        <v>3900</v>
      </c>
      <c r="C160" cm="1">
        <f t="array" aca="1" ref="C160" ca="1">SUMPRODUCT(MAX(('4b. Ordered results'!$C$5:$C$159&lt;B160)*'4b. Ordered results'!$C$5:$C$159))</f>
        <v>3846.52</v>
      </c>
      <c r="D160" s="4">
        <f ca="1">VLOOKUP($C160, '4b. Ordered results'!$C$5:$I$159,3,0)</f>
        <v>0.32504737788055821</v>
      </c>
      <c r="E160" s="4">
        <f ca="1">VLOOKUP($C160, '4b. Ordered results'!$C$5:$I$159,5,0)</f>
        <v>0.24358300432848445</v>
      </c>
      <c r="F160" s="4">
        <f ca="1">VLOOKUP($C160, '4b. Ordered results'!$C$5:$I$159,7,0)</f>
        <v>0.43136961779095734</v>
      </c>
    </row>
    <row r="161" spans="2:6" x14ac:dyDescent="0.35">
      <c r="B161">
        <f t="shared" si="2"/>
        <v>3925</v>
      </c>
      <c r="C161" cm="1">
        <f t="array" aca="1" ref="C161" ca="1">SUMPRODUCT(MAX(('4b. Ordered results'!$C$5:$C$159&lt;B161)*'4b. Ordered results'!$C$5:$C$159))</f>
        <v>3846.52</v>
      </c>
      <c r="D161" s="4">
        <f ca="1">VLOOKUP($C161, '4b. Ordered results'!$C$5:$I$159,3,0)</f>
        <v>0.32504737788055821</v>
      </c>
      <c r="E161" s="4">
        <f ca="1">VLOOKUP($C161, '4b. Ordered results'!$C$5:$I$159,5,0)</f>
        <v>0.24358300432848445</v>
      </c>
      <c r="F161" s="4">
        <f ca="1">VLOOKUP($C161, '4b. Ordered results'!$C$5:$I$159,7,0)</f>
        <v>0.43136961779095734</v>
      </c>
    </row>
    <row r="162" spans="2:6" x14ac:dyDescent="0.35">
      <c r="B162">
        <f t="shared" si="2"/>
        <v>3950</v>
      </c>
      <c r="C162" cm="1">
        <f t="array" aca="1" ref="C162" ca="1">SUMPRODUCT(MAX(('4b. Ordered results'!$C$5:$C$159&lt;B162)*'4b. Ordered results'!$C$5:$C$159))</f>
        <v>3846.52</v>
      </c>
      <c r="D162" s="4">
        <f ca="1">VLOOKUP($C162, '4b. Ordered results'!$C$5:$I$159,3,0)</f>
        <v>0.32504737788055821</v>
      </c>
      <c r="E162" s="4">
        <f ca="1">VLOOKUP($C162, '4b. Ordered results'!$C$5:$I$159,5,0)</f>
        <v>0.24358300432848445</v>
      </c>
      <c r="F162" s="4">
        <f ca="1">VLOOKUP($C162, '4b. Ordered results'!$C$5:$I$159,7,0)</f>
        <v>0.43136961779095734</v>
      </c>
    </row>
    <row r="163" spans="2:6" x14ac:dyDescent="0.35">
      <c r="B163">
        <f t="shared" si="2"/>
        <v>3975</v>
      </c>
      <c r="C163" cm="1">
        <f t="array" aca="1" ref="C163" ca="1">SUMPRODUCT(MAX(('4b. Ordered results'!$C$5:$C$159&lt;B163)*'4b. Ordered results'!$C$5:$C$159))</f>
        <v>3846.52</v>
      </c>
      <c r="D163" s="4">
        <f ca="1">VLOOKUP($C163, '4b. Ordered results'!$C$5:$I$159,3,0)</f>
        <v>0.32504737788055821</v>
      </c>
      <c r="E163" s="4">
        <f ca="1">VLOOKUP($C163, '4b. Ordered results'!$C$5:$I$159,5,0)</f>
        <v>0.24358300432848445</v>
      </c>
      <c r="F163" s="4">
        <f ca="1">VLOOKUP($C163, '4b. Ordered results'!$C$5:$I$159,7,0)</f>
        <v>0.43136961779095734</v>
      </c>
    </row>
    <row r="164" spans="2:6" x14ac:dyDescent="0.35">
      <c r="B164">
        <f t="shared" si="2"/>
        <v>4000</v>
      </c>
      <c r="C164" cm="1">
        <f t="array" aca="1" ref="C164" ca="1">SUMPRODUCT(MAX(('4b. Ordered results'!$C$5:$C$159&lt;B164)*'4b. Ordered results'!$C$5:$C$159))</f>
        <v>3846.52</v>
      </c>
      <c r="D164" s="4">
        <f ca="1">VLOOKUP($C164, '4b. Ordered results'!$C$5:$I$159,3,0)</f>
        <v>0.32504737788055821</v>
      </c>
      <c r="E164" s="4">
        <f ca="1">VLOOKUP($C164, '4b. Ordered results'!$C$5:$I$159,5,0)</f>
        <v>0.24358300432848445</v>
      </c>
      <c r="F164" s="4">
        <f ca="1">VLOOKUP($C164, '4b. Ordered results'!$C$5:$I$159,7,0)</f>
        <v>0.43136961779095734</v>
      </c>
    </row>
    <row r="165" spans="2:6" x14ac:dyDescent="0.35">
      <c r="B165">
        <f t="shared" si="2"/>
        <v>4025</v>
      </c>
      <c r="C165" cm="1">
        <f t="array" aca="1" ref="C165" ca="1">SUMPRODUCT(MAX(('4b. Ordered results'!$C$5:$C$159&lt;B165)*'4b. Ordered results'!$C$5:$C$159))</f>
        <v>3846.52</v>
      </c>
      <c r="D165" s="4">
        <f ca="1">VLOOKUP($C165, '4b. Ordered results'!$C$5:$I$159,3,0)</f>
        <v>0.32504737788055821</v>
      </c>
      <c r="E165" s="4">
        <f ca="1">VLOOKUP($C165, '4b. Ordered results'!$C$5:$I$159,5,0)</f>
        <v>0.24358300432848445</v>
      </c>
      <c r="F165" s="4">
        <f ca="1">VLOOKUP($C165, '4b. Ordered results'!$C$5:$I$159,7,0)</f>
        <v>0.43136961779095734</v>
      </c>
    </row>
    <row r="166" spans="2:6" x14ac:dyDescent="0.35">
      <c r="B166">
        <f t="shared" si="2"/>
        <v>4050</v>
      </c>
      <c r="C166" cm="1">
        <f t="array" aca="1" ref="C166" ca="1">SUMPRODUCT(MAX(('4b. Ordered results'!$C$5:$C$159&lt;B166)*'4b. Ordered results'!$C$5:$C$159))</f>
        <v>3846.52</v>
      </c>
      <c r="D166" s="4">
        <f ca="1">VLOOKUP($C166, '4b. Ordered results'!$C$5:$I$159,3,0)</f>
        <v>0.32504737788055821</v>
      </c>
      <c r="E166" s="4">
        <f ca="1">VLOOKUP($C166, '4b. Ordered results'!$C$5:$I$159,5,0)</f>
        <v>0.24358300432848445</v>
      </c>
      <c r="F166" s="4">
        <f ca="1">VLOOKUP($C166, '4b. Ordered results'!$C$5:$I$159,7,0)</f>
        <v>0.43136961779095734</v>
      </c>
    </row>
    <row r="167" spans="2:6" x14ac:dyDescent="0.35">
      <c r="B167">
        <f t="shared" si="2"/>
        <v>4075</v>
      </c>
      <c r="C167" cm="1">
        <f t="array" aca="1" ref="C167" ca="1">SUMPRODUCT(MAX(('4b. Ordered results'!$C$5:$C$159&lt;B167)*'4b. Ordered results'!$C$5:$C$159))</f>
        <v>3846.52</v>
      </c>
      <c r="D167" s="4">
        <f ca="1">VLOOKUP($C167, '4b. Ordered results'!$C$5:$I$159,3,0)</f>
        <v>0.32504737788055821</v>
      </c>
      <c r="E167" s="4">
        <f ca="1">VLOOKUP($C167, '4b. Ordered results'!$C$5:$I$159,5,0)</f>
        <v>0.24358300432848445</v>
      </c>
      <c r="F167" s="4">
        <f ca="1">VLOOKUP($C167, '4b. Ordered results'!$C$5:$I$159,7,0)</f>
        <v>0.43136961779095734</v>
      </c>
    </row>
    <row r="168" spans="2:6" x14ac:dyDescent="0.35">
      <c r="B168">
        <f t="shared" si="2"/>
        <v>4100</v>
      </c>
      <c r="C168" cm="1">
        <f t="array" aca="1" ref="C168" ca="1">SUMPRODUCT(MAX(('4b. Ordered results'!$C$5:$C$159&lt;B168)*'4b. Ordered results'!$C$5:$C$159))</f>
        <v>3846.52</v>
      </c>
      <c r="D168" s="4">
        <f ca="1">VLOOKUP($C168, '4b. Ordered results'!$C$5:$I$159,3,0)</f>
        <v>0.32504737788055821</v>
      </c>
      <c r="E168" s="4">
        <f ca="1">VLOOKUP($C168, '4b. Ordered results'!$C$5:$I$159,5,0)</f>
        <v>0.24358300432848445</v>
      </c>
      <c r="F168" s="4">
        <f ca="1">VLOOKUP($C168, '4b. Ordered results'!$C$5:$I$159,7,0)</f>
        <v>0.43136961779095734</v>
      </c>
    </row>
    <row r="169" spans="2:6" x14ac:dyDescent="0.35">
      <c r="B169">
        <f t="shared" si="2"/>
        <v>4125</v>
      </c>
      <c r="C169" cm="1">
        <f t="array" aca="1" ref="C169" ca="1">SUMPRODUCT(MAX(('4b. Ordered results'!$C$5:$C$159&lt;B169)*'4b. Ordered results'!$C$5:$C$159))</f>
        <v>3846.52</v>
      </c>
      <c r="D169" s="4">
        <f ca="1">VLOOKUP($C169, '4b. Ordered results'!$C$5:$I$159,3,0)</f>
        <v>0.32504737788055821</v>
      </c>
      <c r="E169" s="4">
        <f ca="1">VLOOKUP($C169, '4b. Ordered results'!$C$5:$I$159,5,0)</f>
        <v>0.24358300432848445</v>
      </c>
      <c r="F169" s="4">
        <f ca="1">VLOOKUP($C169, '4b. Ordered results'!$C$5:$I$159,7,0)</f>
        <v>0.43136961779095734</v>
      </c>
    </row>
    <row r="170" spans="2:6" x14ac:dyDescent="0.35">
      <c r="B170">
        <f t="shared" si="2"/>
        <v>4150</v>
      </c>
      <c r="C170" cm="1">
        <f t="array" aca="1" ref="C170" ca="1">SUMPRODUCT(MAX(('4b. Ordered results'!$C$5:$C$159&lt;B170)*'4b. Ordered results'!$C$5:$C$159))</f>
        <v>3846.52</v>
      </c>
      <c r="D170" s="4">
        <f ca="1">VLOOKUP($C170, '4b. Ordered results'!$C$5:$I$159,3,0)</f>
        <v>0.32504737788055821</v>
      </c>
      <c r="E170" s="4">
        <f ca="1">VLOOKUP($C170, '4b. Ordered results'!$C$5:$I$159,5,0)</f>
        <v>0.24358300432848445</v>
      </c>
      <c r="F170" s="4">
        <f ca="1">VLOOKUP($C170, '4b. Ordered results'!$C$5:$I$159,7,0)</f>
        <v>0.43136961779095734</v>
      </c>
    </row>
    <row r="171" spans="2:6" x14ac:dyDescent="0.35">
      <c r="B171">
        <f t="shared" si="2"/>
        <v>4175</v>
      </c>
      <c r="C171" cm="1">
        <f t="array" aca="1" ref="C171" ca="1">SUMPRODUCT(MAX(('4b. Ordered results'!$C$5:$C$159&lt;B171)*'4b. Ordered results'!$C$5:$C$159))</f>
        <v>3846.52</v>
      </c>
      <c r="D171" s="4">
        <f ca="1">VLOOKUP($C171, '4b. Ordered results'!$C$5:$I$159,3,0)</f>
        <v>0.32504737788055821</v>
      </c>
      <c r="E171" s="4">
        <f ca="1">VLOOKUP($C171, '4b. Ordered results'!$C$5:$I$159,5,0)</f>
        <v>0.24358300432848445</v>
      </c>
      <c r="F171" s="4">
        <f ca="1">VLOOKUP($C171, '4b. Ordered results'!$C$5:$I$159,7,0)</f>
        <v>0.43136961779095734</v>
      </c>
    </row>
    <row r="172" spans="2:6" x14ac:dyDescent="0.35">
      <c r="B172">
        <f t="shared" si="2"/>
        <v>4200</v>
      </c>
      <c r="C172" cm="1">
        <f t="array" aca="1" ref="C172" ca="1">SUMPRODUCT(MAX(('4b. Ordered results'!$C$5:$C$159&lt;B172)*'4b. Ordered results'!$C$5:$C$159))</f>
        <v>3846.52</v>
      </c>
      <c r="D172" s="4">
        <f ca="1">VLOOKUP($C172, '4b. Ordered results'!$C$5:$I$159,3,0)</f>
        <v>0.32504737788055821</v>
      </c>
      <c r="E172" s="4">
        <f ca="1">VLOOKUP($C172, '4b. Ordered results'!$C$5:$I$159,5,0)</f>
        <v>0.24358300432848445</v>
      </c>
      <c r="F172" s="4">
        <f ca="1">VLOOKUP($C172, '4b. Ordered results'!$C$5:$I$159,7,0)</f>
        <v>0.43136961779095734</v>
      </c>
    </row>
    <row r="173" spans="2:6" x14ac:dyDescent="0.35">
      <c r="B173">
        <f t="shared" si="2"/>
        <v>4225</v>
      </c>
      <c r="C173" cm="1">
        <f t="array" aca="1" ref="C173" ca="1">SUMPRODUCT(MAX(('4b. Ordered results'!$C$5:$C$159&lt;B173)*'4b. Ordered results'!$C$5:$C$159))</f>
        <v>3846.52</v>
      </c>
      <c r="D173" s="4">
        <f ca="1">VLOOKUP($C173, '4b. Ordered results'!$C$5:$I$159,3,0)</f>
        <v>0.32504737788055821</v>
      </c>
      <c r="E173" s="4">
        <f ca="1">VLOOKUP($C173, '4b. Ordered results'!$C$5:$I$159,5,0)</f>
        <v>0.24358300432848445</v>
      </c>
      <c r="F173" s="4">
        <f ca="1">VLOOKUP($C173, '4b. Ordered results'!$C$5:$I$159,7,0)</f>
        <v>0.43136961779095734</v>
      </c>
    </row>
    <row r="174" spans="2:6" x14ac:dyDescent="0.35">
      <c r="B174">
        <f t="shared" si="2"/>
        <v>4250</v>
      </c>
      <c r="C174" cm="1">
        <f t="array" aca="1" ref="C174" ca="1">SUMPRODUCT(MAX(('4b. Ordered results'!$C$5:$C$159&lt;B174)*'4b. Ordered results'!$C$5:$C$159))</f>
        <v>3846.52</v>
      </c>
      <c r="D174" s="4">
        <f ca="1">VLOOKUP($C174, '4b. Ordered results'!$C$5:$I$159,3,0)</f>
        <v>0.32504737788055821</v>
      </c>
      <c r="E174" s="4">
        <f ca="1">VLOOKUP($C174, '4b. Ordered results'!$C$5:$I$159,5,0)</f>
        <v>0.24358300432848445</v>
      </c>
      <c r="F174" s="4">
        <f ca="1">VLOOKUP($C174, '4b. Ordered results'!$C$5:$I$159,7,0)</f>
        <v>0.43136961779095734</v>
      </c>
    </row>
    <row r="175" spans="2:6" x14ac:dyDescent="0.35">
      <c r="B175">
        <f t="shared" si="2"/>
        <v>4275</v>
      </c>
      <c r="C175" cm="1">
        <f t="array" aca="1" ref="C175" ca="1">SUMPRODUCT(MAX(('4b. Ordered results'!$C$5:$C$159&lt;B175)*'4b. Ordered results'!$C$5:$C$159))</f>
        <v>3846.52</v>
      </c>
      <c r="D175" s="4">
        <f ca="1">VLOOKUP($C175, '4b. Ordered results'!$C$5:$I$159,3,0)</f>
        <v>0.32504737788055821</v>
      </c>
      <c r="E175" s="4">
        <f ca="1">VLOOKUP($C175, '4b. Ordered results'!$C$5:$I$159,5,0)</f>
        <v>0.24358300432848445</v>
      </c>
      <c r="F175" s="4">
        <f ca="1">VLOOKUP($C175, '4b. Ordered results'!$C$5:$I$159,7,0)</f>
        <v>0.43136961779095734</v>
      </c>
    </row>
    <row r="176" spans="2:6" x14ac:dyDescent="0.35">
      <c r="B176">
        <f t="shared" si="2"/>
        <v>4300</v>
      </c>
      <c r="C176" cm="1">
        <f t="array" aca="1" ref="C176" ca="1">SUMPRODUCT(MAX(('4b. Ordered results'!$C$5:$C$159&lt;B176)*'4b. Ordered results'!$C$5:$C$159))</f>
        <v>3846.52</v>
      </c>
      <c r="D176" s="4">
        <f ca="1">VLOOKUP($C176, '4b. Ordered results'!$C$5:$I$159,3,0)</f>
        <v>0.32504737788055821</v>
      </c>
      <c r="E176" s="4">
        <f ca="1">VLOOKUP($C176, '4b. Ordered results'!$C$5:$I$159,5,0)</f>
        <v>0.24358300432848445</v>
      </c>
      <c r="F176" s="4">
        <f ca="1">VLOOKUP($C176, '4b. Ordered results'!$C$5:$I$159,7,0)</f>
        <v>0.43136961779095734</v>
      </c>
    </row>
    <row r="177" spans="2:6" x14ac:dyDescent="0.35">
      <c r="B177">
        <f t="shared" si="2"/>
        <v>4325</v>
      </c>
      <c r="C177" cm="1">
        <f t="array" aca="1" ref="C177" ca="1">SUMPRODUCT(MAX(('4b. Ordered results'!$C$5:$C$159&lt;B177)*'4b. Ordered results'!$C$5:$C$159))</f>
        <v>3846.52</v>
      </c>
      <c r="D177" s="4">
        <f ca="1">VLOOKUP($C177, '4b. Ordered results'!$C$5:$I$159,3,0)</f>
        <v>0.32504737788055821</v>
      </c>
      <c r="E177" s="4">
        <f ca="1">VLOOKUP($C177, '4b. Ordered results'!$C$5:$I$159,5,0)</f>
        <v>0.24358300432848445</v>
      </c>
      <c r="F177" s="4">
        <f ca="1">VLOOKUP($C177, '4b. Ordered results'!$C$5:$I$159,7,0)</f>
        <v>0.43136961779095734</v>
      </c>
    </row>
    <row r="178" spans="2:6" x14ac:dyDescent="0.35">
      <c r="B178">
        <f t="shared" si="2"/>
        <v>4350</v>
      </c>
      <c r="C178" cm="1">
        <f t="array" aca="1" ref="C178" ca="1">SUMPRODUCT(MAX(('4b. Ordered results'!$C$5:$C$159&lt;B178)*'4b. Ordered results'!$C$5:$C$159))</f>
        <v>3846.52</v>
      </c>
      <c r="D178" s="4">
        <f ca="1">VLOOKUP($C178, '4b. Ordered results'!$C$5:$I$159,3,0)</f>
        <v>0.32504737788055821</v>
      </c>
      <c r="E178" s="4">
        <f ca="1">VLOOKUP($C178, '4b. Ordered results'!$C$5:$I$159,5,0)</f>
        <v>0.24358300432848445</v>
      </c>
      <c r="F178" s="4">
        <f ca="1">VLOOKUP($C178, '4b. Ordered results'!$C$5:$I$159,7,0)</f>
        <v>0.43136961779095734</v>
      </c>
    </row>
    <row r="179" spans="2:6" x14ac:dyDescent="0.35">
      <c r="B179">
        <f t="shared" si="2"/>
        <v>4375</v>
      </c>
      <c r="C179" cm="1">
        <f t="array" aca="1" ref="C179" ca="1">SUMPRODUCT(MAX(('4b. Ordered results'!$C$5:$C$159&lt;B179)*'4b. Ordered results'!$C$5:$C$159))</f>
        <v>3846.52</v>
      </c>
      <c r="D179" s="4">
        <f ca="1">VLOOKUP($C179, '4b. Ordered results'!$C$5:$I$159,3,0)</f>
        <v>0.32504737788055821</v>
      </c>
      <c r="E179" s="4">
        <f ca="1">VLOOKUP($C179, '4b. Ordered results'!$C$5:$I$159,5,0)</f>
        <v>0.24358300432848445</v>
      </c>
      <c r="F179" s="4">
        <f ca="1">VLOOKUP($C179, '4b. Ordered results'!$C$5:$I$159,7,0)</f>
        <v>0.43136961779095734</v>
      </c>
    </row>
    <row r="180" spans="2:6" x14ac:dyDescent="0.35">
      <c r="B180">
        <f t="shared" si="2"/>
        <v>4400</v>
      </c>
      <c r="C180" cm="1">
        <f t="array" aca="1" ref="C180" ca="1">SUMPRODUCT(MAX(('4b. Ordered results'!$C$5:$C$159&lt;B180)*'4b. Ordered results'!$C$5:$C$159))</f>
        <v>3846.52</v>
      </c>
      <c r="D180" s="4">
        <f ca="1">VLOOKUP($C180, '4b. Ordered results'!$C$5:$I$159,3,0)</f>
        <v>0.32504737788055821</v>
      </c>
      <c r="E180" s="4">
        <f ca="1">VLOOKUP($C180, '4b. Ordered results'!$C$5:$I$159,5,0)</f>
        <v>0.24358300432848445</v>
      </c>
      <c r="F180" s="4">
        <f ca="1">VLOOKUP($C180, '4b. Ordered results'!$C$5:$I$159,7,0)</f>
        <v>0.43136961779095734</v>
      </c>
    </row>
    <row r="181" spans="2:6" x14ac:dyDescent="0.35">
      <c r="B181">
        <f t="shared" si="2"/>
        <v>4425</v>
      </c>
      <c r="C181" cm="1">
        <f t="array" aca="1" ref="C181" ca="1">SUMPRODUCT(MAX(('4b. Ordered results'!$C$5:$C$159&lt;B181)*'4b. Ordered results'!$C$5:$C$159))</f>
        <v>3846.52</v>
      </c>
      <c r="D181" s="4">
        <f ca="1">VLOOKUP($C181, '4b. Ordered results'!$C$5:$I$159,3,0)</f>
        <v>0.32504737788055821</v>
      </c>
      <c r="E181" s="4">
        <f ca="1">VLOOKUP($C181, '4b. Ordered results'!$C$5:$I$159,5,0)</f>
        <v>0.24358300432848445</v>
      </c>
      <c r="F181" s="4">
        <f ca="1">VLOOKUP($C181, '4b. Ordered results'!$C$5:$I$159,7,0)</f>
        <v>0.43136961779095734</v>
      </c>
    </row>
    <row r="182" spans="2:6" x14ac:dyDescent="0.35">
      <c r="B182">
        <f t="shared" si="2"/>
        <v>4450</v>
      </c>
      <c r="C182" cm="1">
        <f t="array" aca="1" ref="C182" ca="1">SUMPRODUCT(MAX(('4b. Ordered results'!$C$5:$C$159&lt;B182)*'4b. Ordered results'!$C$5:$C$159))</f>
        <v>3846.52</v>
      </c>
      <c r="D182" s="4">
        <f ca="1">VLOOKUP($C182, '4b. Ordered results'!$C$5:$I$159,3,0)</f>
        <v>0.32504737788055821</v>
      </c>
      <c r="E182" s="4">
        <f ca="1">VLOOKUP($C182, '4b. Ordered results'!$C$5:$I$159,5,0)</f>
        <v>0.24358300432848445</v>
      </c>
      <c r="F182" s="4">
        <f ca="1">VLOOKUP($C182, '4b. Ordered results'!$C$5:$I$159,7,0)</f>
        <v>0.43136961779095734</v>
      </c>
    </row>
    <row r="183" spans="2:6" x14ac:dyDescent="0.35">
      <c r="B183">
        <f t="shared" si="2"/>
        <v>4475</v>
      </c>
      <c r="C183" cm="1">
        <f t="array" aca="1" ref="C183" ca="1">SUMPRODUCT(MAX(('4b. Ordered results'!$C$5:$C$159&lt;B183)*'4b. Ordered results'!$C$5:$C$159))</f>
        <v>3846.52</v>
      </c>
      <c r="D183" s="4">
        <f ca="1">VLOOKUP($C183, '4b. Ordered results'!$C$5:$I$159,3,0)</f>
        <v>0.32504737788055821</v>
      </c>
      <c r="E183" s="4">
        <f ca="1">VLOOKUP($C183, '4b. Ordered results'!$C$5:$I$159,5,0)</f>
        <v>0.24358300432848445</v>
      </c>
      <c r="F183" s="4">
        <f ca="1">VLOOKUP($C183, '4b. Ordered results'!$C$5:$I$159,7,0)</f>
        <v>0.43136961779095734</v>
      </c>
    </row>
    <row r="184" spans="2:6" x14ac:dyDescent="0.35">
      <c r="B184">
        <f t="shared" si="2"/>
        <v>4500</v>
      </c>
      <c r="C184" cm="1">
        <f t="array" aca="1" ref="C184" ca="1">SUMPRODUCT(MAX(('4b. Ordered results'!$C$5:$C$159&lt;B184)*'4b. Ordered results'!$C$5:$C$159))</f>
        <v>3846.52</v>
      </c>
      <c r="D184" s="4">
        <f ca="1">VLOOKUP($C184, '4b. Ordered results'!$C$5:$I$159,3,0)</f>
        <v>0.32504737788055821</v>
      </c>
      <c r="E184" s="4">
        <f ca="1">VLOOKUP($C184, '4b. Ordered results'!$C$5:$I$159,5,0)</f>
        <v>0.24358300432848445</v>
      </c>
      <c r="F184" s="4">
        <f ca="1">VLOOKUP($C184, '4b. Ordered results'!$C$5:$I$159,7,0)</f>
        <v>0.43136961779095734</v>
      </c>
    </row>
    <row r="185" spans="2:6" x14ac:dyDescent="0.35">
      <c r="B185">
        <f t="shared" si="2"/>
        <v>4525</v>
      </c>
      <c r="C185" cm="1">
        <f t="array" aca="1" ref="C185" ca="1">SUMPRODUCT(MAX(('4b. Ordered results'!$C$5:$C$159&lt;B185)*'4b. Ordered results'!$C$5:$C$159))</f>
        <v>3846.52</v>
      </c>
      <c r="D185" s="4">
        <f ca="1">VLOOKUP($C185, '4b. Ordered results'!$C$5:$I$159,3,0)</f>
        <v>0.32504737788055821</v>
      </c>
      <c r="E185" s="4">
        <f ca="1">VLOOKUP($C185, '4b. Ordered results'!$C$5:$I$159,5,0)</f>
        <v>0.24358300432848445</v>
      </c>
      <c r="F185" s="4">
        <f ca="1">VLOOKUP($C185, '4b. Ordered results'!$C$5:$I$159,7,0)</f>
        <v>0.43136961779095734</v>
      </c>
    </row>
    <row r="186" spans="2:6" x14ac:dyDescent="0.35">
      <c r="B186">
        <f t="shared" si="2"/>
        <v>4550</v>
      </c>
      <c r="C186" cm="1">
        <f t="array" aca="1" ref="C186" ca="1">SUMPRODUCT(MAX(('4b. Ordered results'!$C$5:$C$159&lt;B186)*'4b. Ordered results'!$C$5:$C$159))</f>
        <v>3846.52</v>
      </c>
      <c r="D186" s="4">
        <f ca="1">VLOOKUP($C186, '4b. Ordered results'!$C$5:$I$159,3,0)</f>
        <v>0.32504737788055821</v>
      </c>
      <c r="E186" s="4">
        <f ca="1">VLOOKUP($C186, '4b. Ordered results'!$C$5:$I$159,5,0)</f>
        <v>0.24358300432848445</v>
      </c>
      <c r="F186" s="4">
        <f ca="1">VLOOKUP($C186, '4b. Ordered results'!$C$5:$I$159,7,0)</f>
        <v>0.43136961779095734</v>
      </c>
    </row>
    <row r="187" spans="2:6" x14ac:dyDescent="0.35">
      <c r="B187">
        <f t="shared" si="2"/>
        <v>4575</v>
      </c>
      <c r="C187" cm="1">
        <f t="array" aca="1" ref="C187" ca="1">SUMPRODUCT(MAX(('4b. Ordered results'!$C$5:$C$159&lt;B187)*'4b. Ordered results'!$C$5:$C$159))</f>
        <v>3846.52</v>
      </c>
      <c r="D187" s="4">
        <f ca="1">VLOOKUP($C187, '4b. Ordered results'!$C$5:$I$159,3,0)</f>
        <v>0.32504737788055821</v>
      </c>
      <c r="E187" s="4">
        <f ca="1">VLOOKUP($C187, '4b. Ordered results'!$C$5:$I$159,5,0)</f>
        <v>0.24358300432848445</v>
      </c>
      <c r="F187" s="4">
        <f ca="1">VLOOKUP($C187, '4b. Ordered results'!$C$5:$I$159,7,0)</f>
        <v>0.43136961779095734</v>
      </c>
    </row>
    <row r="188" spans="2:6" x14ac:dyDescent="0.35">
      <c r="B188">
        <f t="shared" si="2"/>
        <v>4600</v>
      </c>
      <c r="C188" cm="1">
        <f t="array" aca="1" ref="C188" ca="1">SUMPRODUCT(MAX(('4b. Ordered results'!$C$5:$C$159&lt;B188)*'4b. Ordered results'!$C$5:$C$159))</f>
        <v>3846.52</v>
      </c>
      <c r="D188" s="4">
        <f ca="1">VLOOKUP($C188, '4b. Ordered results'!$C$5:$I$159,3,0)</f>
        <v>0.32504737788055821</v>
      </c>
      <c r="E188" s="4">
        <f ca="1">VLOOKUP($C188, '4b. Ordered results'!$C$5:$I$159,5,0)</f>
        <v>0.24358300432848445</v>
      </c>
      <c r="F188" s="4">
        <f ca="1">VLOOKUP($C188, '4b. Ordered results'!$C$5:$I$159,7,0)</f>
        <v>0.43136961779095734</v>
      </c>
    </row>
    <row r="189" spans="2:6" x14ac:dyDescent="0.35">
      <c r="B189">
        <f t="shared" si="2"/>
        <v>4625</v>
      </c>
      <c r="C189" cm="1">
        <f t="array" aca="1" ref="C189" ca="1">SUMPRODUCT(MAX(('4b. Ordered results'!$C$5:$C$159&lt;B189)*'4b. Ordered results'!$C$5:$C$159))</f>
        <v>3846.52</v>
      </c>
      <c r="D189" s="4">
        <f ca="1">VLOOKUP($C189, '4b. Ordered results'!$C$5:$I$159,3,0)</f>
        <v>0.32504737788055821</v>
      </c>
      <c r="E189" s="4">
        <f ca="1">VLOOKUP($C189, '4b. Ordered results'!$C$5:$I$159,5,0)</f>
        <v>0.24358300432848445</v>
      </c>
      <c r="F189" s="4">
        <f ca="1">VLOOKUP($C189, '4b. Ordered results'!$C$5:$I$159,7,0)</f>
        <v>0.43136961779095734</v>
      </c>
    </row>
    <row r="190" spans="2:6" x14ac:dyDescent="0.35">
      <c r="B190">
        <f t="shared" si="2"/>
        <v>4650</v>
      </c>
      <c r="C190" cm="1">
        <f t="array" aca="1" ref="C190" ca="1">SUMPRODUCT(MAX(('4b. Ordered results'!$C$5:$C$159&lt;B190)*'4b. Ordered results'!$C$5:$C$159))</f>
        <v>3846.52</v>
      </c>
      <c r="D190" s="4">
        <f ca="1">VLOOKUP($C190, '4b. Ordered results'!$C$5:$I$159,3,0)</f>
        <v>0.32504737788055821</v>
      </c>
      <c r="E190" s="4">
        <f ca="1">VLOOKUP($C190, '4b. Ordered results'!$C$5:$I$159,5,0)</f>
        <v>0.24358300432848445</v>
      </c>
      <c r="F190" s="4">
        <f ca="1">VLOOKUP($C190, '4b. Ordered results'!$C$5:$I$159,7,0)</f>
        <v>0.43136961779095734</v>
      </c>
    </row>
    <row r="191" spans="2:6" x14ac:dyDescent="0.35">
      <c r="B191">
        <f t="shared" si="2"/>
        <v>4675</v>
      </c>
      <c r="C191" cm="1">
        <f t="array" aca="1" ref="C191" ca="1">SUMPRODUCT(MAX(('4b. Ordered results'!$C$5:$C$159&lt;B191)*'4b. Ordered results'!$C$5:$C$159))</f>
        <v>3846.52</v>
      </c>
      <c r="D191" s="4">
        <f ca="1">VLOOKUP($C191, '4b. Ordered results'!$C$5:$I$159,3,0)</f>
        <v>0.32504737788055821</v>
      </c>
      <c r="E191" s="4">
        <f ca="1">VLOOKUP($C191, '4b. Ordered results'!$C$5:$I$159,5,0)</f>
        <v>0.24358300432848445</v>
      </c>
      <c r="F191" s="4">
        <f ca="1">VLOOKUP($C191, '4b. Ordered results'!$C$5:$I$159,7,0)</f>
        <v>0.43136961779095734</v>
      </c>
    </row>
    <row r="192" spans="2:6" x14ac:dyDescent="0.35">
      <c r="B192">
        <f t="shared" si="2"/>
        <v>4700</v>
      </c>
      <c r="C192" cm="1">
        <f t="array" aca="1" ref="C192" ca="1">SUMPRODUCT(MAX(('4b. Ordered results'!$C$5:$C$159&lt;B192)*'4b. Ordered results'!$C$5:$C$159))</f>
        <v>3846.52</v>
      </c>
      <c r="D192" s="4">
        <f ca="1">VLOOKUP($C192, '4b. Ordered results'!$C$5:$I$159,3,0)</f>
        <v>0.32504737788055821</v>
      </c>
      <c r="E192" s="4">
        <f ca="1">VLOOKUP($C192, '4b. Ordered results'!$C$5:$I$159,5,0)</f>
        <v>0.24358300432848445</v>
      </c>
      <c r="F192" s="4">
        <f ca="1">VLOOKUP($C192, '4b. Ordered results'!$C$5:$I$159,7,0)</f>
        <v>0.43136961779095734</v>
      </c>
    </row>
    <row r="193" spans="2:6" x14ac:dyDescent="0.35">
      <c r="B193">
        <f t="shared" si="2"/>
        <v>4725</v>
      </c>
      <c r="C193" cm="1">
        <f t="array" aca="1" ref="C193" ca="1">SUMPRODUCT(MAX(('4b. Ordered results'!$C$5:$C$159&lt;B193)*'4b. Ordered results'!$C$5:$C$159))</f>
        <v>3846.52</v>
      </c>
      <c r="D193" s="4">
        <f ca="1">VLOOKUP($C193, '4b. Ordered results'!$C$5:$I$159,3,0)</f>
        <v>0.32504737788055821</v>
      </c>
      <c r="E193" s="4">
        <f ca="1">VLOOKUP($C193, '4b. Ordered results'!$C$5:$I$159,5,0)</f>
        <v>0.24358300432848445</v>
      </c>
      <c r="F193" s="4">
        <f ca="1">VLOOKUP($C193, '4b. Ordered results'!$C$5:$I$159,7,0)</f>
        <v>0.43136961779095734</v>
      </c>
    </row>
    <row r="194" spans="2:6" x14ac:dyDescent="0.35">
      <c r="B194">
        <f t="shared" si="2"/>
        <v>4750</v>
      </c>
      <c r="C194" cm="1">
        <f t="array" aca="1" ref="C194" ca="1">SUMPRODUCT(MAX(('4b. Ordered results'!$C$5:$C$159&lt;B194)*'4b. Ordered results'!$C$5:$C$159))</f>
        <v>3846.52</v>
      </c>
      <c r="D194" s="4">
        <f ca="1">VLOOKUP($C194, '4b. Ordered results'!$C$5:$I$159,3,0)</f>
        <v>0.32504737788055821</v>
      </c>
      <c r="E194" s="4">
        <f ca="1">VLOOKUP($C194, '4b. Ordered results'!$C$5:$I$159,5,0)</f>
        <v>0.24358300432848445</v>
      </c>
      <c r="F194" s="4">
        <f ca="1">VLOOKUP($C194, '4b. Ordered results'!$C$5:$I$159,7,0)</f>
        <v>0.43136961779095734</v>
      </c>
    </row>
    <row r="195" spans="2:6" x14ac:dyDescent="0.35">
      <c r="B195">
        <f t="shared" si="2"/>
        <v>4775</v>
      </c>
      <c r="C195" cm="1">
        <f t="array" aca="1" ref="C195" ca="1">SUMPRODUCT(MAX(('4b. Ordered results'!$C$5:$C$159&lt;B195)*'4b. Ordered results'!$C$5:$C$159))</f>
        <v>3846.52</v>
      </c>
      <c r="D195" s="4">
        <f ca="1">VLOOKUP($C195, '4b. Ordered results'!$C$5:$I$159,3,0)</f>
        <v>0.32504737788055821</v>
      </c>
      <c r="E195" s="4">
        <f ca="1">VLOOKUP($C195, '4b. Ordered results'!$C$5:$I$159,5,0)</f>
        <v>0.24358300432848445</v>
      </c>
      <c r="F195" s="4">
        <f ca="1">VLOOKUP($C195, '4b. Ordered results'!$C$5:$I$159,7,0)</f>
        <v>0.43136961779095734</v>
      </c>
    </row>
    <row r="196" spans="2:6" x14ac:dyDescent="0.35">
      <c r="B196">
        <f t="shared" si="2"/>
        <v>4800</v>
      </c>
      <c r="C196" cm="1">
        <f t="array" aca="1" ref="C196" ca="1">SUMPRODUCT(MAX(('4b. Ordered results'!$C$5:$C$159&lt;B196)*'4b. Ordered results'!$C$5:$C$159))</f>
        <v>3846.52</v>
      </c>
      <c r="D196" s="4">
        <f ca="1">VLOOKUP($C196, '4b. Ordered results'!$C$5:$I$159,3,0)</f>
        <v>0.32504737788055821</v>
      </c>
      <c r="E196" s="4">
        <f ca="1">VLOOKUP($C196, '4b. Ordered results'!$C$5:$I$159,5,0)</f>
        <v>0.24358300432848445</v>
      </c>
      <c r="F196" s="4">
        <f ca="1">VLOOKUP($C196, '4b. Ordered results'!$C$5:$I$159,7,0)</f>
        <v>0.43136961779095734</v>
      </c>
    </row>
    <row r="197" spans="2:6" x14ac:dyDescent="0.35">
      <c r="B197">
        <f t="shared" si="2"/>
        <v>4825</v>
      </c>
      <c r="C197" cm="1">
        <f t="array" aca="1" ref="C197" ca="1">SUMPRODUCT(MAX(('4b. Ordered results'!$C$5:$C$159&lt;B197)*'4b. Ordered results'!$C$5:$C$159))</f>
        <v>3846.52</v>
      </c>
      <c r="D197" s="4">
        <f ca="1">VLOOKUP($C197, '4b. Ordered results'!$C$5:$I$159,3,0)</f>
        <v>0.32504737788055821</v>
      </c>
      <c r="E197" s="4">
        <f ca="1">VLOOKUP($C197, '4b. Ordered results'!$C$5:$I$159,5,0)</f>
        <v>0.24358300432848445</v>
      </c>
      <c r="F197" s="4">
        <f ca="1">VLOOKUP($C197, '4b. Ordered results'!$C$5:$I$159,7,0)</f>
        <v>0.43136961779095734</v>
      </c>
    </row>
    <row r="198" spans="2:6" x14ac:dyDescent="0.35">
      <c r="B198">
        <f t="shared" ref="B198:B261" si="3">B197+25</f>
        <v>4850</v>
      </c>
      <c r="C198" cm="1">
        <f t="array" aca="1" ref="C198" ca="1">SUMPRODUCT(MAX(('4b. Ordered results'!$C$5:$C$159&lt;B198)*'4b. Ordered results'!$C$5:$C$159))</f>
        <v>3846.52</v>
      </c>
      <c r="D198" s="4">
        <f ca="1">VLOOKUP($C198, '4b. Ordered results'!$C$5:$I$159,3,0)</f>
        <v>0.32504737788055821</v>
      </c>
      <c r="E198" s="4">
        <f ca="1">VLOOKUP($C198, '4b. Ordered results'!$C$5:$I$159,5,0)</f>
        <v>0.24358300432848445</v>
      </c>
      <c r="F198" s="4">
        <f ca="1">VLOOKUP($C198, '4b. Ordered results'!$C$5:$I$159,7,0)</f>
        <v>0.43136961779095734</v>
      </c>
    </row>
    <row r="199" spans="2:6" x14ac:dyDescent="0.35">
      <c r="B199">
        <f t="shared" si="3"/>
        <v>4875</v>
      </c>
      <c r="C199" cm="1">
        <f t="array" aca="1" ref="C199" ca="1">SUMPRODUCT(MAX(('4b. Ordered results'!$C$5:$C$159&lt;B199)*'4b. Ordered results'!$C$5:$C$159))</f>
        <v>3846.52</v>
      </c>
      <c r="D199" s="4">
        <f ca="1">VLOOKUP($C199, '4b. Ordered results'!$C$5:$I$159,3,0)</f>
        <v>0.32504737788055821</v>
      </c>
      <c r="E199" s="4">
        <f ca="1">VLOOKUP($C199, '4b. Ordered results'!$C$5:$I$159,5,0)</f>
        <v>0.24358300432848445</v>
      </c>
      <c r="F199" s="4">
        <f ca="1">VLOOKUP($C199, '4b. Ordered results'!$C$5:$I$159,7,0)</f>
        <v>0.43136961779095734</v>
      </c>
    </row>
    <row r="200" spans="2:6" x14ac:dyDescent="0.35">
      <c r="B200">
        <f t="shared" si="3"/>
        <v>4900</v>
      </c>
      <c r="C200" cm="1">
        <f t="array" aca="1" ref="C200" ca="1">SUMPRODUCT(MAX(('4b. Ordered results'!$C$5:$C$159&lt;B200)*'4b. Ordered results'!$C$5:$C$159))</f>
        <v>3846.52</v>
      </c>
      <c r="D200" s="4">
        <f ca="1">VLOOKUP($C200, '4b. Ordered results'!$C$5:$I$159,3,0)</f>
        <v>0.32504737788055821</v>
      </c>
      <c r="E200" s="4">
        <f ca="1">VLOOKUP($C200, '4b. Ordered results'!$C$5:$I$159,5,0)</f>
        <v>0.24358300432848445</v>
      </c>
      <c r="F200" s="4">
        <f ca="1">VLOOKUP($C200, '4b. Ordered results'!$C$5:$I$159,7,0)</f>
        <v>0.43136961779095734</v>
      </c>
    </row>
    <row r="201" spans="2:6" x14ac:dyDescent="0.35">
      <c r="B201">
        <f t="shared" si="3"/>
        <v>4925</v>
      </c>
      <c r="C201" cm="1">
        <f t="array" aca="1" ref="C201" ca="1">SUMPRODUCT(MAX(('4b. Ordered results'!$C$5:$C$159&lt;B201)*'4b. Ordered results'!$C$5:$C$159))</f>
        <v>3846.52</v>
      </c>
      <c r="D201" s="4">
        <f ca="1">VLOOKUP($C201, '4b. Ordered results'!$C$5:$I$159,3,0)</f>
        <v>0.32504737788055821</v>
      </c>
      <c r="E201" s="4">
        <f ca="1">VLOOKUP($C201, '4b. Ordered results'!$C$5:$I$159,5,0)</f>
        <v>0.24358300432848445</v>
      </c>
      <c r="F201" s="4">
        <f ca="1">VLOOKUP($C201, '4b. Ordered results'!$C$5:$I$159,7,0)</f>
        <v>0.43136961779095734</v>
      </c>
    </row>
    <row r="202" spans="2:6" x14ac:dyDescent="0.35">
      <c r="B202">
        <f t="shared" si="3"/>
        <v>4950</v>
      </c>
      <c r="C202" cm="1">
        <f t="array" aca="1" ref="C202" ca="1">SUMPRODUCT(MAX(('4b. Ordered results'!$C$5:$C$159&lt;B202)*'4b. Ordered results'!$C$5:$C$159))</f>
        <v>3846.52</v>
      </c>
      <c r="D202" s="4">
        <f ca="1">VLOOKUP($C202, '4b. Ordered results'!$C$5:$I$159,3,0)</f>
        <v>0.32504737788055821</v>
      </c>
      <c r="E202" s="4">
        <f ca="1">VLOOKUP($C202, '4b. Ordered results'!$C$5:$I$159,5,0)</f>
        <v>0.24358300432848445</v>
      </c>
      <c r="F202" s="4">
        <f ca="1">VLOOKUP($C202, '4b. Ordered results'!$C$5:$I$159,7,0)</f>
        <v>0.43136961779095734</v>
      </c>
    </row>
    <row r="203" spans="2:6" x14ac:dyDescent="0.35">
      <c r="B203">
        <f t="shared" si="3"/>
        <v>4975</v>
      </c>
      <c r="C203" cm="1">
        <f t="array" aca="1" ref="C203" ca="1">SUMPRODUCT(MAX(('4b. Ordered results'!$C$5:$C$159&lt;B203)*'4b. Ordered results'!$C$5:$C$159))</f>
        <v>3846.52</v>
      </c>
      <c r="D203" s="4">
        <f ca="1">VLOOKUP($C203, '4b. Ordered results'!$C$5:$I$159,3,0)</f>
        <v>0.32504737788055821</v>
      </c>
      <c r="E203" s="4">
        <f ca="1">VLOOKUP($C203, '4b. Ordered results'!$C$5:$I$159,5,0)</f>
        <v>0.24358300432848445</v>
      </c>
      <c r="F203" s="4">
        <f ca="1">VLOOKUP($C203, '4b. Ordered results'!$C$5:$I$159,7,0)</f>
        <v>0.43136961779095734</v>
      </c>
    </row>
    <row r="204" spans="2:6" x14ac:dyDescent="0.35">
      <c r="B204">
        <f t="shared" si="3"/>
        <v>5000</v>
      </c>
      <c r="C204" cm="1">
        <f t="array" aca="1" ref="C204" ca="1">SUMPRODUCT(MAX(('4b. Ordered results'!$C$5:$C$159&lt;B204)*'4b. Ordered results'!$C$5:$C$159))</f>
        <v>3846.52</v>
      </c>
      <c r="D204" s="4">
        <f ca="1">VLOOKUP($C204, '4b. Ordered results'!$C$5:$I$159,3,0)</f>
        <v>0.32504737788055821</v>
      </c>
      <c r="E204" s="4">
        <f ca="1">VLOOKUP($C204, '4b. Ordered results'!$C$5:$I$159,5,0)</f>
        <v>0.24358300432848445</v>
      </c>
      <c r="F204" s="4">
        <f ca="1">VLOOKUP($C204, '4b. Ordered results'!$C$5:$I$159,7,0)</f>
        <v>0.43136961779095734</v>
      </c>
    </row>
    <row r="205" spans="2:6" x14ac:dyDescent="0.35">
      <c r="B205">
        <f t="shared" si="3"/>
        <v>5025</v>
      </c>
      <c r="C205" cm="1">
        <f t="array" aca="1" ref="C205" ca="1">SUMPRODUCT(MAX(('4b. Ordered results'!$C$5:$C$159&lt;B205)*'4b. Ordered results'!$C$5:$C$159))</f>
        <v>3846.52</v>
      </c>
      <c r="D205" s="4">
        <f ca="1">VLOOKUP($C205, '4b. Ordered results'!$C$5:$I$159,3,0)</f>
        <v>0.32504737788055821</v>
      </c>
      <c r="E205" s="4">
        <f ca="1">VLOOKUP($C205, '4b. Ordered results'!$C$5:$I$159,5,0)</f>
        <v>0.24358300432848445</v>
      </c>
      <c r="F205" s="4">
        <f ca="1">VLOOKUP($C205, '4b. Ordered results'!$C$5:$I$159,7,0)</f>
        <v>0.43136961779095734</v>
      </c>
    </row>
    <row r="206" spans="2:6" x14ac:dyDescent="0.35">
      <c r="B206">
        <f t="shared" si="3"/>
        <v>5050</v>
      </c>
      <c r="C206" cm="1">
        <f t="array" aca="1" ref="C206" ca="1">SUMPRODUCT(MAX(('4b. Ordered results'!$C$5:$C$159&lt;B206)*'4b. Ordered results'!$C$5:$C$159))</f>
        <v>3846.52</v>
      </c>
      <c r="D206" s="4">
        <f ca="1">VLOOKUP($C206, '4b. Ordered results'!$C$5:$I$159,3,0)</f>
        <v>0.32504737788055821</v>
      </c>
      <c r="E206" s="4">
        <f ca="1">VLOOKUP($C206, '4b. Ordered results'!$C$5:$I$159,5,0)</f>
        <v>0.24358300432848445</v>
      </c>
      <c r="F206" s="4">
        <f ca="1">VLOOKUP($C206, '4b. Ordered results'!$C$5:$I$159,7,0)</f>
        <v>0.43136961779095734</v>
      </c>
    </row>
    <row r="207" spans="2:6" x14ac:dyDescent="0.35">
      <c r="B207">
        <f t="shared" si="3"/>
        <v>5075</v>
      </c>
      <c r="C207" cm="1">
        <f t="array" aca="1" ref="C207" ca="1">SUMPRODUCT(MAX(('4b. Ordered results'!$C$5:$C$159&lt;B207)*'4b. Ordered results'!$C$5:$C$159))</f>
        <v>3846.52</v>
      </c>
      <c r="D207" s="4">
        <f ca="1">VLOOKUP($C207, '4b. Ordered results'!$C$5:$I$159,3,0)</f>
        <v>0.32504737788055821</v>
      </c>
      <c r="E207" s="4">
        <f ca="1">VLOOKUP($C207, '4b. Ordered results'!$C$5:$I$159,5,0)</f>
        <v>0.24358300432848445</v>
      </c>
      <c r="F207" s="4">
        <f ca="1">VLOOKUP($C207, '4b. Ordered results'!$C$5:$I$159,7,0)</f>
        <v>0.43136961779095734</v>
      </c>
    </row>
    <row r="208" spans="2:6" x14ac:dyDescent="0.35">
      <c r="B208">
        <f t="shared" si="3"/>
        <v>5100</v>
      </c>
      <c r="C208" cm="1">
        <f t="array" aca="1" ref="C208" ca="1">SUMPRODUCT(MAX(('4b. Ordered results'!$C$5:$C$159&lt;B208)*'4b. Ordered results'!$C$5:$C$159))</f>
        <v>3846.52</v>
      </c>
      <c r="D208" s="4">
        <f ca="1">VLOOKUP($C208, '4b. Ordered results'!$C$5:$I$159,3,0)</f>
        <v>0.32504737788055821</v>
      </c>
      <c r="E208" s="4">
        <f ca="1">VLOOKUP($C208, '4b. Ordered results'!$C$5:$I$159,5,0)</f>
        <v>0.24358300432848445</v>
      </c>
      <c r="F208" s="4">
        <f ca="1">VLOOKUP($C208, '4b. Ordered results'!$C$5:$I$159,7,0)</f>
        <v>0.43136961779095734</v>
      </c>
    </row>
    <row r="209" spans="2:6" x14ac:dyDescent="0.35">
      <c r="B209">
        <f t="shared" si="3"/>
        <v>5125</v>
      </c>
      <c r="C209" cm="1">
        <f t="array" aca="1" ref="C209" ca="1">SUMPRODUCT(MAX(('4b. Ordered results'!$C$5:$C$159&lt;B209)*'4b. Ordered results'!$C$5:$C$159))</f>
        <v>3846.52</v>
      </c>
      <c r="D209" s="4">
        <f ca="1">VLOOKUP($C209, '4b. Ordered results'!$C$5:$I$159,3,0)</f>
        <v>0.32504737788055821</v>
      </c>
      <c r="E209" s="4">
        <f ca="1">VLOOKUP($C209, '4b. Ordered results'!$C$5:$I$159,5,0)</f>
        <v>0.24358300432848445</v>
      </c>
      <c r="F209" s="4">
        <f ca="1">VLOOKUP($C209, '4b. Ordered results'!$C$5:$I$159,7,0)</f>
        <v>0.43136961779095734</v>
      </c>
    </row>
    <row r="210" spans="2:6" x14ac:dyDescent="0.35">
      <c r="B210">
        <f t="shared" si="3"/>
        <v>5150</v>
      </c>
      <c r="C210" cm="1">
        <f t="array" aca="1" ref="C210" ca="1">SUMPRODUCT(MAX(('4b. Ordered results'!$C$5:$C$159&lt;B210)*'4b. Ordered results'!$C$5:$C$159))</f>
        <v>3846.52</v>
      </c>
      <c r="D210" s="4">
        <f ca="1">VLOOKUP($C210, '4b. Ordered results'!$C$5:$I$159,3,0)</f>
        <v>0.32504737788055821</v>
      </c>
      <c r="E210" s="4">
        <f ca="1">VLOOKUP($C210, '4b. Ordered results'!$C$5:$I$159,5,0)</f>
        <v>0.24358300432848445</v>
      </c>
      <c r="F210" s="4">
        <f ca="1">VLOOKUP($C210, '4b. Ordered results'!$C$5:$I$159,7,0)</f>
        <v>0.43136961779095734</v>
      </c>
    </row>
    <row r="211" spans="2:6" x14ac:dyDescent="0.35">
      <c r="B211">
        <f t="shared" si="3"/>
        <v>5175</v>
      </c>
      <c r="C211" cm="1">
        <f t="array" aca="1" ref="C211" ca="1">SUMPRODUCT(MAX(('4b. Ordered results'!$C$5:$C$159&lt;B211)*'4b. Ordered results'!$C$5:$C$159))</f>
        <v>3846.52</v>
      </c>
      <c r="D211" s="4">
        <f ca="1">VLOOKUP($C211, '4b. Ordered results'!$C$5:$I$159,3,0)</f>
        <v>0.32504737788055821</v>
      </c>
      <c r="E211" s="4">
        <f ca="1">VLOOKUP($C211, '4b. Ordered results'!$C$5:$I$159,5,0)</f>
        <v>0.24358300432848445</v>
      </c>
      <c r="F211" s="4">
        <f ca="1">VLOOKUP($C211, '4b. Ordered results'!$C$5:$I$159,7,0)</f>
        <v>0.43136961779095734</v>
      </c>
    </row>
    <row r="212" spans="2:6" x14ac:dyDescent="0.35">
      <c r="B212">
        <f t="shared" si="3"/>
        <v>5200</v>
      </c>
      <c r="C212" cm="1">
        <f t="array" aca="1" ref="C212" ca="1">SUMPRODUCT(MAX(('4b. Ordered results'!$C$5:$C$159&lt;B212)*'4b. Ordered results'!$C$5:$C$159))</f>
        <v>3846.52</v>
      </c>
      <c r="D212" s="4">
        <f ca="1">VLOOKUP($C212, '4b. Ordered results'!$C$5:$I$159,3,0)</f>
        <v>0.32504737788055821</v>
      </c>
      <c r="E212" s="4">
        <f ca="1">VLOOKUP($C212, '4b. Ordered results'!$C$5:$I$159,5,0)</f>
        <v>0.24358300432848445</v>
      </c>
      <c r="F212" s="4">
        <f ca="1">VLOOKUP($C212, '4b. Ordered results'!$C$5:$I$159,7,0)</f>
        <v>0.43136961779095734</v>
      </c>
    </row>
    <row r="213" spans="2:6" x14ac:dyDescent="0.35">
      <c r="B213">
        <f t="shared" si="3"/>
        <v>5225</v>
      </c>
      <c r="C213" cm="1">
        <f t="array" aca="1" ref="C213" ca="1">SUMPRODUCT(MAX(('4b. Ordered results'!$C$5:$C$159&lt;B213)*'4b. Ordered results'!$C$5:$C$159))</f>
        <v>3846.52</v>
      </c>
      <c r="D213" s="4">
        <f ca="1">VLOOKUP($C213, '4b. Ordered results'!$C$5:$I$159,3,0)</f>
        <v>0.32504737788055821</v>
      </c>
      <c r="E213" s="4">
        <f ca="1">VLOOKUP($C213, '4b. Ordered results'!$C$5:$I$159,5,0)</f>
        <v>0.24358300432848445</v>
      </c>
      <c r="F213" s="4">
        <f ca="1">VLOOKUP($C213, '4b. Ordered results'!$C$5:$I$159,7,0)</f>
        <v>0.43136961779095734</v>
      </c>
    </row>
    <row r="214" spans="2:6" x14ac:dyDescent="0.35">
      <c r="B214">
        <f t="shared" si="3"/>
        <v>5250</v>
      </c>
      <c r="C214" cm="1">
        <f t="array" aca="1" ref="C214" ca="1">SUMPRODUCT(MAX(('4b. Ordered results'!$C$5:$C$159&lt;B214)*'4b. Ordered results'!$C$5:$C$159))</f>
        <v>3846.52</v>
      </c>
      <c r="D214" s="4">
        <f ca="1">VLOOKUP($C214, '4b. Ordered results'!$C$5:$I$159,3,0)</f>
        <v>0.32504737788055821</v>
      </c>
      <c r="E214" s="4">
        <f ca="1">VLOOKUP($C214, '4b. Ordered results'!$C$5:$I$159,5,0)</f>
        <v>0.24358300432848445</v>
      </c>
      <c r="F214" s="4">
        <f ca="1">VLOOKUP($C214, '4b. Ordered results'!$C$5:$I$159,7,0)</f>
        <v>0.43136961779095734</v>
      </c>
    </row>
    <row r="215" spans="2:6" x14ac:dyDescent="0.35">
      <c r="B215">
        <f t="shared" si="3"/>
        <v>5275</v>
      </c>
      <c r="C215" cm="1">
        <f t="array" aca="1" ref="C215" ca="1">SUMPRODUCT(MAX(('4b. Ordered results'!$C$5:$C$159&lt;B215)*'4b. Ordered results'!$C$5:$C$159))</f>
        <v>3846.52</v>
      </c>
      <c r="D215" s="4">
        <f ca="1">VLOOKUP($C215, '4b. Ordered results'!$C$5:$I$159,3,0)</f>
        <v>0.32504737788055821</v>
      </c>
      <c r="E215" s="4">
        <f ca="1">VLOOKUP($C215, '4b. Ordered results'!$C$5:$I$159,5,0)</f>
        <v>0.24358300432848445</v>
      </c>
      <c r="F215" s="4">
        <f ca="1">VLOOKUP($C215, '4b. Ordered results'!$C$5:$I$159,7,0)</f>
        <v>0.43136961779095734</v>
      </c>
    </row>
    <row r="216" spans="2:6" x14ac:dyDescent="0.35">
      <c r="B216">
        <f t="shared" si="3"/>
        <v>5300</v>
      </c>
      <c r="C216" cm="1">
        <f t="array" aca="1" ref="C216" ca="1">SUMPRODUCT(MAX(('4b. Ordered results'!$C$5:$C$159&lt;B216)*'4b. Ordered results'!$C$5:$C$159))</f>
        <v>3846.52</v>
      </c>
      <c r="D216" s="4">
        <f ca="1">VLOOKUP($C216, '4b. Ordered results'!$C$5:$I$159,3,0)</f>
        <v>0.32504737788055821</v>
      </c>
      <c r="E216" s="4">
        <f ca="1">VLOOKUP($C216, '4b. Ordered results'!$C$5:$I$159,5,0)</f>
        <v>0.24358300432848445</v>
      </c>
      <c r="F216" s="4">
        <f ca="1">VLOOKUP($C216, '4b. Ordered results'!$C$5:$I$159,7,0)</f>
        <v>0.43136961779095734</v>
      </c>
    </row>
    <row r="217" spans="2:6" x14ac:dyDescent="0.35">
      <c r="B217">
        <f t="shared" si="3"/>
        <v>5325</v>
      </c>
      <c r="C217" cm="1">
        <f t="array" aca="1" ref="C217" ca="1">SUMPRODUCT(MAX(('4b. Ordered results'!$C$5:$C$159&lt;B217)*'4b. Ordered results'!$C$5:$C$159))</f>
        <v>3846.52</v>
      </c>
      <c r="D217" s="4">
        <f ca="1">VLOOKUP($C217, '4b. Ordered results'!$C$5:$I$159,3,0)</f>
        <v>0.32504737788055821</v>
      </c>
      <c r="E217" s="4">
        <f ca="1">VLOOKUP($C217, '4b. Ordered results'!$C$5:$I$159,5,0)</f>
        <v>0.24358300432848445</v>
      </c>
      <c r="F217" s="4">
        <f ca="1">VLOOKUP($C217, '4b. Ordered results'!$C$5:$I$159,7,0)</f>
        <v>0.43136961779095734</v>
      </c>
    </row>
    <row r="218" spans="2:6" x14ac:dyDescent="0.35">
      <c r="B218">
        <f t="shared" si="3"/>
        <v>5350</v>
      </c>
      <c r="C218" cm="1">
        <f t="array" aca="1" ref="C218" ca="1">SUMPRODUCT(MAX(('4b. Ordered results'!$C$5:$C$159&lt;B218)*'4b. Ordered results'!$C$5:$C$159))</f>
        <v>3846.52</v>
      </c>
      <c r="D218" s="4">
        <f ca="1">VLOOKUP($C218, '4b. Ordered results'!$C$5:$I$159,3,0)</f>
        <v>0.32504737788055821</v>
      </c>
      <c r="E218" s="4">
        <f ca="1">VLOOKUP($C218, '4b. Ordered results'!$C$5:$I$159,5,0)</f>
        <v>0.24358300432848445</v>
      </c>
      <c r="F218" s="4">
        <f ca="1">VLOOKUP($C218, '4b. Ordered results'!$C$5:$I$159,7,0)</f>
        <v>0.43136961779095734</v>
      </c>
    </row>
    <row r="219" spans="2:6" x14ac:dyDescent="0.35">
      <c r="B219">
        <f t="shared" si="3"/>
        <v>5375</v>
      </c>
      <c r="C219" cm="1">
        <f t="array" aca="1" ref="C219" ca="1">SUMPRODUCT(MAX(('4b. Ordered results'!$C$5:$C$159&lt;B219)*'4b. Ordered results'!$C$5:$C$159))</f>
        <v>3846.52</v>
      </c>
      <c r="D219" s="4">
        <f ca="1">VLOOKUP($C219, '4b. Ordered results'!$C$5:$I$159,3,0)</f>
        <v>0.32504737788055821</v>
      </c>
      <c r="E219" s="4">
        <f ca="1">VLOOKUP($C219, '4b. Ordered results'!$C$5:$I$159,5,0)</f>
        <v>0.24358300432848445</v>
      </c>
      <c r="F219" s="4">
        <f ca="1">VLOOKUP($C219, '4b. Ordered results'!$C$5:$I$159,7,0)</f>
        <v>0.43136961779095734</v>
      </c>
    </row>
    <row r="220" spans="2:6" x14ac:dyDescent="0.35">
      <c r="B220">
        <f t="shared" si="3"/>
        <v>5400</v>
      </c>
      <c r="C220" cm="1">
        <f t="array" aca="1" ref="C220" ca="1">SUMPRODUCT(MAX(('4b. Ordered results'!$C$5:$C$159&lt;B220)*'4b. Ordered results'!$C$5:$C$159))</f>
        <v>3846.52</v>
      </c>
      <c r="D220" s="4">
        <f ca="1">VLOOKUP($C220, '4b. Ordered results'!$C$5:$I$159,3,0)</f>
        <v>0.32504737788055821</v>
      </c>
      <c r="E220" s="4">
        <f ca="1">VLOOKUP($C220, '4b. Ordered results'!$C$5:$I$159,5,0)</f>
        <v>0.24358300432848445</v>
      </c>
      <c r="F220" s="4">
        <f ca="1">VLOOKUP($C220, '4b. Ordered results'!$C$5:$I$159,7,0)</f>
        <v>0.43136961779095734</v>
      </c>
    </row>
    <row r="221" spans="2:6" x14ac:dyDescent="0.35">
      <c r="B221">
        <f t="shared" si="3"/>
        <v>5425</v>
      </c>
      <c r="C221" cm="1">
        <f t="array" aca="1" ref="C221" ca="1">SUMPRODUCT(MAX(('4b. Ordered results'!$C$5:$C$159&lt;B221)*'4b. Ordered results'!$C$5:$C$159))</f>
        <v>3846.52</v>
      </c>
      <c r="D221" s="4">
        <f ca="1">VLOOKUP($C221, '4b. Ordered results'!$C$5:$I$159,3,0)</f>
        <v>0.32504737788055821</v>
      </c>
      <c r="E221" s="4">
        <f ca="1">VLOOKUP($C221, '4b. Ordered results'!$C$5:$I$159,5,0)</f>
        <v>0.24358300432848445</v>
      </c>
      <c r="F221" s="4">
        <f ca="1">VLOOKUP($C221, '4b. Ordered results'!$C$5:$I$159,7,0)</f>
        <v>0.43136961779095734</v>
      </c>
    </row>
    <row r="222" spans="2:6" x14ac:dyDescent="0.35">
      <c r="B222">
        <f t="shared" si="3"/>
        <v>5450</v>
      </c>
      <c r="C222" cm="1">
        <f t="array" aca="1" ref="C222" ca="1">SUMPRODUCT(MAX(('4b. Ordered results'!$C$5:$C$159&lt;B222)*'4b. Ordered results'!$C$5:$C$159))</f>
        <v>3846.52</v>
      </c>
      <c r="D222" s="4">
        <f ca="1">VLOOKUP($C222, '4b. Ordered results'!$C$5:$I$159,3,0)</f>
        <v>0.32504737788055821</v>
      </c>
      <c r="E222" s="4">
        <f ca="1">VLOOKUP($C222, '4b. Ordered results'!$C$5:$I$159,5,0)</f>
        <v>0.24358300432848445</v>
      </c>
      <c r="F222" s="4">
        <f ca="1">VLOOKUP($C222, '4b. Ordered results'!$C$5:$I$159,7,0)</f>
        <v>0.43136961779095734</v>
      </c>
    </row>
    <row r="223" spans="2:6" x14ac:dyDescent="0.35">
      <c r="B223">
        <f t="shared" si="3"/>
        <v>5475</v>
      </c>
      <c r="C223" cm="1">
        <f t="array" aca="1" ref="C223" ca="1">SUMPRODUCT(MAX(('4b. Ordered results'!$C$5:$C$159&lt;B223)*'4b. Ordered results'!$C$5:$C$159))</f>
        <v>3846.52</v>
      </c>
      <c r="D223" s="4">
        <f ca="1">VLOOKUP($C223, '4b. Ordered results'!$C$5:$I$159,3,0)</f>
        <v>0.32504737788055821</v>
      </c>
      <c r="E223" s="4">
        <f ca="1">VLOOKUP($C223, '4b. Ordered results'!$C$5:$I$159,5,0)</f>
        <v>0.24358300432848445</v>
      </c>
      <c r="F223" s="4">
        <f ca="1">VLOOKUP($C223, '4b. Ordered results'!$C$5:$I$159,7,0)</f>
        <v>0.43136961779095734</v>
      </c>
    </row>
    <row r="224" spans="2:6" x14ac:dyDescent="0.35">
      <c r="B224">
        <f t="shared" si="3"/>
        <v>5500</v>
      </c>
      <c r="C224" cm="1">
        <f t="array" aca="1" ref="C224" ca="1">SUMPRODUCT(MAX(('4b. Ordered results'!$C$5:$C$159&lt;B224)*'4b. Ordered results'!$C$5:$C$159))</f>
        <v>3846.52</v>
      </c>
      <c r="D224" s="4">
        <f ca="1">VLOOKUP($C224, '4b. Ordered results'!$C$5:$I$159,3,0)</f>
        <v>0.32504737788055821</v>
      </c>
      <c r="E224" s="4">
        <f ca="1">VLOOKUP($C224, '4b. Ordered results'!$C$5:$I$159,5,0)</f>
        <v>0.24358300432848445</v>
      </c>
      <c r="F224" s="4">
        <f ca="1">VLOOKUP($C224, '4b. Ordered results'!$C$5:$I$159,7,0)</f>
        <v>0.43136961779095734</v>
      </c>
    </row>
    <row r="225" spans="2:6" x14ac:dyDescent="0.35">
      <c r="B225">
        <f t="shared" si="3"/>
        <v>5525</v>
      </c>
      <c r="C225" cm="1">
        <f t="array" aca="1" ref="C225" ca="1">SUMPRODUCT(MAX(('4b. Ordered results'!$C$5:$C$159&lt;B225)*'4b. Ordered results'!$C$5:$C$159))</f>
        <v>3846.52</v>
      </c>
      <c r="D225" s="4">
        <f ca="1">VLOOKUP($C225, '4b. Ordered results'!$C$5:$I$159,3,0)</f>
        <v>0.32504737788055821</v>
      </c>
      <c r="E225" s="4">
        <f ca="1">VLOOKUP($C225, '4b. Ordered results'!$C$5:$I$159,5,0)</f>
        <v>0.24358300432848445</v>
      </c>
      <c r="F225" s="4">
        <f ca="1">VLOOKUP($C225, '4b. Ordered results'!$C$5:$I$159,7,0)</f>
        <v>0.43136961779095734</v>
      </c>
    </row>
    <row r="226" spans="2:6" x14ac:dyDescent="0.35">
      <c r="B226">
        <f t="shared" si="3"/>
        <v>5550</v>
      </c>
      <c r="C226" cm="1">
        <f t="array" aca="1" ref="C226" ca="1">SUMPRODUCT(MAX(('4b. Ordered results'!$C$5:$C$159&lt;B226)*'4b. Ordered results'!$C$5:$C$159))</f>
        <v>3846.52</v>
      </c>
      <c r="D226" s="4">
        <f ca="1">VLOOKUP($C226, '4b. Ordered results'!$C$5:$I$159,3,0)</f>
        <v>0.32504737788055821</v>
      </c>
      <c r="E226" s="4">
        <f ca="1">VLOOKUP($C226, '4b. Ordered results'!$C$5:$I$159,5,0)</f>
        <v>0.24358300432848445</v>
      </c>
      <c r="F226" s="4">
        <f ca="1">VLOOKUP($C226, '4b. Ordered results'!$C$5:$I$159,7,0)</f>
        <v>0.43136961779095734</v>
      </c>
    </row>
    <row r="227" spans="2:6" x14ac:dyDescent="0.35">
      <c r="B227">
        <f t="shared" si="3"/>
        <v>5575</v>
      </c>
      <c r="C227" cm="1">
        <f t="array" aca="1" ref="C227" ca="1">SUMPRODUCT(MAX(('4b. Ordered results'!$C$5:$C$159&lt;B227)*'4b. Ordered results'!$C$5:$C$159))</f>
        <v>3846.52</v>
      </c>
      <c r="D227" s="4">
        <f ca="1">VLOOKUP($C227, '4b. Ordered results'!$C$5:$I$159,3,0)</f>
        <v>0.32504737788055821</v>
      </c>
      <c r="E227" s="4">
        <f ca="1">VLOOKUP($C227, '4b. Ordered results'!$C$5:$I$159,5,0)</f>
        <v>0.24358300432848445</v>
      </c>
      <c r="F227" s="4">
        <f ca="1">VLOOKUP($C227, '4b. Ordered results'!$C$5:$I$159,7,0)</f>
        <v>0.43136961779095734</v>
      </c>
    </row>
    <row r="228" spans="2:6" x14ac:dyDescent="0.35">
      <c r="B228">
        <f t="shared" si="3"/>
        <v>5600</v>
      </c>
      <c r="C228" cm="1">
        <f t="array" aca="1" ref="C228" ca="1">SUMPRODUCT(MAX(('4b. Ordered results'!$C$5:$C$159&lt;B228)*'4b. Ordered results'!$C$5:$C$159))</f>
        <v>3846.52</v>
      </c>
      <c r="D228" s="4">
        <f ca="1">VLOOKUP($C228, '4b. Ordered results'!$C$5:$I$159,3,0)</f>
        <v>0.32504737788055821</v>
      </c>
      <c r="E228" s="4">
        <f ca="1">VLOOKUP($C228, '4b. Ordered results'!$C$5:$I$159,5,0)</f>
        <v>0.24358300432848445</v>
      </c>
      <c r="F228" s="4">
        <f ca="1">VLOOKUP($C228, '4b. Ordered results'!$C$5:$I$159,7,0)</f>
        <v>0.43136961779095734</v>
      </c>
    </row>
    <row r="229" spans="2:6" x14ac:dyDescent="0.35">
      <c r="B229">
        <f t="shared" si="3"/>
        <v>5625</v>
      </c>
      <c r="C229" cm="1">
        <f t="array" aca="1" ref="C229" ca="1">SUMPRODUCT(MAX(('4b. Ordered results'!$C$5:$C$159&lt;B229)*'4b. Ordered results'!$C$5:$C$159))</f>
        <v>3846.52</v>
      </c>
      <c r="D229" s="4">
        <f ca="1">VLOOKUP($C229, '4b. Ordered results'!$C$5:$I$159,3,0)</f>
        <v>0.32504737788055821</v>
      </c>
      <c r="E229" s="4">
        <f ca="1">VLOOKUP($C229, '4b. Ordered results'!$C$5:$I$159,5,0)</f>
        <v>0.24358300432848445</v>
      </c>
      <c r="F229" s="4">
        <f ca="1">VLOOKUP($C229, '4b. Ordered results'!$C$5:$I$159,7,0)</f>
        <v>0.43136961779095734</v>
      </c>
    </row>
    <row r="230" spans="2:6" x14ac:dyDescent="0.35">
      <c r="B230">
        <f t="shared" si="3"/>
        <v>5650</v>
      </c>
      <c r="C230" cm="1">
        <f t="array" aca="1" ref="C230" ca="1">SUMPRODUCT(MAX(('4b. Ordered results'!$C$5:$C$159&lt;B230)*'4b. Ordered results'!$C$5:$C$159))</f>
        <v>3846.52</v>
      </c>
      <c r="D230" s="4">
        <f ca="1">VLOOKUP($C230, '4b. Ordered results'!$C$5:$I$159,3,0)</f>
        <v>0.32504737788055821</v>
      </c>
      <c r="E230" s="4">
        <f ca="1">VLOOKUP($C230, '4b. Ordered results'!$C$5:$I$159,5,0)</f>
        <v>0.24358300432848445</v>
      </c>
      <c r="F230" s="4">
        <f ca="1">VLOOKUP($C230, '4b. Ordered results'!$C$5:$I$159,7,0)</f>
        <v>0.43136961779095734</v>
      </c>
    </row>
    <row r="231" spans="2:6" x14ac:dyDescent="0.35">
      <c r="B231">
        <f t="shared" si="3"/>
        <v>5675</v>
      </c>
      <c r="C231" cm="1">
        <f t="array" aca="1" ref="C231" ca="1">SUMPRODUCT(MAX(('4b. Ordered results'!$C$5:$C$159&lt;B231)*'4b. Ordered results'!$C$5:$C$159))</f>
        <v>3846.52</v>
      </c>
      <c r="D231" s="4">
        <f ca="1">VLOOKUP($C231, '4b. Ordered results'!$C$5:$I$159,3,0)</f>
        <v>0.32504737788055821</v>
      </c>
      <c r="E231" s="4">
        <f ca="1">VLOOKUP($C231, '4b. Ordered results'!$C$5:$I$159,5,0)</f>
        <v>0.24358300432848445</v>
      </c>
      <c r="F231" s="4">
        <f ca="1">VLOOKUP($C231, '4b. Ordered results'!$C$5:$I$159,7,0)</f>
        <v>0.43136961779095734</v>
      </c>
    </row>
    <row r="232" spans="2:6" x14ac:dyDescent="0.35">
      <c r="B232">
        <f t="shared" si="3"/>
        <v>5700</v>
      </c>
      <c r="C232" cm="1">
        <f t="array" aca="1" ref="C232" ca="1">SUMPRODUCT(MAX(('4b. Ordered results'!$C$5:$C$159&lt;B232)*'4b. Ordered results'!$C$5:$C$159))</f>
        <v>3846.52</v>
      </c>
      <c r="D232" s="4">
        <f ca="1">VLOOKUP($C232, '4b. Ordered results'!$C$5:$I$159,3,0)</f>
        <v>0.32504737788055821</v>
      </c>
      <c r="E232" s="4">
        <f ca="1">VLOOKUP($C232, '4b. Ordered results'!$C$5:$I$159,5,0)</f>
        <v>0.24358300432848445</v>
      </c>
      <c r="F232" s="4">
        <f ca="1">VLOOKUP($C232, '4b. Ordered results'!$C$5:$I$159,7,0)</f>
        <v>0.43136961779095734</v>
      </c>
    </row>
    <row r="233" spans="2:6" x14ac:dyDescent="0.35">
      <c r="B233">
        <f t="shared" si="3"/>
        <v>5725</v>
      </c>
      <c r="C233" cm="1">
        <f t="array" aca="1" ref="C233" ca="1">SUMPRODUCT(MAX(('4b. Ordered results'!$C$5:$C$159&lt;B233)*'4b. Ordered results'!$C$5:$C$159))</f>
        <v>3846.52</v>
      </c>
      <c r="D233" s="4">
        <f ca="1">VLOOKUP($C233, '4b. Ordered results'!$C$5:$I$159,3,0)</f>
        <v>0.32504737788055821</v>
      </c>
      <c r="E233" s="4">
        <f ca="1">VLOOKUP($C233, '4b. Ordered results'!$C$5:$I$159,5,0)</f>
        <v>0.24358300432848445</v>
      </c>
      <c r="F233" s="4">
        <f ca="1">VLOOKUP($C233, '4b. Ordered results'!$C$5:$I$159,7,0)</f>
        <v>0.43136961779095734</v>
      </c>
    </row>
    <row r="234" spans="2:6" x14ac:dyDescent="0.35">
      <c r="B234">
        <f t="shared" si="3"/>
        <v>5750</v>
      </c>
      <c r="C234" cm="1">
        <f t="array" aca="1" ref="C234" ca="1">SUMPRODUCT(MAX(('4b. Ordered results'!$C$5:$C$159&lt;B234)*'4b. Ordered results'!$C$5:$C$159))</f>
        <v>3846.52</v>
      </c>
      <c r="D234" s="4">
        <f ca="1">VLOOKUP($C234, '4b. Ordered results'!$C$5:$I$159,3,0)</f>
        <v>0.32504737788055821</v>
      </c>
      <c r="E234" s="4">
        <f ca="1">VLOOKUP($C234, '4b. Ordered results'!$C$5:$I$159,5,0)</f>
        <v>0.24358300432848445</v>
      </c>
      <c r="F234" s="4">
        <f ca="1">VLOOKUP($C234, '4b. Ordered results'!$C$5:$I$159,7,0)</f>
        <v>0.43136961779095734</v>
      </c>
    </row>
    <row r="235" spans="2:6" x14ac:dyDescent="0.35">
      <c r="B235">
        <f t="shared" si="3"/>
        <v>5775</v>
      </c>
      <c r="C235" cm="1">
        <f t="array" aca="1" ref="C235" ca="1">SUMPRODUCT(MAX(('4b. Ordered results'!$C$5:$C$159&lt;B235)*'4b. Ordered results'!$C$5:$C$159))</f>
        <v>3846.52</v>
      </c>
      <c r="D235" s="4">
        <f ca="1">VLOOKUP($C235, '4b. Ordered results'!$C$5:$I$159,3,0)</f>
        <v>0.32504737788055821</v>
      </c>
      <c r="E235" s="4">
        <f ca="1">VLOOKUP($C235, '4b. Ordered results'!$C$5:$I$159,5,0)</f>
        <v>0.24358300432848445</v>
      </c>
      <c r="F235" s="4">
        <f ca="1">VLOOKUP($C235, '4b. Ordered results'!$C$5:$I$159,7,0)</f>
        <v>0.43136961779095734</v>
      </c>
    </row>
    <row r="236" spans="2:6" x14ac:dyDescent="0.35">
      <c r="B236">
        <f t="shared" si="3"/>
        <v>5800</v>
      </c>
      <c r="C236" cm="1">
        <f t="array" aca="1" ref="C236" ca="1">SUMPRODUCT(MAX(('4b. Ordered results'!$C$5:$C$159&lt;B236)*'4b. Ordered results'!$C$5:$C$159))</f>
        <v>3846.52</v>
      </c>
      <c r="D236" s="4">
        <f ca="1">VLOOKUP($C236, '4b. Ordered results'!$C$5:$I$159,3,0)</f>
        <v>0.32504737788055821</v>
      </c>
      <c r="E236" s="4">
        <f ca="1">VLOOKUP($C236, '4b. Ordered results'!$C$5:$I$159,5,0)</f>
        <v>0.24358300432848445</v>
      </c>
      <c r="F236" s="4">
        <f ca="1">VLOOKUP($C236, '4b. Ordered results'!$C$5:$I$159,7,0)</f>
        <v>0.43136961779095734</v>
      </c>
    </row>
    <row r="237" spans="2:6" x14ac:dyDescent="0.35">
      <c r="B237">
        <f t="shared" si="3"/>
        <v>5825</v>
      </c>
      <c r="C237" cm="1">
        <f t="array" aca="1" ref="C237" ca="1">SUMPRODUCT(MAX(('4b. Ordered results'!$C$5:$C$159&lt;B237)*'4b. Ordered results'!$C$5:$C$159))</f>
        <v>3846.52</v>
      </c>
      <c r="D237" s="4">
        <f ca="1">VLOOKUP($C237, '4b. Ordered results'!$C$5:$I$159,3,0)</f>
        <v>0.32504737788055821</v>
      </c>
      <c r="E237" s="4">
        <f ca="1">VLOOKUP($C237, '4b. Ordered results'!$C$5:$I$159,5,0)</f>
        <v>0.24358300432848445</v>
      </c>
      <c r="F237" s="4">
        <f ca="1">VLOOKUP($C237, '4b. Ordered results'!$C$5:$I$159,7,0)</f>
        <v>0.43136961779095734</v>
      </c>
    </row>
    <row r="238" spans="2:6" x14ac:dyDescent="0.35">
      <c r="B238">
        <f t="shared" si="3"/>
        <v>5850</v>
      </c>
      <c r="C238" cm="1">
        <f t="array" aca="1" ref="C238" ca="1">SUMPRODUCT(MAX(('4b. Ordered results'!$C$5:$C$159&lt;B238)*'4b. Ordered results'!$C$5:$C$159))</f>
        <v>3846.52</v>
      </c>
      <c r="D238" s="4">
        <f ca="1">VLOOKUP($C238, '4b. Ordered results'!$C$5:$I$159,3,0)</f>
        <v>0.32504737788055821</v>
      </c>
      <c r="E238" s="4">
        <f ca="1">VLOOKUP($C238, '4b. Ordered results'!$C$5:$I$159,5,0)</f>
        <v>0.24358300432848445</v>
      </c>
      <c r="F238" s="4">
        <f ca="1">VLOOKUP($C238, '4b. Ordered results'!$C$5:$I$159,7,0)</f>
        <v>0.43136961779095734</v>
      </c>
    </row>
    <row r="239" spans="2:6" x14ac:dyDescent="0.35">
      <c r="B239">
        <f t="shared" si="3"/>
        <v>5875</v>
      </c>
      <c r="C239" cm="1">
        <f t="array" aca="1" ref="C239" ca="1">SUMPRODUCT(MAX(('4b. Ordered results'!$C$5:$C$159&lt;B239)*'4b. Ordered results'!$C$5:$C$159))</f>
        <v>3846.52</v>
      </c>
      <c r="D239" s="4">
        <f ca="1">VLOOKUP($C239, '4b. Ordered results'!$C$5:$I$159,3,0)</f>
        <v>0.32504737788055821</v>
      </c>
      <c r="E239" s="4">
        <f ca="1">VLOOKUP($C239, '4b. Ordered results'!$C$5:$I$159,5,0)</f>
        <v>0.24358300432848445</v>
      </c>
      <c r="F239" s="4">
        <f ca="1">VLOOKUP($C239, '4b. Ordered results'!$C$5:$I$159,7,0)</f>
        <v>0.43136961779095734</v>
      </c>
    </row>
    <row r="240" spans="2:6" x14ac:dyDescent="0.35">
      <c r="B240">
        <f t="shared" si="3"/>
        <v>5900</v>
      </c>
      <c r="C240" cm="1">
        <f t="array" aca="1" ref="C240" ca="1">SUMPRODUCT(MAX(('4b. Ordered results'!$C$5:$C$159&lt;B240)*'4b. Ordered results'!$C$5:$C$159))</f>
        <v>3846.52</v>
      </c>
      <c r="D240" s="4">
        <f ca="1">VLOOKUP($C240, '4b. Ordered results'!$C$5:$I$159,3,0)</f>
        <v>0.32504737788055821</v>
      </c>
      <c r="E240" s="4">
        <f ca="1">VLOOKUP($C240, '4b. Ordered results'!$C$5:$I$159,5,0)</f>
        <v>0.24358300432848445</v>
      </c>
      <c r="F240" s="4">
        <f ca="1">VLOOKUP($C240, '4b. Ordered results'!$C$5:$I$159,7,0)</f>
        <v>0.43136961779095734</v>
      </c>
    </row>
    <row r="241" spans="2:6" x14ac:dyDescent="0.35">
      <c r="B241">
        <f t="shared" si="3"/>
        <v>5925</v>
      </c>
      <c r="C241" cm="1">
        <f t="array" aca="1" ref="C241" ca="1">SUMPRODUCT(MAX(('4b. Ordered results'!$C$5:$C$159&lt;B241)*'4b. Ordered results'!$C$5:$C$159))</f>
        <v>3846.52</v>
      </c>
      <c r="D241" s="4">
        <f ca="1">VLOOKUP($C241, '4b. Ordered results'!$C$5:$I$159,3,0)</f>
        <v>0.32504737788055821</v>
      </c>
      <c r="E241" s="4">
        <f ca="1">VLOOKUP($C241, '4b. Ordered results'!$C$5:$I$159,5,0)</f>
        <v>0.24358300432848445</v>
      </c>
      <c r="F241" s="4">
        <f ca="1">VLOOKUP($C241, '4b. Ordered results'!$C$5:$I$159,7,0)</f>
        <v>0.43136961779095734</v>
      </c>
    </row>
    <row r="242" spans="2:6" x14ac:dyDescent="0.35">
      <c r="B242">
        <f t="shared" si="3"/>
        <v>5950</v>
      </c>
      <c r="C242" cm="1">
        <f t="array" aca="1" ref="C242" ca="1">SUMPRODUCT(MAX(('4b. Ordered results'!$C$5:$C$159&lt;B242)*'4b. Ordered results'!$C$5:$C$159))</f>
        <v>3846.52</v>
      </c>
      <c r="D242" s="4">
        <f ca="1">VLOOKUP($C242, '4b. Ordered results'!$C$5:$I$159,3,0)</f>
        <v>0.32504737788055821</v>
      </c>
      <c r="E242" s="4">
        <f ca="1">VLOOKUP($C242, '4b. Ordered results'!$C$5:$I$159,5,0)</f>
        <v>0.24358300432848445</v>
      </c>
      <c r="F242" s="4">
        <f ca="1">VLOOKUP($C242, '4b. Ordered results'!$C$5:$I$159,7,0)</f>
        <v>0.43136961779095734</v>
      </c>
    </row>
    <row r="243" spans="2:6" x14ac:dyDescent="0.35">
      <c r="B243">
        <f t="shared" si="3"/>
        <v>5975</v>
      </c>
      <c r="C243" cm="1">
        <f t="array" aca="1" ref="C243" ca="1">SUMPRODUCT(MAX(('4b. Ordered results'!$C$5:$C$159&lt;B243)*'4b. Ordered results'!$C$5:$C$159))</f>
        <v>3846.52</v>
      </c>
      <c r="D243" s="4">
        <f ca="1">VLOOKUP($C243, '4b. Ordered results'!$C$5:$I$159,3,0)</f>
        <v>0.32504737788055821</v>
      </c>
      <c r="E243" s="4">
        <f ca="1">VLOOKUP($C243, '4b. Ordered results'!$C$5:$I$159,5,0)</f>
        <v>0.24358300432848445</v>
      </c>
      <c r="F243" s="4">
        <f ca="1">VLOOKUP($C243, '4b. Ordered results'!$C$5:$I$159,7,0)</f>
        <v>0.43136961779095734</v>
      </c>
    </row>
    <row r="244" spans="2:6" x14ac:dyDescent="0.35">
      <c r="B244">
        <f t="shared" si="3"/>
        <v>6000</v>
      </c>
      <c r="C244" cm="1">
        <f t="array" aca="1" ref="C244" ca="1">SUMPRODUCT(MAX(('4b. Ordered results'!$C$5:$C$159&lt;B244)*'4b. Ordered results'!$C$5:$C$159))</f>
        <v>3846.52</v>
      </c>
      <c r="D244" s="4">
        <f ca="1">VLOOKUP($C244, '4b. Ordered results'!$C$5:$I$159,3,0)</f>
        <v>0.32504737788055821</v>
      </c>
      <c r="E244" s="4">
        <f ca="1">VLOOKUP($C244, '4b. Ordered results'!$C$5:$I$159,5,0)</f>
        <v>0.24358300432848445</v>
      </c>
      <c r="F244" s="4">
        <f ca="1">VLOOKUP($C244, '4b. Ordered results'!$C$5:$I$159,7,0)</f>
        <v>0.43136961779095734</v>
      </c>
    </row>
    <row r="245" spans="2:6" x14ac:dyDescent="0.35">
      <c r="B245">
        <f t="shared" si="3"/>
        <v>6025</v>
      </c>
      <c r="C245" cm="1">
        <f t="array" aca="1" ref="C245" ca="1">SUMPRODUCT(MAX(('4b. Ordered results'!$C$5:$C$159&lt;B245)*'4b. Ordered results'!$C$5:$C$159))</f>
        <v>3846.52</v>
      </c>
      <c r="D245" s="4">
        <f ca="1">VLOOKUP($C245, '4b. Ordered results'!$C$5:$I$159,3,0)</f>
        <v>0.32504737788055821</v>
      </c>
      <c r="E245" s="4">
        <f ca="1">VLOOKUP($C245, '4b. Ordered results'!$C$5:$I$159,5,0)</f>
        <v>0.24358300432848445</v>
      </c>
      <c r="F245" s="4">
        <f ca="1">VLOOKUP($C245, '4b. Ordered results'!$C$5:$I$159,7,0)</f>
        <v>0.43136961779095734</v>
      </c>
    </row>
    <row r="246" spans="2:6" x14ac:dyDescent="0.35">
      <c r="B246">
        <f t="shared" si="3"/>
        <v>6050</v>
      </c>
      <c r="C246" cm="1">
        <f t="array" aca="1" ref="C246" ca="1">SUMPRODUCT(MAX(('4b. Ordered results'!$C$5:$C$159&lt;B246)*'4b. Ordered results'!$C$5:$C$159))</f>
        <v>3846.52</v>
      </c>
      <c r="D246" s="4">
        <f ca="1">VLOOKUP($C246, '4b. Ordered results'!$C$5:$I$159,3,0)</f>
        <v>0.32504737788055821</v>
      </c>
      <c r="E246" s="4">
        <f ca="1">VLOOKUP($C246, '4b. Ordered results'!$C$5:$I$159,5,0)</f>
        <v>0.24358300432848445</v>
      </c>
      <c r="F246" s="4">
        <f ca="1">VLOOKUP($C246, '4b. Ordered results'!$C$5:$I$159,7,0)</f>
        <v>0.43136961779095734</v>
      </c>
    </row>
    <row r="247" spans="2:6" x14ac:dyDescent="0.35">
      <c r="B247">
        <f t="shared" si="3"/>
        <v>6075</v>
      </c>
      <c r="C247" cm="1">
        <f t="array" aca="1" ref="C247" ca="1">SUMPRODUCT(MAX(('4b. Ordered results'!$C$5:$C$159&lt;B247)*'4b. Ordered results'!$C$5:$C$159))</f>
        <v>3846.52</v>
      </c>
      <c r="D247" s="4">
        <f ca="1">VLOOKUP($C247, '4b. Ordered results'!$C$5:$I$159,3,0)</f>
        <v>0.32504737788055821</v>
      </c>
      <c r="E247" s="4">
        <f ca="1">VLOOKUP($C247, '4b. Ordered results'!$C$5:$I$159,5,0)</f>
        <v>0.24358300432848445</v>
      </c>
      <c r="F247" s="4">
        <f ca="1">VLOOKUP($C247, '4b. Ordered results'!$C$5:$I$159,7,0)</f>
        <v>0.43136961779095734</v>
      </c>
    </row>
    <row r="248" spans="2:6" x14ac:dyDescent="0.35">
      <c r="B248">
        <f t="shared" si="3"/>
        <v>6100</v>
      </c>
      <c r="C248" cm="1">
        <f t="array" aca="1" ref="C248" ca="1">SUMPRODUCT(MAX(('4b. Ordered results'!$C$5:$C$159&lt;B248)*'4b. Ordered results'!$C$5:$C$159))</f>
        <v>3846.52</v>
      </c>
      <c r="D248" s="4">
        <f ca="1">VLOOKUP($C248, '4b. Ordered results'!$C$5:$I$159,3,0)</f>
        <v>0.32504737788055821</v>
      </c>
      <c r="E248" s="4">
        <f ca="1">VLOOKUP($C248, '4b. Ordered results'!$C$5:$I$159,5,0)</f>
        <v>0.24358300432848445</v>
      </c>
      <c r="F248" s="4">
        <f ca="1">VLOOKUP($C248, '4b. Ordered results'!$C$5:$I$159,7,0)</f>
        <v>0.43136961779095734</v>
      </c>
    </row>
    <row r="249" spans="2:6" x14ac:dyDescent="0.35">
      <c r="B249">
        <f t="shared" si="3"/>
        <v>6125</v>
      </c>
      <c r="C249" cm="1">
        <f t="array" aca="1" ref="C249" ca="1">SUMPRODUCT(MAX(('4b. Ordered results'!$C$5:$C$159&lt;B249)*'4b. Ordered results'!$C$5:$C$159))</f>
        <v>3846.52</v>
      </c>
      <c r="D249" s="4">
        <f ca="1">VLOOKUP($C249, '4b. Ordered results'!$C$5:$I$159,3,0)</f>
        <v>0.32504737788055821</v>
      </c>
      <c r="E249" s="4">
        <f ca="1">VLOOKUP($C249, '4b. Ordered results'!$C$5:$I$159,5,0)</f>
        <v>0.24358300432848445</v>
      </c>
      <c r="F249" s="4">
        <f ca="1">VLOOKUP($C249, '4b. Ordered results'!$C$5:$I$159,7,0)</f>
        <v>0.43136961779095734</v>
      </c>
    </row>
    <row r="250" spans="2:6" x14ac:dyDescent="0.35">
      <c r="B250">
        <f t="shared" si="3"/>
        <v>6150</v>
      </c>
      <c r="C250" cm="1">
        <f t="array" aca="1" ref="C250" ca="1">SUMPRODUCT(MAX(('4b. Ordered results'!$C$5:$C$159&lt;B250)*'4b. Ordered results'!$C$5:$C$159))</f>
        <v>3846.52</v>
      </c>
      <c r="D250" s="4">
        <f ca="1">VLOOKUP($C250, '4b. Ordered results'!$C$5:$I$159,3,0)</f>
        <v>0.32504737788055821</v>
      </c>
      <c r="E250" s="4">
        <f ca="1">VLOOKUP($C250, '4b. Ordered results'!$C$5:$I$159,5,0)</f>
        <v>0.24358300432848445</v>
      </c>
      <c r="F250" s="4">
        <f ca="1">VLOOKUP($C250, '4b. Ordered results'!$C$5:$I$159,7,0)</f>
        <v>0.43136961779095734</v>
      </c>
    </row>
    <row r="251" spans="2:6" x14ac:dyDescent="0.35">
      <c r="B251">
        <f t="shared" si="3"/>
        <v>6175</v>
      </c>
      <c r="C251" cm="1">
        <f t="array" aca="1" ref="C251" ca="1">SUMPRODUCT(MAX(('4b. Ordered results'!$C$5:$C$159&lt;B251)*'4b. Ordered results'!$C$5:$C$159))</f>
        <v>3846.52</v>
      </c>
      <c r="D251" s="4">
        <f ca="1">VLOOKUP($C251, '4b. Ordered results'!$C$5:$I$159,3,0)</f>
        <v>0.32504737788055821</v>
      </c>
      <c r="E251" s="4">
        <f ca="1">VLOOKUP($C251, '4b. Ordered results'!$C$5:$I$159,5,0)</f>
        <v>0.24358300432848445</v>
      </c>
      <c r="F251" s="4">
        <f ca="1">VLOOKUP($C251, '4b. Ordered results'!$C$5:$I$159,7,0)</f>
        <v>0.43136961779095734</v>
      </c>
    </row>
    <row r="252" spans="2:6" x14ac:dyDescent="0.35">
      <c r="B252">
        <f t="shared" si="3"/>
        <v>6200</v>
      </c>
      <c r="C252" cm="1">
        <f t="array" aca="1" ref="C252" ca="1">SUMPRODUCT(MAX(('4b. Ordered results'!$C$5:$C$159&lt;B252)*'4b. Ordered results'!$C$5:$C$159))</f>
        <v>3846.52</v>
      </c>
      <c r="D252" s="4">
        <f ca="1">VLOOKUP($C252, '4b. Ordered results'!$C$5:$I$159,3,0)</f>
        <v>0.32504737788055821</v>
      </c>
      <c r="E252" s="4">
        <f ca="1">VLOOKUP($C252, '4b. Ordered results'!$C$5:$I$159,5,0)</f>
        <v>0.24358300432848445</v>
      </c>
      <c r="F252" s="4">
        <f ca="1">VLOOKUP($C252, '4b. Ordered results'!$C$5:$I$159,7,0)</f>
        <v>0.43136961779095734</v>
      </c>
    </row>
    <row r="253" spans="2:6" x14ac:dyDescent="0.35">
      <c r="B253">
        <f t="shared" si="3"/>
        <v>6225</v>
      </c>
      <c r="C253" cm="1">
        <f t="array" aca="1" ref="C253" ca="1">SUMPRODUCT(MAX(('4b. Ordered results'!$C$5:$C$159&lt;B253)*'4b. Ordered results'!$C$5:$C$159))</f>
        <v>3846.52</v>
      </c>
      <c r="D253" s="4">
        <f ca="1">VLOOKUP($C253, '4b. Ordered results'!$C$5:$I$159,3,0)</f>
        <v>0.32504737788055821</v>
      </c>
      <c r="E253" s="4">
        <f ca="1">VLOOKUP($C253, '4b. Ordered results'!$C$5:$I$159,5,0)</f>
        <v>0.24358300432848445</v>
      </c>
      <c r="F253" s="4">
        <f ca="1">VLOOKUP($C253, '4b. Ordered results'!$C$5:$I$159,7,0)</f>
        <v>0.43136961779095734</v>
      </c>
    </row>
    <row r="254" spans="2:6" x14ac:dyDescent="0.35">
      <c r="B254">
        <f t="shared" si="3"/>
        <v>6250</v>
      </c>
      <c r="C254" cm="1">
        <f t="array" aca="1" ref="C254" ca="1">SUMPRODUCT(MAX(('4b. Ordered results'!$C$5:$C$159&lt;B254)*'4b. Ordered results'!$C$5:$C$159))</f>
        <v>3846.52</v>
      </c>
      <c r="D254" s="4">
        <f ca="1">VLOOKUP($C254, '4b. Ordered results'!$C$5:$I$159,3,0)</f>
        <v>0.32504737788055821</v>
      </c>
      <c r="E254" s="4">
        <f ca="1">VLOOKUP($C254, '4b. Ordered results'!$C$5:$I$159,5,0)</f>
        <v>0.24358300432848445</v>
      </c>
      <c r="F254" s="4">
        <f ca="1">VLOOKUP($C254, '4b. Ordered results'!$C$5:$I$159,7,0)</f>
        <v>0.43136961779095734</v>
      </c>
    </row>
    <row r="255" spans="2:6" x14ac:dyDescent="0.35">
      <c r="B255">
        <f t="shared" si="3"/>
        <v>6275</v>
      </c>
      <c r="C255" cm="1">
        <f t="array" aca="1" ref="C255" ca="1">SUMPRODUCT(MAX(('4b. Ordered results'!$C$5:$C$159&lt;B255)*'4b. Ordered results'!$C$5:$C$159))</f>
        <v>3846.52</v>
      </c>
      <c r="D255" s="4">
        <f ca="1">VLOOKUP($C255, '4b. Ordered results'!$C$5:$I$159,3,0)</f>
        <v>0.32504737788055821</v>
      </c>
      <c r="E255" s="4">
        <f ca="1">VLOOKUP($C255, '4b. Ordered results'!$C$5:$I$159,5,0)</f>
        <v>0.24358300432848445</v>
      </c>
      <c r="F255" s="4">
        <f ca="1">VLOOKUP($C255, '4b. Ordered results'!$C$5:$I$159,7,0)</f>
        <v>0.43136961779095734</v>
      </c>
    </row>
    <row r="256" spans="2:6" x14ac:dyDescent="0.35">
      <c r="B256">
        <f t="shared" si="3"/>
        <v>6300</v>
      </c>
      <c r="C256" cm="1">
        <f t="array" aca="1" ref="C256" ca="1">SUMPRODUCT(MAX(('4b. Ordered results'!$C$5:$C$159&lt;B256)*'4b. Ordered results'!$C$5:$C$159))</f>
        <v>3846.52</v>
      </c>
      <c r="D256" s="4">
        <f ca="1">VLOOKUP($C256, '4b. Ordered results'!$C$5:$I$159,3,0)</f>
        <v>0.32504737788055821</v>
      </c>
      <c r="E256" s="4">
        <f ca="1">VLOOKUP($C256, '4b. Ordered results'!$C$5:$I$159,5,0)</f>
        <v>0.24358300432848445</v>
      </c>
      <c r="F256" s="4">
        <f ca="1">VLOOKUP($C256, '4b. Ordered results'!$C$5:$I$159,7,0)</f>
        <v>0.43136961779095734</v>
      </c>
    </row>
    <row r="257" spans="2:6" x14ac:dyDescent="0.35">
      <c r="B257">
        <f t="shared" si="3"/>
        <v>6325</v>
      </c>
      <c r="C257" cm="1">
        <f t="array" aca="1" ref="C257" ca="1">SUMPRODUCT(MAX(('4b. Ordered results'!$C$5:$C$159&lt;B257)*'4b. Ordered results'!$C$5:$C$159))</f>
        <v>3846.52</v>
      </c>
      <c r="D257" s="4">
        <f ca="1">VLOOKUP($C257, '4b. Ordered results'!$C$5:$I$159,3,0)</f>
        <v>0.32504737788055821</v>
      </c>
      <c r="E257" s="4">
        <f ca="1">VLOOKUP($C257, '4b. Ordered results'!$C$5:$I$159,5,0)</f>
        <v>0.24358300432848445</v>
      </c>
      <c r="F257" s="4">
        <f ca="1">VLOOKUP($C257, '4b. Ordered results'!$C$5:$I$159,7,0)</f>
        <v>0.43136961779095734</v>
      </c>
    </row>
    <row r="258" spans="2:6" x14ac:dyDescent="0.35">
      <c r="B258">
        <f t="shared" si="3"/>
        <v>6350</v>
      </c>
      <c r="C258" cm="1">
        <f t="array" aca="1" ref="C258" ca="1">SUMPRODUCT(MAX(('4b. Ordered results'!$C$5:$C$159&lt;B258)*'4b. Ordered results'!$C$5:$C$159))</f>
        <v>3846.52</v>
      </c>
      <c r="D258" s="4">
        <f ca="1">VLOOKUP($C258, '4b. Ordered results'!$C$5:$I$159,3,0)</f>
        <v>0.32504737788055821</v>
      </c>
      <c r="E258" s="4">
        <f ca="1">VLOOKUP($C258, '4b. Ordered results'!$C$5:$I$159,5,0)</f>
        <v>0.24358300432848445</v>
      </c>
      <c r="F258" s="4">
        <f ca="1">VLOOKUP($C258, '4b. Ordered results'!$C$5:$I$159,7,0)</f>
        <v>0.43136961779095734</v>
      </c>
    </row>
    <row r="259" spans="2:6" x14ac:dyDescent="0.35">
      <c r="B259">
        <f t="shared" si="3"/>
        <v>6375</v>
      </c>
      <c r="C259" cm="1">
        <f t="array" aca="1" ref="C259" ca="1">SUMPRODUCT(MAX(('4b. Ordered results'!$C$5:$C$159&lt;B259)*'4b. Ordered results'!$C$5:$C$159))</f>
        <v>3846.52</v>
      </c>
      <c r="D259" s="4">
        <f ca="1">VLOOKUP($C259, '4b. Ordered results'!$C$5:$I$159,3,0)</f>
        <v>0.32504737788055821</v>
      </c>
      <c r="E259" s="4">
        <f ca="1">VLOOKUP($C259, '4b. Ordered results'!$C$5:$I$159,5,0)</f>
        <v>0.24358300432848445</v>
      </c>
      <c r="F259" s="4">
        <f ca="1">VLOOKUP($C259, '4b. Ordered results'!$C$5:$I$159,7,0)</f>
        <v>0.43136961779095734</v>
      </c>
    </row>
    <row r="260" spans="2:6" x14ac:dyDescent="0.35">
      <c r="B260">
        <f t="shared" si="3"/>
        <v>6400</v>
      </c>
      <c r="C260" cm="1">
        <f t="array" aca="1" ref="C260" ca="1">SUMPRODUCT(MAX(('4b. Ordered results'!$C$5:$C$159&lt;B260)*'4b. Ordered results'!$C$5:$C$159))</f>
        <v>3846.52</v>
      </c>
      <c r="D260" s="4">
        <f ca="1">VLOOKUP($C260, '4b. Ordered results'!$C$5:$I$159,3,0)</f>
        <v>0.32504737788055821</v>
      </c>
      <c r="E260" s="4">
        <f ca="1">VLOOKUP($C260, '4b. Ordered results'!$C$5:$I$159,5,0)</f>
        <v>0.24358300432848445</v>
      </c>
      <c r="F260" s="4">
        <f ca="1">VLOOKUP($C260, '4b. Ordered results'!$C$5:$I$159,7,0)</f>
        <v>0.43136961779095734</v>
      </c>
    </row>
    <row r="261" spans="2:6" x14ac:dyDescent="0.35">
      <c r="B261">
        <f t="shared" si="3"/>
        <v>6425</v>
      </c>
      <c r="C261" cm="1">
        <f t="array" aca="1" ref="C261" ca="1">SUMPRODUCT(MAX(('4b. Ordered results'!$C$5:$C$159&lt;B261)*'4b. Ordered results'!$C$5:$C$159))</f>
        <v>3846.52</v>
      </c>
      <c r="D261" s="4">
        <f ca="1">VLOOKUP($C261, '4b. Ordered results'!$C$5:$I$159,3,0)</f>
        <v>0.32504737788055821</v>
      </c>
      <c r="E261" s="4">
        <f ca="1">VLOOKUP($C261, '4b. Ordered results'!$C$5:$I$159,5,0)</f>
        <v>0.24358300432848445</v>
      </c>
      <c r="F261" s="4">
        <f ca="1">VLOOKUP($C261, '4b. Ordered results'!$C$5:$I$159,7,0)</f>
        <v>0.43136961779095734</v>
      </c>
    </row>
    <row r="262" spans="2:6" x14ac:dyDescent="0.35">
      <c r="B262">
        <f t="shared" ref="B262:B325" si="4">B261+25</f>
        <v>6450</v>
      </c>
      <c r="C262" cm="1">
        <f t="array" aca="1" ref="C262" ca="1">SUMPRODUCT(MAX(('4b. Ordered results'!$C$5:$C$159&lt;B262)*'4b. Ordered results'!$C$5:$C$159))</f>
        <v>3846.52</v>
      </c>
      <c r="D262" s="4">
        <f ca="1">VLOOKUP($C262, '4b. Ordered results'!$C$5:$I$159,3,0)</f>
        <v>0.32504737788055821</v>
      </c>
      <c r="E262" s="4">
        <f ca="1">VLOOKUP($C262, '4b. Ordered results'!$C$5:$I$159,5,0)</f>
        <v>0.24358300432848445</v>
      </c>
      <c r="F262" s="4">
        <f ca="1">VLOOKUP($C262, '4b. Ordered results'!$C$5:$I$159,7,0)</f>
        <v>0.43136961779095734</v>
      </c>
    </row>
    <row r="263" spans="2:6" x14ac:dyDescent="0.35">
      <c r="B263">
        <f t="shared" si="4"/>
        <v>6475</v>
      </c>
      <c r="C263" cm="1">
        <f t="array" aca="1" ref="C263" ca="1">SUMPRODUCT(MAX(('4b. Ordered results'!$C$5:$C$159&lt;B263)*'4b. Ordered results'!$C$5:$C$159))</f>
        <v>3846.52</v>
      </c>
      <c r="D263" s="4">
        <f ca="1">VLOOKUP($C263, '4b. Ordered results'!$C$5:$I$159,3,0)</f>
        <v>0.32504737788055821</v>
      </c>
      <c r="E263" s="4">
        <f ca="1">VLOOKUP($C263, '4b. Ordered results'!$C$5:$I$159,5,0)</f>
        <v>0.24358300432848445</v>
      </c>
      <c r="F263" s="4">
        <f ca="1">VLOOKUP($C263, '4b. Ordered results'!$C$5:$I$159,7,0)</f>
        <v>0.43136961779095734</v>
      </c>
    </row>
    <row r="264" spans="2:6" x14ac:dyDescent="0.35">
      <c r="B264">
        <f t="shared" si="4"/>
        <v>6500</v>
      </c>
      <c r="C264" cm="1">
        <f t="array" aca="1" ref="C264" ca="1">SUMPRODUCT(MAX(('4b. Ordered results'!$C$5:$C$159&lt;B264)*'4b. Ordered results'!$C$5:$C$159))</f>
        <v>3846.52</v>
      </c>
      <c r="D264" s="4">
        <f ca="1">VLOOKUP($C264, '4b. Ordered results'!$C$5:$I$159,3,0)</f>
        <v>0.32504737788055821</v>
      </c>
      <c r="E264" s="4">
        <f ca="1">VLOOKUP($C264, '4b. Ordered results'!$C$5:$I$159,5,0)</f>
        <v>0.24358300432848445</v>
      </c>
      <c r="F264" s="4">
        <f ca="1">VLOOKUP($C264, '4b. Ordered results'!$C$5:$I$159,7,0)</f>
        <v>0.43136961779095734</v>
      </c>
    </row>
    <row r="265" spans="2:6" x14ac:dyDescent="0.35">
      <c r="B265">
        <f t="shared" si="4"/>
        <v>6525</v>
      </c>
      <c r="C265" cm="1">
        <f t="array" aca="1" ref="C265" ca="1">SUMPRODUCT(MAX(('4b. Ordered results'!$C$5:$C$159&lt;B265)*'4b. Ordered results'!$C$5:$C$159))</f>
        <v>3846.52</v>
      </c>
      <c r="D265" s="4">
        <f ca="1">VLOOKUP($C265, '4b. Ordered results'!$C$5:$I$159,3,0)</f>
        <v>0.32504737788055821</v>
      </c>
      <c r="E265" s="4">
        <f ca="1">VLOOKUP($C265, '4b. Ordered results'!$C$5:$I$159,5,0)</f>
        <v>0.24358300432848445</v>
      </c>
      <c r="F265" s="4">
        <f ca="1">VLOOKUP($C265, '4b. Ordered results'!$C$5:$I$159,7,0)</f>
        <v>0.43136961779095734</v>
      </c>
    </row>
    <row r="266" spans="2:6" x14ac:dyDescent="0.35">
      <c r="B266">
        <f t="shared" si="4"/>
        <v>6550</v>
      </c>
      <c r="C266" cm="1">
        <f t="array" aca="1" ref="C266" ca="1">SUMPRODUCT(MAX(('4b. Ordered results'!$C$5:$C$159&lt;B266)*'4b. Ordered results'!$C$5:$C$159))</f>
        <v>3846.52</v>
      </c>
      <c r="D266" s="4">
        <f ca="1">VLOOKUP($C266, '4b. Ordered results'!$C$5:$I$159,3,0)</f>
        <v>0.32504737788055821</v>
      </c>
      <c r="E266" s="4">
        <f ca="1">VLOOKUP($C266, '4b. Ordered results'!$C$5:$I$159,5,0)</f>
        <v>0.24358300432848445</v>
      </c>
      <c r="F266" s="4">
        <f ca="1">VLOOKUP($C266, '4b. Ordered results'!$C$5:$I$159,7,0)</f>
        <v>0.43136961779095734</v>
      </c>
    </row>
    <row r="267" spans="2:6" x14ac:dyDescent="0.35">
      <c r="B267">
        <f t="shared" si="4"/>
        <v>6575</v>
      </c>
      <c r="C267" cm="1">
        <f t="array" aca="1" ref="C267" ca="1">SUMPRODUCT(MAX(('4b. Ordered results'!$C$5:$C$159&lt;B267)*'4b. Ordered results'!$C$5:$C$159))</f>
        <v>3846.52</v>
      </c>
      <c r="D267" s="4">
        <f ca="1">VLOOKUP($C267, '4b. Ordered results'!$C$5:$I$159,3,0)</f>
        <v>0.32504737788055821</v>
      </c>
      <c r="E267" s="4">
        <f ca="1">VLOOKUP($C267, '4b. Ordered results'!$C$5:$I$159,5,0)</f>
        <v>0.24358300432848445</v>
      </c>
      <c r="F267" s="4">
        <f ca="1">VLOOKUP($C267, '4b. Ordered results'!$C$5:$I$159,7,0)</f>
        <v>0.43136961779095734</v>
      </c>
    </row>
    <row r="268" spans="2:6" x14ac:dyDescent="0.35">
      <c r="B268">
        <f t="shared" si="4"/>
        <v>6600</v>
      </c>
      <c r="C268" cm="1">
        <f t="array" aca="1" ref="C268" ca="1">SUMPRODUCT(MAX(('4b. Ordered results'!$C$5:$C$159&lt;B268)*'4b. Ordered results'!$C$5:$C$159))</f>
        <v>3846.52</v>
      </c>
      <c r="D268" s="4">
        <f ca="1">VLOOKUP($C268, '4b. Ordered results'!$C$5:$I$159,3,0)</f>
        <v>0.32504737788055821</v>
      </c>
      <c r="E268" s="4">
        <f ca="1">VLOOKUP($C268, '4b. Ordered results'!$C$5:$I$159,5,0)</f>
        <v>0.24358300432848445</v>
      </c>
      <c r="F268" s="4">
        <f ca="1">VLOOKUP($C268, '4b. Ordered results'!$C$5:$I$159,7,0)</f>
        <v>0.43136961779095734</v>
      </c>
    </row>
    <row r="269" spans="2:6" x14ac:dyDescent="0.35">
      <c r="B269">
        <f t="shared" si="4"/>
        <v>6625</v>
      </c>
      <c r="C269" cm="1">
        <f t="array" aca="1" ref="C269" ca="1">SUMPRODUCT(MAX(('4b. Ordered results'!$C$5:$C$159&lt;B269)*'4b. Ordered results'!$C$5:$C$159))</f>
        <v>3846.52</v>
      </c>
      <c r="D269" s="4">
        <f ca="1">VLOOKUP($C269, '4b. Ordered results'!$C$5:$I$159,3,0)</f>
        <v>0.32504737788055821</v>
      </c>
      <c r="E269" s="4">
        <f ca="1">VLOOKUP($C269, '4b. Ordered results'!$C$5:$I$159,5,0)</f>
        <v>0.24358300432848445</v>
      </c>
      <c r="F269" s="4">
        <f ca="1">VLOOKUP($C269, '4b. Ordered results'!$C$5:$I$159,7,0)</f>
        <v>0.43136961779095734</v>
      </c>
    </row>
    <row r="270" spans="2:6" x14ac:dyDescent="0.35">
      <c r="B270">
        <f t="shared" si="4"/>
        <v>6650</v>
      </c>
      <c r="C270" cm="1">
        <f t="array" aca="1" ref="C270" ca="1">SUMPRODUCT(MAX(('4b. Ordered results'!$C$5:$C$159&lt;B270)*'4b. Ordered results'!$C$5:$C$159))</f>
        <v>3846.52</v>
      </c>
      <c r="D270" s="4">
        <f ca="1">VLOOKUP($C270, '4b. Ordered results'!$C$5:$I$159,3,0)</f>
        <v>0.32504737788055821</v>
      </c>
      <c r="E270" s="4">
        <f ca="1">VLOOKUP($C270, '4b. Ordered results'!$C$5:$I$159,5,0)</f>
        <v>0.24358300432848445</v>
      </c>
      <c r="F270" s="4">
        <f ca="1">VLOOKUP($C270, '4b. Ordered results'!$C$5:$I$159,7,0)</f>
        <v>0.43136961779095734</v>
      </c>
    </row>
    <row r="271" spans="2:6" x14ac:dyDescent="0.35">
      <c r="B271">
        <f t="shared" si="4"/>
        <v>6675</v>
      </c>
      <c r="C271" cm="1">
        <f t="array" aca="1" ref="C271" ca="1">SUMPRODUCT(MAX(('4b. Ordered results'!$C$5:$C$159&lt;B271)*'4b. Ordered results'!$C$5:$C$159))</f>
        <v>3846.52</v>
      </c>
      <c r="D271" s="4">
        <f ca="1">VLOOKUP($C271, '4b. Ordered results'!$C$5:$I$159,3,0)</f>
        <v>0.32504737788055821</v>
      </c>
      <c r="E271" s="4">
        <f ca="1">VLOOKUP($C271, '4b. Ordered results'!$C$5:$I$159,5,0)</f>
        <v>0.24358300432848445</v>
      </c>
      <c r="F271" s="4">
        <f ca="1">VLOOKUP($C271, '4b. Ordered results'!$C$5:$I$159,7,0)</f>
        <v>0.43136961779095734</v>
      </c>
    </row>
    <row r="272" spans="2:6" x14ac:dyDescent="0.35">
      <c r="B272">
        <f t="shared" si="4"/>
        <v>6700</v>
      </c>
      <c r="C272" cm="1">
        <f t="array" aca="1" ref="C272" ca="1">SUMPRODUCT(MAX(('4b. Ordered results'!$C$5:$C$159&lt;B272)*'4b. Ordered results'!$C$5:$C$159))</f>
        <v>3846.52</v>
      </c>
      <c r="D272" s="4">
        <f ca="1">VLOOKUP($C272, '4b. Ordered results'!$C$5:$I$159,3,0)</f>
        <v>0.32504737788055821</v>
      </c>
      <c r="E272" s="4">
        <f ca="1">VLOOKUP($C272, '4b. Ordered results'!$C$5:$I$159,5,0)</f>
        <v>0.24358300432848445</v>
      </c>
      <c r="F272" s="4">
        <f ca="1">VLOOKUP($C272, '4b. Ordered results'!$C$5:$I$159,7,0)</f>
        <v>0.43136961779095734</v>
      </c>
    </row>
    <row r="273" spans="2:6" x14ac:dyDescent="0.35">
      <c r="B273">
        <f t="shared" si="4"/>
        <v>6725</v>
      </c>
      <c r="C273" cm="1">
        <f t="array" aca="1" ref="C273" ca="1">SUMPRODUCT(MAX(('4b. Ordered results'!$C$5:$C$159&lt;B273)*'4b. Ordered results'!$C$5:$C$159))</f>
        <v>3846.52</v>
      </c>
      <c r="D273" s="4">
        <f ca="1">VLOOKUP($C273, '4b. Ordered results'!$C$5:$I$159,3,0)</f>
        <v>0.32504737788055821</v>
      </c>
      <c r="E273" s="4">
        <f ca="1">VLOOKUP($C273, '4b. Ordered results'!$C$5:$I$159,5,0)</f>
        <v>0.24358300432848445</v>
      </c>
      <c r="F273" s="4">
        <f ca="1">VLOOKUP($C273, '4b. Ordered results'!$C$5:$I$159,7,0)</f>
        <v>0.43136961779095734</v>
      </c>
    </row>
    <row r="274" spans="2:6" x14ac:dyDescent="0.35">
      <c r="B274">
        <f t="shared" si="4"/>
        <v>6750</v>
      </c>
      <c r="C274" cm="1">
        <f t="array" aca="1" ref="C274" ca="1">SUMPRODUCT(MAX(('4b. Ordered results'!$C$5:$C$159&lt;B274)*'4b. Ordered results'!$C$5:$C$159))</f>
        <v>3846.52</v>
      </c>
      <c r="D274" s="4">
        <f ca="1">VLOOKUP($C274, '4b. Ordered results'!$C$5:$I$159,3,0)</f>
        <v>0.32504737788055821</v>
      </c>
      <c r="E274" s="4">
        <f ca="1">VLOOKUP($C274, '4b. Ordered results'!$C$5:$I$159,5,0)</f>
        <v>0.24358300432848445</v>
      </c>
      <c r="F274" s="4">
        <f ca="1">VLOOKUP($C274, '4b. Ordered results'!$C$5:$I$159,7,0)</f>
        <v>0.43136961779095734</v>
      </c>
    </row>
    <row r="275" spans="2:6" x14ac:dyDescent="0.35">
      <c r="B275">
        <f t="shared" si="4"/>
        <v>6775</v>
      </c>
      <c r="C275" cm="1">
        <f t="array" aca="1" ref="C275" ca="1">SUMPRODUCT(MAX(('4b. Ordered results'!$C$5:$C$159&lt;B275)*'4b. Ordered results'!$C$5:$C$159))</f>
        <v>3846.52</v>
      </c>
      <c r="D275" s="4">
        <f ca="1">VLOOKUP($C275, '4b. Ordered results'!$C$5:$I$159,3,0)</f>
        <v>0.32504737788055821</v>
      </c>
      <c r="E275" s="4">
        <f ca="1">VLOOKUP($C275, '4b. Ordered results'!$C$5:$I$159,5,0)</f>
        <v>0.24358300432848445</v>
      </c>
      <c r="F275" s="4">
        <f ca="1">VLOOKUP($C275, '4b. Ordered results'!$C$5:$I$159,7,0)</f>
        <v>0.43136961779095734</v>
      </c>
    </row>
    <row r="276" spans="2:6" x14ac:dyDescent="0.35">
      <c r="B276">
        <f t="shared" si="4"/>
        <v>6800</v>
      </c>
      <c r="C276" cm="1">
        <f t="array" aca="1" ref="C276" ca="1">SUMPRODUCT(MAX(('4b. Ordered results'!$C$5:$C$159&lt;B276)*'4b. Ordered results'!$C$5:$C$159))</f>
        <v>6780</v>
      </c>
      <c r="D276" s="4">
        <f ca="1">VLOOKUP($C276, '4b. Ordered results'!$C$5:$I$159,3,0)</f>
        <v>7.6348384136696479E-2</v>
      </c>
      <c r="E276" s="4">
        <f ca="1">VLOOKUP($C276, '4b. Ordered results'!$C$5:$I$159,5,0)</f>
        <v>0.39839157721256779</v>
      </c>
      <c r="F276" s="4">
        <f ca="1">VLOOKUP($C276, '4b. Ordered results'!$C$5:$I$159,7,0)</f>
        <v>0.52526003865073567</v>
      </c>
    </row>
    <row r="277" spans="2:6" x14ac:dyDescent="0.35">
      <c r="B277">
        <f t="shared" si="4"/>
        <v>6825</v>
      </c>
      <c r="C277" cm="1">
        <f t="array" aca="1" ref="C277" ca="1">SUMPRODUCT(MAX(('4b. Ordered results'!$C$5:$C$159&lt;B277)*'4b. Ordered results'!$C$5:$C$159))</f>
        <v>6780</v>
      </c>
      <c r="D277" s="4">
        <f ca="1">VLOOKUP($C277, '4b. Ordered results'!$C$5:$I$159,3,0)</f>
        <v>7.6348384136696479E-2</v>
      </c>
      <c r="E277" s="4">
        <f ca="1">VLOOKUP($C277, '4b. Ordered results'!$C$5:$I$159,5,0)</f>
        <v>0.39839157721256779</v>
      </c>
      <c r="F277" s="4">
        <f ca="1">VLOOKUP($C277, '4b. Ordered results'!$C$5:$I$159,7,0)</f>
        <v>0.52526003865073567</v>
      </c>
    </row>
    <row r="278" spans="2:6" x14ac:dyDescent="0.35">
      <c r="B278">
        <f t="shared" si="4"/>
        <v>6850</v>
      </c>
      <c r="C278" cm="1">
        <f t="array" aca="1" ref="C278" ca="1">SUMPRODUCT(MAX(('4b. Ordered results'!$C$5:$C$159&lt;B278)*'4b. Ordered results'!$C$5:$C$159))</f>
        <v>6780</v>
      </c>
      <c r="D278" s="4">
        <f ca="1">VLOOKUP($C278, '4b. Ordered results'!$C$5:$I$159,3,0)</f>
        <v>7.6348384136696479E-2</v>
      </c>
      <c r="E278" s="4">
        <f ca="1">VLOOKUP($C278, '4b. Ordered results'!$C$5:$I$159,5,0)</f>
        <v>0.39839157721256779</v>
      </c>
      <c r="F278" s="4">
        <f ca="1">VLOOKUP($C278, '4b. Ordered results'!$C$5:$I$159,7,0)</f>
        <v>0.52526003865073567</v>
      </c>
    </row>
    <row r="279" spans="2:6" x14ac:dyDescent="0.35">
      <c r="B279">
        <f t="shared" si="4"/>
        <v>6875</v>
      </c>
      <c r="C279" cm="1">
        <f t="array" aca="1" ref="C279" ca="1">SUMPRODUCT(MAX(('4b. Ordered results'!$C$5:$C$159&lt;B279)*'4b. Ordered results'!$C$5:$C$159))</f>
        <v>6780</v>
      </c>
      <c r="D279" s="4">
        <f ca="1">VLOOKUP($C279, '4b. Ordered results'!$C$5:$I$159,3,0)</f>
        <v>7.6348384136696479E-2</v>
      </c>
      <c r="E279" s="4">
        <f ca="1">VLOOKUP($C279, '4b. Ordered results'!$C$5:$I$159,5,0)</f>
        <v>0.39839157721256779</v>
      </c>
      <c r="F279" s="4">
        <f ca="1">VLOOKUP($C279, '4b. Ordered results'!$C$5:$I$159,7,0)</f>
        <v>0.52526003865073567</v>
      </c>
    </row>
    <row r="280" spans="2:6" x14ac:dyDescent="0.35">
      <c r="B280">
        <f t="shared" si="4"/>
        <v>6900</v>
      </c>
      <c r="C280" cm="1">
        <f t="array" aca="1" ref="C280" ca="1">SUMPRODUCT(MAX(('4b. Ordered results'!$C$5:$C$159&lt;B280)*'4b. Ordered results'!$C$5:$C$159))</f>
        <v>6780</v>
      </c>
      <c r="D280" s="4">
        <f ca="1">VLOOKUP($C280, '4b. Ordered results'!$C$5:$I$159,3,0)</f>
        <v>7.6348384136696479E-2</v>
      </c>
      <c r="E280" s="4">
        <f ca="1">VLOOKUP($C280, '4b. Ordered results'!$C$5:$I$159,5,0)</f>
        <v>0.39839157721256779</v>
      </c>
      <c r="F280" s="4">
        <f ca="1">VLOOKUP($C280, '4b. Ordered results'!$C$5:$I$159,7,0)</f>
        <v>0.52526003865073567</v>
      </c>
    </row>
    <row r="281" spans="2:6" x14ac:dyDescent="0.35">
      <c r="B281">
        <f t="shared" si="4"/>
        <v>6925</v>
      </c>
      <c r="C281" cm="1">
        <f t="array" aca="1" ref="C281" ca="1">SUMPRODUCT(MAX(('4b. Ordered results'!$C$5:$C$159&lt;B281)*'4b. Ordered results'!$C$5:$C$159))</f>
        <v>6780</v>
      </c>
      <c r="D281" s="4">
        <f ca="1">VLOOKUP($C281, '4b. Ordered results'!$C$5:$I$159,3,0)</f>
        <v>7.6348384136696479E-2</v>
      </c>
      <c r="E281" s="4">
        <f ca="1">VLOOKUP($C281, '4b. Ordered results'!$C$5:$I$159,5,0)</f>
        <v>0.39839157721256779</v>
      </c>
      <c r="F281" s="4">
        <f ca="1">VLOOKUP($C281, '4b. Ordered results'!$C$5:$I$159,7,0)</f>
        <v>0.52526003865073567</v>
      </c>
    </row>
    <row r="282" spans="2:6" x14ac:dyDescent="0.35">
      <c r="B282">
        <f t="shared" si="4"/>
        <v>6950</v>
      </c>
      <c r="C282" cm="1">
        <f t="array" aca="1" ref="C282" ca="1">SUMPRODUCT(MAX(('4b. Ordered results'!$C$5:$C$159&lt;B282)*'4b. Ordered results'!$C$5:$C$159))</f>
        <v>6780</v>
      </c>
      <c r="D282" s="4">
        <f ca="1">VLOOKUP($C282, '4b. Ordered results'!$C$5:$I$159,3,0)</f>
        <v>7.6348384136696479E-2</v>
      </c>
      <c r="E282" s="4">
        <f ca="1">VLOOKUP($C282, '4b. Ordered results'!$C$5:$I$159,5,0)</f>
        <v>0.39839157721256779</v>
      </c>
      <c r="F282" s="4">
        <f ca="1">VLOOKUP($C282, '4b. Ordered results'!$C$5:$I$159,7,0)</f>
        <v>0.52526003865073567</v>
      </c>
    </row>
    <row r="283" spans="2:6" x14ac:dyDescent="0.35">
      <c r="B283">
        <f t="shared" si="4"/>
        <v>6975</v>
      </c>
      <c r="C283" cm="1">
        <f t="array" aca="1" ref="C283" ca="1">SUMPRODUCT(MAX(('4b. Ordered results'!$C$5:$C$159&lt;B283)*'4b. Ordered results'!$C$5:$C$159))</f>
        <v>6780</v>
      </c>
      <c r="D283" s="4">
        <f ca="1">VLOOKUP($C283, '4b. Ordered results'!$C$5:$I$159,3,0)</f>
        <v>7.6348384136696479E-2</v>
      </c>
      <c r="E283" s="4">
        <f ca="1">VLOOKUP($C283, '4b. Ordered results'!$C$5:$I$159,5,0)</f>
        <v>0.39839157721256779</v>
      </c>
      <c r="F283" s="4">
        <f ca="1">VLOOKUP($C283, '4b. Ordered results'!$C$5:$I$159,7,0)</f>
        <v>0.52526003865073567</v>
      </c>
    </row>
    <row r="284" spans="2:6" x14ac:dyDescent="0.35">
      <c r="B284">
        <f t="shared" si="4"/>
        <v>7000</v>
      </c>
      <c r="C284" cm="1">
        <f t="array" aca="1" ref="C284" ca="1">SUMPRODUCT(MAX(('4b. Ordered results'!$C$5:$C$159&lt;B284)*'4b. Ordered results'!$C$5:$C$159))</f>
        <v>6780</v>
      </c>
      <c r="D284" s="4">
        <f ca="1">VLOOKUP($C284, '4b. Ordered results'!$C$5:$I$159,3,0)</f>
        <v>7.6348384136696479E-2</v>
      </c>
      <c r="E284" s="4">
        <f ca="1">VLOOKUP($C284, '4b. Ordered results'!$C$5:$I$159,5,0)</f>
        <v>0.39839157721256779</v>
      </c>
      <c r="F284" s="4">
        <f ca="1">VLOOKUP($C284, '4b. Ordered results'!$C$5:$I$159,7,0)</f>
        <v>0.52526003865073567</v>
      </c>
    </row>
    <row r="285" spans="2:6" x14ac:dyDescent="0.35">
      <c r="B285">
        <f t="shared" si="4"/>
        <v>7025</v>
      </c>
      <c r="C285" cm="1">
        <f t="array" aca="1" ref="C285" ca="1">SUMPRODUCT(MAX(('4b. Ordered results'!$C$5:$C$159&lt;B285)*'4b. Ordered results'!$C$5:$C$159))</f>
        <v>6780</v>
      </c>
      <c r="D285" s="4">
        <f ca="1">VLOOKUP($C285, '4b. Ordered results'!$C$5:$I$159,3,0)</f>
        <v>7.6348384136696479E-2</v>
      </c>
      <c r="E285" s="4">
        <f ca="1">VLOOKUP($C285, '4b. Ordered results'!$C$5:$I$159,5,0)</f>
        <v>0.39839157721256779</v>
      </c>
      <c r="F285" s="4">
        <f ca="1">VLOOKUP($C285, '4b. Ordered results'!$C$5:$I$159,7,0)</f>
        <v>0.52526003865073567</v>
      </c>
    </row>
    <row r="286" spans="2:6" x14ac:dyDescent="0.35">
      <c r="B286">
        <f t="shared" si="4"/>
        <v>7050</v>
      </c>
      <c r="C286" cm="1">
        <f t="array" aca="1" ref="C286" ca="1">SUMPRODUCT(MAX(('4b. Ordered results'!$C$5:$C$159&lt;B286)*'4b. Ordered results'!$C$5:$C$159))</f>
        <v>6780</v>
      </c>
      <c r="D286" s="4">
        <f ca="1">VLOOKUP($C286, '4b. Ordered results'!$C$5:$I$159,3,0)</f>
        <v>7.6348384136696479E-2</v>
      </c>
      <c r="E286" s="4">
        <f ca="1">VLOOKUP($C286, '4b. Ordered results'!$C$5:$I$159,5,0)</f>
        <v>0.39839157721256779</v>
      </c>
      <c r="F286" s="4">
        <f ca="1">VLOOKUP($C286, '4b. Ordered results'!$C$5:$I$159,7,0)</f>
        <v>0.52526003865073567</v>
      </c>
    </row>
    <row r="287" spans="2:6" x14ac:dyDescent="0.35">
      <c r="B287">
        <f t="shared" si="4"/>
        <v>7075</v>
      </c>
      <c r="C287" cm="1">
        <f t="array" aca="1" ref="C287" ca="1">SUMPRODUCT(MAX(('4b. Ordered results'!$C$5:$C$159&lt;B287)*'4b. Ordered results'!$C$5:$C$159))</f>
        <v>6780</v>
      </c>
      <c r="D287" s="4">
        <f ca="1">VLOOKUP($C287, '4b. Ordered results'!$C$5:$I$159,3,0)</f>
        <v>7.6348384136696479E-2</v>
      </c>
      <c r="E287" s="4">
        <f ca="1">VLOOKUP($C287, '4b. Ordered results'!$C$5:$I$159,5,0)</f>
        <v>0.39839157721256779</v>
      </c>
      <c r="F287" s="4">
        <f ca="1">VLOOKUP($C287, '4b. Ordered results'!$C$5:$I$159,7,0)</f>
        <v>0.52526003865073567</v>
      </c>
    </row>
    <row r="288" spans="2:6" x14ac:dyDescent="0.35">
      <c r="B288">
        <f t="shared" si="4"/>
        <v>7100</v>
      </c>
      <c r="C288" cm="1">
        <f t="array" aca="1" ref="C288" ca="1">SUMPRODUCT(MAX(('4b. Ordered results'!$C$5:$C$159&lt;B288)*'4b. Ordered results'!$C$5:$C$159))</f>
        <v>6780</v>
      </c>
      <c r="D288" s="4">
        <f ca="1">VLOOKUP($C288, '4b. Ordered results'!$C$5:$I$159,3,0)</f>
        <v>7.6348384136696479E-2</v>
      </c>
      <c r="E288" s="4">
        <f ca="1">VLOOKUP($C288, '4b. Ordered results'!$C$5:$I$159,5,0)</f>
        <v>0.39839157721256779</v>
      </c>
      <c r="F288" s="4">
        <f ca="1">VLOOKUP($C288, '4b. Ordered results'!$C$5:$I$159,7,0)</f>
        <v>0.52526003865073567</v>
      </c>
    </row>
    <row r="289" spans="2:6" x14ac:dyDescent="0.35">
      <c r="B289">
        <f t="shared" si="4"/>
        <v>7125</v>
      </c>
      <c r="C289" cm="1">
        <f t="array" aca="1" ref="C289" ca="1">SUMPRODUCT(MAX(('4b. Ordered results'!$C$5:$C$159&lt;B289)*'4b. Ordered results'!$C$5:$C$159))</f>
        <v>6780</v>
      </c>
      <c r="D289" s="4">
        <f ca="1">VLOOKUP($C289, '4b. Ordered results'!$C$5:$I$159,3,0)</f>
        <v>7.6348384136696479E-2</v>
      </c>
      <c r="E289" s="4">
        <f ca="1">VLOOKUP($C289, '4b. Ordered results'!$C$5:$I$159,5,0)</f>
        <v>0.39839157721256779</v>
      </c>
      <c r="F289" s="4">
        <f ca="1">VLOOKUP($C289, '4b. Ordered results'!$C$5:$I$159,7,0)</f>
        <v>0.52526003865073567</v>
      </c>
    </row>
    <row r="290" spans="2:6" x14ac:dyDescent="0.35">
      <c r="B290">
        <f t="shared" si="4"/>
        <v>7150</v>
      </c>
      <c r="C290" cm="1">
        <f t="array" aca="1" ref="C290" ca="1">SUMPRODUCT(MAX(('4b. Ordered results'!$C$5:$C$159&lt;B290)*'4b. Ordered results'!$C$5:$C$159))</f>
        <v>6780</v>
      </c>
      <c r="D290" s="4">
        <f ca="1">VLOOKUP($C290, '4b. Ordered results'!$C$5:$I$159,3,0)</f>
        <v>7.6348384136696479E-2</v>
      </c>
      <c r="E290" s="4">
        <f ca="1">VLOOKUP($C290, '4b. Ordered results'!$C$5:$I$159,5,0)</f>
        <v>0.39839157721256779</v>
      </c>
      <c r="F290" s="4">
        <f ca="1">VLOOKUP($C290, '4b. Ordered results'!$C$5:$I$159,7,0)</f>
        <v>0.52526003865073567</v>
      </c>
    </row>
    <row r="291" spans="2:6" x14ac:dyDescent="0.35">
      <c r="B291">
        <f t="shared" si="4"/>
        <v>7175</v>
      </c>
      <c r="C291" cm="1">
        <f t="array" aca="1" ref="C291" ca="1">SUMPRODUCT(MAX(('4b. Ordered results'!$C$5:$C$159&lt;B291)*'4b. Ordered results'!$C$5:$C$159))</f>
        <v>6780</v>
      </c>
      <c r="D291" s="4">
        <f ca="1">VLOOKUP($C291, '4b. Ordered results'!$C$5:$I$159,3,0)</f>
        <v>7.6348384136696479E-2</v>
      </c>
      <c r="E291" s="4">
        <f ca="1">VLOOKUP($C291, '4b. Ordered results'!$C$5:$I$159,5,0)</f>
        <v>0.39839157721256779</v>
      </c>
      <c r="F291" s="4">
        <f ca="1">VLOOKUP($C291, '4b. Ordered results'!$C$5:$I$159,7,0)</f>
        <v>0.52526003865073567</v>
      </c>
    </row>
    <row r="292" spans="2:6" x14ac:dyDescent="0.35">
      <c r="B292">
        <f t="shared" si="4"/>
        <v>7200</v>
      </c>
      <c r="C292" cm="1">
        <f t="array" aca="1" ref="C292" ca="1">SUMPRODUCT(MAX(('4b. Ordered results'!$C$5:$C$159&lt;B292)*'4b. Ordered results'!$C$5:$C$159))</f>
        <v>6780</v>
      </c>
      <c r="D292" s="4">
        <f ca="1">VLOOKUP($C292, '4b. Ordered results'!$C$5:$I$159,3,0)</f>
        <v>7.6348384136696479E-2</v>
      </c>
      <c r="E292" s="4">
        <f ca="1">VLOOKUP($C292, '4b. Ordered results'!$C$5:$I$159,5,0)</f>
        <v>0.39839157721256779</v>
      </c>
      <c r="F292" s="4">
        <f ca="1">VLOOKUP($C292, '4b. Ordered results'!$C$5:$I$159,7,0)</f>
        <v>0.52526003865073567</v>
      </c>
    </row>
    <row r="293" spans="2:6" x14ac:dyDescent="0.35">
      <c r="B293">
        <f t="shared" si="4"/>
        <v>7225</v>
      </c>
      <c r="C293" cm="1">
        <f t="array" aca="1" ref="C293" ca="1">SUMPRODUCT(MAX(('4b. Ordered results'!$C$5:$C$159&lt;B293)*'4b. Ordered results'!$C$5:$C$159))</f>
        <v>6780</v>
      </c>
      <c r="D293" s="4">
        <f ca="1">VLOOKUP($C293, '4b. Ordered results'!$C$5:$I$159,3,0)</f>
        <v>7.6348384136696479E-2</v>
      </c>
      <c r="E293" s="4">
        <f ca="1">VLOOKUP($C293, '4b. Ordered results'!$C$5:$I$159,5,0)</f>
        <v>0.39839157721256779</v>
      </c>
      <c r="F293" s="4">
        <f ca="1">VLOOKUP($C293, '4b. Ordered results'!$C$5:$I$159,7,0)</f>
        <v>0.52526003865073567</v>
      </c>
    </row>
    <row r="294" spans="2:6" x14ac:dyDescent="0.35">
      <c r="B294">
        <f t="shared" si="4"/>
        <v>7250</v>
      </c>
      <c r="C294" cm="1">
        <f t="array" aca="1" ref="C294" ca="1">SUMPRODUCT(MAX(('4b. Ordered results'!$C$5:$C$159&lt;B294)*'4b. Ordered results'!$C$5:$C$159))</f>
        <v>6780</v>
      </c>
      <c r="D294" s="4">
        <f ca="1">VLOOKUP($C294, '4b. Ordered results'!$C$5:$I$159,3,0)</f>
        <v>7.6348384136696479E-2</v>
      </c>
      <c r="E294" s="4">
        <f ca="1">VLOOKUP($C294, '4b. Ordered results'!$C$5:$I$159,5,0)</f>
        <v>0.39839157721256779</v>
      </c>
      <c r="F294" s="4">
        <f ca="1">VLOOKUP($C294, '4b. Ordered results'!$C$5:$I$159,7,0)</f>
        <v>0.52526003865073567</v>
      </c>
    </row>
    <row r="295" spans="2:6" x14ac:dyDescent="0.35">
      <c r="B295">
        <f t="shared" si="4"/>
        <v>7275</v>
      </c>
      <c r="C295" cm="1">
        <f t="array" aca="1" ref="C295" ca="1">SUMPRODUCT(MAX(('4b. Ordered results'!$C$5:$C$159&lt;B295)*'4b. Ordered results'!$C$5:$C$159))</f>
        <v>6780</v>
      </c>
      <c r="D295" s="4">
        <f ca="1">VLOOKUP($C295, '4b. Ordered results'!$C$5:$I$159,3,0)</f>
        <v>7.6348384136696479E-2</v>
      </c>
      <c r="E295" s="4">
        <f ca="1">VLOOKUP($C295, '4b. Ordered results'!$C$5:$I$159,5,0)</f>
        <v>0.39839157721256779</v>
      </c>
      <c r="F295" s="4">
        <f ca="1">VLOOKUP($C295, '4b. Ordered results'!$C$5:$I$159,7,0)</f>
        <v>0.52526003865073567</v>
      </c>
    </row>
    <row r="296" spans="2:6" x14ac:dyDescent="0.35">
      <c r="B296">
        <f t="shared" si="4"/>
        <v>7300</v>
      </c>
      <c r="C296" cm="1">
        <f t="array" aca="1" ref="C296" ca="1">SUMPRODUCT(MAX(('4b. Ordered results'!$C$5:$C$159&lt;B296)*'4b. Ordered results'!$C$5:$C$159))</f>
        <v>6780</v>
      </c>
      <c r="D296" s="4">
        <f ca="1">VLOOKUP($C296, '4b. Ordered results'!$C$5:$I$159,3,0)</f>
        <v>7.6348384136696479E-2</v>
      </c>
      <c r="E296" s="4">
        <f ca="1">VLOOKUP($C296, '4b. Ordered results'!$C$5:$I$159,5,0)</f>
        <v>0.39839157721256779</v>
      </c>
      <c r="F296" s="4">
        <f ca="1">VLOOKUP($C296, '4b. Ordered results'!$C$5:$I$159,7,0)</f>
        <v>0.52526003865073567</v>
      </c>
    </row>
    <row r="297" spans="2:6" x14ac:dyDescent="0.35">
      <c r="B297">
        <f t="shared" si="4"/>
        <v>7325</v>
      </c>
      <c r="C297" cm="1">
        <f t="array" aca="1" ref="C297" ca="1">SUMPRODUCT(MAX(('4b. Ordered results'!$C$5:$C$159&lt;B297)*'4b. Ordered results'!$C$5:$C$159))</f>
        <v>6780</v>
      </c>
      <c r="D297" s="4">
        <f ca="1">VLOOKUP($C297, '4b. Ordered results'!$C$5:$I$159,3,0)</f>
        <v>7.6348384136696479E-2</v>
      </c>
      <c r="E297" s="4">
        <f ca="1">VLOOKUP($C297, '4b. Ordered results'!$C$5:$I$159,5,0)</f>
        <v>0.39839157721256779</v>
      </c>
      <c r="F297" s="4">
        <f ca="1">VLOOKUP($C297, '4b. Ordered results'!$C$5:$I$159,7,0)</f>
        <v>0.52526003865073567</v>
      </c>
    </row>
    <row r="298" spans="2:6" x14ac:dyDescent="0.35">
      <c r="B298">
        <f t="shared" si="4"/>
        <v>7350</v>
      </c>
      <c r="C298" cm="1">
        <f t="array" aca="1" ref="C298" ca="1">SUMPRODUCT(MAX(('4b. Ordered results'!$C$5:$C$159&lt;B298)*'4b. Ordered results'!$C$5:$C$159))</f>
        <v>6780</v>
      </c>
      <c r="D298" s="4">
        <f ca="1">VLOOKUP($C298, '4b. Ordered results'!$C$5:$I$159,3,0)</f>
        <v>7.6348384136696479E-2</v>
      </c>
      <c r="E298" s="4">
        <f ca="1">VLOOKUP($C298, '4b. Ordered results'!$C$5:$I$159,5,0)</f>
        <v>0.39839157721256779</v>
      </c>
      <c r="F298" s="4">
        <f ca="1">VLOOKUP($C298, '4b. Ordered results'!$C$5:$I$159,7,0)</f>
        <v>0.52526003865073567</v>
      </c>
    </row>
    <row r="299" spans="2:6" x14ac:dyDescent="0.35">
      <c r="B299">
        <f t="shared" si="4"/>
        <v>7375</v>
      </c>
      <c r="C299" cm="1">
        <f t="array" aca="1" ref="C299" ca="1">SUMPRODUCT(MAX(('4b. Ordered results'!$C$5:$C$159&lt;B299)*'4b. Ordered results'!$C$5:$C$159))</f>
        <v>6780</v>
      </c>
      <c r="D299" s="4">
        <f ca="1">VLOOKUP($C299, '4b. Ordered results'!$C$5:$I$159,3,0)</f>
        <v>7.6348384136696479E-2</v>
      </c>
      <c r="E299" s="4">
        <f ca="1">VLOOKUP($C299, '4b. Ordered results'!$C$5:$I$159,5,0)</f>
        <v>0.39839157721256779</v>
      </c>
      <c r="F299" s="4">
        <f ca="1">VLOOKUP($C299, '4b. Ordered results'!$C$5:$I$159,7,0)</f>
        <v>0.52526003865073567</v>
      </c>
    </row>
    <row r="300" spans="2:6" x14ac:dyDescent="0.35">
      <c r="B300">
        <f t="shared" si="4"/>
        <v>7400</v>
      </c>
      <c r="C300" cm="1">
        <f t="array" aca="1" ref="C300" ca="1">SUMPRODUCT(MAX(('4b. Ordered results'!$C$5:$C$159&lt;B300)*'4b. Ordered results'!$C$5:$C$159))</f>
        <v>6780</v>
      </c>
      <c r="D300" s="4">
        <f ca="1">VLOOKUP($C300, '4b. Ordered results'!$C$5:$I$159,3,0)</f>
        <v>7.6348384136696479E-2</v>
      </c>
      <c r="E300" s="4">
        <f ca="1">VLOOKUP($C300, '4b. Ordered results'!$C$5:$I$159,5,0)</f>
        <v>0.39839157721256779</v>
      </c>
      <c r="F300" s="4">
        <f ca="1">VLOOKUP($C300, '4b. Ordered results'!$C$5:$I$159,7,0)</f>
        <v>0.52526003865073567</v>
      </c>
    </row>
    <row r="301" spans="2:6" x14ac:dyDescent="0.35">
      <c r="B301">
        <f t="shared" si="4"/>
        <v>7425</v>
      </c>
      <c r="C301" cm="1">
        <f t="array" aca="1" ref="C301" ca="1">SUMPRODUCT(MAX(('4b. Ordered results'!$C$5:$C$159&lt;B301)*'4b. Ordered results'!$C$5:$C$159))</f>
        <v>6780</v>
      </c>
      <c r="D301" s="4">
        <f ca="1">VLOOKUP($C301, '4b. Ordered results'!$C$5:$I$159,3,0)</f>
        <v>7.6348384136696479E-2</v>
      </c>
      <c r="E301" s="4">
        <f ca="1">VLOOKUP($C301, '4b. Ordered results'!$C$5:$I$159,5,0)</f>
        <v>0.39839157721256779</v>
      </c>
      <c r="F301" s="4">
        <f ca="1">VLOOKUP($C301, '4b. Ordered results'!$C$5:$I$159,7,0)</f>
        <v>0.52526003865073567</v>
      </c>
    </row>
    <row r="302" spans="2:6" x14ac:dyDescent="0.35">
      <c r="B302">
        <f t="shared" si="4"/>
        <v>7450</v>
      </c>
      <c r="C302" cm="1">
        <f t="array" aca="1" ref="C302" ca="1">SUMPRODUCT(MAX(('4b. Ordered results'!$C$5:$C$159&lt;B302)*'4b. Ordered results'!$C$5:$C$159))</f>
        <v>6780</v>
      </c>
      <c r="D302" s="4">
        <f ca="1">VLOOKUP($C302, '4b. Ordered results'!$C$5:$I$159,3,0)</f>
        <v>7.6348384136696479E-2</v>
      </c>
      <c r="E302" s="4">
        <f ca="1">VLOOKUP($C302, '4b. Ordered results'!$C$5:$I$159,5,0)</f>
        <v>0.39839157721256779</v>
      </c>
      <c r="F302" s="4">
        <f ca="1">VLOOKUP($C302, '4b. Ordered results'!$C$5:$I$159,7,0)</f>
        <v>0.52526003865073567</v>
      </c>
    </row>
    <row r="303" spans="2:6" x14ac:dyDescent="0.35">
      <c r="B303">
        <f t="shared" si="4"/>
        <v>7475</v>
      </c>
      <c r="C303" cm="1">
        <f t="array" aca="1" ref="C303" ca="1">SUMPRODUCT(MAX(('4b. Ordered results'!$C$5:$C$159&lt;B303)*'4b. Ordered results'!$C$5:$C$159))</f>
        <v>6780</v>
      </c>
      <c r="D303" s="4">
        <f ca="1">VLOOKUP($C303, '4b. Ordered results'!$C$5:$I$159,3,0)</f>
        <v>7.6348384136696479E-2</v>
      </c>
      <c r="E303" s="4">
        <f ca="1">VLOOKUP($C303, '4b. Ordered results'!$C$5:$I$159,5,0)</f>
        <v>0.39839157721256779</v>
      </c>
      <c r="F303" s="4">
        <f ca="1">VLOOKUP($C303, '4b. Ordered results'!$C$5:$I$159,7,0)</f>
        <v>0.52526003865073567</v>
      </c>
    </row>
    <row r="304" spans="2:6" x14ac:dyDescent="0.35">
      <c r="B304">
        <f t="shared" si="4"/>
        <v>7500</v>
      </c>
      <c r="C304" cm="1">
        <f t="array" aca="1" ref="C304" ca="1">SUMPRODUCT(MAX(('4b. Ordered results'!$C$5:$C$159&lt;B304)*'4b. Ordered results'!$C$5:$C$159))</f>
        <v>6780</v>
      </c>
      <c r="D304" s="4">
        <f ca="1">VLOOKUP($C304, '4b. Ordered results'!$C$5:$I$159,3,0)</f>
        <v>7.6348384136696479E-2</v>
      </c>
      <c r="E304" s="4">
        <f ca="1">VLOOKUP($C304, '4b. Ordered results'!$C$5:$I$159,5,0)</f>
        <v>0.39839157721256779</v>
      </c>
      <c r="F304" s="4">
        <f ca="1">VLOOKUP($C304, '4b. Ordered results'!$C$5:$I$159,7,0)</f>
        <v>0.52526003865073567</v>
      </c>
    </row>
    <row r="305" spans="2:6" x14ac:dyDescent="0.35">
      <c r="B305">
        <f t="shared" si="4"/>
        <v>7525</v>
      </c>
      <c r="C305" cm="1">
        <f t="array" aca="1" ref="C305" ca="1">SUMPRODUCT(MAX(('4b. Ordered results'!$C$5:$C$159&lt;B305)*'4b. Ordered results'!$C$5:$C$159))</f>
        <v>6780</v>
      </c>
      <c r="D305" s="4">
        <f ca="1">VLOOKUP($C305, '4b. Ordered results'!$C$5:$I$159,3,0)</f>
        <v>7.6348384136696479E-2</v>
      </c>
      <c r="E305" s="4">
        <f ca="1">VLOOKUP($C305, '4b. Ordered results'!$C$5:$I$159,5,0)</f>
        <v>0.39839157721256779</v>
      </c>
      <c r="F305" s="4">
        <f ca="1">VLOOKUP($C305, '4b. Ordered results'!$C$5:$I$159,7,0)</f>
        <v>0.52526003865073567</v>
      </c>
    </row>
    <row r="306" spans="2:6" x14ac:dyDescent="0.35">
      <c r="B306">
        <f t="shared" si="4"/>
        <v>7550</v>
      </c>
      <c r="C306" cm="1">
        <f t="array" aca="1" ref="C306" ca="1">SUMPRODUCT(MAX(('4b. Ordered results'!$C$5:$C$159&lt;B306)*'4b. Ordered results'!$C$5:$C$159))</f>
        <v>6780</v>
      </c>
      <c r="D306" s="4">
        <f ca="1">VLOOKUP($C306, '4b. Ordered results'!$C$5:$I$159,3,0)</f>
        <v>7.6348384136696479E-2</v>
      </c>
      <c r="E306" s="4">
        <f ca="1">VLOOKUP($C306, '4b. Ordered results'!$C$5:$I$159,5,0)</f>
        <v>0.39839157721256779</v>
      </c>
      <c r="F306" s="4">
        <f ca="1">VLOOKUP($C306, '4b. Ordered results'!$C$5:$I$159,7,0)</f>
        <v>0.52526003865073567</v>
      </c>
    </row>
    <row r="307" spans="2:6" x14ac:dyDescent="0.35">
      <c r="B307">
        <f t="shared" si="4"/>
        <v>7575</v>
      </c>
      <c r="C307" cm="1">
        <f t="array" aca="1" ref="C307" ca="1">SUMPRODUCT(MAX(('4b. Ordered results'!$C$5:$C$159&lt;B307)*'4b. Ordered results'!$C$5:$C$159))</f>
        <v>6780</v>
      </c>
      <c r="D307" s="4">
        <f ca="1">VLOOKUP($C307, '4b. Ordered results'!$C$5:$I$159,3,0)</f>
        <v>7.6348384136696479E-2</v>
      </c>
      <c r="E307" s="4">
        <f ca="1">VLOOKUP($C307, '4b. Ordered results'!$C$5:$I$159,5,0)</f>
        <v>0.39839157721256779</v>
      </c>
      <c r="F307" s="4">
        <f ca="1">VLOOKUP($C307, '4b. Ordered results'!$C$5:$I$159,7,0)</f>
        <v>0.52526003865073567</v>
      </c>
    </row>
    <row r="308" spans="2:6" x14ac:dyDescent="0.35">
      <c r="B308">
        <f t="shared" si="4"/>
        <v>7600</v>
      </c>
      <c r="C308" cm="1">
        <f t="array" aca="1" ref="C308" ca="1">SUMPRODUCT(MAX(('4b. Ordered results'!$C$5:$C$159&lt;B308)*'4b. Ordered results'!$C$5:$C$159))</f>
        <v>6780</v>
      </c>
      <c r="D308" s="4">
        <f ca="1">VLOOKUP($C308, '4b. Ordered results'!$C$5:$I$159,3,0)</f>
        <v>7.6348384136696479E-2</v>
      </c>
      <c r="E308" s="4">
        <f ca="1">VLOOKUP($C308, '4b. Ordered results'!$C$5:$I$159,5,0)</f>
        <v>0.39839157721256779</v>
      </c>
      <c r="F308" s="4">
        <f ca="1">VLOOKUP($C308, '4b. Ordered results'!$C$5:$I$159,7,0)</f>
        <v>0.52526003865073567</v>
      </c>
    </row>
    <row r="309" spans="2:6" x14ac:dyDescent="0.35">
      <c r="B309">
        <f t="shared" si="4"/>
        <v>7625</v>
      </c>
      <c r="C309" cm="1">
        <f t="array" aca="1" ref="C309" ca="1">SUMPRODUCT(MAX(('4b. Ordered results'!$C$5:$C$159&lt;B309)*'4b. Ordered results'!$C$5:$C$159))</f>
        <v>6780</v>
      </c>
      <c r="D309" s="4">
        <f ca="1">VLOOKUP($C309, '4b. Ordered results'!$C$5:$I$159,3,0)</f>
        <v>7.6348384136696479E-2</v>
      </c>
      <c r="E309" s="4">
        <f ca="1">VLOOKUP($C309, '4b. Ordered results'!$C$5:$I$159,5,0)</f>
        <v>0.39839157721256779</v>
      </c>
      <c r="F309" s="4">
        <f ca="1">VLOOKUP($C309, '4b. Ordered results'!$C$5:$I$159,7,0)</f>
        <v>0.52526003865073567</v>
      </c>
    </row>
    <row r="310" spans="2:6" x14ac:dyDescent="0.35">
      <c r="B310">
        <f t="shared" si="4"/>
        <v>7650</v>
      </c>
      <c r="C310" cm="1">
        <f t="array" aca="1" ref="C310" ca="1">SUMPRODUCT(MAX(('4b. Ordered results'!$C$5:$C$159&lt;B310)*'4b. Ordered results'!$C$5:$C$159))</f>
        <v>6780</v>
      </c>
      <c r="D310" s="4">
        <f ca="1">VLOOKUP($C310, '4b. Ordered results'!$C$5:$I$159,3,0)</f>
        <v>7.6348384136696479E-2</v>
      </c>
      <c r="E310" s="4">
        <f ca="1">VLOOKUP($C310, '4b. Ordered results'!$C$5:$I$159,5,0)</f>
        <v>0.39839157721256779</v>
      </c>
      <c r="F310" s="4">
        <f ca="1">VLOOKUP($C310, '4b. Ordered results'!$C$5:$I$159,7,0)</f>
        <v>0.52526003865073567</v>
      </c>
    </row>
    <row r="311" spans="2:6" x14ac:dyDescent="0.35">
      <c r="B311">
        <f t="shared" si="4"/>
        <v>7675</v>
      </c>
      <c r="C311" cm="1">
        <f t="array" aca="1" ref="C311" ca="1">SUMPRODUCT(MAX(('4b. Ordered results'!$C$5:$C$159&lt;B311)*'4b. Ordered results'!$C$5:$C$159))</f>
        <v>7652.817</v>
      </c>
      <c r="D311" s="4">
        <f ca="1">VLOOKUP($C311, '4b. Ordered results'!$C$5:$I$159,3,0)</f>
        <v>0.18063298475234385</v>
      </c>
      <c r="E311" s="4">
        <f ca="1">VLOOKUP($C311, '4b. Ordered results'!$C$5:$I$159,5,0)</f>
        <v>0.33991845102692808</v>
      </c>
      <c r="F311" s="4">
        <f ca="1">VLOOKUP($C311, '4b. Ordered results'!$C$5:$I$159,7,0)</f>
        <v>0.47944856422072807</v>
      </c>
    </row>
    <row r="312" spans="2:6" x14ac:dyDescent="0.35">
      <c r="B312">
        <f t="shared" si="4"/>
        <v>7700</v>
      </c>
      <c r="C312" cm="1">
        <f t="array" aca="1" ref="C312" ca="1">SUMPRODUCT(MAX(('4b. Ordered results'!$C$5:$C$159&lt;B312)*'4b. Ordered results'!$C$5:$C$159))</f>
        <v>7652.817</v>
      </c>
      <c r="D312" s="4">
        <f ca="1">VLOOKUP($C312, '4b. Ordered results'!$C$5:$I$159,3,0)</f>
        <v>0.18063298475234385</v>
      </c>
      <c r="E312" s="4">
        <f ca="1">VLOOKUP($C312, '4b. Ordered results'!$C$5:$I$159,5,0)</f>
        <v>0.33991845102692808</v>
      </c>
      <c r="F312" s="4">
        <f ca="1">VLOOKUP($C312, '4b. Ordered results'!$C$5:$I$159,7,0)</f>
        <v>0.47944856422072807</v>
      </c>
    </row>
    <row r="313" spans="2:6" x14ac:dyDescent="0.35">
      <c r="B313">
        <f t="shared" si="4"/>
        <v>7725</v>
      </c>
      <c r="C313" cm="1">
        <f t="array" aca="1" ref="C313" ca="1">SUMPRODUCT(MAX(('4b. Ordered results'!$C$5:$C$159&lt;B313)*'4b. Ordered results'!$C$5:$C$159))</f>
        <v>7652.817</v>
      </c>
      <c r="D313" s="4">
        <f ca="1">VLOOKUP($C313, '4b. Ordered results'!$C$5:$I$159,3,0)</f>
        <v>0.18063298475234385</v>
      </c>
      <c r="E313" s="4">
        <f ca="1">VLOOKUP($C313, '4b. Ordered results'!$C$5:$I$159,5,0)</f>
        <v>0.33991845102692808</v>
      </c>
      <c r="F313" s="4">
        <f ca="1">VLOOKUP($C313, '4b. Ordered results'!$C$5:$I$159,7,0)</f>
        <v>0.47944856422072807</v>
      </c>
    </row>
    <row r="314" spans="2:6" x14ac:dyDescent="0.35">
      <c r="B314">
        <f t="shared" si="4"/>
        <v>7750</v>
      </c>
      <c r="C314" cm="1">
        <f t="array" aca="1" ref="C314" ca="1">SUMPRODUCT(MAX(('4b. Ordered results'!$C$5:$C$159&lt;B314)*'4b. Ordered results'!$C$5:$C$159))</f>
        <v>7652.817</v>
      </c>
      <c r="D314" s="4">
        <f ca="1">VLOOKUP($C314, '4b. Ordered results'!$C$5:$I$159,3,0)</f>
        <v>0.18063298475234385</v>
      </c>
      <c r="E314" s="4">
        <f ca="1">VLOOKUP($C314, '4b. Ordered results'!$C$5:$I$159,5,0)</f>
        <v>0.33991845102692808</v>
      </c>
      <c r="F314" s="4">
        <f ca="1">VLOOKUP($C314, '4b. Ordered results'!$C$5:$I$159,7,0)</f>
        <v>0.47944856422072807</v>
      </c>
    </row>
    <row r="315" spans="2:6" x14ac:dyDescent="0.35">
      <c r="B315">
        <f t="shared" si="4"/>
        <v>7775</v>
      </c>
      <c r="C315" cm="1">
        <f t="array" aca="1" ref="C315" ca="1">SUMPRODUCT(MAX(('4b. Ordered results'!$C$5:$C$159&lt;B315)*'4b. Ordered results'!$C$5:$C$159))</f>
        <v>7652.817</v>
      </c>
      <c r="D315" s="4">
        <f ca="1">VLOOKUP($C315, '4b. Ordered results'!$C$5:$I$159,3,0)</f>
        <v>0.18063298475234385</v>
      </c>
      <c r="E315" s="4">
        <f ca="1">VLOOKUP($C315, '4b. Ordered results'!$C$5:$I$159,5,0)</f>
        <v>0.33991845102692808</v>
      </c>
      <c r="F315" s="4">
        <f ca="1">VLOOKUP($C315, '4b. Ordered results'!$C$5:$I$159,7,0)</f>
        <v>0.47944856422072807</v>
      </c>
    </row>
    <row r="316" spans="2:6" x14ac:dyDescent="0.35">
      <c r="B316">
        <f t="shared" si="4"/>
        <v>7800</v>
      </c>
      <c r="C316" cm="1">
        <f t="array" aca="1" ref="C316" ca="1">SUMPRODUCT(MAX(('4b. Ordered results'!$C$5:$C$159&lt;B316)*'4b. Ordered results'!$C$5:$C$159))</f>
        <v>7652.817</v>
      </c>
      <c r="D316" s="4">
        <f ca="1">VLOOKUP($C316, '4b. Ordered results'!$C$5:$I$159,3,0)</f>
        <v>0.18063298475234385</v>
      </c>
      <c r="E316" s="4">
        <f ca="1">VLOOKUP($C316, '4b. Ordered results'!$C$5:$I$159,5,0)</f>
        <v>0.33991845102692808</v>
      </c>
      <c r="F316" s="4">
        <f ca="1">VLOOKUP($C316, '4b. Ordered results'!$C$5:$I$159,7,0)</f>
        <v>0.47944856422072807</v>
      </c>
    </row>
    <row r="317" spans="2:6" x14ac:dyDescent="0.35">
      <c r="B317">
        <f t="shared" si="4"/>
        <v>7825</v>
      </c>
      <c r="C317" cm="1">
        <f t="array" aca="1" ref="C317" ca="1">SUMPRODUCT(MAX(('4b. Ordered results'!$C$5:$C$159&lt;B317)*'4b. Ordered results'!$C$5:$C$159))</f>
        <v>7652.817</v>
      </c>
      <c r="D317" s="4">
        <f ca="1">VLOOKUP($C317, '4b. Ordered results'!$C$5:$I$159,3,0)</f>
        <v>0.18063298475234385</v>
      </c>
      <c r="E317" s="4">
        <f ca="1">VLOOKUP($C317, '4b. Ordered results'!$C$5:$I$159,5,0)</f>
        <v>0.33991845102692808</v>
      </c>
      <c r="F317" s="4">
        <f ca="1">VLOOKUP($C317, '4b. Ordered results'!$C$5:$I$159,7,0)</f>
        <v>0.47944856422072807</v>
      </c>
    </row>
    <row r="318" spans="2:6" x14ac:dyDescent="0.35">
      <c r="B318">
        <f t="shared" si="4"/>
        <v>7850</v>
      </c>
      <c r="C318" cm="1">
        <f t="array" aca="1" ref="C318" ca="1">SUMPRODUCT(MAX(('4b. Ordered results'!$C$5:$C$159&lt;B318)*'4b. Ordered results'!$C$5:$C$159))</f>
        <v>7652.817</v>
      </c>
      <c r="D318" s="4">
        <f ca="1">VLOOKUP($C318, '4b. Ordered results'!$C$5:$I$159,3,0)</f>
        <v>0.18063298475234385</v>
      </c>
      <c r="E318" s="4">
        <f ca="1">VLOOKUP($C318, '4b. Ordered results'!$C$5:$I$159,5,0)</f>
        <v>0.33991845102692808</v>
      </c>
      <c r="F318" s="4">
        <f ca="1">VLOOKUP($C318, '4b. Ordered results'!$C$5:$I$159,7,0)</f>
        <v>0.47944856422072807</v>
      </c>
    </row>
    <row r="319" spans="2:6" x14ac:dyDescent="0.35">
      <c r="B319">
        <f t="shared" si="4"/>
        <v>7875</v>
      </c>
      <c r="C319" cm="1">
        <f t="array" aca="1" ref="C319" ca="1">SUMPRODUCT(MAX(('4b. Ordered results'!$C$5:$C$159&lt;B319)*'4b. Ordered results'!$C$5:$C$159))</f>
        <v>7652.817</v>
      </c>
      <c r="D319" s="4">
        <f ca="1">VLOOKUP($C319, '4b. Ordered results'!$C$5:$I$159,3,0)</f>
        <v>0.18063298475234385</v>
      </c>
      <c r="E319" s="4">
        <f ca="1">VLOOKUP($C319, '4b. Ordered results'!$C$5:$I$159,5,0)</f>
        <v>0.33991845102692808</v>
      </c>
      <c r="F319" s="4">
        <f ca="1">VLOOKUP($C319, '4b. Ordered results'!$C$5:$I$159,7,0)</f>
        <v>0.47944856422072807</v>
      </c>
    </row>
    <row r="320" spans="2:6" x14ac:dyDescent="0.35">
      <c r="B320">
        <f t="shared" si="4"/>
        <v>7900</v>
      </c>
      <c r="C320" cm="1">
        <f t="array" aca="1" ref="C320" ca="1">SUMPRODUCT(MAX(('4b. Ordered results'!$C$5:$C$159&lt;B320)*'4b. Ordered results'!$C$5:$C$159))</f>
        <v>7652.817</v>
      </c>
      <c r="D320" s="4">
        <f ca="1">VLOOKUP($C320, '4b. Ordered results'!$C$5:$I$159,3,0)</f>
        <v>0.18063298475234385</v>
      </c>
      <c r="E320" s="4">
        <f ca="1">VLOOKUP($C320, '4b. Ordered results'!$C$5:$I$159,5,0)</f>
        <v>0.33991845102692808</v>
      </c>
      <c r="F320" s="4">
        <f ca="1">VLOOKUP($C320, '4b. Ordered results'!$C$5:$I$159,7,0)</f>
        <v>0.47944856422072807</v>
      </c>
    </row>
    <row r="321" spans="2:6" x14ac:dyDescent="0.35">
      <c r="B321">
        <f t="shared" si="4"/>
        <v>7925</v>
      </c>
      <c r="C321" cm="1">
        <f t="array" aca="1" ref="C321" ca="1">SUMPRODUCT(MAX(('4b. Ordered results'!$C$5:$C$159&lt;B321)*'4b. Ordered results'!$C$5:$C$159))</f>
        <v>7652.817</v>
      </c>
      <c r="D321" s="4">
        <f ca="1">VLOOKUP($C321, '4b. Ordered results'!$C$5:$I$159,3,0)</f>
        <v>0.18063298475234385</v>
      </c>
      <c r="E321" s="4">
        <f ca="1">VLOOKUP($C321, '4b. Ordered results'!$C$5:$I$159,5,0)</f>
        <v>0.33991845102692808</v>
      </c>
      <c r="F321" s="4">
        <f ca="1">VLOOKUP($C321, '4b. Ordered results'!$C$5:$I$159,7,0)</f>
        <v>0.47944856422072807</v>
      </c>
    </row>
    <row r="322" spans="2:6" x14ac:dyDescent="0.35">
      <c r="B322">
        <f t="shared" si="4"/>
        <v>7950</v>
      </c>
      <c r="C322" cm="1">
        <f t="array" aca="1" ref="C322" ca="1">SUMPRODUCT(MAX(('4b. Ordered results'!$C$5:$C$159&lt;B322)*'4b. Ordered results'!$C$5:$C$159))</f>
        <v>7652.817</v>
      </c>
      <c r="D322" s="4">
        <f ca="1">VLOOKUP($C322, '4b. Ordered results'!$C$5:$I$159,3,0)</f>
        <v>0.18063298475234385</v>
      </c>
      <c r="E322" s="4">
        <f ca="1">VLOOKUP($C322, '4b. Ordered results'!$C$5:$I$159,5,0)</f>
        <v>0.33991845102692808</v>
      </c>
      <c r="F322" s="4">
        <f ca="1">VLOOKUP($C322, '4b. Ordered results'!$C$5:$I$159,7,0)</f>
        <v>0.47944856422072807</v>
      </c>
    </row>
    <row r="323" spans="2:6" x14ac:dyDescent="0.35">
      <c r="B323">
        <f t="shared" si="4"/>
        <v>7975</v>
      </c>
      <c r="C323" cm="1">
        <f t="array" aca="1" ref="C323" ca="1">SUMPRODUCT(MAX(('4b. Ordered results'!$C$5:$C$159&lt;B323)*'4b. Ordered results'!$C$5:$C$159))</f>
        <v>7652.817</v>
      </c>
      <c r="D323" s="4">
        <f ca="1">VLOOKUP($C323, '4b. Ordered results'!$C$5:$I$159,3,0)</f>
        <v>0.18063298475234385</v>
      </c>
      <c r="E323" s="4">
        <f ca="1">VLOOKUP($C323, '4b. Ordered results'!$C$5:$I$159,5,0)</f>
        <v>0.33991845102692808</v>
      </c>
      <c r="F323" s="4">
        <f ca="1">VLOOKUP($C323, '4b. Ordered results'!$C$5:$I$159,7,0)</f>
        <v>0.47944856422072807</v>
      </c>
    </row>
    <row r="324" spans="2:6" x14ac:dyDescent="0.35">
      <c r="B324">
        <f t="shared" si="4"/>
        <v>8000</v>
      </c>
      <c r="C324" cm="1">
        <f t="array" aca="1" ref="C324" ca="1">SUMPRODUCT(MAX(('4b. Ordered results'!$C$5:$C$159&lt;B324)*'4b. Ordered results'!$C$5:$C$159))</f>
        <v>7652.817</v>
      </c>
      <c r="D324" s="4">
        <f ca="1">VLOOKUP($C324, '4b. Ordered results'!$C$5:$I$159,3,0)</f>
        <v>0.18063298475234385</v>
      </c>
      <c r="E324" s="4">
        <f ca="1">VLOOKUP($C324, '4b. Ordered results'!$C$5:$I$159,5,0)</f>
        <v>0.33991845102692808</v>
      </c>
      <c r="F324" s="4">
        <f ca="1">VLOOKUP($C324, '4b. Ordered results'!$C$5:$I$159,7,0)</f>
        <v>0.47944856422072807</v>
      </c>
    </row>
    <row r="325" spans="2:6" x14ac:dyDescent="0.35">
      <c r="B325">
        <f t="shared" si="4"/>
        <v>8025</v>
      </c>
      <c r="C325" cm="1">
        <f t="array" aca="1" ref="C325" ca="1">SUMPRODUCT(MAX(('4b. Ordered results'!$C$5:$C$159&lt;B325)*'4b. Ordered results'!$C$5:$C$159))</f>
        <v>7652.817</v>
      </c>
      <c r="D325" s="4">
        <f ca="1">VLOOKUP($C325, '4b. Ordered results'!$C$5:$I$159,3,0)</f>
        <v>0.18063298475234385</v>
      </c>
      <c r="E325" s="4">
        <f ca="1">VLOOKUP($C325, '4b. Ordered results'!$C$5:$I$159,5,0)</f>
        <v>0.33991845102692808</v>
      </c>
      <c r="F325" s="4">
        <f ca="1">VLOOKUP($C325, '4b. Ordered results'!$C$5:$I$159,7,0)</f>
        <v>0.47944856422072807</v>
      </c>
    </row>
    <row r="326" spans="2:6" x14ac:dyDescent="0.35">
      <c r="B326">
        <f t="shared" ref="B326:B389" si="5">B325+25</f>
        <v>8050</v>
      </c>
      <c r="C326" cm="1">
        <f t="array" aca="1" ref="C326" ca="1">SUMPRODUCT(MAX(('4b. Ordered results'!$C$5:$C$159&lt;B326)*'4b. Ordered results'!$C$5:$C$159))</f>
        <v>7652.817</v>
      </c>
      <c r="D326" s="4">
        <f ca="1">VLOOKUP($C326, '4b. Ordered results'!$C$5:$I$159,3,0)</f>
        <v>0.18063298475234385</v>
      </c>
      <c r="E326" s="4">
        <f ca="1">VLOOKUP($C326, '4b. Ordered results'!$C$5:$I$159,5,0)</f>
        <v>0.33991845102692808</v>
      </c>
      <c r="F326" s="4">
        <f ca="1">VLOOKUP($C326, '4b. Ordered results'!$C$5:$I$159,7,0)</f>
        <v>0.47944856422072807</v>
      </c>
    </row>
    <row r="327" spans="2:6" x14ac:dyDescent="0.35">
      <c r="B327">
        <f t="shared" si="5"/>
        <v>8075</v>
      </c>
      <c r="C327" cm="1">
        <f t="array" aca="1" ref="C327" ca="1">SUMPRODUCT(MAX(('4b. Ordered results'!$C$5:$C$159&lt;B327)*'4b. Ordered results'!$C$5:$C$159))</f>
        <v>7652.817</v>
      </c>
      <c r="D327" s="4">
        <f ca="1">VLOOKUP($C327, '4b. Ordered results'!$C$5:$I$159,3,0)</f>
        <v>0.18063298475234385</v>
      </c>
      <c r="E327" s="4">
        <f ca="1">VLOOKUP($C327, '4b. Ordered results'!$C$5:$I$159,5,0)</f>
        <v>0.33991845102692808</v>
      </c>
      <c r="F327" s="4">
        <f ca="1">VLOOKUP($C327, '4b. Ordered results'!$C$5:$I$159,7,0)</f>
        <v>0.47944856422072807</v>
      </c>
    </row>
    <row r="328" spans="2:6" x14ac:dyDescent="0.35">
      <c r="B328">
        <f t="shared" si="5"/>
        <v>8100</v>
      </c>
      <c r="C328" cm="1">
        <f t="array" aca="1" ref="C328" ca="1">SUMPRODUCT(MAX(('4b. Ordered results'!$C$5:$C$159&lt;B328)*'4b. Ordered results'!$C$5:$C$159))</f>
        <v>7652.817</v>
      </c>
      <c r="D328" s="4">
        <f ca="1">VLOOKUP($C328, '4b. Ordered results'!$C$5:$I$159,3,0)</f>
        <v>0.18063298475234385</v>
      </c>
      <c r="E328" s="4">
        <f ca="1">VLOOKUP($C328, '4b. Ordered results'!$C$5:$I$159,5,0)</f>
        <v>0.33991845102692808</v>
      </c>
      <c r="F328" s="4">
        <f ca="1">VLOOKUP($C328, '4b. Ordered results'!$C$5:$I$159,7,0)</f>
        <v>0.47944856422072807</v>
      </c>
    </row>
    <row r="329" spans="2:6" x14ac:dyDescent="0.35">
      <c r="B329">
        <f t="shared" si="5"/>
        <v>8125</v>
      </c>
      <c r="C329" cm="1">
        <f t="array" aca="1" ref="C329" ca="1">SUMPRODUCT(MAX(('4b. Ordered results'!$C$5:$C$159&lt;B329)*'4b. Ordered results'!$C$5:$C$159))</f>
        <v>7652.817</v>
      </c>
      <c r="D329" s="4">
        <f ca="1">VLOOKUP($C329, '4b. Ordered results'!$C$5:$I$159,3,0)</f>
        <v>0.18063298475234385</v>
      </c>
      <c r="E329" s="4">
        <f ca="1">VLOOKUP($C329, '4b. Ordered results'!$C$5:$I$159,5,0)</f>
        <v>0.33991845102692808</v>
      </c>
      <c r="F329" s="4">
        <f ca="1">VLOOKUP($C329, '4b. Ordered results'!$C$5:$I$159,7,0)</f>
        <v>0.47944856422072807</v>
      </c>
    </row>
    <row r="330" spans="2:6" x14ac:dyDescent="0.35">
      <c r="B330">
        <f t="shared" si="5"/>
        <v>8150</v>
      </c>
      <c r="C330" cm="1">
        <f t="array" aca="1" ref="C330" ca="1">SUMPRODUCT(MAX(('4b. Ordered results'!$C$5:$C$159&lt;B330)*'4b. Ordered results'!$C$5:$C$159))</f>
        <v>7652.817</v>
      </c>
      <c r="D330" s="4">
        <f ca="1">VLOOKUP($C330, '4b. Ordered results'!$C$5:$I$159,3,0)</f>
        <v>0.18063298475234385</v>
      </c>
      <c r="E330" s="4">
        <f ca="1">VLOOKUP($C330, '4b. Ordered results'!$C$5:$I$159,5,0)</f>
        <v>0.33991845102692808</v>
      </c>
      <c r="F330" s="4">
        <f ca="1">VLOOKUP($C330, '4b. Ordered results'!$C$5:$I$159,7,0)</f>
        <v>0.47944856422072807</v>
      </c>
    </row>
    <row r="331" spans="2:6" x14ac:dyDescent="0.35">
      <c r="B331">
        <f t="shared" si="5"/>
        <v>8175</v>
      </c>
      <c r="C331" cm="1">
        <f t="array" aca="1" ref="C331" ca="1">SUMPRODUCT(MAX(('4b. Ordered results'!$C$5:$C$159&lt;B331)*'4b. Ordered results'!$C$5:$C$159))</f>
        <v>7652.817</v>
      </c>
      <c r="D331" s="4">
        <f ca="1">VLOOKUP($C331, '4b. Ordered results'!$C$5:$I$159,3,0)</f>
        <v>0.18063298475234385</v>
      </c>
      <c r="E331" s="4">
        <f ca="1">VLOOKUP($C331, '4b. Ordered results'!$C$5:$I$159,5,0)</f>
        <v>0.33991845102692808</v>
      </c>
      <c r="F331" s="4">
        <f ca="1">VLOOKUP($C331, '4b. Ordered results'!$C$5:$I$159,7,0)</f>
        <v>0.47944856422072807</v>
      </c>
    </row>
    <row r="332" spans="2:6" x14ac:dyDescent="0.35">
      <c r="B332">
        <f t="shared" si="5"/>
        <v>8200</v>
      </c>
      <c r="C332" cm="1">
        <f t="array" aca="1" ref="C332" ca="1">SUMPRODUCT(MAX(('4b. Ordered results'!$C$5:$C$159&lt;B332)*'4b. Ordered results'!$C$5:$C$159))</f>
        <v>7652.817</v>
      </c>
      <c r="D332" s="4">
        <f ca="1">VLOOKUP($C332, '4b. Ordered results'!$C$5:$I$159,3,0)</f>
        <v>0.18063298475234385</v>
      </c>
      <c r="E332" s="4">
        <f ca="1">VLOOKUP($C332, '4b. Ordered results'!$C$5:$I$159,5,0)</f>
        <v>0.33991845102692808</v>
      </c>
      <c r="F332" s="4">
        <f ca="1">VLOOKUP($C332, '4b. Ordered results'!$C$5:$I$159,7,0)</f>
        <v>0.47944856422072807</v>
      </c>
    </row>
    <row r="333" spans="2:6" x14ac:dyDescent="0.35">
      <c r="B333">
        <f t="shared" si="5"/>
        <v>8225</v>
      </c>
      <c r="C333" cm="1">
        <f t="array" aca="1" ref="C333" ca="1">SUMPRODUCT(MAX(('4b. Ordered results'!$C$5:$C$159&lt;B333)*'4b. Ordered results'!$C$5:$C$159))</f>
        <v>7652.817</v>
      </c>
      <c r="D333" s="4">
        <f ca="1">VLOOKUP($C333, '4b. Ordered results'!$C$5:$I$159,3,0)</f>
        <v>0.18063298475234385</v>
      </c>
      <c r="E333" s="4">
        <f ca="1">VLOOKUP($C333, '4b. Ordered results'!$C$5:$I$159,5,0)</f>
        <v>0.33991845102692808</v>
      </c>
      <c r="F333" s="4">
        <f ca="1">VLOOKUP($C333, '4b. Ordered results'!$C$5:$I$159,7,0)</f>
        <v>0.47944856422072807</v>
      </c>
    </row>
    <row r="334" spans="2:6" x14ac:dyDescent="0.35">
      <c r="B334">
        <f t="shared" si="5"/>
        <v>8250</v>
      </c>
      <c r="C334" cm="1">
        <f t="array" aca="1" ref="C334" ca="1">SUMPRODUCT(MAX(('4b. Ordered results'!$C$5:$C$159&lt;B334)*'4b. Ordered results'!$C$5:$C$159))</f>
        <v>7652.817</v>
      </c>
      <c r="D334" s="4">
        <f ca="1">VLOOKUP($C334, '4b. Ordered results'!$C$5:$I$159,3,0)</f>
        <v>0.18063298475234385</v>
      </c>
      <c r="E334" s="4">
        <f ca="1">VLOOKUP($C334, '4b. Ordered results'!$C$5:$I$159,5,0)</f>
        <v>0.33991845102692808</v>
      </c>
      <c r="F334" s="4">
        <f ca="1">VLOOKUP($C334, '4b. Ordered results'!$C$5:$I$159,7,0)</f>
        <v>0.47944856422072807</v>
      </c>
    </row>
    <row r="335" spans="2:6" x14ac:dyDescent="0.35">
      <c r="B335">
        <f t="shared" si="5"/>
        <v>8275</v>
      </c>
      <c r="C335" cm="1">
        <f t="array" aca="1" ref="C335" ca="1">SUMPRODUCT(MAX(('4b. Ordered results'!$C$5:$C$159&lt;B335)*'4b. Ordered results'!$C$5:$C$159))</f>
        <v>8267.8459999999995</v>
      </c>
      <c r="D335" s="4">
        <f ca="1">VLOOKUP($C335, '4b. Ordered results'!$C$5:$I$159,3,0)</f>
        <v>8.526296172835391E-3</v>
      </c>
      <c r="E335" s="4">
        <f ca="1">VLOOKUP($C335, '4b. Ordered results'!$C$5:$I$159,5,0)</f>
        <v>0.49702870702324148</v>
      </c>
      <c r="F335" s="4">
        <f ca="1">VLOOKUP($C335, '4b. Ordered results'!$C$5:$I$159,7,0)</f>
        <v>0.49444499680392323</v>
      </c>
    </row>
    <row r="336" spans="2:6" x14ac:dyDescent="0.35">
      <c r="B336">
        <f t="shared" si="5"/>
        <v>8300</v>
      </c>
      <c r="C336" cm="1">
        <f t="array" aca="1" ref="C336" ca="1">SUMPRODUCT(MAX(('4b. Ordered results'!$C$5:$C$159&lt;B336)*'4b. Ordered results'!$C$5:$C$159))</f>
        <v>8267.8459999999995</v>
      </c>
      <c r="D336" s="4">
        <f ca="1">VLOOKUP($C336, '4b. Ordered results'!$C$5:$I$159,3,0)</f>
        <v>8.526296172835391E-3</v>
      </c>
      <c r="E336" s="4">
        <f ca="1">VLOOKUP($C336, '4b. Ordered results'!$C$5:$I$159,5,0)</f>
        <v>0.49702870702324148</v>
      </c>
      <c r="F336" s="4">
        <f ca="1">VLOOKUP($C336, '4b. Ordered results'!$C$5:$I$159,7,0)</f>
        <v>0.49444499680392323</v>
      </c>
    </row>
    <row r="337" spans="2:6" x14ac:dyDescent="0.35">
      <c r="B337">
        <f t="shared" si="5"/>
        <v>8325</v>
      </c>
      <c r="C337" cm="1">
        <f t="array" aca="1" ref="C337" ca="1">SUMPRODUCT(MAX(('4b. Ordered results'!$C$5:$C$159&lt;B337)*'4b. Ordered results'!$C$5:$C$159))</f>
        <v>8267.8459999999995</v>
      </c>
      <c r="D337" s="4">
        <f ca="1">VLOOKUP($C337, '4b. Ordered results'!$C$5:$I$159,3,0)</f>
        <v>8.526296172835391E-3</v>
      </c>
      <c r="E337" s="4">
        <f ca="1">VLOOKUP($C337, '4b. Ordered results'!$C$5:$I$159,5,0)</f>
        <v>0.49702870702324148</v>
      </c>
      <c r="F337" s="4">
        <f ca="1">VLOOKUP($C337, '4b. Ordered results'!$C$5:$I$159,7,0)</f>
        <v>0.49444499680392323</v>
      </c>
    </row>
    <row r="338" spans="2:6" x14ac:dyDescent="0.35">
      <c r="B338">
        <f t="shared" si="5"/>
        <v>8350</v>
      </c>
      <c r="C338" cm="1">
        <f t="array" aca="1" ref="C338" ca="1">SUMPRODUCT(MAX(('4b. Ordered results'!$C$5:$C$159&lt;B338)*'4b. Ordered results'!$C$5:$C$159))</f>
        <v>8267.8459999999995</v>
      </c>
      <c r="D338" s="4">
        <f ca="1">VLOOKUP($C338, '4b. Ordered results'!$C$5:$I$159,3,0)</f>
        <v>8.526296172835391E-3</v>
      </c>
      <c r="E338" s="4">
        <f ca="1">VLOOKUP($C338, '4b. Ordered results'!$C$5:$I$159,5,0)</f>
        <v>0.49702870702324148</v>
      </c>
      <c r="F338" s="4">
        <f ca="1">VLOOKUP($C338, '4b. Ordered results'!$C$5:$I$159,7,0)</f>
        <v>0.49444499680392323</v>
      </c>
    </row>
    <row r="339" spans="2:6" x14ac:dyDescent="0.35">
      <c r="B339">
        <f t="shared" si="5"/>
        <v>8375</v>
      </c>
      <c r="C339" cm="1">
        <f t="array" aca="1" ref="C339" ca="1">SUMPRODUCT(MAX(('4b. Ordered results'!$C$5:$C$159&lt;B339)*'4b. Ordered results'!$C$5:$C$159))</f>
        <v>8267.8459999999995</v>
      </c>
      <c r="D339" s="4">
        <f ca="1">VLOOKUP($C339, '4b. Ordered results'!$C$5:$I$159,3,0)</f>
        <v>8.526296172835391E-3</v>
      </c>
      <c r="E339" s="4">
        <f ca="1">VLOOKUP($C339, '4b. Ordered results'!$C$5:$I$159,5,0)</f>
        <v>0.49702870702324148</v>
      </c>
      <c r="F339" s="4">
        <f ca="1">VLOOKUP($C339, '4b. Ordered results'!$C$5:$I$159,7,0)</f>
        <v>0.49444499680392323</v>
      </c>
    </row>
    <row r="340" spans="2:6" x14ac:dyDescent="0.35">
      <c r="B340">
        <f t="shared" si="5"/>
        <v>8400</v>
      </c>
      <c r="C340" cm="1">
        <f t="array" aca="1" ref="C340" ca="1">SUMPRODUCT(MAX(('4b. Ordered results'!$C$5:$C$159&lt;B340)*'4b. Ordered results'!$C$5:$C$159))</f>
        <v>8267.8459999999995</v>
      </c>
      <c r="D340" s="4">
        <f ca="1">VLOOKUP($C340, '4b. Ordered results'!$C$5:$I$159,3,0)</f>
        <v>8.526296172835391E-3</v>
      </c>
      <c r="E340" s="4">
        <f ca="1">VLOOKUP($C340, '4b. Ordered results'!$C$5:$I$159,5,0)</f>
        <v>0.49702870702324148</v>
      </c>
      <c r="F340" s="4">
        <f ca="1">VLOOKUP($C340, '4b. Ordered results'!$C$5:$I$159,7,0)</f>
        <v>0.49444499680392323</v>
      </c>
    </row>
    <row r="341" spans="2:6" x14ac:dyDescent="0.35">
      <c r="B341">
        <f t="shared" si="5"/>
        <v>8425</v>
      </c>
      <c r="C341" cm="1">
        <f t="array" aca="1" ref="C341" ca="1">SUMPRODUCT(MAX(('4b. Ordered results'!$C$5:$C$159&lt;B341)*'4b. Ordered results'!$C$5:$C$159))</f>
        <v>8267.8459999999995</v>
      </c>
      <c r="D341" s="4">
        <f ca="1">VLOOKUP($C341, '4b. Ordered results'!$C$5:$I$159,3,0)</f>
        <v>8.526296172835391E-3</v>
      </c>
      <c r="E341" s="4">
        <f ca="1">VLOOKUP($C341, '4b. Ordered results'!$C$5:$I$159,5,0)</f>
        <v>0.49702870702324148</v>
      </c>
      <c r="F341" s="4">
        <f ca="1">VLOOKUP($C341, '4b. Ordered results'!$C$5:$I$159,7,0)</f>
        <v>0.49444499680392323</v>
      </c>
    </row>
    <row r="342" spans="2:6" x14ac:dyDescent="0.35">
      <c r="B342">
        <f t="shared" si="5"/>
        <v>8450</v>
      </c>
      <c r="C342" cm="1">
        <f t="array" aca="1" ref="C342" ca="1">SUMPRODUCT(MAX(('4b. Ordered results'!$C$5:$C$159&lt;B342)*'4b. Ordered results'!$C$5:$C$159))</f>
        <v>8267.8459999999995</v>
      </c>
      <c r="D342" s="4">
        <f ca="1">VLOOKUP($C342, '4b. Ordered results'!$C$5:$I$159,3,0)</f>
        <v>8.526296172835391E-3</v>
      </c>
      <c r="E342" s="4">
        <f ca="1">VLOOKUP($C342, '4b. Ordered results'!$C$5:$I$159,5,0)</f>
        <v>0.49702870702324148</v>
      </c>
      <c r="F342" s="4">
        <f ca="1">VLOOKUP($C342, '4b. Ordered results'!$C$5:$I$159,7,0)</f>
        <v>0.49444499680392323</v>
      </c>
    </row>
    <row r="343" spans="2:6" x14ac:dyDescent="0.35">
      <c r="B343">
        <f t="shared" si="5"/>
        <v>8475</v>
      </c>
      <c r="C343" cm="1">
        <f t="array" aca="1" ref="C343" ca="1">SUMPRODUCT(MAX(('4b. Ordered results'!$C$5:$C$159&lt;B343)*'4b. Ordered results'!$C$5:$C$159))</f>
        <v>8267.8459999999995</v>
      </c>
      <c r="D343" s="4">
        <f ca="1">VLOOKUP($C343, '4b. Ordered results'!$C$5:$I$159,3,0)</f>
        <v>8.526296172835391E-3</v>
      </c>
      <c r="E343" s="4">
        <f ca="1">VLOOKUP($C343, '4b. Ordered results'!$C$5:$I$159,5,0)</f>
        <v>0.49702870702324148</v>
      </c>
      <c r="F343" s="4">
        <f ca="1">VLOOKUP($C343, '4b. Ordered results'!$C$5:$I$159,7,0)</f>
        <v>0.49444499680392323</v>
      </c>
    </row>
    <row r="344" spans="2:6" x14ac:dyDescent="0.35">
      <c r="B344">
        <f t="shared" si="5"/>
        <v>8500</v>
      </c>
      <c r="C344" cm="1">
        <f t="array" aca="1" ref="C344" ca="1">SUMPRODUCT(MAX(('4b. Ordered results'!$C$5:$C$159&lt;B344)*'4b. Ordered results'!$C$5:$C$159))</f>
        <v>8267.8459999999995</v>
      </c>
      <c r="D344" s="4">
        <f ca="1">VLOOKUP($C344, '4b. Ordered results'!$C$5:$I$159,3,0)</f>
        <v>8.526296172835391E-3</v>
      </c>
      <c r="E344" s="4">
        <f ca="1">VLOOKUP($C344, '4b. Ordered results'!$C$5:$I$159,5,0)</f>
        <v>0.49702870702324148</v>
      </c>
      <c r="F344" s="4">
        <f ca="1">VLOOKUP($C344, '4b. Ordered results'!$C$5:$I$159,7,0)</f>
        <v>0.49444499680392323</v>
      </c>
    </row>
    <row r="345" spans="2:6" x14ac:dyDescent="0.35">
      <c r="B345">
        <f t="shared" si="5"/>
        <v>8525</v>
      </c>
      <c r="C345" cm="1">
        <f t="array" aca="1" ref="C345" ca="1">SUMPRODUCT(MAX(('4b. Ordered results'!$C$5:$C$159&lt;B345)*'4b. Ordered results'!$C$5:$C$159))</f>
        <v>8267.8459999999995</v>
      </c>
      <c r="D345" s="4">
        <f ca="1">VLOOKUP($C345, '4b. Ordered results'!$C$5:$I$159,3,0)</f>
        <v>8.526296172835391E-3</v>
      </c>
      <c r="E345" s="4">
        <f ca="1">VLOOKUP($C345, '4b. Ordered results'!$C$5:$I$159,5,0)</f>
        <v>0.49702870702324148</v>
      </c>
      <c r="F345" s="4">
        <f ca="1">VLOOKUP($C345, '4b. Ordered results'!$C$5:$I$159,7,0)</f>
        <v>0.49444499680392323</v>
      </c>
    </row>
    <row r="346" spans="2:6" x14ac:dyDescent="0.35">
      <c r="B346">
        <f t="shared" si="5"/>
        <v>8550</v>
      </c>
      <c r="C346" cm="1">
        <f t="array" aca="1" ref="C346" ca="1">SUMPRODUCT(MAX(('4b. Ordered results'!$C$5:$C$159&lt;B346)*'4b. Ordered results'!$C$5:$C$159))</f>
        <v>8267.8459999999995</v>
      </c>
      <c r="D346" s="4">
        <f ca="1">VLOOKUP($C346, '4b. Ordered results'!$C$5:$I$159,3,0)</f>
        <v>8.526296172835391E-3</v>
      </c>
      <c r="E346" s="4">
        <f ca="1">VLOOKUP($C346, '4b. Ordered results'!$C$5:$I$159,5,0)</f>
        <v>0.49702870702324148</v>
      </c>
      <c r="F346" s="4">
        <f ca="1">VLOOKUP($C346, '4b. Ordered results'!$C$5:$I$159,7,0)</f>
        <v>0.49444499680392323</v>
      </c>
    </row>
    <row r="347" spans="2:6" x14ac:dyDescent="0.35">
      <c r="B347">
        <f t="shared" si="5"/>
        <v>8575</v>
      </c>
      <c r="C347" cm="1">
        <f t="array" aca="1" ref="C347" ca="1">SUMPRODUCT(MAX(('4b. Ordered results'!$C$5:$C$159&lt;B347)*'4b. Ordered results'!$C$5:$C$159))</f>
        <v>8267.8459999999995</v>
      </c>
      <c r="D347" s="4">
        <f ca="1">VLOOKUP($C347, '4b. Ordered results'!$C$5:$I$159,3,0)</f>
        <v>8.526296172835391E-3</v>
      </c>
      <c r="E347" s="4">
        <f ca="1">VLOOKUP($C347, '4b. Ordered results'!$C$5:$I$159,5,0)</f>
        <v>0.49702870702324148</v>
      </c>
      <c r="F347" s="4">
        <f ca="1">VLOOKUP($C347, '4b. Ordered results'!$C$5:$I$159,7,0)</f>
        <v>0.49444499680392323</v>
      </c>
    </row>
    <row r="348" spans="2:6" x14ac:dyDescent="0.35">
      <c r="B348">
        <f t="shared" si="5"/>
        <v>8600</v>
      </c>
      <c r="C348" cm="1">
        <f t="array" aca="1" ref="C348" ca="1">SUMPRODUCT(MAX(('4b. Ordered results'!$C$5:$C$159&lt;B348)*'4b. Ordered results'!$C$5:$C$159))</f>
        <v>8267.8459999999995</v>
      </c>
      <c r="D348" s="4">
        <f ca="1">VLOOKUP($C348, '4b. Ordered results'!$C$5:$I$159,3,0)</f>
        <v>8.526296172835391E-3</v>
      </c>
      <c r="E348" s="4">
        <f ca="1">VLOOKUP($C348, '4b. Ordered results'!$C$5:$I$159,5,0)</f>
        <v>0.49702870702324148</v>
      </c>
      <c r="F348" s="4">
        <f ca="1">VLOOKUP($C348, '4b. Ordered results'!$C$5:$I$159,7,0)</f>
        <v>0.49444499680392323</v>
      </c>
    </row>
    <row r="349" spans="2:6" x14ac:dyDescent="0.35">
      <c r="B349">
        <f t="shared" si="5"/>
        <v>8625</v>
      </c>
      <c r="C349" cm="1">
        <f t="array" aca="1" ref="C349" ca="1">SUMPRODUCT(MAX(('4b. Ordered results'!$C$5:$C$159&lt;B349)*'4b. Ordered results'!$C$5:$C$159))</f>
        <v>8267.8459999999995</v>
      </c>
      <c r="D349" s="4">
        <f ca="1">VLOOKUP($C349, '4b. Ordered results'!$C$5:$I$159,3,0)</f>
        <v>8.526296172835391E-3</v>
      </c>
      <c r="E349" s="4">
        <f ca="1">VLOOKUP($C349, '4b. Ordered results'!$C$5:$I$159,5,0)</f>
        <v>0.49702870702324148</v>
      </c>
      <c r="F349" s="4">
        <f ca="1">VLOOKUP($C349, '4b. Ordered results'!$C$5:$I$159,7,0)</f>
        <v>0.49444499680392323</v>
      </c>
    </row>
    <row r="350" spans="2:6" x14ac:dyDescent="0.35">
      <c r="B350">
        <f t="shared" si="5"/>
        <v>8650</v>
      </c>
      <c r="C350" cm="1">
        <f t="array" aca="1" ref="C350" ca="1">SUMPRODUCT(MAX(('4b. Ordered results'!$C$5:$C$159&lt;B350)*'4b. Ordered results'!$C$5:$C$159))</f>
        <v>8267.8459999999995</v>
      </c>
      <c r="D350" s="4">
        <f ca="1">VLOOKUP($C350, '4b. Ordered results'!$C$5:$I$159,3,0)</f>
        <v>8.526296172835391E-3</v>
      </c>
      <c r="E350" s="4">
        <f ca="1">VLOOKUP($C350, '4b. Ordered results'!$C$5:$I$159,5,0)</f>
        <v>0.49702870702324148</v>
      </c>
      <c r="F350" s="4">
        <f ca="1">VLOOKUP($C350, '4b. Ordered results'!$C$5:$I$159,7,0)</f>
        <v>0.49444499680392323</v>
      </c>
    </row>
    <row r="351" spans="2:6" x14ac:dyDescent="0.35">
      <c r="B351">
        <f t="shared" si="5"/>
        <v>8675</v>
      </c>
      <c r="C351" cm="1">
        <f t="array" aca="1" ref="C351" ca="1">SUMPRODUCT(MAX(('4b. Ordered results'!$C$5:$C$159&lt;B351)*'4b. Ordered results'!$C$5:$C$159))</f>
        <v>8267.8459999999995</v>
      </c>
      <c r="D351" s="4">
        <f ca="1">VLOOKUP($C351, '4b. Ordered results'!$C$5:$I$159,3,0)</f>
        <v>8.526296172835391E-3</v>
      </c>
      <c r="E351" s="4">
        <f ca="1">VLOOKUP($C351, '4b. Ordered results'!$C$5:$I$159,5,0)</f>
        <v>0.49702870702324148</v>
      </c>
      <c r="F351" s="4">
        <f ca="1">VLOOKUP($C351, '4b. Ordered results'!$C$5:$I$159,7,0)</f>
        <v>0.49444499680392323</v>
      </c>
    </row>
    <row r="352" spans="2:6" x14ac:dyDescent="0.35">
      <c r="B352">
        <f t="shared" si="5"/>
        <v>8700</v>
      </c>
      <c r="C352" cm="1">
        <f t="array" aca="1" ref="C352" ca="1">SUMPRODUCT(MAX(('4b. Ordered results'!$C$5:$C$159&lt;B352)*'4b. Ordered results'!$C$5:$C$159))</f>
        <v>8267.8459999999995</v>
      </c>
      <c r="D352" s="4">
        <f ca="1">VLOOKUP($C352, '4b. Ordered results'!$C$5:$I$159,3,0)</f>
        <v>8.526296172835391E-3</v>
      </c>
      <c r="E352" s="4">
        <f ca="1">VLOOKUP($C352, '4b. Ordered results'!$C$5:$I$159,5,0)</f>
        <v>0.49702870702324148</v>
      </c>
      <c r="F352" s="4">
        <f ca="1">VLOOKUP($C352, '4b. Ordered results'!$C$5:$I$159,7,0)</f>
        <v>0.49444499680392323</v>
      </c>
    </row>
    <row r="353" spans="2:6" x14ac:dyDescent="0.35">
      <c r="B353">
        <f t="shared" si="5"/>
        <v>8725</v>
      </c>
      <c r="C353" cm="1">
        <f t="array" aca="1" ref="C353" ca="1">SUMPRODUCT(MAX(('4b. Ordered results'!$C$5:$C$159&lt;B353)*'4b. Ordered results'!$C$5:$C$159))</f>
        <v>8701</v>
      </c>
      <c r="D353" s="4">
        <f ca="1">VLOOKUP($C353, '4b. Ordered results'!$C$5:$I$159,3,0)</f>
        <v>0.38311330125125659</v>
      </c>
      <c r="E353" s="4">
        <f ca="1">VLOOKUP($C353, '4b. Ordered results'!$C$5:$I$159,5,0)</f>
        <v>0.26809698755564992</v>
      </c>
      <c r="F353" s="4">
        <f ca="1">VLOOKUP($C353, '4b. Ordered results'!$C$5:$I$159,7,0)</f>
        <v>0.34878971119309343</v>
      </c>
    </row>
    <row r="354" spans="2:6" x14ac:dyDescent="0.35">
      <c r="B354">
        <f t="shared" si="5"/>
        <v>8750</v>
      </c>
      <c r="C354" cm="1">
        <f t="array" aca="1" ref="C354" ca="1">SUMPRODUCT(MAX(('4b. Ordered results'!$C$5:$C$159&lt;B354)*'4b. Ordered results'!$C$5:$C$159))</f>
        <v>8701</v>
      </c>
      <c r="D354" s="4">
        <f ca="1">VLOOKUP($C354, '4b. Ordered results'!$C$5:$I$159,3,0)</f>
        <v>0.38311330125125659</v>
      </c>
      <c r="E354" s="4">
        <f ca="1">VLOOKUP($C354, '4b. Ordered results'!$C$5:$I$159,5,0)</f>
        <v>0.26809698755564992</v>
      </c>
      <c r="F354" s="4">
        <f ca="1">VLOOKUP($C354, '4b. Ordered results'!$C$5:$I$159,7,0)</f>
        <v>0.34878971119309343</v>
      </c>
    </row>
    <row r="355" spans="2:6" x14ac:dyDescent="0.35">
      <c r="B355">
        <f t="shared" si="5"/>
        <v>8775</v>
      </c>
      <c r="C355" cm="1">
        <f t="array" aca="1" ref="C355" ca="1">SUMPRODUCT(MAX(('4b. Ordered results'!$C$5:$C$159&lt;B355)*'4b. Ordered results'!$C$5:$C$159))</f>
        <v>8701</v>
      </c>
      <c r="D355" s="4">
        <f ca="1">VLOOKUP($C355, '4b. Ordered results'!$C$5:$I$159,3,0)</f>
        <v>0.38311330125125659</v>
      </c>
      <c r="E355" s="4">
        <f ca="1">VLOOKUP($C355, '4b. Ordered results'!$C$5:$I$159,5,0)</f>
        <v>0.26809698755564992</v>
      </c>
      <c r="F355" s="4">
        <f ca="1">VLOOKUP($C355, '4b. Ordered results'!$C$5:$I$159,7,0)</f>
        <v>0.34878971119309343</v>
      </c>
    </row>
    <row r="356" spans="2:6" x14ac:dyDescent="0.35">
      <c r="B356">
        <f t="shared" si="5"/>
        <v>8800</v>
      </c>
      <c r="C356" cm="1">
        <f t="array" aca="1" ref="C356" ca="1">SUMPRODUCT(MAX(('4b. Ordered results'!$C$5:$C$159&lt;B356)*'4b. Ordered results'!$C$5:$C$159))</f>
        <v>8701</v>
      </c>
      <c r="D356" s="4">
        <f ca="1">VLOOKUP($C356, '4b. Ordered results'!$C$5:$I$159,3,0)</f>
        <v>0.38311330125125659</v>
      </c>
      <c r="E356" s="4">
        <f ca="1">VLOOKUP($C356, '4b. Ordered results'!$C$5:$I$159,5,0)</f>
        <v>0.26809698755564992</v>
      </c>
      <c r="F356" s="4">
        <f ca="1">VLOOKUP($C356, '4b. Ordered results'!$C$5:$I$159,7,0)</f>
        <v>0.34878971119309343</v>
      </c>
    </row>
    <row r="357" spans="2:6" x14ac:dyDescent="0.35">
      <c r="B357">
        <f t="shared" si="5"/>
        <v>8825</v>
      </c>
      <c r="C357" cm="1">
        <f t="array" aca="1" ref="C357" ca="1">SUMPRODUCT(MAX(('4b. Ordered results'!$C$5:$C$159&lt;B357)*'4b. Ordered results'!$C$5:$C$159))</f>
        <v>8701</v>
      </c>
      <c r="D357" s="4">
        <f ca="1">VLOOKUP($C357, '4b. Ordered results'!$C$5:$I$159,3,0)</f>
        <v>0.38311330125125659</v>
      </c>
      <c r="E357" s="4">
        <f ca="1">VLOOKUP($C357, '4b. Ordered results'!$C$5:$I$159,5,0)</f>
        <v>0.26809698755564992</v>
      </c>
      <c r="F357" s="4">
        <f ca="1">VLOOKUP($C357, '4b. Ordered results'!$C$5:$I$159,7,0)</f>
        <v>0.34878971119309343</v>
      </c>
    </row>
    <row r="358" spans="2:6" x14ac:dyDescent="0.35">
      <c r="B358">
        <f t="shared" si="5"/>
        <v>8850</v>
      </c>
      <c r="C358" cm="1">
        <f t="array" aca="1" ref="C358" ca="1">SUMPRODUCT(MAX(('4b. Ordered results'!$C$5:$C$159&lt;B358)*'4b. Ordered results'!$C$5:$C$159))</f>
        <v>8701</v>
      </c>
      <c r="D358" s="4">
        <f ca="1">VLOOKUP($C358, '4b. Ordered results'!$C$5:$I$159,3,0)</f>
        <v>0.38311330125125659</v>
      </c>
      <c r="E358" s="4">
        <f ca="1">VLOOKUP($C358, '4b. Ordered results'!$C$5:$I$159,5,0)</f>
        <v>0.26809698755564992</v>
      </c>
      <c r="F358" s="4">
        <f ca="1">VLOOKUP($C358, '4b. Ordered results'!$C$5:$I$159,7,0)</f>
        <v>0.34878971119309343</v>
      </c>
    </row>
    <row r="359" spans="2:6" x14ac:dyDescent="0.35">
      <c r="B359">
        <f t="shared" si="5"/>
        <v>8875</v>
      </c>
      <c r="C359" cm="1">
        <f t="array" aca="1" ref="C359" ca="1">SUMPRODUCT(MAX(('4b. Ordered results'!$C$5:$C$159&lt;B359)*'4b. Ordered results'!$C$5:$C$159))</f>
        <v>8701</v>
      </c>
      <c r="D359" s="4">
        <f ca="1">VLOOKUP($C359, '4b. Ordered results'!$C$5:$I$159,3,0)</f>
        <v>0.38311330125125659</v>
      </c>
      <c r="E359" s="4">
        <f ca="1">VLOOKUP($C359, '4b. Ordered results'!$C$5:$I$159,5,0)</f>
        <v>0.26809698755564992</v>
      </c>
      <c r="F359" s="4">
        <f ca="1">VLOOKUP($C359, '4b. Ordered results'!$C$5:$I$159,7,0)</f>
        <v>0.34878971119309343</v>
      </c>
    </row>
    <row r="360" spans="2:6" x14ac:dyDescent="0.35">
      <c r="B360">
        <f t="shared" si="5"/>
        <v>8900</v>
      </c>
      <c r="C360" cm="1">
        <f t="array" aca="1" ref="C360" ca="1">SUMPRODUCT(MAX(('4b. Ordered results'!$C$5:$C$159&lt;B360)*'4b. Ordered results'!$C$5:$C$159))</f>
        <v>8701</v>
      </c>
      <c r="D360" s="4">
        <f ca="1">VLOOKUP($C360, '4b. Ordered results'!$C$5:$I$159,3,0)</f>
        <v>0.38311330125125659</v>
      </c>
      <c r="E360" s="4">
        <f ca="1">VLOOKUP($C360, '4b. Ordered results'!$C$5:$I$159,5,0)</f>
        <v>0.26809698755564992</v>
      </c>
      <c r="F360" s="4">
        <f ca="1">VLOOKUP($C360, '4b. Ordered results'!$C$5:$I$159,7,0)</f>
        <v>0.34878971119309343</v>
      </c>
    </row>
    <row r="361" spans="2:6" x14ac:dyDescent="0.35">
      <c r="B361">
        <f t="shared" si="5"/>
        <v>8925</v>
      </c>
      <c r="C361" cm="1">
        <f t="array" aca="1" ref="C361" ca="1">SUMPRODUCT(MAX(('4b. Ordered results'!$C$5:$C$159&lt;B361)*'4b. Ordered results'!$C$5:$C$159))</f>
        <v>8701</v>
      </c>
      <c r="D361" s="4">
        <f ca="1">VLOOKUP($C361, '4b. Ordered results'!$C$5:$I$159,3,0)</f>
        <v>0.38311330125125659</v>
      </c>
      <c r="E361" s="4">
        <f ca="1">VLOOKUP($C361, '4b. Ordered results'!$C$5:$I$159,5,0)</f>
        <v>0.26809698755564992</v>
      </c>
      <c r="F361" s="4">
        <f ca="1">VLOOKUP($C361, '4b. Ordered results'!$C$5:$I$159,7,0)</f>
        <v>0.34878971119309343</v>
      </c>
    </row>
    <row r="362" spans="2:6" x14ac:dyDescent="0.35">
      <c r="B362">
        <f t="shared" si="5"/>
        <v>8950</v>
      </c>
      <c r="C362" cm="1">
        <f t="array" aca="1" ref="C362" ca="1">SUMPRODUCT(MAX(('4b. Ordered results'!$C$5:$C$159&lt;B362)*'4b. Ordered results'!$C$5:$C$159))</f>
        <v>8701</v>
      </c>
      <c r="D362" s="4">
        <f ca="1">VLOOKUP($C362, '4b. Ordered results'!$C$5:$I$159,3,0)</f>
        <v>0.38311330125125659</v>
      </c>
      <c r="E362" s="4">
        <f ca="1">VLOOKUP($C362, '4b. Ordered results'!$C$5:$I$159,5,0)</f>
        <v>0.26809698755564992</v>
      </c>
      <c r="F362" s="4">
        <f ca="1">VLOOKUP($C362, '4b. Ordered results'!$C$5:$I$159,7,0)</f>
        <v>0.34878971119309343</v>
      </c>
    </row>
    <row r="363" spans="2:6" x14ac:dyDescent="0.35">
      <c r="B363">
        <f t="shared" si="5"/>
        <v>8975</v>
      </c>
      <c r="C363" cm="1">
        <f t="array" aca="1" ref="C363" ca="1">SUMPRODUCT(MAX(('4b. Ordered results'!$C$5:$C$159&lt;B363)*'4b. Ordered results'!$C$5:$C$159))</f>
        <v>8701</v>
      </c>
      <c r="D363" s="4">
        <f ca="1">VLOOKUP($C363, '4b. Ordered results'!$C$5:$I$159,3,0)</f>
        <v>0.38311330125125659</v>
      </c>
      <c r="E363" s="4">
        <f ca="1">VLOOKUP($C363, '4b. Ordered results'!$C$5:$I$159,5,0)</f>
        <v>0.26809698755564992</v>
      </c>
      <c r="F363" s="4">
        <f ca="1">VLOOKUP($C363, '4b. Ordered results'!$C$5:$I$159,7,0)</f>
        <v>0.34878971119309343</v>
      </c>
    </row>
    <row r="364" spans="2:6" x14ac:dyDescent="0.35">
      <c r="B364">
        <f t="shared" si="5"/>
        <v>9000</v>
      </c>
      <c r="C364" cm="1">
        <f t="array" aca="1" ref="C364" ca="1">SUMPRODUCT(MAX(('4b. Ordered results'!$C$5:$C$159&lt;B364)*'4b. Ordered results'!$C$5:$C$159))</f>
        <v>8701</v>
      </c>
      <c r="D364" s="4">
        <f ca="1">VLOOKUP($C364, '4b. Ordered results'!$C$5:$I$159,3,0)</f>
        <v>0.38311330125125659</v>
      </c>
      <c r="E364" s="4">
        <f ca="1">VLOOKUP($C364, '4b. Ordered results'!$C$5:$I$159,5,0)</f>
        <v>0.26809698755564992</v>
      </c>
      <c r="F364" s="4">
        <f ca="1">VLOOKUP($C364, '4b. Ordered results'!$C$5:$I$159,7,0)</f>
        <v>0.34878971119309343</v>
      </c>
    </row>
    <row r="365" spans="2:6" x14ac:dyDescent="0.35">
      <c r="B365">
        <f t="shared" si="5"/>
        <v>9025</v>
      </c>
      <c r="C365" cm="1">
        <f t="array" aca="1" ref="C365" ca="1">SUMPRODUCT(MAX(('4b. Ordered results'!$C$5:$C$159&lt;B365)*'4b. Ordered results'!$C$5:$C$159))</f>
        <v>8701</v>
      </c>
      <c r="D365" s="4">
        <f ca="1">VLOOKUP($C365, '4b. Ordered results'!$C$5:$I$159,3,0)</f>
        <v>0.38311330125125659</v>
      </c>
      <c r="E365" s="4">
        <f ca="1">VLOOKUP($C365, '4b. Ordered results'!$C$5:$I$159,5,0)</f>
        <v>0.26809698755564992</v>
      </c>
      <c r="F365" s="4">
        <f ca="1">VLOOKUP($C365, '4b. Ordered results'!$C$5:$I$159,7,0)</f>
        <v>0.34878971119309343</v>
      </c>
    </row>
    <row r="366" spans="2:6" x14ac:dyDescent="0.35">
      <c r="B366">
        <f t="shared" si="5"/>
        <v>9050</v>
      </c>
      <c r="C366" cm="1">
        <f t="array" aca="1" ref="C366" ca="1">SUMPRODUCT(MAX(('4b. Ordered results'!$C$5:$C$159&lt;B366)*'4b. Ordered results'!$C$5:$C$159))</f>
        <v>8701</v>
      </c>
      <c r="D366" s="4">
        <f ca="1">VLOOKUP($C366, '4b. Ordered results'!$C$5:$I$159,3,0)</f>
        <v>0.38311330125125659</v>
      </c>
      <c r="E366" s="4">
        <f ca="1">VLOOKUP($C366, '4b. Ordered results'!$C$5:$I$159,5,0)</f>
        <v>0.26809698755564992</v>
      </c>
      <c r="F366" s="4">
        <f ca="1">VLOOKUP($C366, '4b. Ordered results'!$C$5:$I$159,7,0)</f>
        <v>0.34878971119309343</v>
      </c>
    </row>
    <row r="367" spans="2:6" x14ac:dyDescent="0.35">
      <c r="B367">
        <f t="shared" si="5"/>
        <v>9075</v>
      </c>
      <c r="C367" cm="1">
        <f t="array" aca="1" ref="C367" ca="1">SUMPRODUCT(MAX(('4b. Ordered results'!$C$5:$C$159&lt;B367)*'4b. Ordered results'!$C$5:$C$159))</f>
        <v>8701</v>
      </c>
      <c r="D367" s="4">
        <f ca="1">VLOOKUP($C367, '4b. Ordered results'!$C$5:$I$159,3,0)</f>
        <v>0.38311330125125659</v>
      </c>
      <c r="E367" s="4">
        <f ca="1">VLOOKUP($C367, '4b. Ordered results'!$C$5:$I$159,5,0)</f>
        <v>0.26809698755564992</v>
      </c>
      <c r="F367" s="4">
        <f ca="1">VLOOKUP($C367, '4b. Ordered results'!$C$5:$I$159,7,0)</f>
        <v>0.34878971119309343</v>
      </c>
    </row>
    <row r="368" spans="2:6" x14ac:dyDescent="0.35">
      <c r="B368">
        <f t="shared" si="5"/>
        <v>9100</v>
      </c>
      <c r="C368" cm="1">
        <f t="array" aca="1" ref="C368" ca="1">SUMPRODUCT(MAX(('4b. Ordered results'!$C$5:$C$159&lt;B368)*'4b. Ordered results'!$C$5:$C$159))</f>
        <v>8701</v>
      </c>
      <c r="D368" s="4">
        <f ca="1">VLOOKUP($C368, '4b. Ordered results'!$C$5:$I$159,3,0)</f>
        <v>0.38311330125125659</v>
      </c>
      <c r="E368" s="4">
        <f ca="1">VLOOKUP($C368, '4b. Ordered results'!$C$5:$I$159,5,0)</f>
        <v>0.26809698755564992</v>
      </c>
      <c r="F368" s="4">
        <f ca="1">VLOOKUP($C368, '4b. Ordered results'!$C$5:$I$159,7,0)</f>
        <v>0.34878971119309343</v>
      </c>
    </row>
    <row r="369" spans="2:6" x14ac:dyDescent="0.35">
      <c r="B369">
        <f t="shared" si="5"/>
        <v>9125</v>
      </c>
      <c r="C369" cm="1">
        <f t="array" aca="1" ref="C369" ca="1">SUMPRODUCT(MAX(('4b. Ordered results'!$C$5:$C$159&lt;B369)*'4b. Ordered results'!$C$5:$C$159))</f>
        <v>8701</v>
      </c>
      <c r="D369" s="4">
        <f ca="1">VLOOKUP($C369, '4b. Ordered results'!$C$5:$I$159,3,0)</f>
        <v>0.38311330125125659</v>
      </c>
      <c r="E369" s="4">
        <f ca="1">VLOOKUP($C369, '4b. Ordered results'!$C$5:$I$159,5,0)</f>
        <v>0.26809698755564992</v>
      </c>
      <c r="F369" s="4">
        <f ca="1">VLOOKUP($C369, '4b. Ordered results'!$C$5:$I$159,7,0)</f>
        <v>0.34878971119309343</v>
      </c>
    </row>
    <row r="370" spans="2:6" x14ac:dyDescent="0.35">
      <c r="B370">
        <f t="shared" si="5"/>
        <v>9150</v>
      </c>
      <c r="C370" cm="1">
        <f t="array" aca="1" ref="C370" ca="1">SUMPRODUCT(MAX(('4b. Ordered results'!$C$5:$C$159&lt;B370)*'4b. Ordered results'!$C$5:$C$159))</f>
        <v>8701</v>
      </c>
      <c r="D370" s="4">
        <f ca="1">VLOOKUP($C370, '4b. Ordered results'!$C$5:$I$159,3,0)</f>
        <v>0.38311330125125659</v>
      </c>
      <c r="E370" s="4">
        <f ca="1">VLOOKUP($C370, '4b. Ordered results'!$C$5:$I$159,5,0)</f>
        <v>0.26809698755564992</v>
      </c>
      <c r="F370" s="4">
        <f ca="1">VLOOKUP($C370, '4b. Ordered results'!$C$5:$I$159,7,0)</f>
        <v>0.34878971119309343</v>
      </c>
    </row>
    <row r="371" spans="2:6" x14ac:dyDescent="0.35">
      <c r="B371">
        <f t="shared" si="5"/>
        <v>9175</v>
      </c>
      <c r="C371" cm="1">
        <f t="array" aca="1" ref="C371" ca="1">SUMPRODUCT(MAX(('4b. Ordered results'!$C$5:$C$159&lt;B371)*'4b. Ordered results'!$C$5:$C$159))</f>
        <v>8701</v>
      </c>
      <c r="D371" s="4">
        <f ca="1">VLOOKUP($C371, '4b. Ordered results'!$C$5:$I$159,3,0)</f>
        <v>0.38311330125125659</v>
      </c>
      <c r="E371" s="4">
        <f ca="1">VLOOKUP($C371, '4b. Ordered results'!$C$5:$I$159,5,0)</f>
        <v>0.26809698755564992</v>
      </c>
      <c r="F371" s="4">
        <f ca="1">VLOOKUP($C371, '4b. Ordered results'!$C$5:$I$159,7,0)</f>
        <v>0.34878971119309343</v>
      </c>
    </row>
    <row r="372" spans="2:6" x14ac:dyDescent="0.35">
      <c r="B372">
        <f t="shared" si="5"/>
        <v>9200</v>
      </c>
      <c r="C372" cm="1">
        <f t="array" aca="1" ref="C372" ca="1">SUMPRODUCT(MAX(('4b. Ordered results'!$C$5:$C$159&lt;B372)*'4b. Ordered results'!$C$5:$C$159))</f>
        <v>8701</v>
      </c>
      <c r="D372" s="4">
        <f ca="1">VLOOKUP($C372, '4b. Ordered results'!$C$5:$I$159,3,0)</f>
        <v>0.38311330125125659</v>
      </c>
      <c r="E372" s="4">
        <f ca="1">VLOOKUP($C372, '4b. Ordered results'!$C$5:$I$159,5,0)</f>
        <v>0.26809698755564992</v>
      </c>
      <c r="F372" s="4">
        <f ca="1">VLOOKUP($C372, '4b. Ordered results'!$C$5:$I$159,7,0)</f>
        <v>0.34878971119309343</v>
      </c>
    </row>
    <row r="373" spans="2:6" x14ac:dyDescent="0.35">
      <c r="B373">
        <f t="shared" si="5"/>
        <v>9225</v>
      </c>
      <c r="C373" cm="1">
        <f t="array" aca="1" ref="C373" ca="1">SUMPRODUCT(MAX(('4b. Ordered results'!$C$5:$C$159&lt;B373)*'4b. Ordered results'!$C$5:$C$159))</f>
        <v>8701</v>
      </c>
      <c r="D373" s="4">
        <f ca="1">VLOOKUP($C373, '4b. Ordered results'!$C$5:$I$159,3,0)</f>
        <v>0.38311330125125659</v>
      </c>
      <c r="E373" s="4">
        <f ca="1">VLOOKUP($C373, '4b. Ordered results'!$C$5:$I$159,5,0)</f>
        <v>0.26809698755564992</v>
      </c>
      <c r="F373" s="4">
        <f ca="1">VLOOKUP($C373, '4b. Ordered results'!$C$5:$I$159,7,0)</f>
        <v>0.34878971119309343</v>
      </c>
    </row>
    <row r="374" spans="2:6" x14ac:dyDescent="0.35">
      <c r="B374">
        <f t="shared" si="5"/>
        <v>9250</v>
      </c>
      <c r="C374" cm="1">
        <f t="array" aca="1" ref="C374" ca="1">SUMPRODUCT(MAX(('4b. Ordered results'!$C$5:$C$159&lt;B374)*'4b. Ordered results'!$C$5:$C$159))</f>
        <v>8701</v>
      </c>
      <c r="D374" s="4">
        <f ca="1">VLOOKUP($C374, '4b. Ordered results'!$C$5:$I$159,3,0)</f>
        <v>0.38311330125125659</v>
      </c>
      <c r="E374" s="4">
        <f ca="1">VLOOKUP($C374, '4b. Ordered results'!$C$5:$I$159,5,0)</f>
        <v>0.26809698755564992</v>
      </c>
      <c r="F374" s="4">
        <f ca="1">VLOOKUP($C374, '4b. Ordered results'!$C$5:$I$159,7,0)</f>
        <v>0.34878971119309343</v>
      </c>
    </row>
    <row r="375" spans="2:6" x14ac:dyDescent="0.35">
      <c r="B375">
        <f t="shared" si="5"/>
        <v>9275</v>
      </c>
      <c r="C375" cm="1">
        <f t="array" aca="1" ref="C375" ca="1">SUMPRODUCT(MAX(('4b. Ordered results'!$C$5:$C$159&lt;B375)*'4b. Ordered results'!$C$5:$C$159))</f>
        <v>8701</v>
      </c>
      <c r="D375" s="4">
        <f ca="1">VLOOKUP($C375, '4b. Ordered results'!$C$5:$I$159,3,0)</f>
        <v>0.38311330125125659</v>
      </c>
      <c r="E375" s="4">
        <f ca="1">VLOOKUP($C375, '4b. Ordered results'!$C$5:$I$159,5,0)</f>
        <v>0.26809698755564992</v>
      </c>
      <c r="F375" s="4">
        <f ca="1">VLOOKUP($C375, '4b. Ordered results'!$C$5:$I$159,7,0)</f>
        <v>0.34878971119309343</v>
      </c>
    </row>
    <row r="376" spans="2:6" x14ac:dyDescent="0.35">
      <c r="B376">
        <f t="shared" si="5"/>
        <v>9300</v>
      </c>
      <c r="C376" cm="1">
        <f t="array" aca="1" ref="C376" ca="1">SUMPRODUCT(MAX(('4b. Ordered results'!$C$5:$C$159&lt;B376)*'4b. Ordered results'!$C$5:$C$159))</f>
        <v>8701</v>
      </c>
      <c r="D376" s="4">
        <f ca="1">VLOOKUP($C376, '4b. Ordered results'!$C$5:$I$159,3,0)</f>
        <v>0.38311330125125659</v>
      </c>
      <c r="E376" s="4">
        <f ca="1">VLOOKUP($C376, '4b. Ordered results'!$C$5:$I$159,5,0)</f>
        <v>0.26809698755564992</v>
      </c>
      <c r="F376" s="4">
        <f ca="1">VLOOKUP($C376, '4b. Ordered results'!$C$5:$I$159,7,0)</f>
        <v>0.34878971119309343</v>
      </c>
    </row>
    <row r="377" spans="2:6" x14ac:dyDescent="0.35">
      <c r="B377">
        <f t="shared" si="5"/>
        <v>9325</v>
      </c>
      <c r="C377" cm="1">
        <f t="array" aca="1" ref="C377" ca="1">SUMPRODUCT(MAX(('4b. Ordered results'!$C$5:$C$159&lt;B377)*'4b. Ordered results'!$C$5:$C$159))</f>
        <v>8701</v>
      </c>
      <c r="D377" s="4">
        <f ca="1">VLOOKUP($C377, '4b. Ordered results'!$C$5:$I$159,3,0)</f>
        <v>0.38311330125125659</v>
      </c>
      <c r="E377" s="4">
        <f ca="1">VLOOKUP($C377, '4b. Ordered results'!$C$5:$I$159,5,0)</f>
        <v>0.26809698755564992</v>
      </c>
      <c r="F377" s="4">
        <f ca="1">VLOOKUP($C377, '4b. Ordered results'!$C$5:$I$159,7,0)</f>
        <v>0.34878971119309343</v>
      </c>
    </row>
    <row r="378" spans="2:6" x14ac:dyDescent="0.35">
      <c r="B378">
        <f t="shared" si="5"/>
        <v>9350</v>
      </c>
      <c r="C378" cm="1">
        <f t="array" aca="1" ref="C378" ca="1">SUMPRODUCT(MAX(('4b. Ordered results'!$C$5:$C$159&lt;B378)*'4b. Ordered results'!$C$5:$C$159))</f>
        <v>8701</v>
      </c>
      <c r="D378" s="4">
        <f ca="1">VLOOKUP($C378, '4b. Ordered results'!$C$5:$I$159,3,0)</f>
        <v>0.38311330125125659</v>
      </c>
      <c r="E378" s="4">
        <f ca="1">VLOOKUP($C378, '4b. Ordered results'!$C$5:$I$159,5,0)</f>
        <v>0.26809698755564992</v>
      </c>
      <c r="F378" s="4">
        <f ca="1">VLOOKUP($C378, '4b. Ordered results'!$C$5:$I$159,7,0)</f>
        <v>0.34878971119309343</v>
      </c>
    </row>
    <row r="379" spans="2:6" x14ac:dyDescent="0.35">
      <c r="B379">
        <f t="shared" si="5"/>
        <v>9375</v>
      </c>
      <c r="C379" cm="1">
        <f t="array" aca="1" ref="C379" ca="1">SUMPRODUCT(MAX(('4b. Ordered results'!$C$5:$C$159&lt;B379)*'4b. Ordered results'!$C$5:$C$159))</f>
        <v>8701</v>
      </c>
      <c r="D379" s="4">
        <f ca="1">VLOOKUP($C379, '4b. Ordered results'!$C$5:$I$159,3,0)</f>
        <v>0.38311330125125659</v>
      </c>
      <c r="E379" s="4">
        <f ca="1">VLOOKUP($C379, '4b. Ordered results'!$C$5:$I$159,5,0)</f>
        <v>0.26809698755564992</v>
      </c>
      <c r="F379" s="4">
        <f ca="1">VLOOKUP($C379, '4b. Ordered results'!$C$5:$I$159,7,0)</f>
        <v>0.34878971119309343</v>
      </c>
    </row>
    <row r="380" spans="2:6" x14ac:dyDescent="0.35">
      <c r="B380">
        <f t="shared" si="5"/>
        <v>9400</v>
      </c>
      <c r="C380" cm="1">
        <f t="array" aca="1" ref="C380" ca="1">SUMPRODUCT(MAX(('4b. Ordered results'!$C$5:$C$159&lt;B380)*'4b. Ordered results'!$C$5:$C$159))</f>
        <v>8701</v>
      </c>
      <c r="D380" s="4">
        <f ca="1">VLOOKUP($C380, '4b. Ordered results'!$C$5:$I$159,3,0)</f>
        <v>0.38311330125125659</v>
      </c>
      <c r="E380" s="4">
        <f ca="1">VLOOKUP($C380, '4b. Ordered results'!$C$5:$I$159,5,0)</f>
        <v>0.26809698755564992</v>
      </c>
      <c r="F380" s="4">
        <f ca="1">VLOOKUP($C380, '4b. Ordered results'!$C$5:$I$159,7,0)</f>
        <v>0.34878971119309343</v>
      </c>
    </row>
    <row r="381" spans="2:6" x14ac:dyDescent="0.35">
      <c r="B381">
        <f t="shared" si="5"/>
        <v>9425</v>
      </c>
      <c r="C381" cm="1">
        <f t="array" aca="1" ref="C381" ca="1">SUMPRODUCT(MAX(('4b. Ordered results'!$C$5:$C$159&lt;B381)*'4b. Ordered results'!$C$5:$C$159))</f>
        <v>8701</v>
      </c>
      <c r="D381" s="4">
        <f ca="1">VLOOKUP($C381, '4b. Ordered results'!$C$5:$I$159,3,0)</f>
        <v>0.38311330125125659</v>
      </c>
      <c r="E381" s="4">
        <f ca="1">VLOOKUP($C381, '4b. Ordered results'!$C$5:$I$159,5,0)</f>
        <v>0.26809698755564992</v>
      </c>
      <c r="F381" s="4">
        <f ca="1">VLOOKUP($C381, '4b. Ordered results'!$C$5:$I$159,7,0)</f>
        <v>0.34878971119309343</v>
      </c>
    </row>
    <row r="382" spans="2:6" x14ac:dyDescent="0.35">
      <c r="B382">
        <f t="shared" si="5"/>
        <v>9450</v>
      </c>
      <c r="C382" cm="1">
        <f t="array" aca="1" ref="C382" ca="1">SUMPRODUCT(MAX(('4b. Ordered results'!$C$5:$C$159&lt;B382)*'4b. Ordered results'!$C$5:$C$159))</f>
        <v>8701</v>
      </c>
      <c r="D382" s="4">
        <f ca="1">VLOOKUP($C382, '4b. Ordered results'!$C$5:$I$159,3,0)</f>
        <v>0.38311330125125659</v>
      </c>
      <c r="E382" s="4">
        <f ca="1">VLOOKUP($C382, '4b. Ordered results'!$C$5:$I$159,5,0)</f>
        <v>0.26809698755564992</v>
      </c>
      <c r="F382" s="4">
        <f ca="1">VLOOKUP($C382, '4b. Ordered results'!$C$5:$I$159,7,0)</f>
        <v>0.34878971119309343</v>
      </c>
    </row>
    <row r="383" spans="2:6" x14ac:dyDescent="0.35">
      <c r="B383">
        <f t="shared" si="5"/>
        <v>9475</v>
      </c>
      <c r="C383" cm="1">
        <f t="array" aca="1" ref="C383" ca="1">SUMPRODUCT(MAX(('4b. Ordered results'!$C$5:$C$159&lt;B383)*'4b. Ordered results'!$C$5:$C$159))</f>
        <v>8701</v>
      </c>
      <c r="D383" s="4">
        <f ca="1">VLOOKUP($C383, '4b. Ordered results'!$C$5:$I$159,3,0)</f>
        <v>0.38311330125125659</v>
      </c>
      <c r="E383" s="4">
        <f ca="1">VLOOKUP($C383, '4b. Ordered results'!$C$5:$I$159,5,0)</f>
        <v>0.26809698755564992</v>
      </c>
      <c r="F383" s="4">
        <f ca="1">VLOOKUP($C383, '4b. Ordered results'!$C$5:$I$159,7,0)</f>
        <v>0.34878971119309343</v>
      </c>
    </row>
    <row r="384" spans="2:6" x14ac:dyDescent="0.35">
      <c r="B384">
        <f t="shared" si="5"/>
        <v>9500</v>
      </c>
      <c r="C384" cm="1">
        <f t="array" aca="1" ref="C384" ca="1">SUMPRODUCT(MAX(('4b. Ordered results'!$C$5:$C$159&lt;B384)*'4b. Ordered results'!$C$5:$C$159))</f>
        <v>8701</v>
      </c>
      <c r="D384" s="4">
        <f ca="1">VLOOKUP($C384, '4b. Ordered results'!$C$5:$I$159,3,0)</f>
        <v>0.38311330125125659</v>
      </c>
      <c r="E384" s="4">
        <f ca="1">VLOOKUP($C384, '4b. Ordered results'!$C$5:$I$159,5,0)</f>
        <v>0.26809698755564992</v>
      </c>
      <c r="F384" s="4">
        <f ca="1">VLOOKUP($C384, '4b. Ordered results'!$C$5:$I$159,7,0)</f>
        <v>0.34878971119309343</v>
      </c>
    </row>
    <row r="385" spans="2:6" x14ac:dyDescent="0.35">
      <c r="B385">
        <f t="shared" si="5"/>
        <v>9525</v>
      </c>
      <c r="C385" cm="1">
        <f t="array" aca="1" ref="C385" ca="1">SUMPRODUCT(MAX(('4b. Ordered results'!$C$5:$C$159&lt;B385)*'4b. Ordered results'!$C$5:$C$159))</f>
        <v>8701</v>
      </c>
      <c r="D385" s="4">
        <f ca="1">VLOOKUP($C385, '4b. Ordered results'!$C$5:$I$159,3,0)</f>
        <v>0.38311330125125659</v>
      </c>
      <c r="E385" s="4">
        <f ca="1">VLOOKUP($C385, '4b. Ordered results'!$C$5:$I$159,5,0)</f>
        <v>0.26809698755564992</v>
      </c>
      <c r="F385" s="4">
        <f ca="1">VLOOKUP($C385, '4b. Ordered results'!$C$5:$I$159,7,0)</f>
        <v>0.34878971119309343</v>
      </c>
    </row>
    <row r="386" spans="2:6" x14ac:dyDescent="0.35">
      <c r="B386">
        <f t="shared" si="5"/>
        <v>9550</v>
      </c>
      <c r="C386" cm="1">
        <f t="array" aca="1" ref="C386" ca="1">SUMPRODUCT(MAX(('4b. Ordered results'!$C$5:$C$159&lt;B386)*'4b. Ordered results'!$C$5:$C$159))</f>
        <v>8701</v>
      </c>
      <c r="D386" s="4">
        <f ca="1">VLOOKUP($C386, '4b. Ordered results'!$C$5:$I$159,3,0)</f>
        <v>0.38311330125125659</v>
      </c>
      <c r="E386" s="4">
        <f ca="1">VLOOKUP($C386, '4b. Ordered results'!$C$5:$I$159,5,0)</f>
        <v>0.26809698755564992</v>
      </c>
      <c r="F386" s="4">
        <f ca="1">VLOOKUP($C386, '4b. Ordered results'!$C$5:$I$159,7,0)</f>
        <v>0.34878971119309343</v>
      </c>
    </row>
    <row r="387" spans="2:6" x14ac:dyDescent="0.35">
      <c r="B387">
        <f t="shared" si="5"/>
        <v>9575</v>
      </c>
      <c r="C387" cm="1">
        <f t="array" aca="1" ref="C387" ca="1">SUMPRODUCT(MAX(('4b. Ordered results'!$C$5:$C$159&lt;B387)*'4b. Ordered results'!$C$5:$C$159))</f>
        <v>8701</v>
      </c>
      <c r="D387" s="4">
        <f ca="1">VLOOKUP($C387, '4b. Ordered results'!$C$5:$I$159,3,0)</f>
        <v>0.38311330125125659</v>
      </c>
      <c r="E387" s="4">
        <f ca="1">VLOOKUP($C387, '4b. Ordered results'!$C$5:$I$159,5,0)</f>
        <v>0.26809698755564992</v>
      </c>
      <c r="F387" s="4">
        <f ca="1">VLOOKUP($C387, '4b. Ordered results'!$C$5:$I$159,7,0)</f>
        <v>0.34878971119309343</v>
      </c>
    </row>
    <row r="388" spans="2:6" x14ac:dyDescent="0.35">
      <c r="B388">
        <f t="shared" si="5"/>
        <v>9600</v>
      </c>
      <c r="C388" cm="1">
        <f t="array" aca="1" ref="C388" ca="1">SUMPRODUCT(MAX(('4b. Ordered results'!$C$5:$C$159&lt;B388)*'4b. Ordered results'!$C$5:$C$159))</f>
        <v>8701</v>
      </c>
      <c r="D388" s="4">
        <f ca="1">VLOOKUP($C388, '4b. Ordered results'!$C$5:$I$159,3,0)</f>
        <v>0.38311330125125659</v>
      </c>
      <c r="E388" s="4">
        <f ca="1">VLOOKUP($C388, '4b. Ordered results'!$C$5:$I$159,5,0)</f>
        <v>0.26809698755564992</v>
      </c>
      <c r="F388" s="4">
        <f ca="1">VLOOKUP($C388, '4b. Ordered results'!$C$5:$I$159,7,0)</f>
        <v>0.34878971119309343</v>
      </c>
    </row>
    <row r="389" spans="2:6" x14ac:dyDescent="0.35">
      <c r="B389">
        <f t="shared" si="5"/>
        <v>9625</v>
      </c>
      <c r="C389" cm="1">
        <f t="array" aca="1" ref="C389" ca="1">SUMPRODUCT(MAX(('4b. Ordered results'!$C$5:$C$159&lt;B389)*'4b. Ordered results'!$C$5:$C$159))</f>
        <v>8701</v>
      </c>
      <c r="D389" s="4">
        <f ca="1">VLOOKUP($C389, '4b. Ordered results'!$C$5:$I$159,3,0)</f>
        <v>0.38311330125125659</v>
      </c>
      <c r="E389" s="4">
        <f ca="1">VLOOKUP($C389, '4b. Ordered results'!$C$5:$I$159,5,0)</f>
        <v>0.26809698755564992</v>
      </c>
      <c r="F389" s="4">
        <f ca="1">VLOOKUP($C389, '4b. Ordered results'!$C$5:$I$159,7,0)</f>
        <v>0.34878971119309343</v>
      </c>
    </row>
    <row r="390" spans="2:6" x14ac:dyDescent="0.35">
      <c r="B390">
        <f t="shared" ref="B390:B453" si="6">B389+25</f>
        <v>9650</v>
      </c>
      <c r="C390" cm="1">
        <f t="array" aca="1" ref="C390" ca="1">SUMPRODUCT(MAX(('4b. Ordered results'!$C$5:$C$159&lt;B390)*'4b. Ordered results'!$C$5:$C$159))</f>
        <v>8701</v>
      </c>
      <c r="D390" s="4">
        <f ca="1">VLOOKUP($C390, '4b. Ordered results'!$C$5:$I$159,3,0)</f>
        <v>0.38311330125125659</v>
      </c>
      <c r="E390" s="4">
        <f ca="1">VLOOKUP($C390, '4b. Ordered results'!$C$5:$I$159,5,0)</f>
        <v>0.26809698755564992</v>
      </c>
      <c r="F390" s="4">
        <f ca="1">VLOOKUP($C390, '4b. Ordered results'!$C$5:$I$159,7,0)</f>
        <v>0.34878971119309343</v>
      </c>
    </row>
    <row r="391" spans="2:6" x14ac:dyDescent="0.35">
      <c r="B391">
        <f t="shared" si="6"/>
        <v>9675</v>
      </c>
      <c r="C391" cm="1">
        <f t="array" aca="1" ref="C391" ca="1">SUMPRODUCT(MAX(('4b. Ordered results'!$C$5:$C$159&lt;B391)*'4b. Ordered results'!$C$5:$C$159))</f>
        <v>8701</v>
      </c>
      <c r="D391" s="4">
        <f ca="1">VLOOKUP($C391, '4b. Ordered results'!$C$5:$I$159,3,0)</f>
        <v>0.38311330125125659</v>
      </c>
      <c r="E391" s="4">
        <f ca="1">VLOOKUP($C391, '4b. Ordered results'!$C$5:$I$159,5,0)</f>
        <v>0.26809698755564992</v>
      </c>
      <c r="F391" s="4">
        <f ca="1">VLOOKUP($C391, '4b. Ordered results'!$C$5:$I$159,7,0)</f>
        <v>0.34878971119309343</v>
      </c>
    </row>
    <row r="392" spans="2:6" x14ac:dyDescent="0.35">
      <c r="B392">
        <f t="shared" si="6"/>
        <v>9700</v>
      </c>
      <c r="C392" cm="1">
        <f t="array" aca="1" ref="C392" ca="1">SUMPRODUCT(MAX(('4b. Ordered results'!$C$5:$C$159&lt;B392)*'4b. Ordered results'!$C$5:$C$159))</f>
        <v>8701</v>
      </c>
      <c r="D392" s="4">
        <f ca="1">VLOOKUP($C392, '4b. Ordered results'!$C$5:$I$159,3,0)</f>
        <v>0.38311330125125659</v>
      </c>
      <c r="E392" s="4">
        <f ca="1">VLOOKUP($C392, '4b. Ordered results'!$C$5:$I$159,5,0)</f>
        <v>0.26809698755564992</v>
      </c>
      <c r="F392" s="4">
        <f ca="1">VLOOKUP($C392, '4b. Ordered results'!$C$5:$I$159,7,0)</f>
        <v>0.34878971119309343</v>
      </c>
    </row>
    <row r="393" spans="2:6" x14ac:dyDescent="0.35">
      <c r="B393">
        <f t="shared" si="6"/>
        <v>9725</v>
      </c>
      <c r="C393" cm="1">
        <f t="array" aca="1" ref="C393" ca="1">SUMPRODUCT(MAX(('4b. Ordered results'!$C$5:$C$159&lt;B393)*'4b. Ordered results'!$C$5:$C$159))</f>
        <v>8701</v>
      </c>
      <c r="D393" s="4">
        <f ca="1">VLOOKUP($C393, '4b. Ordered results'!$C$5:$I$159,3,0)</f>
        <v>0.38311330125125659</v>
      </c>
      <c r="E393" s="4">
        <f ca="1">VLOOKUP($C393, '4b. Ordered results'!$C$5:$I$159,5,0)</f>
        <v>0.26809698755564992</v>
      </c>
      <c r="F393" s="4">
        <f ca="1">VLOOKUP($C393, '4b. Ordered results'!$C$5:$I$159,7,0)</f>
        <v>0.34878971119309343</v>
      </c>
    </row>
    <row r="394" spans="2:6" x14ac:dyDescent="0.35">
      <c r="B394">
        <f t="shared" si="6"/>
        <v>9750</v>
      </c>
      <c r="C394" cm="1">
        <f t="array" aca="1" ref="C394" ca="1">SUMPRODUCT(MAX(('4b. Ordered results'!$C$5:$C$159&lt;B394)*'4b. Ordered results'!$C$5:$C$159))</f>
        <v>8701</v>
      </c>
      <c r="D394" s="4">
        <f ca="1">VLOOKUP($C394, '4b. Ordered results'!$C$5:$I$159,3,0)</f>
        <v>0.38311330125125659</v>
      </c>
      <c r="E394" s="4">
        <f ca="1">VLOOKUP($C394, '4b. Ordered results'!$C$5:$I$159,5,0)</f>
        <v>0.26809698755564992</v>
      </c>
      <c r="F394" s="4">
        <f ca="1">VLOOKUP($C394, '4b. Ordered results'!$C$5:$I$159,7,0)</f>
        <v>0.34878971119309343</v>
      </c>
    </row>
    <row r="395" spans="2:6" x14ac:dyDescent="0.35">
      <c r="B395">
        <f t="shared" si="6"/>
        <v>9775</v>
      </c>
      <c r="C395" cm="1">
        <f t="array" aca="1" ref="C395" ca="1">SUMPRODUCT(MAX(('4b. Ordered results'!$C$5:$C$159&lt;B395)*'4b. Ordered results'!$C$5:$C$159))</f>
        <v>8701</v>
      </c>
      <c r="D395" s="4">
        <f ca="1">VLOOKUP($C395, '4b. Ordered results'!$C$5:$I$159,3,0)</f>
        <v>0.38311330125125659</v>
      </c>
      <c r="E395" s="4">
        <f ca="1">VLOOKUP($C395, '4b. Ordered results'!$C$5:$I$159,5,0)</f>
        <v>0.26809698755564992</v>
      </c>
      <c r="F395" s="4">
        <f ca="1">VLOOKUP($C395, '4b. Ordered results'!$C$5:$I$159,7,0)</f>
        <v>0.34878971119309343</v>
      </c>
    </row>
    <row r="396" spans="2:6" x14ac:dyDescent="0.35">
      <c r="B396">
        <f t="shared" si="6"/>
        <v>9800</v>
      </c>
      <c r="C396" cm="1">
        <f t="array" aca="1" ref="C396" ca="1">SUMPRODUCT(MAX(('4b. Ordered results'!$C$5:$C$159&lt;B396)*'4b. Ordered results'!$C$5:$C$159))</f>
        <v>8701</v>
      </c>
      <c r="D396" s="4">
        <f ca="1">VLOOKUP($C396, '4b. Ordered results'!$C$5:$I$159,3,0)</f>
        <v>0.38311330125125659</v>
      </c>
      <c r="E396" s="4">
        <f ca="1">VLOOKUP($C396, '4b. Ordered results'!$C$5:$I$159,5,0)</f>
        <v>0.26809698755564992</v>
      </c>
      <c r="F396" s="4">
        <f ca="1">VLOOKUP($C396, '4b. Ordered results'!$C$5:$I$159,7,0)</f>
        <v>0.34878971119309343</v>
      </c>
    </row>
    <row r="397" spans="2:6" x14ac:dyDescent="0.35">
      <c r="B397">
        <f t="shared" si="6"/>
        <v>9825</v>
      </c>
      <c r="C397" cm="1">
        <f t="array" aca="1" ref="C397" ca="1">SUMPRODUCT(MAX(('4b. Ordered results'!$C$5:$C$159&lt;B397)*'4b. Ordered results'!$C$5:$C$159))</f>
        <v>8701</v>
      </c>
      <c r="D397" s="4">
        <f ca="1">VLOOKUP($C397, '4b. Ordered results'!$C$5:$I$159,3,0)</f>
        <v>0.38311330125125659</v>
      </c>
      <c r="E397" s="4">
        <f ca="1">VLOOKUP($C397, '4b. Ordered results'!$C$5:$I$159,5,0)</f>
        <v>0.26809698755564992</v>
      </c>
      <c r="F397" s="4">
        <f ca="1">VLOOKUP($C397, '4b. Ordered results'!$C$5:$I$159,7,0)</f>
        <v>0.34878971119309343</v>
      </c>
    </row>
    <row r="398" spans="2:6" x14ac:dyDescent="0.35">
      <c r="B398">
        <f t="shared" si="6"/>
        <v>9850</v>
      </c>
      <c r="C398" cm="1">
        <f t="array" aca="1" ref="C398" ca="1">SUMPRODUCT(MAX(('4b. Ordered results'!$C$5:$C$159&lt;B398)*'4b. Ordered results'!$C$5:$C$159))</f>
        <v>8701</v>
      </c>
      <c r="D398" s="4">
        <f ca="1">VLOOKUP($C398, '4b. Ordered results'!$C$5:$I$159,3,0)</f>
        <v>0.38311330125125659</v>
      </c>
      <c r="E398" s="4">
        <f ca="1">VLOOKUP($C398, '4b. Ordered results'!$C$5:$I$159,5,0)</f>
        <v>0.26809698755564992</v>
      </c>
      <c r="F398" s="4">
        <f ca="1">VLOOKUP($C398, '4b. Ordered results'!$C$5:$I$159,7,0)</f>
        <v>0.34878971119309343</v>
      </c>
    </row>
    <row r="399" spans="2:6" x14ac:dyDescent="0.35">
      <c r="B399">
        <f t="shared" si="6"/>
        <v>9875</v>
      </c>
      <c r="C399" cm="1">
        <f t="array" aca="1" ref="C399" ca="1">SUMPRODUCT(MAX(('4b. Ordered results'!$C$5:$C$159&lt;B399)*'4b. Ordered results'!$C$5:$C$159))</f>
        <v>8701</v>
      </c>
      <c r="D399" s="4">
        <f ca="1">VLOOKUP($C399, '4b. Ordered results'!$C$5:$I$159,3,0)</f>
        <v>0.38311330125125659</v>
      </c>
      <c r="E399" s="4">
        <f ca="1">VLOOKUP($C399, '4b. Ordered results'!$C$5:$I$159,5,0)</f>
        <v>0.26809698755564992</v>
      </c>
      <c r="F399" s="4">
        <f ca="1">VLOOKUP($C399, '4b. Ordered results'!$C$5:$I$159,7,0)</f>
        <v>0.34878971119309343</v>
      </c>
    </row>
    <row r="400" spans="2:6" x14ac:dyDescent="0.35">
      <c r="B400">
        <f t="shared" si="6"/>
        <v>9900</v>
      </c>
      <c r="C400" cm="1">
        <f t="array" aca="1" ref="C400" ca="1">SUMPRODUCT(MAX(('4b. Ordered results'!$C$5:$C$159&lt;B400)*'4b. Ordered results'!$C$5:$C$159))</f>
        <v>8701</v>
      </c>
      <c r="D400" s="4">
        <f ca="1">VLOOKUP($C400, '4b. Ordered results'!$C$5:$I$159,3,0)</f>
        <v>0.38311330125125659</v>
      </c>
      <c r="E400" s="4">
        <f ca="1">VLOOKUP($C400, '4b. Ordered results'!$C$5:$I$159,5,0)</f>
        <v>0.26809698755564992</v>
      </c>
      <c r="F400" s="4">
        <f ca="1">VLOOKUP($C400, '4b. Ordered results'!$C$5:$I$159,7,0)</f>
        <v>0.34878971119309343</v>
      </c>
    </row>
    <row r="401" spans="2:6" x14ac:dyDescent="0.35">
      <c r="B401">
        <f t="shared" si="6"/>
        <v>9925</v>
      </c>
      <c r="C401" cm="1">
        <f t="array" aca="1" ref="C401" ca="1">SUMPRODUCT(MAX(('4b. Ordered results'!$C$5:$C$159&lt;B401)*'4b. Ordered results'!$C$5:$C$159))</f>
        <v>8701</v>
      </c>
      <c r="D401" s="4">
        <f ca="1">VLOOKUP($C401, '4b. Ordered results'!$C$5:$I$159,3,0)</f>
        <v>0.38311330125125659</v>
      </c>
      <c r="E401" s="4">
        <f ca="1">VLOOKUP($C401, '4b. Ordered results'!$C$5:$I$159,5,0)</f>
        <v>0.26809698755564992</v>
      </c>
      <c r="F401" s="4">
        <f ca="1">VLOOKUP($C401, '4b. Ordered results'!$C$5:$I$159,7,0)</f>
        <v>0.34878971119309343</v>
      </c>
    </row>
    <row r="402" spans="2:6" x14ac:dyDescent="0.35">
      <c r="B402">
        <f t="shared" si="6"/>
        <v>9950</v>
      </c>
      <c r="C402" cm="1">
        <f t="array" aca="1" ref="C402" ca="1">SUMPRODUCT(MAX(('4b. Ordered results'!$C$5:$C$159&lt;B402)*'4b. Ordered results'!$C$5:$C$159))</f>
        <v>8701</v>
      </c>
      <c r="D402" s="4">
        <f ca="1">VLOOKUP($C402, '4b. Ordered results'!$C$5:$I$159,3,0)</f>
        <v>0.38311330125125659</v>
      </c>
      <c r="E402" s="4">
        <f ca="1">VLOOKUP($C402, '4b. Ordered results'!$C$5:$I$159,5,0)</f>
        <v>0.26809698755564992</v>
      </c>
      <c r="F402" s="4">
        <f ca="1">VLOOKUP($C402, '4b. Ordered results'!$C$5:$I$159,7,0)</f>
        <v>0.34878971119309343</v>
      </c>
    </row>
    <row r="403" spans="2:6" x14ac:dyDescent="0.35">
      <c r="B403">
        <f t="shared" si="6"/>
        <v>9975</v>
      </c>
      <c r="C403" cm="1">
        <f t="array" aca="1" ref="C403" ca="1">SUMPRODUCT(MAX(('4b. Ordered results'!$C$5:$C$159&lt;B403)*'4b. Ordered results'!$C$5:$C$159))</f>
        <v>8701</v>
      </c>
      <c r="D403" s="4">
        <f ca="1">VLOOKUP($C403, '4b. Ordered results'!$C$5:$I$159,3,0)</f>
        <v>0.38311330125125659</v>
      </c>
      <c r="E403" s="4">
        <f ca="1">VLOOKUP($C403, '4b. Ordered results'!$C$5:$I$159,5,0)</f>
        <v>0.26809698755564992</v>
      </c>
      <c r="F403" s="4">
        <f ca="1">VLOOKUP($C403, '4b. Ordered results'!$C$5:$I$159,7,0)</f>
        <v>0.34878971119309343</v>
      </c>
    </row>
    <row r="404" spans="2:6" x14ac:dyDescent="0.35">
      <c r="B404">
        <f t="shared" si="6"/>
        <v>10000</v>
      </c>
      <c r="C404" cm="1">
        <f t="array" aca="1" ref="C404" ca="1">SUMPRODUCT(MAX(('4b. Ordered results'!$C$5:$C$159&lt;B404)*'4b. Ordered results'!$C$5:$C$159))</f>
        <v>8701</v>
      </c>
      <c r="D404" s="4">
        <f ca="1">VLOOKUP($C404, '4b. Ordered results'!$C$5:$I$159,3,0)</f>
        <v>0.38311330125125659</v>
      </c>
      <c r="E404" s="4">
        <f ca="1">VLOOKUP($C404, '4b. Ordered results'!$C$5:$I$159,5,0)</f>
        <v>0.26809698755564992</v>
      </c>
      <c r="F404" s="4">
        <f ca="1">VLOOKUP($C404, '4b. Ordered results'!$C$5:$I$159,7,0)</f>
        <v>0.34878971119309343</v>
      </c>
    </row>
    <row r="405" spans="2:6" x14ac:dyDescent="0.35">
      <c r="B405">
        <f t="shared" si="6"/>
        <v>10025</v>
      </c>
      <c r="C405" cm="1">
        <f t="array" aca="1" ref="C405" ca="1">SUMPRODUCT(MAX(('4b. Ordered results'!$C$5:$C$159&lt;B405)*'4b. Ordered results'!$C$5:$C$159))</f>
        <v>8701</v>
      </c>
      <c r="D405" s="4">
        <f ca="1">VLOOKUP($C405, '4b. Ordered results'!$C$5:$I$159,3,0)</f>
        <v>0.38311330125125659</v>
      </c>
      <c r="E405" s="4">
        <f ca="1">VLOOKUP($C405, '4b. Ordered results'!$C$5:$I$159,5,0)</f>
        <v>0.26809698755564992</v>
      </c>
      <c r="F405" s="4">
        <f ca="1">VLOOKUP($C405, '4b. Ordered results'!$C$5:$I$159,7,0)</f>
        <v>0.34878971119309343</v>
      </c>
    </row>
    <row r="406" spans="2:6" x14ac:dyDescent="0.35">
      <c r="B406">
        <f t="shared" si="6"/>
        <v>10050</v>
      </c>
      <c r="C406" cm="1">
        <f t="array" aca="1" ref="C406" ca="1">SUMPRODUCT(MAX(('4b. Ordered results'!$C$5:$C$159&lt;B406)*'4b. Ordered results'!$C$5:$C$159))</f>
        <v>8701</v>
      </c>
      <c r="D406" s="4">
        <f ca="1">VLOOKUP($C406, '4b. Ordered results'!$C$5:$I$159,3,0)</f>
        <v>0.38311330125125659</v>
      </c>
      <c r="E406" s="4">
        <f ca="1">VLOOKUP($C406, '4b. Ordered results'!$C$5:$I$159,5,0)</f>
        <v>0.26809698755564992</v>
      </c>
      <c r="F406" s="4">
        <f ca="1">VLOOKUP($C406, '4b. Ordered results'!$C$5:$I$159,7,0)</f>
        <v>0.34878971119309343</v>
      </c>
    </row>
    <row r="407" spans="2:6" x14ac:dyDescent="0.35">
      <c r="B407">
        <f t="shared" si="6"/>
        <v>10075</v>
      </c>
      <c r="C407" cm="1">
        <f t="array" aca="1" ref="C407" ca="1">SUMPRODUCT(MAX(('4b. Ordered results'!$C$5:$C$159&lt;B407)*'4b. Ordered results'!$C$5:$C$159))</f>
        <v>8701</v>
      </c>
      <c r="D407" s="4">
        <f ca="1">VLOOKUP($C407, '4b. Ordered results'!$C$5:$I$159,3,0)</f>
        <v>0.38311330125125659</v>
      </c>
      <c r="E407" s="4">
        <f ca="1">VLOOKUP($C407, '4b. Ordered results'!$C$5:$I$159,5,0)</f>
        <v>0.26809698755564992</v>
      </c>
      <c r="F407" s="4">
        <f ca="1">VLOOKUP($C407, '4b. Ordered results'!$C$5:$I$159,7,0)</f>
        <v>0.34878971119309343</v>
      </c>
    </row>
    <row r="408" spans="2:6" x14ac:dyDescent="0.35">
      <c r="B408">
        <f t="shared" si="6"/>
        <v>10100</v>
      </c>
      <c r="C408" cm="1">
        <f t="array" aca="1" ref="C408" ca="1">SUMPRODUCT(MAX(('4b. Ordered results'!$C$5:$C$159&lt;B408)*'4b. Ordered results'!$C$5:$C$159))</f>
        <v>8701</v>
      </c>
      <c r="D408" s="4">
        <f ca="1">VLOOKUP($C408, '4b. Ordered results'!$C$5:$I$159,3,0)</f>
        <v>0.38311330125125659</v>
      </c>
      <c r="E408" s="4">
        <f ca="1">VLOOKUP($C408, '4b. Ordered results'!$C$5:$I$159,5,0)</f>
        <v>0.26809698755564992</v>
      </c>
      <c r="F408" s="4">
        <f ca="1">VLOOKUP($C408, '4b. Ordered results'!$C$5:$I$159,7,0)</f>
        <v>0.34878971119309343</v>
      </c>
    </row>
    <row r="409" spans="2:6" x14ac:dyDescent="0.35">
      <c r="B409">
        <f t="shared" si="6"/>
        <v>10125</v>
      </c>
      <c r="C409" cm="1">
        <f t="array" aca="1" ref="C409" ca="1">SUMPRODUCT(MAX(('4b. Ordered results'!$C$5:$C$159&lt;B409)*'4b. Ordered results'!$C$5:$C$159))</f>
        <v>8701</v>
      </c>
      <c r="D409" s="4">
        <f ca="1">VLOOKUP($C409, '4b. Ordered results'!$C$5:$I$159,3,0)</f>
        <v>0.38311330125125659</v>
      </c>
      <c r="E409" s="4">
        <f ca="1">VLOOKUP($C409, '4b. Ordered results'!$C$5:$I$159,5,0)</f>
        <v>0.26809698755564992</v>
      </c>
      <c r="F409" s="4">
        <f ca="1">VLOOKUP($C409, '4b. Ordered results'!$C$5:$I$159,7,0)</f>
        <v>0.34878971119309343</v>
      </c>
    </row>
    <row r="410" spans="2:6" x14ac:dyDescent="0.35">
      <c r="B410">
        <f t="shared" si="6"/>
        <v>10150</v>
      </c>
      <c r="C410" cm="1">
        <f t="array" aca="1" ref="C410" ca="1">SUMPRODUCT(MAX(('4b. Ordered results'!$C$5:$C$159&lt;B410)*'4b. Ordered results'!$C$5:$C$159))</f>
        <v>8701</v>
      </c>
      <c r="D410" s="4">
        <f ca="1">VLOOKUP($C410, '4b. Ordered results'!$C$5:$I$159,3,0)</f>
        <v>0.38311330125125659</v>
      </c>
      <c r="E410" s="4">
        <f ca="1">VLOOKUP($C410, '4b. Ordered results'!$C$5:$I$159,5,0)</f>
        <v>0.26809698755564992</v>
      </c>
      <c r="F410" s="4">
        <f ca="1">VLOOKUP($C410, '4b. Ordered results'!$C$5:$I$159,7,0)</f>
        <v>0.34878971119309343</v>
      </c>
    </row>
    <row r="411" spans="2:6" x14ac:dyDescent="0.35">
      <c r="B411">
        <f t="shared" si="6"/>
        <v>10175</v>
      </c>
      <c r="C411" cm="1">
        <f t="array" aca="1" ref="C411" ca="1">SUMPRODUCT(MAX(('4b. Ordered results'!$C$5:$C$159&lt;B411)*'4b. Ordered results'!$C$5:$C$159))</f>
        <v>8701</v>
      </c>
      <c r="D411" s="4">
        <f ca="1">VLOOKUP($C411, '4b. Ordered results'!$C$5:$I$159,3,0)</f>
        <v>0.38311330125125659</v>
      </c>
      <c r="E411" s="4">
        <f ca="1">VLOOKUP($C411, '4b. Ordered results'!$C$5:$I$159,5,0)</f>
        <v>0.26809698755564992</v>
      </c>
      <c r="F411" s="4">
        <f ca="1">VLOOKUP($C411, '4b. Ordered results'!$C$5:$I$159,7,0)</f>
        <v>0.34878971119309343</v>
      </c>
    </row>
    <row r="412" spans="2:6" x14ac:dyDescent="0.35">
      <c r="B412">
        <f t="shared" si="6"/>
        <v>10200</v>
      </c>
      <c r="C412" cm="1">
        <f t="array" aca="1" ref="C412" ca="1">SUMPRODUCT(MAX(('4b. Ordered results'!$C$5:$C$159&lt;B412)*'4b. Ordered results'!$C$5:$C$159))</f>
        <v>8701</v>
      </c>
      <c r="D412" s="4">
        <f ca="1">VLOOKUP($C412, '4b. Ordered results'!$C$5:$I$159,3,0)</f>
        <v>0.38311330125125659</v>
      </c>
      <c r="E412" s="4">
        <f ca="1">VLOOKUP($C412, '4b. Ordered results'!$C$5:$I$159,5,0)</f>
        <v>0.26809698755564992</v>
      </c>
      <c r="F412" s="4">
        <f ca="1">VLOOKUP($C412, '4b. Ordered results'!$C$5:$I$159,7,0)</f>
        <v>0.34878971119309343</v>
      </c>
    </row>
    <row r="413" spans="2:6" x14ac:dyDescent="0.35">
      <c r="B413">
        <f t="shared" si="6"/>
        <v>10225</v>
      </c>
      <c r="C413" cm="1">
        <f t="array" aca="1" ref="C413" ca="1">SUMPRODUCT(MAX(('4b. Ordered results'!$C$5:$C$159&lt;B413)*'4b. Ordered results'!$C$5:$C$159))</f>
        <v>8701</v>
      </c>
      <c r="D413" s="4">
        <f ca="1">VLOOKUP($C413, '4b. Ordered results'!$C$5:$I$159,3,0)</f>
        <v>0.38311330125125659</v>
      </c>
      <c r="E413" s="4">
        <f ca="1">VLOOKUP($C413, '4b. Ordered results'!$C$5:$I$159,5,0)</f>
        <v>0.26809698755564992</v>
      </c>
      <c r="F413" s="4">
        <f ca="1">VLOOKUP($C413, '4b. Ordered results'!$C$5:$I$159,7,0)</f>
        <v>0.34878971119309343</v>
      </c>
    </row>
    <row r="414" spans="2:6" x14ac:dyDescent="0.35">
      <c r="B414">
        <f t="shared" si="6"/>
        <v>10250</v>
      </c>
      <c r="C414" cm="1">
        <f t="array" aca="1" ref="C414" ca="1">SUMPRODUCT(MAX(('4b. Ordered results'!$C$5:$C$159&lt;B414)*'4b. Ordered results'!$C$5:$C$159))</f>
        <v>8701</v>
      </c>
      <c r="D414" s="4">
        <f ca="1">VLOOKUP($C414, '4b. Ordered results'!$C$5:$I$159,3,0)</f>
        <v>0.38311330125125659</v>
      </c>
      <c r="E414" s="4">
        <f ca="1">VLOOKUP($C414, '4b. Ordered results'!$C$5:$I$159,5,0)</f>
        <v>0.26809698755564992</v>
      </c>
      <c r="F414" s="4">
        <f ca="1">VLOOKUP($C414, '4b. Ordered results'!$C$5:$I$159,7,0)</f>
        <v>0.34878971119309343</v>
      </c>
    </row>
    <row r="415" spans="2:6" x14ac:dyDescent="0.35">
      <c r="B415">
        <f t="shared" si="6"/>
        <v>10275</v>
      </c>
      <c r="C415" cm="1">
        <f t="array" aca="1" ref="C415" ca="1">SUMPRODUCT(MAX(('4b. Ordered results'!$C$5:$C$159&lt;B415)*'4b. Ordered results'!$C$5:$C$159))</f>
        <v>8701</v>
      </c>
      <c r="D415" s="4">
        <f ca="1">VLOOKUP($C415, '4b. Ordered results'!$C$5:$I$159,3,0)</f>
        <v>0.38311330125125659</v>
      </c>
      <c r="E415" s="4">
        <f ca="1">VLOOKUP($C415, '4b. Ordered results'!$C$5:$I$159,5,0)</f>
        <v>0.26809698755564992</v>
      </c>
      <c r="F415" s="4">
        <f ca="1">VLOOKUP($C415, '4b. Ordered results'!$C$5:$I$159,7,0)</f>
        <v>0.34878971119309343</v>
      </c>
    </row>
    <row r="416" spans="2:6" x14ac:dyDescent="0.35">
      <c r="B416">
        <f t="shared" si="6"/>
        <v>10300</v>
      </c>
      <c r="C416" cm="1">
        <f t="array" aca="1" ref="C416" ca="1">SUMPRODUCT(MAX(('4b. Ordered results'!$C$5:$C$159&lt;B416)*'4b. Ordered results'!$C$5:$C$159))</f>
        <v>8701</v>
      </c>
      <c r="D416" s="4">
        <f ca="1">VLOOKUP($C416, '4b. Ordered results'!$C$5:$I$159,3,0)</f>
        <v>0.38311330125125659</v>
      </c>
      <c r="E416" s="4">
        <f ca="1">VLOOKUP($C416, '4b. Ordered results'!$C$5:$I$159,5,0)</f>
        <v>0.26809698755564992</v>
      </c>
      <c r="F416" s="4">
        <f ca="1">VLOOKUP($C416, '4b. Ordered results'!$C$5:$I$159,7,0)</f>
        <v>0.34878971119309343</v>
      </c>
    </row>
    <row r="417" spans="2:6" x14ac:dyDescent="0.35">
      <c r="B417">
        <f t="shared" si="6"/>
        <v>10325</v>
      </c>
      <c r="C417" cm="1">
        <f t="array" aca="1" ref="C417" ca="1">SUMPRODUCT(MAX(('4b. Ordered results'!$C$5:$C$159&lt;B417)*'4b. Ordered results'!$C$5:$C$159))</f>
        <v>8701</v>
      </c>
      <c r="D417" s="4">
        <f ca="1">VLOOKUP($C417, '4b. Ordered results'!$C$5:$I$159,3,0)</f>
        <v>0.38311330125125659</v>
      </c>
      <c r="E417" s="4">
        <f ca="1">VLOOKUP($C417, '4b. Ordered results'!$C$5:$I$159,5,0)</f>
        <v>0.26809698755564992</v>
      </c>
      <c r="F417" s="4">
        <f ca="1">VLOOKUP($C417, '4b. Ordered results'!$C$5:$I$159,7,0)</f>
        <v>0.34878971119309343</v>
      </c>
    </row>
    <row r="418" spans="2:6" x14ac:dyDescent="0.35">
      <c r="B418">
        <f t="shared" si="6"/>
        <v>10350</v>
      </c>
      <c r="C418" cm="1">
        <f t="array" aca="1" ref="C418" ca="1">SUMPRODUCT(MAX(('4b. Ordered results'!$C$5:$C$159&lt;B418)*'4b. Ordered results'!$C$5:$C$159))</f>
        <v>8701</v>
      </c>
      <c r="D418" s="4">
        <f ca="1">VLOOKUP($C418, '4b. Ordered results'!$C$5:$I$159,3,0)</f>
        <v>0.38311330125125659</v>
      </c>
      <c r="E418" s="4">
        <f ca="1">VLOOKUP($C418, '4b. Ordered results'!$C$5:$I$159,5,0)</f>
        <v>0.26809698755564992</v>
      </c>
      <c r="F418" s="4">
        <f ca="1">VLOOKUP($C418, '4b. Ordered results'!$C$5:$I$159,7,0)</f>
        <v>0.34878971119309343</v>
      </c>
    </row>
    <row r="419" spans="2:6" x14ac:dyDescent="0.35">
      <c r="B419">
        <f t="shared" si="6"/>
        <v>10375</v>
      </c>
      <c r="C419" cm="1">
        <f t="array" aca="1" ref="C419" ca="1">SUMPRODUCT(MAX(('4b. Ordered results'!$C$5:$C$159&lt;B419)*'4b. Ordered results'!$C$5:$C$159))</f>
        <v>8701</v>
      </c>
      <c r="D419" s="4">
        <f ca="1">VLOOKUP($C419, '4b. Ordered results'!$C$5:$I$159,3,0)</f>
        <v>0.38311330125125659</v>
      </c>
      <c r="E419" s="4">
        <f ca="1">VLOOKUP($C419, '4b. Ordered results'!$C$5:$I$159,5,0)</f>
        <v>0.26809698755564992</v>
      </c>
      <c r="F419" s="4">
        <f ca="1">VLOOKUP($C419, '4b. Ordered results'!$C$5:$I$159,7,0)</f>
        <v>0.34878971119309343</v>
      </c>
    </row>
    <row r="420" spans="2:6" x14ac:dyDescent="0.35">
      <c r="B420">
        <f t="shared" si="6"/>
        <v>10400</v>
      </c>
      <c r="C420" cm="1">
        <f t="array" aca="1" ref="C420" ca="1">SUMPRODUCT(MAX(('4b. Ordered results'!$C$5:$C$159&lt;B420)*'4b. Ordered results'!$C$5:$C$159))</f>
        <v>8701</v>
      </c>
      <c r="D420" s="4">
        <f ca="1">VLOOKUP($C420, '4b. Ordered results'!$C$5:$I$159,3,0)</f>
        <v>0.38311330125125659</v>
      </c>
      <c r="E420" s="4">
        <f ca="1">VLOOKUP($C420, '4b. Ordered results'!$C$5:$I$159,5,0)</f>
        <v>0.26809698755564992</v>
      </c>
      <c r="F420" s="4">
        <f ca="1">VLOOKUP($C420, '4b. Ordered results'!$C$5:$I$159,7,0)</f>
        <v>0.34878971119309343</v>
      </c>
    </row>
    <row r="421" spans="2:6" x14ac:dyDescent="0.35">
      <c r="B421">
        <f t="shared" si="6"/>
        <v>10425</v>
      </c>
      <c r="C421" cm="1">
        <f t="array" aca="1" ref="C421" ca="1">SUMPRODUCT(MAX(('4b. Ordered results'!$C$5:$C$159&lt;B421)*'4b. Ordered results'!$C$5:$C$159))</f>
        <v>8701</v>
      </c>
      <c r="D421" s="4">
        <f ca="1">VLOOKUP($C421, '4b. Ordered results'!$C$5:$I$159,3,0)</f>
        <v>0.38311330125125659</v>
      </c>
      <c r="E421" s="4">
        <f ca="1">VLOOKUP($C421, '4b. Ordered results'!$C$5:$I$159,5,0)</f>
        <v>0.26809698755564992</v>
      </c>
      <c r="F421" s="4">
        <f ca="1">VLOOKUP($C421, '4b. Ordered results'!$C$5:$I$159,7,0)</f>
        <v>0.34878971119309343</v>
      </c>
    </row>
    <row r="422" spans="2:6" x14ac:dyDescent="0.35">
      <c r="B422">
        <f t="shared" si="6"/>
        <v>10450</v>
      </c>
      <c r="C422" cm="1">
        <f t="array" aca="1" ref="C422" ca="1">SUMPRODUCT(MAX(('4b. Ordered results'!$C$5:$C$159&lt;B422)*'4b. Ordered results'!$C$5:$C$159))</f>
        <v>8701</v>
      </c>
      <c r="D422" s="4">
        <f ca="1">VLOOKUP($C422, '4b. Ordered results'!$C$5:$I$159,3,0)</f>
        <v>0.38311330125125659</v>
      </c>
      <c r="E422" s="4">
        <f ca="1">VLOOKUP($C422, '4b. Ordered results'!$C$5:$I$159,5,0)</f>
        <v>0.26809698755564992</v>
      </c>
      <c r="F422" s="4">
        <f ca="1">VLOOKUP($C422, '4b. Ordered results'!$C$5:$I$159,7,0)</f>
        <v>0.34878971119309343</v>
      </c>
    </row>
    <row r="423" spans="2:6" x14ac:dyDescent="0.35">
      <c r="B423">
        <f t="shared" si="6"/>
        <v>10475</v>
      </c>
      <c r="C423" cm="1">
        <f t="array" aca="1" ref="C423" ca="1">SUMPRODUCT(MAX(('4b. Ordered results'!$C$5:$C$159&lt;B423)*'4b. Ordered results'!$C$5:$C$159))</f>
        <v>8701</v>
      </c>
      <c r="D423" s="4">
        <f ca="1">VLOOKUP($C423, '4b. Ordered results'!$C$5:$I$159,3,0)</f>
        <v>0.38311330125125659</v>
      </c>
      <c r="E423" s="4">
        <f ca="1">VLOOKUP($C423, '4b. Ordered results'!$C$5:$I$159,5,0)</f>
        <v>0.26809698755564992</v>
      </c>
      <c r="F423" s="4">
        <f ca="1">VLOOKUP($C423, '4b. Ordered results'!$C$5:$I$159,7,0)</f>
        <v>0.34878971119309343</v>
      </c>
    </row>
    <row r="424" spans="2:6" x14ac:dyDescent="0.35">
      <c r="B424">
        <f t="shared" si="6"/>
        <v>10500</v>
      </c>
      <c r="C424" cm="1">
        <f t="array" aca="1" ref="C424" ca="1">SUMPRODUCT(MAX(('4b. Ordered results'!$C$5:$C$159&lt;B424)*'4b. Ordered results'!$C$5:$C$159))</f>
        <v>8701</v>
      </c>
      <c r="D424" s="4">
        <f ca="1">VLOOKUP($C424, '4b. Ordered results'!$C$5:$I$159,3,0)</f>
        <v>0.38311330125125659</v>
      </c>
      <c r="E424" s="4">
        <f ca="1">VLOOKUP($C424, '4b. Ordered results'!$C$5:$I$159,5,0)</f>
        <v>0.26809698755564992</v>
      </c>
      <c r="F424" s="4">
        <f ca="1">VLOOKUP($C424, '4b. Ordered results'!$C$5:$I$159,7,0)</f>
        <v>0.34878971119309343</v>
      </c>
    </row>
    <row r="425" spans="2:6" x14ac:dyDescent="0.35">
      <c r="B425">
        <f t="shared" si="6"/>
        <v>10525</v>
      </c>
      <c r="C425" cm="1">
        <f t="array" aca="1" ref="C425" ca="1">SUMPRODUCT(MAX(('4b. Ordered results'!$C$5:$C$159&lt;B425)*'4b. Ordered results'!$C$5:$C$159))</f>
        <v>8701</v>
      </c>
      <c r="D425" s="4">
        <f ca="1">VLOOKUP($C425, '4b. Ordered results'!$C$5:$I$159,3,0)</f>
        <v>0.38311330125125659</v>
      </c>
      <c r="E425" s="4">
        <f ca="1">VLOOKUP($C425, '4b. Ordered results'!$C$5:$I$159,5,0)</f>
        <v>0.26809698755564992</v>
      </c>
      <c r="F425" s="4">
        <f ca="1">VLOOKUP($C425, '4b. Ordered results'!$C$5:$I$159,7,0)</f>
        <v>0.34878971119309343</v>
      </c>
    </row>
    <row r="426" spans="2:6" x14ac:dyDescent="0.35">
      <c r="B426">
        <f t="shared" si="6"/>
        <v>10550</v>
      </c>
      <c r="C426" cm="1">
        <f t="array" aca="1" ref="C426" ca="1">SUMPRODUCT(MAX(('4b. Ordered results'!$C$5:$C$159&lt;B426)*'4b. Ordered results'!$C$5:$C$159))</f>
        <v>8701</v>
      </c>
      <c r="D426" s="4">
        <f ca="1">VLOOKUP($C426, '4b. Ordered results'!$C$5:$I$159,3,0)</f>
        <v>0.38311330125125659</v>
      </c>
      <c r="E426" s="4">
        <f ca="1">VLOOKUP($C426, '4b. Ordered results'!$C$5:$I$159,5,0)</f>
        <v>0.26809698755564992</v>
      </c>
      <c r="F426" s="4">
        <f ca="1">VLOOKUP($C426, '4b. Ordered results'!$C$5:$I$159,7,0)</f>
        <v>0.34878971119309343</v>
      </c>
    </row>
    <row r="427" spans="2:6" x14ac:dyDescent="0.35">
      <c r="B427">
        <f t="shared" si="6"/>
        <v>10575</v>
      </c>
      <c r="C427" cm="1">
        <f t="array" aca="1" ref="C427" ca="1">SUMPRODUCT(MAX(('4b. Ordered results'!$C$5:$C$159&lt;B427)*'4b. Ordered results'!$C$5:$C$159))</f>
        <v>8701</v>
      </c>
      <c r="D427" s="4">
        <f ca="1">VLOOKUP($C427, '4b. Ordered results'!$C$5:$I$159,3,0)</f>
        <v>0.38311330125125659</v>
      </c>
      <c r="E427" s="4">
        <f ca="1">VLOOKUP($C427, '4b. Ordered results'!$C$5:$I$159,5,0)</f>
        <v>0.26809698755564992</v>
      </c>
      <c r="F427" s="4">
        <f ca="1">VLOOKUP($C427, '4b. Ordered results'!$C$5:$I$159,7,0)</f>
        <v>0.34878971119309343</v>
      </c>
    </row>
    <row r="428" spans="2:6" x14ac:dyDescent="0.35">
      <c r="B428">
        <f t="shared" si="6"/>
        <v>10600</v>
      </c>
      <c r="C428" cm="1">
        <f t="array" aca="1" ref="C428" ca="1">SUMPRODUCT(MAX(('4b. Ordered results'!$C$5:$C$159&lt;B428)*'4b. Ordered results'!$C$5:$C$159))</f>
        <v>8701</v>
      </c>
      <c r="D428" s="4">
        <f ca="1">VLOOKUP($C428, '4b. Ordered results'!$C$5:$I$159,3,0)</f>
        <v>0.38311330125125659</v>
      </c>
      <c r="E428" s="4">
        <f ca="1">VLOOKUP($C428, '4b. Ordered results'!$C$5:$I$159,5,0)</f>
        <v>0.26809698755564992</v>
      </c>
      <c r="F428" s="4">
        <f ca="1">VLOOKUP($C428, '4b. Ordered results'!$C$5:$I$159,7,0)</f>
        <v>0.34878971119309343</v>
      </c>
    </row>
    <row r="429" spans="2:6" x14ac:dyDescent="0.35">
      <c r="B429">
        <f t="shared" si="6"/>
        <v>10625</v>
      </c>
      <c r="C429" cm="1">
        <f t="array" aca="1" ref="C429" ca="1">SUMPRODUCT(MAX(('4b. Ordered results'!$C$5:$C$159&lt;B429)*'4b. Ordered results'!$C$5:$C$159))</f>
        <v>8701</v>
      </c>
      <c r="D429" s="4">
        <f ca="1">VLOOKUP($C429, '4b. Ordered results'!$C$5:$I$159,3,0)</f>
        <v>0.38311330125125659</v>
      </c>
      <c r="E429" s="4">
        <f ca="1">VLOOKUP($C429, '4b. Ordered results'!$C$5:$I$159,5,0)</f>
        <v>0.26809698755564992</v>
      </c>
      <c r="F429" s="4">
        <f ca="1">VLOOKUP($C429, '4b. Ordered results'!$C$5:$I$159,7,0)</f>
        <v>0.34878971119309343</v>
      </c>
    </row>
    <row r="430" spans="2:6" x14ac:dyDescent="0.35">
      <c r="B430">
        <f t="shared" si="6"/>
        <v>10650</v>
      </c>
      <c r="C430" cm="1">
        <f t="array" aca="1" ref="C430" ca="1">SUMPRODUCT(MAX(('4b. Ordered results'!$C$5:$C$159&lt;B430)*'4b. Ordered results'!$C$5:$C$159))</f>
        <v>8701</v>
      </c>
      <c r="D430" s="4">
        <f ca="1">VLOOKUP($C430, '4b. Ordered results'!$C$5:$I$159,3,0)</f>
        <v>0.38311330125125659</v>
      </c>
      <c r="E430" s="4">
        <f ca="1">VLOOKUP($C430, '4b. Ordered results'!$C$5:$I$159,5,0)</f>
        <v>0.26809698755564992</v>
      </c>
      <c r="F430" s="4">
        <f ca="1">VLOOKUP($C430, '4b. Ordered results'!$C$5:$I$159,7,0)</f>
        <v>0.34878971119309343</v>
      </c>
    </row>
    <row r="431" spans="2:6" x14ac:dyDescent="0.35">
      <c r="B431">
        <f t="shared" si="6"/>
        <v>10675</v>
      </c>
      <c r="C431" cm="1">
        <f t="array" aca="1" ref="C431" ca="1">SUMPRODUCT(MAX(('4b. Ordered results'!$C$5:$C$159&lt;B431)*'4b. Ordered results'!$C$5:$C$159))</f>
        <v>8701</v>
      </c>
      <c r="D431" s="4">
        <f ca="1">VLOOKUP($C431, '4b. Ordered results'!$C$5:$I$159,3,0)</f>
        <v>0.38311330125125659</v>
      </c>
      <c r="E431" s="4">
        <f ca="1">VLOOKUP($C431, '4b. Ordered results'!$C$5:$I$159,5,0)</f>
        <v>0.26809698755564992</v>
      </c>
      <c r="F431" s="4">
        <f ca="1">VLOOKUP($C431, '4b. Ordered results'!$C$5:$I$159,7,0)</f>
        <v>0.34878971119309343</v>
      </c>
    </row>
    <row r="432" spans="2:6" x14ac:dyDescent="0.35">
      <c r="B432">
        <f t="shared" si="6"/>
        <v>10700</v>
      </c>
      <c r="C432" cm="1">
        <f t="array" aca="1" ref="C432" ca="1">SUMPRODUCT(MAX(('4b. Ordered results'!$C$5:$C$159&lt;B432)*'4b. Ordered results'!$C$5:$C$159))</f>
        <v>8701</v>
      </c>
      <c r="D432" s="4">
        <f ca="1">VLOOKUP($C432, '4b. Ordered results'!$C$5:$I$159,3,0)</f>
        <v>0.38311330125125659</v>
      </c>
      <c r="E432" s="4">
        <f ca="1">VLOOKUP($C432, '4b. Ordered results'!$C$5:$I$159,5,0)</f>
        <v>0.26809698755564992</v>
      </c>
      <c r="F432" s="4">
        <f ca="1">VLOOKUP($C432, '4b. Ordered results'!$C$5:$I$159,7,0)</f>
        <v>0.34878971119309343</v>
      </c>
    </row>
    <row r="433" spans="2:6" x14ac:dyDescent="0.35">
      <c r="B433">
        <f t="shared" si="6"/>
        <v>10725</v>
      </c>
      <c r="C433" cm="1">
        <f t="array" aca="1" ref="C433" ca="1">SUMPRODUCT(MAX(('4b. Ordered results'!$C$5:$C$159&lt;B433)*'4b. Ordered results'!$C$5:$C$159))</f>
        <v>8701</v>
      </c>
      <c r="D433" s="4">
        <f ca="1">VLOOKUP($C433, '4b. Ordered results'!$C$5:$I$159,3,0)</f>
        <v>0.38311330125125659</v>
      </c>
      <c r="E433" s="4">
        <f ca="1">VLOOKUP($C433, '4b. Ordered results'!$C$5:$I$159,5,0)</f>
        <v>0.26809698755564992</v>
      </c>
      <c r="F433" s="4">
        <f ca="1">VLOOKUP($C433, '4b. Ordered results'!$C$5:$I$159,7,0)</f>
        <v>0.34878971119309343</v>
      </c>
    </row>
    <row r="434" spans="2:6" x14ac:dyDescent="0.35">
      <c r="B434">
        <f t="shared" si="6"/>
        <v>10750</v>
      </c>
      <c r="C434" cm="1">
        <f t="array" aca="1" ref="C434" ca="1">SUMPRODUCT(MAX(('4b. Ordered results'!$C$5:$C$159&lt;B434)*'4b. Ordered results'!$C$5:$C$159))</f>
        <v>8701</v>
      </c>
      <c r="D434" s="4">
        <f ca="1">VLOOKUP($C434, '4b. Ordered results'!$C$5:$I$159,3,0)</f>
        <v>0.38311330125125659</v>
      </c>
      <c r="E434" s="4">
        <f ca="1">VLOOKUP($C434, '4b. Ordered results'!$C$5:$I$159,5,0)</f>
        <v>0.26809698755564992</v>
      </c>
      <c r="F434" s="4">
        <f ca="1">VLOOKUP($C434, '4b. Ordered results'!$C$5:$I$159,7,0)</f>
        <v>0.34878971119309343</v>
      </c>
    </row>
    <row r="435" spans="2:6" x14ac:dyDescent="0.35">
      <c r="B435">
        <f t="shared" si="6"/>
        <v>10775</v>
      </c>
      <c r="C435" cm="1">
        <f t="array" aca="1" ref="C435" ca="1">SUMPRODUCT(MAX(('4b. Ordered results'!$C$5:$C$159&lt;B435)*'4b. Ordered results'!$C$5:$C$159))</f>
        <v>8701</v>
      </c>
      <c r="D435" s="4">
        <f ca="1">VLOOKUP($C435, '4b. Ordered results'!$C$5:$I$159,3,0)</f>
        <v>0.38311330125125659</v>
      </c>
      <c r="E435" s="4">
        <f ca="1">VLOOKUP($C435, '4b. Ordered results'!$C$5:$I$159,5,0)</f>
        <v>0.26809698755564992</v>
      </c>
      <c r="F435" s="4">
        <f ca="1">VLOOKUP($C435, '4b. Ordered results'!$C$5:$I$159,7,0)</f>
        <v>0.34878971119309343</v>
      </c>
    </row>
    <row r="436" spans="2:6" x14ac:dyDescent="0.35">
      <c r="B436">
        <f t="shared" si="6"/>
        <v>10800</v>
      </c>
      <c r="C436" cm="1">
        <f t="array" aca="1" ref="C436" ca="1">SUMPRODUCT(MAX(('4b. Ordered results'!$C$5:$C$159&lt;B436)*'4b. Ordered results'!$C$5:$C$159))</f>
        <v>8701</v>
      </c>
      <c r="D436" s="4">
        <f ca="1">VLOOKUP($C436, '4b. Ordered results'!$C$5:$I$159,3,0)</f>
        <v>0.38311330125125659</v>
      </c>
      <c r="E436" s="4">
        <f ca="1">VLOOKUP($C436, '4b. Ordered results'!$C$5:$I$159,5,0)</f>
        <v>0.26809698755564992</v>
      </c>
      <c r="F436" s="4">
        <f ca="1">VLOOKUP($C436, '4b. Ordered results'!$C$5:$I$159,7,0)</f>
        <v>0.34878971119309343</v>
      </c>
    </row>
    <row r="437" spans="2:6" x14ac:dyDescent="0.35">
      <c r="B437">
        <f t="shared" si="6"/>
        <v>10825</v>
      </c>
      <c r="C437" cm="1">
        <f t="array" aca="1" ref="C437" ca="1">SUMPRODUCT(MAX(('4b. Ordered results'!$C$5:$C$159&lt;B437)*'4b. Ordered results'!$C$5:$C$159))</f>
        <v>8701</v>
      </c>
      <c r="D437" s="4">
        <f ca="1">VLOOKUP($C437, '4b. Ordered results'!$C$5:$I$159,3,0)</f>
        <v>0.38311330125125659</v>
      </c>
      <c r="E437" s="4">
        <f ca="1">VLOOKUP($C437, '4b. Ordered results'!$C$5:$I$159,5,0)</f>
        <v>0.26809698755564992</v>
      </c>
      <c r="F437" s="4">
        <f ca="1">VLOOKUP($C437, '4b. Ordered results'!$C$5:$I$159,7,0)</f>
        <v>0.34878971119309343</v>
      </c>
    </row>
    <row r="438" spans="2:6" x14ac:dyDescent="0.35">
      <c r="B438">
        <f t="shared" si="6"/>
        <v>10850</v>
      </c>
      <c r="C438" cm="1">
        <f t="array" aca="1" ref="C438" ca="1">SUMPRODUCT(MAX(('4b. Ordered results'!$C$5:$C$159&lt;B438)*'4b. Ordered results'!$C$5:$C$159))</f>
        <v>8701</v>
      </c>
      <c r="D438" s="4">
        <f ca="1">VLOOKUP($C438, '4b. Ordered results'!$C$5:$I$159,3,0)</f>
        <v>0.38311330125125659</v>
      </c>
      <c r="E438" s="4">
        <f ca="1">VLOOKUP($C438, '4b. Ordered results'!$C$5:$I$159,5,0)</f>
        <v>0.26809698755564992</v>
      </c>
      <c r="F438" s="4">
        <f ca="1">VLOOKUP($C438, '4b. Ordered results'!$C$5:$I$159,7,0)</f>
        <v>0.34878971119309343</v>
      </c>
    </row>
    <row r="439" spans="2:6" x14ac:dyDescent="0.35">
      <c r="B439">
        <f t="shared" si="6"/>
        <v>10875</v>
      </c>
      <c r="C439" cm="1">
        <f t="array" aca="1" ref="C439" ca="1">SUMPRODUCT(MAX(('4b. Ordered results'!$C$5:$C$159&lt;B439)*'4b. Ordered results'!$C$5:$C$159))</f>
        <v>8701</v>
      </c>
      <c r="D439" s="4">
        <f ca="1">VLOOKUP($C439, '4b. Ordered results'!$C$5:$I$159,3,0)</f>
        <v>0.38311330125125659</v>
      </c>
      <c r="E439" s="4">
        <f ca="1">VLOOKUP($C439, '4b. Ordered results'!$C$5:$I$159,5,0)</f>
        <v>0.26809698755564992</v>
      </c>
      <c r="F439" s="4">
        <f ca="1">VLOOKUP($C439, '4b. Ordered results'!$C$5:$I$159,7,0)</f>
        <v>0.34878971119309343</v>
      </c>
    </row>
    <row r="440" spans="2:6" x14ac:dyDescent="0.35">
      <c r="B440">
        <f t="shared" si="6"/>
        <v>10900</v>
      </c>
      <c r="C440" cm="1">
        <f t="array" aca="1" ref="C440" ca="1">SUMPRODUCT(MAX(('4b. Ordered results'!$C$5:$C$159&lt;B440)*'4b. Ordered results'!$C$5:$C$159))</f>
        <v>8701</v>
      </c>
      <c r="D440" s="4">
        <f ca="1">VLOOKUP($C440, '4b. Ordered results'!$C$5:$I$159,3,0)</f>
        <v>0.38311330125125659</v>
      </c>
      <c r="E440" s="4">
        <f ca="1">VLOOKUP($C440, '4b. Ordered results'!$C$5:$I$159,5,0)</f>
        <v>0.26809698755564992</v>
      </c>
      <c r="F440" s="4">
        <f ca="1">VLOOKUP($C440, '4b. Ordered results'!$C$5:$I$159,7,0)</f>
        <v>0.34878971119309343</v>
      </c>
    </row>
    <row r="441" spans="2:6" x14ac:dyDescent="0.35">
      <c r="B441">
        <f t="shared" si="6"/>
        <v>10925</v>
      </c>
      <c r="C441" cm="1">
        <f t="array" aca="1" ref="C441" ca="1">SUMPRODUCT(MAX(('4b. Ordered results'!$C$5:$C$159&lt;B441)*'4b. Ordered results'!$C$5:$C$159))</f>
        <v>8701</v>
      </c>
      <c r="D441" s="4">
        <f ca="1">VLOOKUP($C441, '4b. Ordered results'!$C$5:$I$159,3,0)</f>
        <v>0.38311330125125659</v>
      </c>
      <c r="E441" s="4">
        <f ca="1">VLOOKUP($C441, '4b. Ordered results'!$C$5:$I$159,5,0)</f>
        <v>0.26809698755564992</v>
      </c>
      <c r="F441" s="4">
        <f ca="1">VLOOKUP($C441, '4b. Ordered results'!$C$5:$I$159,7,0)</f>
        <v>0.34878971119309343</v>
      </c>
    </row>
    <row r="442" spans="2:6" x14ac:dyDescent="0.35">
      <c r="B442">
        <f t="shared" si="6"/>
        <v>10950</v>
      </c>
      <c r="C442" cm="1">
        <f t="array" aca="1" ref="C442" ca="1">SUMPRODUCT(MAX(('4b. Ordered results'!$C$5:$C$159&lt;B442)*'4b. Ordered results'!$C$5:$C$159))</f>
        <v>8701</v>
      </c>
      <c r="D442" s="4">
        <f ca="1">VLOOKUP($C442, '4b. Ordered results'!$C$5:$I$159,3,0)</f>
        <v>0.38311330125125659</v>
      </c>
      <c r="E442" s="4">
        <f ca="1">VLOOKUP($C442, '4b. Ordered results'!$C$5:$I$159,5,0)</f>
        <v>0.26809698755564992</v>
      </c>
      <c r="F442" s="4">
        <f ca="1">VLOOKUP($C442, '4b. Ordered results'!$C$5:$I$159,7,0)</f>
        <v>0.34878971119309343</v>
      </c>
    </row>
    <row r="443" spans="2:6" x14ac:dyDescent="0.35">
      <c r="B443">
        <f t="shared" si="6"/>
        <v>10975</v>
      </c>
      <c r="C443" cm="1">
        <f t="array" aca="1" ref="C443" ca="1">SUMPRODUCT(MAX(('4b. Ordered results'!$C$5:$C$159&lt;B443)*'4b. Ordered results'!$C$5:$C$159))</f>
        <v>8701</v>
      </c>
      <c r="D443" s="4">
        <f ca="1">VLOOKUP($C443, '4b. Ordered results'!$C$5:$I$159,3,0)</f>
        <v>0.38311330125125659</v>
      </c>
      <c r="E443" s="4">
        <f ca="1">VLOOKUP($C443, '4b. Ordered results'!$C$5:$I$159,5,0)</f>
        <v>0.26809698755564992</v>
      </c>
      <c r="F443" s="4">
        <f ca="1">VLOOKUP($C443, '4b. Ordered results'!$C$5:$I$159,7,0)</f>
        <v>0.34878971119309343</v>
      </c>
    </row>
    <row r="444" spans="2:6" x14ac:dyDescent="0.35">
      <c r="B444">
        <f t="shared" si="6"/>
        <v>11000</v>
      </c>
      <c r="C444" cm="1">
        <f t="array" aca="1" ref="C444" ca="1">SUMPRODUCT(MAX(('4b. Ordered results'!$C$5:$C$159&lt;B444)*'4b. Ordered results'!$C$5:$C$159))</f>
        <v>8701</v>
      </c>
      <c r="D444" s="4">
        <f ca="1">VLOOKUP($C444, '4b. Ordered results'!$C$5:$I$159,3,0)</f>
        <v>0.38311330125125659</v>
      </c>
      <c r="E444" s="4">
        <f ca="1">VLOOKUP($C444, '4b. Ordered results'!$C$5:$I$159,5,0)</f>
        <v>0.26809698755564992</v>
      </c>
      <c r="F444" s="4">
        <f ca="1">VLOOKUP($C444, '4b. Ordered results'!$C$5:$I$159,7,0)</f>
        <v>0.34878971119309343</v>
      </c>
    </row>
    <row r="445" spans="2:6" x14ac:dyDescent="0.35">
      <c r="B445">
        <f t="shared" si="6"/>
        <v>11025</v>
      </c>
      <c r="C445" cm="1">
        <f t="array" aca="1" ref="C445" ca="1">SUMPRODUCT(MAX(('4b. Ordered results'!$C$5:$C$159&lt;B445)*'4b. Ordered results'!$C$5:$C$159))</f>
        <v>8701</v>
      </c>
      <c r="D445" s="4">
        <f ca="1">VLOOKUP($C445, '4b. Ordered results'!$C$5:$I$159,3,0)</f>
        <v>0.38311330125125659</v>
      </c>
      <c r="E445" s="4">
        <f ca="1">VLOOKUP($C445, '4b. Ordered results'!$C$5:$I$159,5,0)</f>
        <v>0.26809698755564992</v>
      </c>
      <c r="F445" s="4">
        <f ca="1">VLOOKUP($C445, '4b. Ordered results'!$C$5:$I$159,7,0)</f>
        <v>0.34878971119309343</v>
      </c>
    </row>
    <row r="446" spans="2:6" x14ac:dyDescent="0.35">
      <c r="B446">
        <f t="shared" si="6"/>
        <v>11050</v>
      </c>
      <c r="C446" cm="1">
        <f t="array" aca="1" ref="C446" ca="1">SUMPRODUCT(MAX(('4b. Ordered results'!$C$5:$C$159&lt;B446)*'4b. Ordered results'!$C$5:$C$159))</f>
        <v>8701</v>
      </c>
      <c r="D446" s="4">
        <f ca="1">VLOOKUP($C446, '4b. Ordered results'!$C$5:$I$159,3,0)</f>
        <v>0.38311330125125659</v>
      </c>
      <c r="E446" s="4">
        <f ca="1">VLOOKUP($C446, '4b. Ordered results'!$C$5:$I$159,5,0)</f>
        <v>0.26809698755564992</v>
      </c>
      <c r="F446" s="4">
        <f ca="1">VLOOKUP($C446, '4b. Ordered results'!$C$5:$I$159,7,0)</f>
        <v>0.34878971119309343</v>
      </c>
    </row>
    <row r="447" spans="2:6" x14ac:dyDescent="0.35">
      <c r="B447">
        <f t="shared" si="6"/>
        <v>11075</v>
      </c>
      <c r="C447" cm="1">
        <f t="array" aca="1" ref="C447" ca="1">SUMPRODUCT(MAX(('4b. Ordered results'!$C$5:$C$159&lt;B447)*'4b. Ordered results'!$C$5:$C$159))</f>
        <v>8701</v>
      </c>
      <c r="D447" s="4">
        <f ca="1">VLOOKUP($C447, '4b. Ordered results'!$C$5:$I$159,3,0)</f>
        <v>0.38311330125125659</v>
      </c>
      <c r="E447" s="4">
        <f ca="1">VLOOKUP($C447, '4b. Ordered results'!$C$5:$I$159,5,0)</f>
        <v>0.26809698755564992</v>
      </c>
      <c r="F447" s="4">
        <f ca="1">VLOOKUP($C447, '4b. Ordered results'!$C$5:$I$159,7,0)</f>
        <v>0.34878971119309343</v>
      </c>
    </row>
    <row r="448" spans="2:6" x14ac:dyDescent="0.35">
      <c r="B448">
        <f t="shared" si="6"/>
        <v>11100</v>
      </c>
      <c r="C448" cm="1">
        <f t="array" aca="1" ref="C448" ca="1">SUMPRODUCT(MAX(('4b. Ordered results'!$C$5:$C$159&lt;B448)*'4b. Ordered results'!$C$5:$C$159))</f>
        <v>8701</v>
      </c>
      <c r="D448" s="4">
        <f ca="1">VLOOKUP($C448, '4b. Ordered results'!$C$5:$I$159,3,0)</f>
        <v>0.38311330125125659</v>
      </c>
      <c r="E448" s="4">
        <f ca="1">VLOOKUP($C448, '4b. Ordered results'!$C$5:$I$159,5,0)</f>
        <v>0.26809698755564992</v>
      </c>
      <c r="F448" s="4">
        <f ca="1">VLOOKUP($C448, '4b. Ordered results'!$C$5:$I$159,7,0)</f>
        <v>0.34878971119309343</v>
      </c>
    </row>
    <row r="449" spans="2:6" x14ac:dyDescent="0.35">
      <c r="B449">
        <f t="shared" si="6"/>
        <v>11125</v>
      </c>
      <c r="C449" cm="1">
        <f t="array" aca="1" ref="C449" ca="1">SUMPRODUCT(MAX(('4b. Ordered results'!$C$5:$C$159&lt;B449)*'4b. Ordered results'!$C$5:$C$159))</f>
        <v>8701</v>
      </c>
      <c r="D449" s="4">
        <f ca="1">VLOOKUP($C449, '4b. Ordered results'!$C$5:$I$159,3,0)</f>
        <v>0.38311330125125659</v>
      </c>
      <c r="E449" s="4">
        <f ca="1">VLOOKUP($C449, '4b. Ordered results'!$C$5:$I$159,5,0)</f>
        <v>0.26809698755564992</v>
      </c>
      <c r="F449" s="4">
        <f ca="1">VLOOKUP($C449, '4b. Ordered results'!$C$5:$I$159,7,0)</f>
        <v>0.34878971119309343</v>
      </c>
    </row>
    <row r="450" spans="2:6" x14ac:dyDescent="0.35">
      <c r="B450">
        <f t="shared" si="6"/>
        <v>11150</v>
      </c>
      <c r="C450" cm="1">
        <f t="array" aca="1" ref="C450" ca="1">SUMPRODUCT(MAX(('4b. Ordered results'!$C$5:$C$159&lt;B450)*'4b. Ordered results'!$C$5:$C$159))</f>
        <v>8701</v>
      </c>
      <c r="D450" s="4">
        <f ca="1">VLOOKUP($C450, '4b. Ordered results'!$C$5:$I$159,3,0)</f>
        <v>0.38311330125125659</v>
      </c>
      <c r="E450" s="4">
        <f ca="1">VLOOKUP($C450, '4b. Ordered results'!$C$5:$I$159,5,0)</f>
        <v>0.26809698755564992</v>
      </c>
      <c r="F450" s="4">
        <f ca="1">VLOOKUP($C450, '4b. Ordered results'!$C$5:$I$159,7,0)</f>
        <v>0.34878971119309343</v>
      </c>
    </row>
    <row r="451" spans="2:6" x14ac:dyDescent="0.35">
      <c r="B451">
        <f t="shared" si="6"/>
        <v>11175</v>
      </c>
      <c r="C451" cm="1">
        <f t="array" aca="1" ref="C451" ca="1">SUMPRODUCT(MAX(('4b. Ordered results'!$C$5:$C$159&lt;B451)*'4b. Ordered results'!$C$5:$C$159))</f>
        <v>8701</v>
      </c>
      <c r="D451" s="4">
        <f ca="1">VLOOKUP($C451, '4b. Ordered results'!$C$5:$I$159,3,0)</f>
        <v>0.38311330125125659</v>
      </c>
      <c r="E451" s="4">
        <f ca="1">VLOOKUP($C451, '4b. Ordered results'!$C$5:$I$159,5,0)</f>
        <v>0.26809698755564992</v>
      </c>
      <c r="F451" s="4">
        <f ca="1">VLOOKUP($C451, '4b. Ordered results'!$C$5:$I$159,7,0)</f>
        <v>0.34878971119309343</v>
      </c>
    </row>
    <row r="452" spans="2:6" x14ac:dyDescent="0.35">
      <c r="B452">
        <f t="shared" si="6"/>
        <v>11200</v>
      </c>
      <c r="C452" cm="1">
        <f t="array" aca="1" ref="C452" ca="1">SUMPRODUCT(MAX(('4b. Ordered results'!$C$5:$C$159&lt;B452)*'4b. Ordered results'!$C$5:$C$159))</f>
        <v>8701</v>
      </c>
      <c r="D452" s="4">
        <f ca="1">VLOOKUP($C452, '4b. Ordered results'!$C$5:$I$159,3,0)</f>
        <v>0.38311330125125659</v>
      </c>
      <c r="E452" s="4">
        <f ca="1">VLOOKUP($C452, '4b. Ordered results'!$C$5:$I$159,5,0)</f>
        <v>0.26809698755564992</v>
      </c>
      <c r="F452" s="4">
        <f ca="1">VLOOKUP($C452, '4b. Ordered results'!$C$5:$I$159,7,0)</f>
        <v>0.34878971119309343</v>
      </c>
    </row>
    <row r="453" spans="2:6" x14ac:dyDescent="0.35">
      <c r="B453">
        <f t="shared" si="6"/>
        <v>11225</v>
      </c>
      <c r="C453" cm="1">
        <f t="array" aca="1" ref="C453" ca="1">SUMPRODUCT(MAX(('4b. Ordered results'!$C$5:$C$159&lt;B453)*'4b. Ordered results'!$C$5:$C$159))</f>
        <v>8701</v>
      </c>
      <c r="D453" s="4">
        <f ca="1">VLOOKUP($C453, '4b. Ordered results'!$C$5:$I$159,3,0)</f>
        <v>0.38311330125125659</v>
      </c>
      <c r="E453" s="4">
        <f ca="1">VLOOKUP($C453, '4b. Ordered results'!$C$5:$I$159,5,0)</f>
        <v>0.26809698755564992</v>
      </c>
      <c r="F453" s="4">
        <f ca="1">VLOOKUP($C453, '4b. Ordered results'!$C$5:$I$159,7,0)</f>
        <v>0.34878971119309343</v>
      </c>
    </row>
    <row r="454" spans="2:6" x14ac:dyDescent="0.35">
      <c r="B454">
        <f t="shared" ref="B454:B517" si="7">B453+25</f>
        <v>11250</v>
      </c>
      <c r="C454" cm="1">
        <f t="array" aca="1" ref="C454" ca="1">SUMPRODUCT(MAX(('4b. Ordered results'!$C$5:$C$159&lt;B454)*'4b. Ordered results'!$C$5:$C$159))</f>
        <v>8701</v>
      </c>
      <c r="D454" s="4">
        <f ca="1">VLOOKUP($C454, '4b. Ordered results'!$C$5:$I$159,3,0)</f>
        <v>0.38311330125125659</v>
      </c>
      <c r="E454" s="4">
        <f ca="1">VLOOKUP($C454, '4b. Ordered results'!$C$5:$I$159,5,0)</f>
        <v>0.26809698755564992</v>
      </c>
      <c r="F454" s="4">
        <f ca="1">VLOOKUP($C454, '4b. Ordered results'!$C$5:$I$159,7,0)</f>
        <v>0.34878971119309343</v>
      </c>
    </row>
    <row r="455" spans="2:6" x14ac:dyDescent="0.35">
      <c r="B455">
        <f t="shared" si="7"/>
        <v>11275</v>
      </c>
      <c r="C455" cm="1">
        <f t="array" aca="1" ref="C455" ca="1">SUMPRODUCT(MAX(('4b. Ordered results'!$C$5:$C$159&lt;B455)*'4b. Ordered results'!$C$5:$C$159))</f>
        <v>8701</v>
      </c>
      <c r="D455" s="4">
        <f ca="1">VLOOKUP($C455, '4b. Ordered results'!$C$5:$I$159,3,0)</f>
        <v>0.38311330125125659</v>
      </c>
      <c r="E455" s="4">
        <f ca="1">VLOOKUP($C455, '4b. Ordered results'!$C$5:$I$159,5,0)</f>
        <v>0.26809698755564992</v>
      </c>
      <c r="F455" s="4">
        <f ca="1">VLOOKUP($C455, '4b. Ordered results'!$C$5:$I$159,7,0)</f>
        <v>0.34878971119309343</v>
      </c>
    </row>
    <row r="456" spans="2:6" x14ac:dyDescent="0.35">
      <c r="B456">
        <f t="shared" si="7"/>
        <v>11300</v>
      </c>
      <c r="C456" cm="1">
        <f t="array" aca="1" ref="C456" ca="1">SUMPRODUCT(MAX(('4b. Ordered results'!$C$5:$C$159&lt;B456)*'4b. Ordered results'!$C$5:$C$159))</f>
        <v>8701</v>
      </c>
      <c r="D456" s="4">
        <f ca="1">VLOOKUP($C456, '4b. Ordered results'!$C$5:$I$159,3,0)</f>
        <v>0.38311330125125659</v>
      </c>
      <c r="E456" s="4">
        <f ca="1">VLOOKUP($C456, '4b. Ordered results'!$C$5:$I$159,5,0)</f>
        <v>0.26809698755564992</v>
      </c>
      <c r="F456" s="4">
        <f ca="1">VLOOKUP($C456, '4b. Ordered results'!$C$5:$I$159,7,0)</f>
        <v>0.34878971119309343</v>
      </c>
    </row>
    <row r="457" spans="2:6" x14ac:dyDescent="0.35">
      <c r="B457">
        <f t="shared" si="7"/>
        <v>11325</v>
      </c>
      <c r="C457" cm="1">
        <f t="array" aca="1" ref="C457" ca="1">SUMPRODUCT(MAX(('4b. Ordered results'!$C$5:$C$159&lt;B457)*'4b. Ordered results'!$C$5:$C$159))</f>
        <v>11316.245000000001</v>
      </c>
      <c r="D457" s="4">
        <f ca="1">VLOOKUP($C457, '4b. Ordered results'!$C$5:$I$159,3,0)</f>
        <v>1.6798824534877851E-2</v>
      </c>
      <c r="E457" s="4">
        <f ca="1">VLOOKUP($C457, '4b. Ordered results'!$C$5:$I$159,5,0)</f>
        <v>0.56986312792930283</v>
      </c>
      <c r="F457" s="4">
        <f ca="1">VLOOKUP($C457, '4b. Ordered results'!$C$5:$I$159,7,0)</f>
        <v>0.41333804753581932</v>
      </c>
    </row>
    <row r="458" spans="2:6" x14ac:dyDescent="0.35">
      <c r="B458">
        <f t="shared" si="7"/>
        <v>11350</v>
      </c>
      <c r="C458" cm="1">
        <f t="array" aca="1" ref="C458" ca="1">SUMPRODUCT(MAX(('4b. Ordered results'!$C$5:$C$159&lt;B458)*'4b. Ordered results'!$C$5:$C$159))</f>
        <v>11316.245000000001</v>
      </c>
      <c r="D458" s="4">
        <f ca="1">VLOOKUP($C458, '4b. Ordered results'!$C$5:$I$159,3,0)</f>
        <v>1.6798824534877851E-2</v>
      </c>
      <c r="E458" s="4">
        <f ca="1">VLOOKUP($C458, '4b. Ordered results'!$C$5:$I$159,5,0)</f>
        <v>0.56986312792930283</v>
      </c>
      <c r="F458" s="4">
        <f ca="1">VLOOKUP($C458, '4b. Ordered results'!$C$5:$I$159,7,0)</f>
        <v>0.41333804753581932</v>
      </c>
    </row>
    <row r="459" spans="2:6" x14ac:dyDescent="0.35">
      <c r="B459">
        <f t="shared" si="7"/>
        <v>11375</v>
      </c>
      <c r="C459" cm="1">
        <f t="array" aca="1" ref="C459" ca="1">SUMPRODUCT(MAX(('4b. Ordered results'!$C$5:$C$159&lt;B459)*'4b. Ordered results'!$C$5:$C$159))</f>
        <v>11316.245000000001</v>
      </c>
      <c r="D459" s="4">
        <f ca="1">VLOOKUP($C459, '4b. Ordered results'!$C$5:$I$159,3,0)</f>
        <v>1.6798824534877851E-2</v>
      </c>
      <c r="E459" s="4">
        <f ca="1">VLOOKUP($C459, '4b. Ordered results'!$C$5:$I$159,5,0)</f>
        <v>0.56986312792930283</v>
      </c>
      <c r="F459" s="4">
        <f ca="1">VLOOKUP($C459, '4b. Ordered results'!$C$5:$I$159,7,0)</f>
        <v>0.41333804753581932</v>
      </c>
    </row>
    <row r="460" spans="2:6" x14ac:dyDescent="0.35">
      <c r="B460">
        <f t="shared" si="7"/>
        <v>11400</v>
      </c>
      <c r="C460" cm="1">
        <f t="array" aca="1" ref="C460" ca="1">SUMPRODUCT(MAX(('4b. Ordered results'!$C$5:$C$159&lt;B460)*'4b. Ordered results'!$C$5:$C$159))</f>
        <v>11316.245000000001</v>
      </c>
      <c r="D460" s="4">
        <f ca="1">VLOOKUP($C460, '4b. Ordered results'!$C$5:$I$159,3,0)</f>
        <v>1.6798824534877851E-2</v>
      </c>
      <c r="E460" s="4">
        <f ca="1">VLOOKUP($C460, '4b. Ordered results'!$C$5:$I$159,5,0)</f>
        <v>0.56986312792930283</v>
      </c>
      <c r="F460" s="4">
        <f ca="1">VLOOKUP($C460, '4b. Ordered results'!$C$5:$I$159,7,0)</f>
        <v>0.41333804753581932</v>
      </c>
    </row>
    <row r="461" spans="2:6" x14ac:dyDescent="0.35">
      <c r="B461">
        <f t="shared" si="7"/>
        <v>11425</v>
      </c>
      <c r="C461" cm="1">
        <f t="array" aca="1" ref="C461" ca="1">SUMPRODUCT(MAX(('4b. Ordered results'!$C$5:$C$159&lt;B461)*'4b. Ordered results'!$C$5:$C$159))</f>
        <v>11316.245000000001</v>
      </c>
      <c r="D461" s="4">
        <f ca="1">VLOOKUP($C461, '4b. Ordered results'!$C$5:$I$159,3,0)</f>
        <v>1.6798824534877851E-2</v>
      </c>
      <c r="E461" s="4">
        <f ca="1">VLOOKUP($C461, '4b. Ordered results'!$C$5:$I$159,5,0)</f>
        <v>0.56986312792930283</v>
      </c>
      <c r="F461" s="4">
        <f ca="1">VLOOKUP($C461, '4b. Ordered results'!$C$5:$I$159,7,0)</f>
        <v>0.41333804753581932</v>
      </c>
    </row>
    <row r="462" spans="2:6" x14ac:dyDescent="0.35">
      <c r="B462">
        <f t="shared" si="7"/>
        <v>11450</v>
      </c>
      <c r="C462" cm="1">
        <f t="array" aca="1" ref="C462" ca="1">SUMPRODUCT(MAX(('4b. Ordered results'!$C$5:$C$159&lt;B462)*'4b. Ordered results'!$C$5:$C$159))</f>
        <v>11316.245000000001</v>
      </c>
      <c r="D462" s="4">
        <f ca="1">VLOOKUP($C462, '4b. Ordered results'!$C$5:$I$159,3,0)</f>
        <v>1.6798824534877851E-2</v>
      </c>
      <c r="E462" s="4">
        <f ca="1">VLOOKUP($C462, '4b. Ordered results'!$C$5:$I$159,5,0)</f>
        <v>0.56986312792930283</v>
      </c>
      <c r="F462" s="4">
        <f ca="1">VLOOKUP($C462, '4b. Ordered results'!$C$5:$I$159,7,0)</f>
        <v>0.41333804753581932</v>
      </c>
    </row>
    <row r="463" spans="2:6" x14ac:dyDescent="0.35">
      <c r="B463">
        <f t="shared" si="7"/>
        <v>11475</v>
      </c>
      <c r="C463" cm="1">
        <f t="array" aca="1" ref="C463" ca="1">SUMPRODUCT(MAX(('4b. Ordered results'!$C$5:$C$159&lt;B463)*'4b. Ordered results'!$C$5:$C$159))</f>
        <v>11316.245000000001</v>
      </c>
      <c r="D463" s="4">
        <f ca="1">VLOOKUP($C463, '4b. Ordered results'!$C$5:$I$159,3,0)</f>
        <v>1.6798824534877851E-2</v>
      </c>
      <c r="E463" s="4">
        <f ca="1">VLOOKUP($C463, '4b. Ordered results'!$C$5:$I$159,5,0)</f>
        <v>0.56986312792930283</v>
      </c>
      <c r="F463" s="4">
        <f ca="1">VLOOKUP($C463, '4b. Ordered results'!$C$5:$I$159,7,0)</f>
        <v>0.41333804753581932</v>
      </c>
    </row>
    <row r="464" spans="2:6" x14ac:dyDescent="0.35">
      <c r="B464">
        <f t="shared" si="7"/>
        <v>11500</v>
      </c>
      <c r="C464" cm="1">
        <f t="array" aca="1" ref="C464" ca="1">SUMPRODUCT(MAX(('4b. Ordered results'!$C$5:$C$159&lt;B464)*'4b. Ordered results'!$C$5:$C$159))</f>
        <v>11316.245000000001</v>
      </c>
      <c r="D464" s="4">
        <f ca="1">VLOOKUP($C464, '4b. Ordered results'!$C$5:$I$159,3,0)</f>
        <v>1.6798824534877851E-2</v>
      </c>
      <c r="E464" s="4">
        <f ca="1">VLOOKUP($C464, '4b. Ordered results'!$C$5:$I$159,5,0)</f>
        <v>0.56986312792930283</v>
      </c>
      <c r="F464" s="4">
        <f ca="1">VLOOKUP($C464, '4b. Ordered results'!$C$5:$I$159,7,0)</f>
        <v>0.41333804753581932</v>
      </c>
    </row>
    <row r="465" spans="2:6" x14ac:dyDescent="0.35">
      <c r="B465">
        <f t="shared" si="7"/>
        <v>11525</v>
      </c>
      <c r="C465" cm="1">
        <f t="array" aca="1" ref="C465" ca="1">SUMPRODUCT(MAX(('4b. Ordered results'!$C$5:$C$159&lt;B465)*'4b. Ordered results'!$C$5:$C$159))</f>
        <v>11316.245000000001</v>
      </c>
      <c r="D465" s="4">
        <f ca="1">VLOOKUP($C465, '4b. Ordered results'!$C$5:$I$159,3,0)</f>
        <v>1.6798824534877851E-2</v>
      </c>
      <c r="E465" s="4">
        <f ca="1">VLOOKUP($C465, '4b. Ordered results'!$C$5:$I$159,5,0)</f>
        <v>0.56986312792930283</v>
      </c>
      <c r="F465" s="4">
        <f ca="1">VLOOKUP($C465, '4b. Ordered results'!$C$5:$I$159,7,0)</f>
        <v>0.41333804753581932</v>
      </c>
    </row>
    <row r="466" spans="2:6" x14ac:dyDescent="0.35">
      <c r="B466">
        <f t="shared" si="7"/>
        <v>11550</v>
      </c>
      <c r="C466" cm="1">
        <f t="array" aca="1" ref="C466" ca="1">SUMPRODUCT(MAX(('4b. Ordered results'!$C$5:$C$159&lt;B466)*'4b. Ordered results'!$C$5:$C$159))</f>
        <v>11316.245000000001</v>
      </c>
      <c r="D466" s="4">
        <f ca="1">VLOOKUP($C466, '4b. Ordered results'!$C$5:$I$159,3,0)</f>
        <v>1.6798824534877851E-2</v>
      </c>
      <c r="E466" s="4">
        <f ca="1">VLOOKUP($C466, '4b. Ordered results'!$C$5:$I$159,5,0)</f>
        <v>0.56986312792930283</v>
      </c>
      <c r="F466" s="4">
        <f ca="1">VLOOKUP($C466, '4b. Ordered results'!$C$5:$I$159,7,0)</f>
        <v>0.41333804753581932</v>
      </c>
    </row>
    <row r="467" spans="2:6" x14ac:dyDescent="0.35">
      <c r="B467">
        <f t="shared" si="7"/>
        <v>11575</v>
      </c>
      <c r="C467" cm="1">
        <f t="array" aca="1" ref="C467" ca="1">SUMPRODUCT(MAX(('4b. Ordered results'!$C$5:$C$159&lt;B467)*'4b. Ordered results'!$C$5:$C$159))</f>
        <v>11316.245000000001</v>
      </c>
      <c r="D467" s="4">
        <f ca="1">VLOOKUP($C467, '4b. Ordered results'!$C$5:$I$159,3,0)</f>
        <v>1.6798824534877851E-2</v>
      </c>
      <c r="E467" s="4">
        <f ca="1">VLOOKUP($C467, '4b. Ordered results'!$C$5:$I$159,5,0)</f>
        <v>0.56986312792930283</v>
      </c>
      <c r="F467" s="4">
        <f ca="1">VLOOKUP($C467, '4b. Ordered results'!$C$5:$I$159,7,0)</f>
        <v>0.41333804753581932</v>
      </c>
    </row>
    <row r="468" spans="2:6" x14ac:dyDescent="0.35">
      <c r="B468">
        <f t="shared" si="7"/>
        <v>11600</v>
      </c>
      <c r="C468" cm="1">
        <f t="array" aca="1" ref="C468" ca="1">SUMPRODUCT(MAX(('4b. Ordered results'!$C$5:$C$159&lt;B468)*'4b. Ordered results'!$C$5:$C$159))</f>
        <v>11316.245000000001</v>
      </c>
      <c r="D468" s="4">
        <f ca="1">VLOOKUP($C468, '4b. Ordered results'!$C$5:$I$159,3,0)</f>
        <v>1.6798824534877851E-2</v>
      </c>
      <c r="E468" s="4">
        <f ca="1">VLOOKUP($C468, '4b. Ordered results'!$C$5:$I$159,5,0)</f>
        <v>0.56986312792930283</v>
      </c>
      <c r="F468" s="4">
        <f ca="1">VLOOKUP($C468, '4b. Ordered results'!$C$5:$I$159,7,0)</f>
        <v>0.41333804753581932</v>
      </c>
    </row>
    <row r="469" spans="2:6" x14ac:dyDescent="0.35">
      <c r="B469">
        <f t="shared" si="7"/>
        <v>11625</v>
      </c>
      <c r="C469" cm="1">
        <f t="array" aca="1" ref="C469" ca="1">SUMPRODUCT(MAX(('4b. Ordered results'!$C$5:$C$159&lt;B469)*'4b. Ordered results'!$C$5:$C$159))</f>
        <v>11316.245000000001</v>
      </c>
      <c r="D469" s="4">
        <f ca="1">VLOOKUP($C469, '4b. Ordered results'!$C$5:$I$159,3,0)</f>
        <v>1.6798824534877851E-2</v>
      </c>
      <c r="E469" s="4">
        <f ca="1">VLOOKUP($C469, '4b. Ordered results'!$C$5:$I$159,5,0)</f>
        <v>0.56986312792930283</v>
      </c>
      <c r="F469" s="4">
        <f ca="1">VLOOKUP($C469, '4b. Ordered results'!$C$5:$I$159,7,0)</f>
        <v>0.41333804753581932</v>
      </c>
    </row>
    <row r="470" spans="2:6" x14ac:dyDescent="0.35">
      <c r="B470">
        <f t="shared" si="7"/>
        <v>11650</v>
      </c>
      <c r="C470" cm="1">
        <f t="array" aca="1" ref="C470" ca="1">SUMPRODUCT(MAX(('4b. Ordered results'!$C$5:$C$159&lt;B470)*'4b. Ordered results'!$C$5:$C$159))</f>
        <v>11316.245000000001</v>
      </c>
      <c r="D470" s="4">
        <f ca="1">VLOOKUP($C470, '4b. Ordered results'!$C$5:$I$159,3,0)</f>
        <v>1.6798824534877851E-2</v>
      </c>
      <c r="E470" s="4">
        <f ca="1">VLOOKUP($C470, '4b. Ordered results'!$C$5:$I$159,5,0)</f>
        <v>0.56986312792930283</v>
      </c>
      <c r="F470" s="4">
        <f ca="1">VLOOKUP($C470, '4b. Ordered results'!$C$5:$I$159,7,0)</f>
        <v>0.41333804753581932</v>
      </c>
    </row>
    <row r="471" spans="2:6" x14ac:dyDescent="0.35">
      <c r="B471">
        <f t="shared" si="7"/>
        <v>11675</v>
      </c>
      <c r="C471" cm="1">
        <f t="array" aca="1" ref="C471" ca="1">SUMPRODUCT(MAX(('4b. Ordered results'!$C$5:$C$159&lt;B471)*'4b. Ordered results'!$C$5:$C$159))</f>
        <v>11316.245000000001</v>
      </c>
      <c r="D471" s="4">
        <f ca="1">VLOOKUP($C471, '4b. Ordered results'!$C$5:$I$159,3,0)</f>
        <v>1.6798824534877851E-2</v>
      </c>
      <c r="E471" s="4">
        <f ca="1">VLOOKUP($C471, '4b. Ordered results'!$C$5:$I$159,5,0)</f>
        <v>0.56986312792930283</v>
      </c>
      <c r="F471" s="4">
        <f ca="1">VLOOKUP($C471, '4b. Ordered results'!$C$5:$I$159,7,0)</f>
        <v>0.41333804753581932</v>
      </c>
    </row>
    <row r="472" spans="2:6" x14ac:dyDescent="0.35">
      <c r="B472">
        <f t="shared" si="7"/>
        <v>11700</v>
      </c>
      <c r="C472" cm="1">
        <f t="array" aca="1" ref="C472" ca="1">SUMPRODUCT(MAX(('4b. Ordered results'!$C$5:$C$159&lt;B472)*'4b. Ordered results'!$C$5:$C$159))</f>
        <v>11316.245000000001</v>
      </c>
      <c r="D472" s="4">
        <f ca="1">VLOOKUP($C472, '4b. Ordered results'!$C$5:$I$159,3,0)</f>
        <v>1.6798824534877851E-2</v>
      </c>
      <c r="E472" s="4">
        <f ca="1">VLOOKUP($C472, '4b. Ordered results'!$C$5:$I$159,5,0)</f>
        <v>0.56986312792930283</v>
      </c>
      <c r="F472" s="4">
        <f ca="1">VLOOKUP($C472, '4b. Ordered results'!$C$5:$I$159,7,0)</f>
        <v>0.41333804753581932</v>
      </c>
    </row>
    <row r="473" spans="2:6" x14ac:dyDescent="0.35">
      <c r="B473">
        <f t="shared" si="7"/>
        <v>11725</v>
      </c>
      <c r="C473" cm="1">
        <f t="array" aca="1" ref="C473" ca="1">SUMPRODUCT(MAX(('4b. Ordered results'!$C$5:$C$159&lt;B473)*'4b. Ordered results'!$C$5:$C$159))</f>
        <v>11316.245000000001</v>
      </c>
      <c r="D473" s="4">
        <f ca="1">VLOOKUP($C473, '4b. Ordered results'!$C$5:$I$159,3,0)</f>
        <v>1.6798824534877851E-2</v>
      </c>
      <c r="E473" s="4">
        <f ca="1">VLOOKUP($C473, '4b. Ordered results'!$C$5:$I$159,5,0)</f>
        <v>0.56986312792930283</v>
      </c>
      <c r="F473" s="4">
        <f ca="1">VLOOKUP($C473, '4b. Ordered results'!$C$5:$I$159,7,0)</f>
        <v>0.41333804753581932</v>
      </c>
    </row>
    <row r="474" spans="2:6" x14ac:dyDescent="0.35">
      <c r="B474">
        <f t="shared" si="7"/>
        <v>11750</v>
      </c>
      <c r="C474" cm="1">
        <f t="array" aca="1" ref="C474" ca="1">SUMPRODUCT(MAX(('4b. Ordered results'!$C$5:$C$159&lt;B474)*'4b. Ordered results'!$C$5:$C$159))</f>
        <v>11316.245000000001</v>
      </c>
      <c r="D474" s="4">
        <f ca="1">VLOOKUP($C474, '4b. Ordered results'!$C$5:$I$159,3,0)</f>
        <v>1.6798824534877851E-2</v>
      </c>
      <c r="E474" s="4">
        <f ca="1">VLOOKUP($C474, '4b. Ordered results'!$C$5:$I$159,5,0)</f>
        <v>0.56986312792930283</v>
      </c>
      <c r="F474" s="4">
        <f ca="1">VLOOKUP($C474, '4b. Ordered results'!$C$5:$I$159,7,0)</f>
        <v>0.41333804753581932</v>
      </c>
    </row>
    <row r="475" spans="2:6" x14ac:dyDescent="0.35">
      <c r="B475">
        <f t="shared" si="7"/>
        <v>11775</v>
      </c>
      <c r="C475" cm="1">
        <f t="array" aca="1" ref="C475" ca="1">SUMPRODUCT(MAX(('4b. Ordered results'!$C$5:$C$159&lt;B475)*'4b. Ordered results'!$C$5:$C$159))</f>
        <v>11316.245000000001</v>
      </c>
      <c r="D475" s="4">
        <f ca="1">VLOOKUP($C475, '4b. Ordered results'!$C$5:$I$159,3,0)</f>
        <v>1.6798824534877851E-2</v>
      </c>
      <c r="E475" s="4">
        <f ca="1">VLOOKUP($C475, '4b. Ordered results'!$C$5:$I$159,5,0)</f>
        <v>0.56986312792930283</v>
      </c>
      <c r="F475" s="4">
        <f ca="1">VLOOKUP($C475, '4b. Ordered results'!$C$5:$I$159,7,0)</f>
        <v>0.41333804753581932</v>
      </c>
    </row>
    <row r="476" spans="2:6" x14ac:dyDescent="0.35">
      <c r="B476">
        <f t="shared" si="7"/>
        <v>11800</v>
      </c>
      <c r="C476" cm="1">
        <f t="array" aca="1" ref="C476" ca="1">SUMPRODUCT(MAX(('4b. Ordered results'!$C$5:$C$159&lt;B476)*'4b. Ordered results'!$C$5:$C$159))</f>
        <v>11316.245000000001</v>
      </c>
      <c r="D476" s="4">
        <f ca="1">VLOOKUP($C476, '4b. Ordered results'!$C$5:$I$159,3,0)</f>
        <v>1.6798824534877851E-2</v>
      </c>
      <c r="E476" s="4">
        <f ca="1">VLOOKUP($C476, '4b. Ordered results'!$C$5:$I$159,5,0)</f>
        <v>0.56986312792930283</v>
      </c>
      <c r="F476" s="4">
        <f ca="1">VLOOKUP($C476, '4b. Ordered results'!$C$5:$I$159,7,0)</f>
        <v>0.41333804753581932</v>
      </c>
    </row>
    <row r="477" spans="2:6" x14ac:dyDescent="0.35">
      <c r="B477">
        <f t="shared" si="7"/>
        <v>11825</v>
      </c>
      <c r="C477" cm="1">
        <f t="array" aca="1" ref="C477" ca="1">SUMPRODUCT(MAX(('4b. Ordered results'!$C$5:$C$159&lt;B477)*'4b. Ordered results'!$C$5:$C$159))</f>
        <v>11316.245000000001</v>
      </c>
      <c r="D477" s="4">
        <f ca="1">VLOOKUP($C477, '4b. Ordered results'!$C$5:$I$159,3,0)</f>
        <v>1.6798824534877851E-2</v>
      </c>
      <c r="E477" s="4">
        <f ca="1">VLOOKUP($C477, '4b. Ordered results'!$C$5:$I$159,5,0)</f>
        <v>0.56986312792930283</v>
      </c>
      <c r="F477" s="4">
        <f ca="1">VLOOKUP($C477, '4b. Ordered results'!$C$5:$I$159,7,0)</f>
        <v>0.41333804753581932</v>
      </c>
    </row>
    <row r="478" spans="2:6" x14ac:dyDescent="0.35">
      <c r="B478">
        <f t="shared" si="7"/>
        <v>11850</v>
      </c>
      <c r="C478" cm="1">
        <f t="array" aca="1" ref="C478" ca="1">SUMPRODUCT(MAX(('4b. Ordered results'!$C$5:$C$159&lt;B478)*'4b. Ordered results'!$C$5:$C$159))</f>
        <v>11316.245000000001</v>
      </c>
      <c r="D478" s="4">
        <f ca="1">VLOOKUP($C478, '4b. Ordered results'!$C$5:$I$159,3,0)</f>
        <v>1.6798824534877851E-2</v>
      </c>
      <c r="E478" s="4">
        <f ca="1">VLOOKUP($C478, '4b. Ordered results'!$C$5:$I$159,5,0)</f>
        <v>0.56986312792930283</v>
      </c>
      <c r="F478" s="4">
        <f ca="1">VLOOKUP($C478, '4b. Ordered results'!$C$5:$I$159,7,0)</f>
        <v>0.41333804753581932</v>
      </c>
    </row>
    <row r="479" spans="2:6" x14ac:dyDescent="0.35">
      <c r="B479">
        <f t="shared" si="7"/>
        <v>11875</v>
      </c>
      <c r="C479" cm="1">
        <f t="array" aca="1" ref="C479" ca="1">SUMPRODUCT(MAX(('4b. Ordered results'!$C$5:$C$159&lt;B479)*'4b. Ordered results'!$C$5:$C$159))</f>
        <v>11316.245000000001</v>
      </c>
      <c r="D479" s="4">
        <f ca="1">VLOOKUP($C479, '4b. Ordered results'!$C$5:$I$159,3,0)</f>
        <v>1.6798824534877851E-2</v>
      </c>
      <c r="E479" s="4">
        <f ca="1">VLOOKUP($C479, '4b. Ordered results'!$C$5:$I$159,5,0)</f>
        <v>0.56986312792930283</v>
      </c>
      <c r="F479" s="4">
        <f ca="1">VLOOKUP($C479, '4b. Ordered results'!$C$5:$I$159,7,0)</f>
        <v>0.41333804753581932</v>
      </c>
    </row>
    <row r="480" spans="2:6" x14ac:dyDescent="0.35">
      <c r="B480">
        <f t="shared" si="7"/>
        <v>11900</v>
      </c>
      <c r="C480" cm="1">
        <f t="array" aca="1" ref="C480" ca="1">SUMPRODUCT(MAX(('4b. Ordered results'!$C$5:$C$159&lt;B480)*'4b. Ordered results'!$C$5:$C$159))</f>
        <v>11316.245000000001</v>
      </c>
      <c r="D480" s="4">
        <f ca="1">VLOOKUP($C480, '4b. Ordered results'!$C$5:$I$159,3,0)</f>
        <v>1.6798824534877851E-2</v>
      </c>
      <c r="E480" s="4">
        <f ca="1">VLOOKUP($C480, '4b. Ordered results'!$C$5:$I$159,5,0)</f>
        <v>0.56986312792930283</v>
      </c>
      <c r="F480" s="4">
        <f ca="1">VLOOKUP($C480, '4b. Ordered results'!$C$5:$I$159,7,0)</f>
        <v>0.41333804753581932</v>
      </c>
    </row>
    <row r="481" spans="2:6" x14ac:dyDescent="0.35">
      <c r="B481">
        <f t="shared" si="7"/>
        <v>11925</v>
      </c>
      <c r="C481" cm="1">
        <f t="array" aca="1" ref="C481" ca="1">SUMPRODUCT(MAX(('4b. Ordered results'!$C$5:$C$159&lt;B481)*'4b. Ordered results'!$C$5:$C$159))</f>
        <v>11316.245000000001</v>
      </c>
      <c r="D481" s="4">
        <f ca="1">VLOOKUP($C481, '4b. Ordered results'!$C$5:$I$159,3,0)</f>
        <v>1.6798824534877851E-2</v>
      </c>
      <c r="E481" s="4">
        <f ca="1">VLOOKUP($C481, '4b. Ordered results'!$C$5:$I$159,5,0)</f>
        <v>0.56986312792930283</v>
      </c>
      <c r="F481" s="4">
        <f ca="1">VLOOKUP($C481, '4b. Ordered results'!$C$5:$I$159,7,0)</f>
        <v>0.41333804753581932</v>
      </c>
    </row>
    <row r="482" spans="2:6" x14ac:dyDescent="0.35">
      <c r="B482">
        <f t="shared" si="7"/>
        <v>11950</v>
      </c>
      <c r="C482" cm="1">
        <f t="array" aca="1" ref="C482" ca="1">SUMPRODUCT(MAX(('4b. Ordered results'!$C$5:$C$159&lt;B482)*'4b. Ordered results'!$C$5:$C$159))</f>
        <v>11316.245000000001</v>
      </c>
      <c r="D482" s="4">
        <f ca="1">VLOOKUP($C482, '4b. Ordered results'!$C$5:$I$159,3,0)</f>
        <v>1.6798824534877851E-2</v>
      </c>
      <c r="E482" s="4">
        <f ca="1">VLOOKUP($C482, '4b. Ordered results'!$C$5:$I$159,5,0)</f>
        <v>0.56986312792930283</v>
      </c>
      <c r="F482" s="4">
        <f ca="1">VLOOKUP($C482, '4b. Ordered results'!$C$5:$I$159,7,0)</f>
        <v>0.41333804753581932</v>
      </c>
    </row>
    <row r="483" spans="2:6" x14ac:dyDescent="0.35">
      <c r="B483">
        <f t="shared" si="7"/>
        <v>11975</v>
      </c>
      <c r="C483" cm="1">
        <f t="array" aca="1" ref="C483" ca="1">SUMPRODUCT(MAX(('4b. Ordered results'!$C$5:$C$159&lt;B483)*'4b. Ordered results'!$C$5:$C$159))</f>
        <v>11316.245000000001</v>
      </c>
      <c r="D483" s="4">
        <f ca="1">VLOOKUP($C483, '4b. Ordered results'!$C$5:$I$159,3,0)</f>
        <v>1.6798824534877851E-2</v>
      </c>
      <c r="E483" s="4">
        <f ca="1">VLOOKUP($C483, '4b. Ordered results'!$C$5:$I$159,5,0)</f>
        <v>0.56986312792930283</v>
      </c>
      <c r="F483" s="4">
        <f ca="1">VLOOKUP($C483, '4b. Ordered results'!$C$5:$I$159,7,0)</f>
        <v>0.41333804753581932</v>
      </c>
    </row>
    <row r="484" spans="2:6" x14ac:dyDescent="0.35">
      <c r="B484">
        <f t="shared" si="7"/>
        <v>12000</v>
      </c>
      <c r="C484" cm="1">
        <f t="array" aca="1" ref="C484" ca="1">SUMPRODUCT(MAX(('4b. Ordered results'!$C$5:$C$159&lt;B484)*'4b. Ordered results'!$C$5:$C$159))</f>
        <v>11316.245000000001</v>
      </c>
      <c r="D484" s="4">
        <f ca="1">VLOOKUP($C484, '4b. Ordered results'!$C$5:$I$159,3,0)</f>
        <v>1.6798824534877851E-2</v>
      </c>
      <c r="E484" s="4">
        <f ca="1">VLOOKUP($C484, '4b. Ordered results'!$C$5:$I$159,5,0)</f>
        <v>0.56986312792930283</v>
      </c>
      <c r="F484" s="4">
        <f ca="1">VLOOKUP($C484, '4b. Ordered results'!$C$5:$I$159,7,0)</f>
        <v>0.41333804753581932</v>
      </c>
    </row>
    <row r="485" spans="2:6" x14ac:dyDescent="0.35">
      <c r="B485">
        <f t="shared" si="7"/>
        <v>12025</v>
      </c>
      <c r="C485" cm="1">
        <f t="array" aca="1" ref="C485" ca="1">SUMPRODUCT(MAX(('4b. Ordered results'!$C$5:$C$159&lt;B485)*'4b. Ordered results'!$C$5:$C$159))</f>
        <v>11316.245000000001</v>
      </c>
      <c r="D485" s="4">
        <f ca="1">VLOOKUP($C485, '4b. Ordered results'!$C$5:$I$159,3,0)</f>
        <v>1.6798824534877851E-2</v>
      </c>
      <c r="E485" s="4">
        <f ca="1">VLOOKUP($C485, '4b. Ordered results'!$C$5:$I$159,5,0)</f>
        <v>0.56986312792930283</v>
      </c>
      <c r="F485" s="4">
        <f ca="1">VLOOKUP($C485, '4b. Ordered results'!$C$5:$I$159,7,0)</f>
        <v>0.41333804753581932</v>
      </c>
    </row>
    <row r="486" spans="2:6" x14ac:dyDescent="0.35">
      <c r="B486">
        <f t="shared" si="7"/>
        <v>12050</v>
      </c>
      <c r="C486" cm="1">
        <f t="array" aca="1" ref="C486" ca="1">SUMPRODUCT(MAX(('4b. Ordered results'!$C$5:$C$159&lt;B486)*'4b. Ordered results'!$C$5:$C$159))</f>
        <v>11316.245000000001</v>
      </c>
      <c r="D486" s="4">
        <f ca="1">VLOOKUP($C486, '4b. Ordered results'!$C$5:$I$159,3,0)</f>
        <v>1.6798824534877851E-2</v>
      </c>
      <c r="E486" s="4">
        <f ca="1">VLOOKUP($C486, '4b. Ordered results'!$C$5:$I$159,5,0)</f>
        <v>0.56986312792930283</v>
      </c>
      <c r="F486" s="4">
        <f ca="1">VLOOKUP($C486, '4b. Ordered results'!$C$5:$I$159,7,0)</f>
        <v>0.41333804753581932</v>
      </c>
    </row>
    <row r="487" spans="2:6" x14ac:dyDescent="0.35">
      <c r="B487">
        <f t="shared" si="7"/>
        <v>12075</v>
      </c>
      <c r="C487" cm="1">
        <f t="array" aca="1" ref="C487" ca="1">SUMPRODUCT(MAX(('4b. Ordered results'!$C$5:$C$159&lt;B487)*'4b. Ordered results'!$C$5:$C$159))</f>
        <v>11316.245000000001</v>
      </c>
      <c r="D487" s="4">
        <f ca="1">VLOOKUP($C487, '4b. Ordered results'!$C$5:$I$159,3,0)</f>
        <v>1.6798824534877851E-2</v>
      </c>
      <c r="E487" s="4">
        <f ca="1">VLOOKUP($C487, '4b. Ordered results'!$C$5:$I$159,5,0)</f>
        <v>0.56986312792930283</v>
      </c>
      <c r="F487" s="4">
        <f ca="1">VLOOKUP($C487, '4b. Ordered results'!$C$5:$I$159,7,0)</f>
        <v>0.41333804753581932</v>
      </c>
    </row>
    <row r="488" spans="2:6" x14ac:dyDescent="0.35">
      <c r="B488">
        <f t="shared" si="7"/>
        <v>12100</v>
      </c>
      <c r="C488" cm="1">
        <f t="array" aca="1" ref="C488" ca="1">SUMPRODUCT(MAX(('4b. Ordered results'!$C$5:$C$159&lt;B488)*'4b. Ordered results'!$C$5:$C$159))</f>
        <v>11316.245000000001</v>
      </c>
      <c r="D488" s="4">
        <f ca="1">VLOOKUP($C488, '4b. Ordered results'!$C$5:$I$159,3,0)</f>
        <v>1.6798824534877851E-2</v>
      </c>
      <c r="E488" s="4">
        <f ca="1">VLOOKUP($C488, '4b. Ordered results'!$C$5:$I$159,5,0)</f>
        <v>0.56986312792930283</v>
      </c>
      <c r="F488" s="4">
        <f ca="1">VLOOKUP($C488, '4b. Ordered results'!$C$5:$I$159,7,0)</f>
        <v>0.41333804753581932</v>
      </c>
    </row>
    <row r="489" spans="2:6" x14ac:dyDescent="0.35">
      <c r="B489">
        <f t="shared" si="7"/>
        <v>12125</v>
      </c>
      <c r="C489" cm="1">
        <f t="array" aca="1" ref="C489" ca="1">SUMPRODUCT(MAX(('4b. Ordered results'!$C$5:$C$159&lt;B489)*'4b. Ordered results'!$C$5:$C$159))</f>
        <v>11316.245000000001</v>
      </c>
      <c r="D489" s="4">
        <f ca="1">VLOOKUP($C489, '4b. Ordered results'!$C$5:$I$159,3,0)</f>
        <v>1.6798824534877851E-2</v>
      </c>
      <c r="E489" s="4">
        <f ca="1">VLOOKUP($C489, '4b. Ordered results'!$C$5:$I$159,5,0)</f>
        <v>0.56986312792930283</v>
      </c>
      <c r="F489" s="4">
        <f ca="1">VLOOKUP($C489, '4b. Ordered results'!$C$5:$I$159,7,0)</f>
        <v>0.41333804753581932</v>
      </c>
    </row>
    <row r="490" spans="2:6" x14ac:dyDescent="0.35">
      <c r="B490">
        <f t="shared" si="7"/>
        <v>12150</v>
      </c>
      <c r="C490" cm="1">
        <f t="array" aca="1" ref="C490" ca="1">SUMPRODUCT(MAX(('4b. Ordered results'!$C$5:$C$159&lt;B490)*'4b. Ordered results'!$C$5:$C$159))</f>
        <v>11316.245000000001</v>
      </c>
      <c r="D490" s="4">
        <f ca="1">VLOOKUP($C490, '4b. Ordered results'!$C$5:$I$159,3,0)</f>
        <v>1.6798824534877851E-2</v>
      </c>
      <c r="E490" s="4">
        <f ca="1">VLOOKUP($C490, '4b. Ordered results'!$C$5:$I$159,5,0)</f>
        <v>0.56986312792930283</v>
      </c>
      <c r="F490" s="4">
        <f ca="1">VLOOKUP($C490, '4b. Ordered results'!$C$5:$I$159,7,0)</f>
        <v>0.41333804753581932</v>
      </c>
    </row>
    <row r="491" spans="2:6" x14ac:dyDescent="0.35">
      <c r="B491">
        <f t="shared" si="7"/>
        <v>12175</v>
      </c>
      <c r="C491" cm="1">
        <f t="array" aca="1" ref="C491" ca="1">SUMPRODUCT(MAX(('4b. Ordered results'!$C$5:$C$159&lt;B491)*'4b. Ordered results'!$C$5:$C$159))</f>
        <v>11316.245000000001</v>
      </c>
      <c r="D491" s="4">
        <f ca="1">VLOOKUP($C491, '4b. Ordered results'!$C$5:$I$159,3,0)</f>
        <v>1.6798824534877851E-2</v>
      </c>
      <c r="E491" s="4">
        <f ca="1">VLOOKUP($C491, '4b. Ordered results'!$C$5:$I$159,5,0)</f>
        <v>0.56986312792930283</v>
      </c>
      <c r="F491" s="4">
        <f ca="1">VLOOKUP($C491, '4b. Ordered results'!$C$5:$I$159,7,0)</f>
        <v>0.41333804753581932</v>
      </c>
    </row>
    <row r="492" spans="2:6" x14ac:dyDescent="0.35">
      <c r="B492">
        <f t="shared" si="7"/>
        <v>12200</v>
      </c>
      <c r="C492" cm="1">
        <f t="array" aca="1" ref="C492" ca="1">SUMPRODUCT(MAX(('4b. Ordered results'!$C$5:$C$159&lt;B492)*'4b. Ordered results'!$C$5:$C$159))</f>
        <v>11316.245000000001</v>
      </c>
      <c r="D492" s="4">
        <f ca="1">VLOOKUP($C492, '4b. Ordered results'!$C$5:$I$159,3,0)</f>
        <v>1.6798824534877851E-2</v>
      </c>
      <c r="E492" s="4">
        <f ca="1">VLOOKUP($C492, '4b. Ordered results'!$C$5:$I$159,5,0)</f>
        <v>0.56986312792930283</v>
      </c>
      <c r="F492" s="4">
        <f ca="1">VLOOKUP($C492, '4b. Ordered results'!$C$5:$I$159,7,0)</f>
        <v>0.41333804753581932</v>
      </c>
    </row>
    <row r="493" spans="2:6" x14ac:dyDescent="0.35">
      <c r="B493">
        <f t="shared" si="7"/>
        <v>12225</v>
      </c>
      <c r="C493" cm="1">
        <f t="array" aca="1" ref="C493" ca="1">SUMPRODUCT(MAX(('4b. Ordered results'!$C$5:$C$159&lt;B493)*'4b. Ordered results'!$C$5:$C$159))</f>
        <v>11316.245000000001</v>
      </c>
      <c r="D493" s="4">
        <f ca="1">VLOOKUP($C493, '4b. Ordered results'!$C$5:$I$159,3,0)</f>
        <v>1.6798824534877851E-2</v>
      </c>
      <c r="E493" s="4">
        <f ca="1">VLOOKUP($C493, '4b. Ordered results'!$C$5:$I$159,5,0)</f>
        <v>0.56986312792930283</v>
      </c>
      <c r="F493" s="4">
        <f ca="1">VLOOKUP($C493, '4b. Ordered results'!$C$5:$I$159,7,0)</f>
        <v>0.41333804753581932</v>
      </c>
    </row>
    <row r="494" spans="2:6" x14ac:dyDescent="0.35">
      <c r="B494">
        <f t="shared" si="7"/>
        <v>12250</v>
      </c>
      <c r="C494" cm="1">
        <f t="array" aca="1" ref="C494" ca="1">SUMPRODUCT(MAX(('4b. Ordered results'!$C$5:$C$159&lt;B494)*'4b. Ordered results'!$C$5:$C$159))</f>
        <v>11316.245000000001</v>
      </c>
      <c r="D494" s="4">
        <f ca="1">VLOOKUP($C494, '4b. Ordered results'!$C$5:$I$159,3,0)</f>
        <v>1.6798824534877851E-2</v>
      </c>
      <c r="E494" s="4">
        <f ca="1">VLOOKUP($C494, '4b. Ordered results'!$C$5:$I$159,5,0)</f>
        <v>0.56986312792930283</v>
      </c>
      <c r="F494" s="4">
        <f ca="1">VLOOKUP($C494, '4b. Ordered results'!$C$5:$I$159,7,0)</f>
        <v>0.41333804753581932</v>
      </c>
    </row>
    <row r="495" spans="2:6" x14ac:dyDescent="0.35">
      <c r="B495">
        <f t="shared" si="7"/>
        <v>12275</v>
      </c>
      <c r="C495" cm="1">
        <f t="array" aca="1" ref="C495" ca="1">SUMPRODUCT(MAX(('4b. Ordered results'!$C$5:$C$159&lt;B495)*'4b. Ordered results'!$C$5:$C$159))</f>
        <v>11316.245000000001</v>
      </c>
      <c r="D495" s="4">
        <f ca="1">VLOOKUP($C495, '4b. Ordered results'!$C$5:$I$159,3,0)</f>
        <v>1.6798824534877851E-2</v>
      </c>
      <c r="E495" s="4">
        <f ca="1">VLOOKUP($C495, '4b. Ordered results'!$C$5:$I$159,5,0)</f>
        <v>0.56986312792930283</v>
      </c>
      <c r="F495" s="4">
        <f ca="1">VLOOKUP($C495, '4b. Ordered results'!$C$5:$I$159,7,0)</f>
        <v>0.41333804753581932</v>
      </c>
    </row>
    <row r="496" spans="2:6" x14ac:dyDescent="0.35">
      <c r="B496">
        <f t="shared" si="7"/>
        <v>12300</v>
      </c>
      <c r="C496" cm="1">
        <f t="array" aca="1" ref="C496" ca="1">SUMPRODUCT(MAX(('4b. Ordered results'!$C$5:$C$159&lt;B496)*'4b. Ordered results'!$C$5:$C$159))</f>
        <v>11316.245000000001</v>
      </c>
      <c r="D496" s="4">
        <f ca="1">VLOOKUP($C496, '4b. Ordered results'!$C$5:$I$159,3,0)</f>
        <v>1.6798824534877851E-2</v>
      </c>
      <c r="E496" s="4">
        <f ca="1">VLOOKUP($C496, '4b. Ordered results'!$C$5:$I$159,5,0)</f>
        <v>0.56986312792930283</v>
      </c>
      <c r="F496" s="4">
        <f ca="1">VLOOKUP($C496, '4b. Ordered results'!$C$5:$I$159,7,0)</f>
        <v>0.41333804753581932</v>
      </c>
    </row>
    <row r="497" spans="2:6" x14ac:dyDescent="0.35">
      <c r="B497">
        <f t="shared" si="7"/>
        <v>12325</v>
      </c>
      <c r="C497" cm="1">
        <f t="array" aca="1" ref="C497" ca="1">SUMPRODUCT(MAX(('4b. Ordered results'!$C$5:$C$159&lt;B497)*'4b. Ordered results'!$C$5:$C$159))</f>
        <v>11316.245000000001</v>
      </c>
      <c r="D497" s="4">
        <f ca="1">VLOOKUP($C497, '4b. Ordered results'!$C$5:$I$159,3,0)</f>
        <v>1.6798824534877851E-2</v>
      </c>
      <c r="E497" s="4">
        <f ca="1">VLOOKUP($C497, '4b. Ordered results'!$C$5:$I$159,5,0)</f>
        <v>0.56986312792930283</v>
      </c>
      <c r="F497" s="4">
        <f ca="1">VLOOKUP($C497, '4b. Ordered results'!$C$5:$I$159,7,0)</f>
        <v>0.41333804753581932</v>
      </c>
    </row>
    <row r="498" spans="2:6" x14ac:dyDescent="0.35">
      <c r="B498">
        <f t="shared" si="7"/>
        <v>12350</v>
      </c>
      <c r="C498" cm="1">
        <f t="array" aca="1" ref="C498" ca="1">SUMPRODUCT(MAX(('4b. Ordered results'!$C$5:$C$159&lt;B498)*'4b. Ordered results'!$C$5:$C$159))</f>
        <v>11316.245000000001</v>
      </c>
      <c r="D498" s="4">
        <f ca="1">VLOOKUP($C498, '4b. Ordered results'!$C$5:$I$159,3,0)</f>
        <v>1.6798824534877851E-2</v>
      </c>
      <c r="E498" s="4">
        <f ca="1">VLOOKUP($C498, '4b. Ordered results'!$C$5:$I$159,5,0)</f>
        <v>0.56986312792930283</v>
      </c>
      <c r="F498" s="4">
        <f ca="1">VLOOKUP($C498, '4b. Ordered results'!$C$5:$I$159,7,0)</f>
        <v>0.41333804753581932</v>
      </c>
    </row>
    <row r="499" spans="2:6" x14ac:dyDescent="0.35">
      <c r="B499">
        <f t="shared" si="7"/>
        <v>12375</v>
      </c>
      <c r="C499" cm="1">
        <f t="array" aca="1" ref="C499" ca="1">SUMPRODUCT(MAX(('4b. Ordered results'!$C$5:$C$159&lt;B499)*'4b. Ordered results'!$C$5:$C$159))</f>
        <v>11316.245000000001</v>
      </c>
      <c r="D499" s="4">
        <f ca="1">VLOOKUP($C499, '4b. Ordered results'!$C$5:$I$159,3,0)</f>
        <v>1.6798824534877851E-2</v>
      </c>
      <c r="E499" s="4">
        <f ca="1">VLOOKUP($C499, '4b. Ordered results'!$C$5:$I$159,5,0)</f>
        <v>0.56986312792930283</v>
      </c>
      <c r="F499" s="4">
        <f ca="1">VLOOKUP($C499, '4b. Ordered results'!$C$5:$I$159,7,0)</f>
        <v>0.41333804753581932</v>
      </c>
    </row>
    <row r="500" spans="2:6" x14ac:dyDescent="0.35">
      <c r="B500">
        <f t="shared" si="7"/>
        <v>12400</v>
      </c>
      <c r="C500" cm="1">
        <f t="array" aca="1" ref="C500" ca="1">SUMPRODUCT(MAX(('4b. Ordered results'!$C$5:$C$159&lt;B500)*'4b. Ordered results'!$C$5:$C$159))</f>
        <v>11316.245000000001</v>
      </c>
      <c r="D500" s="4">
        <f ca="1">VLOOKUP($C500, '4b. Ordered results'!$C$5:$I$159,3,0)</f>
        <v>1.6798824534877851E-2</v>
      </c>
      <c r="E500" s="4">
        <f ca="1">VLOOKUP($C500, '4b. Ordered results'!$C$5:$I$159,5,0)</f>
        <v>0.56986312792930283</v>
      </c>
      <c r="F500" s="4">
        <f ca="1">VLOOKUP($C500, '4b. Ordered results'!$C$5:$I$159,7,0)</f>
        <v>0.41333804753581932</v>
      </c>
    </row>
    <row r="501" spans="2:6" x14ac:dyDescent="0.35">
      <c r="B501">
        <f t="shared" si="7"/>
        <v>12425</v>
      </c>
      <c r="C501" cm="1">
        <f t="array" aca="1" ref="C501" ca="1">SUMPRODUCT(MAX(('4b. Ordered results'!$C$5:$C$159&lt;B501)*'4b. Ordered results'!$C$5:$C$159))</f>
        <v>11316.245000000001</v>
      </c>
      <c r="D501" s="4">
        <f ca="1">VLOOKUP($C501, '4b. Ordered results'!$C$5:$I$159,3,0)</f>
        <v>1.6798824534877851E-2</v>
      </c>
      <c r="E501" s="4">
        <f ca="1">VLOOKUP($C501, '4b. Ordered results'!$C$5:$I$159,5,0)</f>
        <v>0.56986312792930283</v>
      </c>
      <c r="F501" s="4">
        <f ca="1">VLOOKUP($C501, '4b. Ordered results'!$C$5:$I$159,7,0)</f>
        <v>0.41333804753581932</v>
      </c>
    </row>
    <row r="502" spans="2:6" x14ac:dyDescent="0.35">
      <c r="B502">
        <f t="shared" si="7"/>
        <v>12450</v>
      </c>
      <c r="C502" cm="1">
        <f t="array" aca="1" ref="C502" ca="1">SUMPRODUCT(MAX(('4b. Ordered results'!$C$5:$C$159&lt;B502)*'4b. Ordered results'!$C$5:$C$159))</f>
        <v>11316.245000000001</v>
      </c>
      <c r="D502" s="4">
        <f ca="1">VLOOKUP($C502, '4b. Ordered results'!$C$5:$I$159,3,0)</f>
        <v>1.6798824534877851E-2</v>
      </c>
      <c r="E502" s="4">
        <f ca="1">VLOOKUP($C502, '4b. Ordered results'!$C$5:$I$159,5,0)</f>
        <v>0.56986312792930283</v>
      </c>
      <c r="F502" s="4">
        <f ca="1">VLOOKUP($C502, '4b. Ordered results'!$C$5:$I$159,7,0)</f>
        <v>0.41333804753581932</v>
      </c>
    </row>
    <row r="503" spans="2:6" x14ac:dyDescent="0.35">
      <c r="B503">
        <f t="shared" si="7"/>
        <v>12475</v>
      </c>
      <c r="C503" cm="1">
        <f t="array" aca="1" ref="C503" ca="1">SUMPRODUCT(MAX(('4b. Ordered results'!$C$5:$C$159&lt;B503)*'4b. Ordered results'!$C$5:$C$159))</f>
        <v>11316.245000000001</v>
      </c>
      <c r="D503" s="4">
        <f ca="1">VLOOKUP($C503, '4b. Ordered results'!$C$5:$I$159,3,0)</f>
        <v>1.6798824534877851E-2</v>
      </c>
      <c r="E503" s="4">
        <f ca="1">VLOOKUP($C503, '4b. Ordered results'!$C$5:$I$159,5,0)</f>
        <v>0.56986312792930283</v>
      </c>
      <c r="F503" s="4">
        <f ca="1">VLOOKUP($C503, '4b. Ordered results'!$C$5:$I$159,7,0)</f>
        <v>0.41333804753581932</v>
      </c>
    </row>
    <row r="504" spans="2:6" x14ac:dyDescent="0.35">
      <c r="B504">
        <f t="shared" si="7"/>
        <v>12500</v>
      </c>
      <c r="C504" cm="1">
        <f t="array" aca="1" ref="C504" ca="1">SUMPRODUCT(MAX(('4b. Ordered results'!$C$5:$C$159&lt;B504)*'4b. Ordered results'!$C$5:$C$159))</f>
        <v>11316.245000000001</v>
      </c>
      <c r="D504" s="4">
        <f ca="1">VLOOKUP($C504, '4b. Ordered results'!$C$5:$I$159,3,0)</f>
        <v>1.6798824534877851E-2</v>
      </c>
      <c r="E504" s="4">
        <f ca="1">VLOOKUP($C504, '4b. Ordered results'!$C$5:$I$159,5,0)</f>
        <v>0.56986312792930283</v>
      </c>
      <c r="F504" s="4">
        <f ca="1">VLOOKUP($C504, '4b. Ordered results'!$C$5:$I$159,7,0)</f>
        <v>0.41333804753581932</v>
      </c>
    </row>
    <row r="505" spans="2:6" x14ac:dyDescent="0.35">
      <c r="B505">
        <f t="shared" si="7"/>
        <v>12525</v>
      </c>
      <c r="C505" cm="1">
        <f t="array" aca="1" ref="C505" ca="1">SUMPRODUCT(MAX(('4b. Ordered results'!$C$5:$C$159&lt;B505)*'4b. Ordered results'!$C$5:$C$159))</f>
        <v>11316.245000000001</v>
      </c>
      <c r="D505" s="4">
        <f ca="1">VLOOKUP($C505, '4b. Ordered results'!$C$5:$I$159,3,0)</f>
        <v>1.6798824534877851E-2</v>
      </c>
      <c r="E505" s="4">
        <f ca="1">VLOOKUP($C505, '4b. Ordered results'!$C$5:$I$159,5,0)</f>
        <v>0.56986312792930283</v>
      </c>
      <c r="F505" s="4">
        <f ca="1">VLOOKUP($C505, '4b. Ordered results'!$C$5:$I$159,7,0)</f>
        <v>0.41333804753581932</v>
      </c>
    </row>
    <row r="506" spans="2:6" x14ac:dyDescent="0.35">
      <c r="B506">
        <f t="shared" si="7"/>
        <v>12550</v>
      </c>
      <c r="C506" cm="1">
        <f t="array" aca="1" ref="C506" ca="1">SUMPRODUCT(MAX(('4b. Ordered results'!$C$5:$C$159&lt;B506)*'4b. Ordered results'!$C$5:$C$159))</f>
        <v>11316.245000000001</v>
      </c>
      <c r="D506" s="4">
        <f ca="1">VLOOKUP($C506, '4b. Ordered results'!$C$5:$I$159,3,0)</f>
        <v>1.6798824534877851E-2</v>
      </c>
      <c r="E506" s="4">
        <f ca="1">VLOOKUP($C506, '4b. Ordered results'!$C$5:$I$159,5,0)</f>
        <v>0.56986312792930283</v>
      </c>
      <c r="F506" s="4">
        <f ca="1">VLOOKUP($C506, '4b. Ordered results'!$C$5:$I$159,7,0)</f>
        <v>0.41333804753581932</v>
      </c>
    </row>
    <row r="507" spans="2:6" x14ac:dyDescent="0.35">
      <c r="B507">
        <f t="shared" si="7"/>
        <v>12575</v>
      </c>
      <c r="C507" cm="1">
        <f t="array" aca="1" ref="C507" ca="1">SUMPRODUCT(MAX(('4b. Ordered results'!$C$5:$C$159&lt;B507)*'4b. Ordered results'!$C$5:$C$159))</f>
        <v>11316.245000000001</v>
      </c>
      <c r="D507" s="4">
        <f ca="1">VLOOKUP($C507, '4b. Ordered results'!$C$5:$I$159,3,0)</f>
        <v>1.6798824534877851E-2</v>
      </c>
      <c r="E507" s="4">
        <f ca="1">VLOOKUP($C507, '4b. Ordered results'!$C$5:$I$159,5,0)</f>
        <v>0.56986312792930283</v>
      </c>
      <c r="F507" s="4">
        <f ca="1">VLOOKUP($C507, '4b. Ordered results'!$C$5:$I$159,7,0)</f>
        <v>0.41333804753581932</v>
      </c>
    </row>
    <row r="508" spans="2:6" x14ac:dyDescent="0.35">
      <c r="B508">
        <f t="shared" si="7"/>
        <v>12600</v>
      </c>
      <c r="C508" cm="1">
        <f t="array" aca="1" ref="C508" ca="1">SUMPRODUCT(MAX(('4b. Ordered results'!$C$5:$C$159&lt;B508)*'4b. Ordered results'!$C$5:$C$159))</f>
        <v>11316.245000000001</v>
      </c>
      <c r="D508" s="4">
        <f ca="1">VLOOKUP($C508, '4b. Ordered results'!$C$5:$I$159,3,0)</f>
        <v>1.6798824534877851E-2</v>
      </c>
      <c r="E508" s="4">
        <f ca="1">VLOOKUP($C508, '4b. Ordered results'!$C$5:$I$159,5,0)</f>
        <v>0.56986312792930283</v>
      </c>
      <c r="F508" s="4">
        <f ca="1">VLOOKUP($C508, '4b. Ordered results'!$C$5:$I$159,7,0)</f>
        <v>0.41333804753581932</v>
      </c>
    </row>
    <row r="509" spans="2:6" x14ac:dyDescent="0.35">
      <c r="B509">
        <f t="shared" si="7"/>
        <v>12625</v>
      </c>
      <c r="C509" cm="1">
        <f t="array" aca="1" ref="C509" ca="1">SUMPRODUCT(MAX(('4b. Ordered results'!$C$5:$C$159&lt;B509)*'4b. Ordered results'!$C$5:$C$159))</f>
        <v>11316.245000000001</v>
      </c>
      <c r="D509" s="4">
        <f ca="1">VLOOKUP($C509, '4b. Ordered results'!$C$5:$I$159,3,0)</f>
        <v>1.6798824534877851E-2</v>
      </c>
      <c r="E509" s="4">
        <f ca="1">VLOOKUP($C509, '4b. Ordered results'!$C$5:$I$159,5,0)</f>
        <v>0.56986312792930283</v>
      </c>
      <c r="F509" s="4">
        <f ca="1">VLOOKUP($C509, '4b. Ordered results'!$C$5:$I$159,7,0)</f>
        <v>0.41333804753581932</v>
      </c>
    </row>
    <row r="510" spans="2:6" x14ac:dyDescent="0.35">
      <c r="B510">
        <f t="shared" si="7"/>
        <v>12650</v>
      </c>
      <c r="C510" cm="1">
        <f t="array" aca="1" ref="C510" ca="1">SUMPRODUCT(MAX(('4b. Ordered results'!$C$5:$C$159&lt;B510)*'4b. Ordered results'!$C$5:$C$159))</f>
        <v>11316.245000000001</v>
      </c>
      <c r="D510" s="4">
        <f ca="1">VLOOKUP($C510, '4b. Ordered results'!$C$5:$I$159,3,0)</f>
        <v>1.6798824534877851E-2</v>
      </c>
      <c r="E510" s="4">
        <f ca="1">VLOOKUP($C510, '4b. Ordered results'!$C$5:$I$159,5,0)</f>
        <v>0.56986312792930283</v>
      </c>
      <c r="F510" s="4">
        <f ca="1">VLOOKUP($C510, '4b. Ordered results'!$C$5:$I$159,7,0)</f>
        <v>0.41333804753581932</v>
      </c>
    </row>
    <row r="511" spans="2:6" x14ac:dyDescent="0.35">
      <c r="B511">
        <f t="shared" si="7"/>
        <v>12675</v>
      </c>
      <c r="C511" cm="1">
        <f t="array" aca="1" ref="C511" ca="1">SUMPRODUCT(MAX(('4b. Ordered results'!$C$5:$C$159&lt;B511)*'4b. Ordered results'!$C$5:$C$159))</f>
        <v>11316.245000000001</v>
      </c>
      <c r="D511" s="4">
        <f ca="1">VLOOKUP($C511, '4b. Ordered results'!$C$5:$I$159,3,0)</f>
        <v>1.6798824534877851E-2</v>
      </c>
      <c r="E511" s="4">
        <f ca="1">VLOOKUP($C511, '4b. Ordered results'!$C$5:$I$159,5,0)</f>
        <v>0.56986312792930283</v>
      </c>
      <c r="F511" s="4">
        <f ca="1">VLOOKUP($C511, '4b. Ordered results'!$C$5:$I$159,7,0)</f>
        <v>0.41333804753581932</v>
      </c>
    </row>
    <row r="512" spans="2:6" x14ac:dyDescent="0.35">
      <c r="B512">
        <f t="shared" si="7"/>
        <v>12700</v>
      </c>
      <c r="C512" cm="1">
        <f t="array" aca="1" ref="C512" ca="1">SUMPRODUCT(MAX(('4b. Ordered results'!$C$5:$C$159&lt;B512)*'4b. Ordered results'!$C$5:$C$159))</f>
        <v>11316.245000000001</v>
      </c>
      <c r="D512" s="4">
        <f ca="1">VLOOKUP($C512, '4b. Ordered results'!$C$5:$I$159,3,0)</f>
        <v>1.6798824534877851E-2</v>
      </c>
      <c r="E512" s="4">
        <f ca="1">VLOOKUP($C512, '4b. Ordered results'!$C$5:$I$159,5,0)</f>
        <v>0.56986312792930283</v>
      </c>
      <c r="F512" s="4">
        <f ca="1">VLOOKUP($C512, '4b. Ordered results'!$C$5:$I$159,7,0)</f>
        <v>0.41333804753581932</v>
      </c>
    </row>
    <row r="513" spans="2:6" x14ac:dyDescent="0.35">
      <c r="B513">
        <f t="shared" si="7"/>
        <v>12725</v>
      </c>
      <c r="C513" cm="1">
        <f t="array" aca="1" ref="C513" ca="1">SUMPRODUCT(MAX(('4b. Ordered results'!$C$5:$C$159&lt;B513)*'4b. Ordered results'!$C$5:$C$159))</f>
        <v>11316.245000000001</v>
      </c>
      <c r="D513" s="4">
        <f ca="1">VLOOKUP($C513, '4b. Ordered results'!$C$5:$I$159,3,0)</f>
        <v>1.6798824534877851E-2</v>
      </c>
      <c r="E513" s="4">
        <f ca="1">VLOOKUP($C513, '4b. Ordered results'!$C$5:$I$159,5,0)</f>
        <v>0.56986312792930283</v>
      </c>
      <c r="F513" s="4">
        <f ca="1">VLOOKUP($C513, '4b. Ordered results'!$C$5:$I$159,7,0)</f>
        <v>0.41333804753581932</v>
      </c>
    </row>
    <row r="514" spans="2:6" x14ac:dyDescent="0.35">
      <c r="B514">
        <f t="shared" si="7"/>
        <v>12750</v>
      </c>
      <c r="C514" cm="1">
        <f t="array" aca="1" ref="C514" ca="1">SUMPRODUCT(MAX(('4b. Ordered results'!$C$5:$C$159&lt;B514)*'4b. Ordered results'!$C$5:$C$159))</f>
        <v>11316.245000000001</v>
      </c>
      <c r="D514" s="4">
        <f ca="1">VLOOKUP($C514, '4b. Ordered results'!$C$5:$I$159,3,0)</f>
        <v>1.6798824534877851E-2</v>
      </c>
      <c r="E514" s="4">
        <f ca="1">VLOOKUP($C514, '4b. Ordered results'!$C$5:$I$159,5,0)</f>
        <v>0.56986312792930283</v>
      </c>
      <c r="F514" s="4">
        <f ca="1">VLOOKUP($C514, '4b. Ordered results'!$C$5:$I$159,7,0)</f>
        <v>0.41333804753581932</v>
      </c>
    </row>
    <row r="515" spans="2:6" x14ac:dyDescent="0.35">
      <c r="B515">
        <f t="shared" si="7"/>
        <v>12775</v>
      </c>
      <c r="C515" cm="1">
        <f t="array" aca="1" ref="C515" ca="1">SUMPRODUCT(MAX(('4b. Ordered results'!$C$5:$C$159&lt;B515)*'4b. Ordered results'!$C$5:$C$159))</f>
        <v>11316.245000000001</v>
      </c>
      <c r="D515" s="4">
        <f ca="1">VLOOKUP($C515, '4b. Ordered results'!$C$5:$I$159,3,0)</f>
        <v>1.6798824534877851E-2</v>
      </c>
      <c r="E515" s="4">
        <f ca="1">VLOOKUP($C515, '4b. Ordered results'!$C$5:$I$159,5,0)</f>
        <v>0.56986312792930283</v>
      </c>
      <c r="F515" s="4">
        <f ca="1">VLOOKUP($C515, '4b. Ordered results'!$C$5:$I$159,7,0)</f>
        <v>0.41333804753581932</v>
      </c>
    </row>
    <row r="516" spans="2:6" x14ac:dyDescent="0.35">
      <c r="B516">
        <f t="shared" si="7"/>
        <v>12800</v>
      </c>
      <c r="C516" cm="1">
        <f t="array" aca="1" ref="C516" ca="1">SUMPRODUCT(MAX(('4b. Ordered results'!$C$5:$C$159&lt;B516)*'4b. Ordered results'!$C$5:$C$159))</f>
        <v>11316.245000000001</v>
      </c>
      <c r="D516" s="4">
        <f ca="1">VLOOKUP($C516, '4b. Ordered results'!$C$5:$I$159,3,0)</f>
        <v>1.6798824534877851E-2</v>
      </c>
      <c r="E516" s="4">
        <f ca="1">VLOOKUP($C516, '4b. Ordered results'!$C$5:$I$159,5,0)</f>
        <v>0.56986312792930283</v>
      </c>
      <c r="F516" s="4">
        <f ca="1">VLOOKUP($C516, '4b. Ordered results'!$C$5:$I$159,7,0)</f>
        <v>0.41333804753581932</v>
      </c>
    </row>
    <row r="517" spans="2:6" x14ac:dyDescent="0.35">
      <c r="B517">
        <f t="shared" si="7"/>
        <v>12825</v>
      </c>
      <c r="C517" cm="1">
        <f t="array" aca="1" ref="C517" ca="1">SUMPRODUCT(MAX(('4b. Ordered results'!$C$5:$C$159&lt;B517)*'4b. Ordered results'!$C$5:$C$159))</f>
        <v>11316.245000000001</v>
      </c>
      <c r="D517" s="4">
        <f ca="1">VLOOKUP($C517, '4b. Ordered results'!$C$5:$I$159,3,0)</f>
        <v>1.6798824534877851E-2</v>
      </c>
      <c r="E517" s="4">
        <f ca="1">VLOOKUP($C517, '4b. Ordered results'!$C$5:$I$159,5,0)</f>
        <v>0.56986312792930283</v>
      </c>
      <c r="F517" s="4">
        <f ca="1">VLOOKUP($C517, '4b. Ordered results'!$C$5:$I$159,7,0)</f>
        <v>0.41333804753581932</v>
      </c>
    </row>
    <row r="518" spans="2:6" x14ac:dyDescent="0.35">
      <c r="B518">
        <f t="shared" ref="B518:B581" si="8">B517+25</f>
        <v>12850</v>
      </c>
      <c r="C518" cm="1">
        <f t="array" aca="1" ref="C518" ca="1">SUMPRODUCT(MAX(('4b. Ordered results'!$C$5:$C$159&lt;B518)*'4b. Ordered results'!$C$5:$C$159))</f>
        <v>11316.245000000001</v>
      </c>
      <c r="D518" s="4">
        <f ca="1">VLOOKUP($C518, '4b. Ordered results'!$C$5:$I$159,3,0)</f>
        <v>1.6798824534877851E-2</v>
      </c>
      <c r="E518" s="4">
        <f ca="1">VLOOKUP($C518, '4b. Ordered results'!$C$5:$I$159,5,0)</f>
        <v>0.56986312792930283</v>
      </c>
      <c r="F518" s="4">
        <f ca="1">VLOOKUP($C518, '4b. Ordered results'!$C$5:$I$159,7,0)</f>
        <v>0.41333804753581932</v>
      </c>
    </row>
    <row r="519" spans="2:6" x14ac:dyDescent="0.35">
      <c r="B519">
        <f t="shared" si="8"/>
        <v>12875</v>
      </c>
      <c r="C519" cm="1">
        <f t="array" aca="1" ref="C519" ca="1">SUMPRODUCT(MAX(('4b. Ordered results'!$C$5:$C$159&lt;B519)*'4b. Ordered results'!$C$5:$C$159))</f>
        <v>11316.245000000001</v>
      </c>
      <c r="D519" s="4">
        <f ca="1">VLOOKUP($C519, '4b. Ordered results'!$C$5:$I$159,3,0)</f>
        <v>1.6798824534877851E-2</v>
      </c>
      <c r="E519" s="4">
        <f ca="1">VLOOKUP($C519, '4b. Ordered results'!$C$5:$I$159,5,0)</f>
        <v>0.56986312792930283</v>
      </c>
      <c r="F519" s="4">
        <f ca="1">VLOOKUP($C519, '4b. Ordered results'!$C$5:$I$159,7,0)</f>
        <v>0.41333804753581932</v>
      </c>
    </row>
    <row r="520" spans="2:6" x14ac:dyDescent="0.35">
      <c r="B520">
        <f t="shared" si="8"/>
        <v>12900</v>
      </c>
      <c r="C520" cm="1">
        <f t="array" aca="1" ref="C520" ca="1">SUMPRODUCT(MAX(('4b. Ordered results'!$C$5:$C$159&lt;B520)*'4b. Ordered results'!$C$5:$C$159))</f>
        <v>11316.245000000001</v>
      </c>
      <c r="D520" s="4">
        <f ca="1">VLOOKUP($C520, '4b. Ordered results'!$C$5:$I$159,3,0)</f>
        <v>1.6798824534877851E-2</v>
      </c>
      <c r="E520" s="4">
        <f ca="1">VLOOKUP($C520, '4b. Ordered results'!$C$5:$I$159,5,0)</f>
        <v>0.56986312792930283</v>
      </c>
      <c r="F520" s="4">
        <f ca="1">VLOOKUP($C520, '4b. Ordered results'!$C$5:$I$159,7,0)</f>
        <v>0.41333804753581932</v>
      </c>
    </row>
    <row r="521" spans="2:6" x14ac:dyDescent="0.35">
      <c r="B521">
        <f t="shared" si="8"/>
        <v>12925</v>
      </c>
      <c r="C521" cm="1">
        <f t="array" aca="1" ref="C521" ca="1">SUMPRODUCT(MAX(('4b. Ordered results'!$C$5:$C$159&lt;B521)*'4b. Ordered results'!$C$5:$C$159))</f>
        <v>11316.245000000001</v>
      </c>
      <c r="D521" s="4">
        <f ca="1">VLOOKUP($C521, '4b. Ordered results'!$C$5:$I$159,3,0)</f>
        <v>1.6798824534877851E-2</v>
      </c>
      <c r="E521" s="4">
        <f ca="1">VLOOKUP($C521, '4b. Ordered results'!$C$5:$I$159,5,0)</f>
        <v>0.56986312792930283</v>
      </c>
      <c r="F521" s="4">
        <f ca="1">VLOOKUP($C521, '4b. Ordered results'!$C$5:$I$159,7,0)</f>
        <v>0.41333804753581932</v>
      </c>
    </row>
    <row r="522" spans="2:6" x14ac:dyDescent="0.35">
      <c r="B522">
        <f t="shared" si="8"/>
        <v>12950</v>
      </c>
      <c r="C522" cm="1">
        <f t="array" aca="1" ref="C522" ca="1">SUMPRODUCT(MAX(('4b. Ordered results'!$C$5:$C$159&lt;B522)*'4b. Ordered results'!$C$5:$C$159))</f>
        <v>11316.245000000001</v>
      </c>
      <c r="D522" s="4">
        <f ca="1">VLOOKUP($C522, '4b. Ordered results'!$C$5:$I$159,3,0)</f>
        <v>1.6798824534877851E-2</v>
      </c>
      <c r="E522" s="4">
        <f ca="1">VLOOKUP($C522, '4b. Ordered results'!$C$5:$I$159,5,0)</f>
        <v>0.56986312792930283</v>
      </c>
      <c r="F522" s="4">
        <f ca="1">VLOOKUP($C522, '4b. Ordered results'!$C$5:$I$159,7,0)</f>
        <v>0.41333804753581932</v>
      </c>
    </row>
    <row r="523" spans="2:6" x14ac:dyDescent="0.35">
      <c r="B523">
        <f t="shared" si="8"/>
        <v>12975</v>
      </c>
      <c r="C523" cm="1">
        <f t="array" aca="1" ref="C523" ca="1">SUMPRODUCT(MAX(('4b. Ordered results'!$C$5:$C$159&lt;B523)*'4b. Ordered results'!$C$5:$C$159))</f>
        <v>11316.245000000001</v>
      </c>
      <c r="D523" s="4">
        <f ca="1">VLOOKUP($C523, '4b. Ordered results'!$C$5:$I$159,3,0)</f>
        <v>1.6798824534877851E-2</v>
      </c>
      <c r="E523" s="4">
        <f ca="1">VLOOKUP($C523, '4b. Ordered results'!$C$5:$I$159,5,0)</f>
        <v>0.56986312792930283</v>
      </c>
      <c r="F523" s="4">
        <f ca="1">VLOOKUP($C523, '4b. Ordered results'!$C$5:$I$159,7,0)</f>
        <v>0.41333804753581932</v>
      </c>
    </row>
    <row r="524" spans="2:6" x14ac:dyDescent="0.35">
      <c r="B524">
        <f t="shared" si="8"/>
        <v>13000</v>
      </c>
      <c r="C524" cm="1">
        <f t="array" aca="1" ref="C524" ca="1">SUMPRODUCT(MAX(('4b. Ordered results'!$C$5:$C$159&lt;B524)*'4b. Ordered results'!$C$5:$C$159))</f>
        <v>11316.245000000001</v>
      </c>
      <c r="D524" s="4">
        <f ca="1">VLOOKUP($C524, '4b. Ordered results'!$C$5:$I$159,3,0)</f>
        <v>1.6798824534877851E-2</v>
      </c>
      <c r="E524" s="4">
        <f ca="1">VLOOKUP($C524, '4b. Ordered results'!$C$5:$I$159,5,0)</f>
        <v>0.56986312792930283</v>
      </c>
      <c r="F524" s="4">
        <f ca="1">VLOOKUP($C524, '4b. Ordered results'!$C$5:$I$159,7,0)</f>
        <v>0.41333804753581932</v>
      </c>
    </row>
    <row r="525" spans="2:6" x14ac:dyDescent="0.35">
      <c r="B525">
        <f t="shared" si="8"/>
        <v>13025</v>
      </c>
      <c r="C525" cm="1">
        <f t="array" aca="1" ref="C525" ca="1">SUMPRODUCT(MAX(('4b. Ordered results'!$C$5:$C$159&lt;B525)*'4b. Ordered results'!$C$5:$C$159))</f>
        <v>11316.245000000001</v>
      </c>
      <c r="D525" s="4">
        <f ca="1">VLOOKUP($C525, '4b. Ordered results'!$C$5:$I$159,3,0)</f>
        <v>1.6798824534877851E-2</v>
      </c>
      <c r="E525" s="4">
        <f ca="1">VLOOKUP($C525, '4b. Ordered results'!$C$5:$I$159,5,0)</f>
        <v>0.56986312792930283</v>
      </c>
      <c r="F525" s="4">
        <f ca="1">VLOOKUP($C525, '4b. Ordered results'!$C$5:$I$159,7,0)</f>
        <v>0.41333804753581932</v>
      </c>
    </row>
    <row r="526" spans="2:6" x14ac:dyDescent="0.35">
      <c r="B526">
        <f t="shared" si="8"/>
        <v>13050</v>
      </c>
      <c r="C526" cm="1">
        <f t="array" aca="1" ref="C526" ca="1">SUMPRODUCT(MAX(('4b. Ordered results'!$C$5:$C$159&lt;B526)*'4b. Ordered results'!$C$5:$C$159))</f>
        <v>11316.245000000001</v>
      </c>
      <c r="D526" s="4">
        <f ca="1">VLOOKUP($C526, '4b. Ordered results'!$C$5:$I$159,3,0)</f>
        <v>1.6798824534877851E-2</v>
      </c>
      <c r="E526" s="4">
        <f ca="1">VLOOKUP($C526, '4b. Ordered results'!$C$5:$I$159,5,0)</f>
        <v>0.56986312792930283</v>
      </c>
      <c r="F526" s="4">
        <f ca="1">VLOOKUP($C526, '4b. Ordered results'!$C$5:$I$159,7,0)</f>
        <v>0.41333804753581932</v>
      </c>
    </row>
    <row r="527" spans="2:6" x14ac:dyDescent="0.35">
      <c r="B527">
        <f t="shared" si="8"/>
        <v>13075</v>
      </c>
      <c r="C527" cm="1">
        <f t="array" aca="1" ref="C527" ca="1">SUMPRODUCT(MAX(('4b. Ordered results'!$C$5:$C$159&lt;B527)*'4b. Ordered results'!$C$5:$C$159))</f>
        <v>11316.245000000001</v>
      </c>
      <c r="D527" s="4">
        <f ca="1">VLOOKUP($C527, '4b. Ordered results'!$C$5:$I$159,3,0)</f>
        <v>1.6798824534877851E-2</v>
      </c>
      <c r="E527" s="4">
        <f ca="1">VLOOKUP($C527, '4b. Ordered results'!$C$5:$I$159,5,0)</f>
        <v>0.56986312792930283</v>
      </c>
      <c r="F527" s="4">
        <f ca="1">VLOOKUP($C527, '4b. Ordered results'!$C$5:$I$159,7,0)</f>
        <v>0.41333804753581932</v>
      </c>
    </row>
    <row r="528" spans="2:6" x14ac:dyDescent="0.35">
      <c r="B528">
        <f t="shared" si="8"/>
        <v>13100</v>
      </c>
      <c r="C528" cm="1">
        <f t="array" aca="1" ref="C528" ca="1">SUMPRODUCT(MAX(('4b. Ordered results'!$C$5:$C$159&lt;B528)*'4b. Ordered results'!$C$5:$C$159))</f>
        <v>11316.245000000001</v>
      </c>
      <c r="D528" s="4">
        <f ca="1">VLOOKUP($C528, '4b. Ordered results'!$C$5:$I$159,3,0)</f>
        <v>1.6798824534877851E-2</v>
      </c>
      <c r="E528" s="4">
        <f ca="1">VLOOKUP($C528, '4b. Ordered results'!$C$5:$I$159,5,0)</f>
        <v>0.56986312792930283</v>
      </c>
      <c r="F528" s="4">
        <f ca="1">VLOOKUP($C528, '4b. Ordered results'!$C$5:$I$159,7,0)</f>
        <v>0.41333804753581932</v>
      </c>
    </row>
    <row r="529" spans="2:6" x14ac:dyDescent="0.35">
      <c r="B529">
        <f t="shared" si="8"/>
        <v>13125</v>
      </c>
      <c r="C529" cm="1">
        <f t="array" aca="1" ref="C529" ca="1">SUMPRODUCT(MAX(('4b. Ordered results'!$C$5:$C$159&lt;B529)*'4b. Ordered results'!$C$5:$C$159))</f>
        <v>11316.245000000001</v>
      </c>
      <c r="D529" s="4">
        <f ca="1">VLOOKUP($C529, '4b. Ordered results'!$C$5:$I$159,3,0)</f>
        <v>1.6798824534877851E-2</v>
      </c>
      <c r="E529" s="4">
        <f ca="1">VLOOKUP($C529, '4b. Ordered results'!$C$5:$I$159,5,0)</f>
        <v>0.56986312792930283</v>
      </c>
      <c r="F529" s="4">
        <f ca="1">VLOOKUP($C529, '4b. Ordered results'!$C$5:$I$159,7,0)</f>
        <v>0.41333804753581932</v>
      </c>
    </row>
    <row r="530" spans="2:6" x14ac:dyDescent="0.35">
      <c r="B530">
        <f t="shared" si="8"/>
        <v>13150</v>
      </c>
      <c r="C530" cm="1">
        <f t="array" aca="1" ref="C530" ca="1">SUMPRODUCT(MAX(('4b. Ordered results'!$C$5:$C$159&lt;B530)*'4b. Ordered results'!$C$5:$C$159))</f>
        <v>11316.245000000001</v>
      </c>
      <c r="D530" s="4">
        <f ca="1">VLOOKUP($C530, '4b. Ordered results'!$C$5:$I$159,3,0)</f>
        <v>1.6798824534877851E-2</v>
      </c>
      <c r="E530" s="4">
        <f ca="1">VLOOKUP($C530, '4b. Ordered results'!$C$5:$I$159,5,0)</f>
        <v>0.56986312792930283</v>
      </c>
      <c r="F530" s="4">
        <f ca="1">VLOOKUP($C530, '4b. Ordered results'!$C$5:$I$159,7,0)</f>
        <v>0.41333804753581932</v>
      </c>
    </row>
    <row r="531" spans="2:6" x14ac:dyDescent="0.35">
      <c r="B531">
        <f t="shared" si="8"/>
        <v>13175</v>
      </c>
      <c r="C531" cm="1">
        <f t="array" aca="1" ref="C531" ca="1">SUMPRODUCT(MAX(('4b. Ordered results'!$C$5:$C$159&lt;B531)*'4b. Ordered results'!$C$5:$C$159))</f>
        <v>11316.245000000001</v>
      </c>
      <c r="D531" s="4">
        <f ca="1">VLOOKUP($C531, '4b. Ordered results'!$C$5:$I$159,3,0)</f>
        <v>1.6798824534877851E-2</v>
      </c>
      <c r="E531" s="4">
        <f ca="1">VLOOKUP($C531, '4b. Ordered results'!$C$5:$I$159,5,0)</f>
        <v>0.56986312792930283</v>
      </c>
      <c r="F531" s="4">
        <f ca="1">VLOOKUP($C531, '4b. Ordered results'!$C$5:$I$159,7,0)</f>
        <v>0.41333804753581932</v>
      </c>
    </row>
    <row r="532" spans="2:6" x14ac:dyDescent="0.35">
      <c r="B532">
        <f t="shared" si="8"/>
        <v>13200</v>
      </c>
      <c r="C532" cm="1">
        <f t="array" aca="1" ref="C532" ca="1">SUMPRODUCT(MAX(('4b. Ordered results'!$C$5:$C$159&lt;B532)*'4b. Ordered results'!$C$5:$C$159))</f>
        <v>11316.245000000001</v>
      </c>
      <c r="D532" s="4">
        <f ca="1">VLOOKUP($C532, '4b. Ordered results'!$C$5:$I$159,3,0)</f>
        <v>1.6798824534877851E-2</v>
      </c>
      <c r="E532" s="4">
        <f ca="1">VLOOKUP($C532, '4b. Ordered results'!$C$5:$I$159,5,0)</f>
        <v>0.56986312792930283</v>
      </c>
      <c r="F532" s="4">
        <f ca="1">VLOOKUP($C532, '4b. Ordered results'!$C$5:$I$159,7,0)</f>
        <v>0.41333804753581932</v>
      </c>
    </row>
    <row r="533" spans="2:6" x14ac:dyDescent="0.35">
      <c r="B533">
        <f t="shared" si="8"/>
        <v>13225</v>
      </c>
      <c r="C533" cm="1">
        <f t="array" aca="1" ref="C533" ca="1">SUMPRODUCT(MAX(('4b. Ordered results'!$C$5:$C$159&lt;B533)*'4b. Ordered results'!$C$5:$C$159))</f>
        <v>11316.245000000001</v>
      </c>
      <c r="D533" s="4">
        <f ca="1">VLOOKUP($C533, '4b. Ordered results'!$C$5:$I$159,3,0)</f>
        <v>1.6798824534877851E-2</v>
      </c>
      <c r="E533" s="4">
        <f ca="1">VLOOKUP($C533, '4b. Ordered results'!$C$5:$I$159,5,0)</f>
        <v>0.56986312792930283</v>
      </c>
      <c r="F533" s="4">
        <f ca="1">VLOOKUP($C533, '4b. Ordered results'!$C$5:$I$159,7,0)</f>
        <v>0.41333804753581932</v>
      </c>
    </row>
    <row r="534" spans="2:6" x14ac:dyDescent="0.35">
      <c r="B534">
        <f t="shared" si="8"/>
        <v>13250</v>
      </c>
      <c r="C534" cm="1">
        <f t="array" aca="1" ref="C534" ca="1">SUMPRODUCT(MAX(('4b. Ordered results'!$C$5:$C$159&lt;B534)*'4b. Ordered results'!$C$5:$C$159))</f>
        <v>11316.245000000001</v>
      </c>
      <c r="D534" s="4">
        <f ca="1">VLOOKUP($C534, '4b. Ordered results'!$C$5:$I$159,3,0)</f>
        <v>1.6798824534877851E-2</v>
      </c>
      <c r="E534" s="4">
        <f ca="1">VLOOKUP($C534, '4b. Ordered results'!$C$5:$I$159,5,0)</f>
        <v>0.56986312792930283</v>
      </c>
      <c r="F534" s="4">
        <f ca="1">VLOOKUP($C534, '4b. Ordered results'!$C$5:$I$159,7,0)</f>
        <v>0.41333804753581932</v>
      </c>
    </row>
    <row r="535" spans="2:6" x14ac:dyDescent="0.35">
      <c r="B535">
        <f t="shared" si="8"/>
        <v>13275</v>
      </c>
      <c r="C535" cm="1">
        <f t="array" aca="1" ref="C535" ca="1">SUMPRODUCT(MAX(('4b. Ordered results'!$C$5:$C$159&lt;B535)*'4b. Ordered results'!$C$5:$C$159))</f>
        <v>11316.245000000001</v>
      </c>
      <c r="D535" s="4">
        <f ca="1">VLOOKUP($C535, '4b. Ordered results'!$C$5:$I$159,3,0)</f>
        <v>1.6798824534877851E-2</v>
      </c>
      <c r="E535" s="4">
        <f ca="1">VLOOKUP($C535, '4b. Ordered results'!$C$5:$I$159,5,0)</f>
        <v>0.56986312792930283</v>
      </c>
      <c r="F535" s="4">
        <f ca="1">VLOOKUP($C535, '4b. Ordered results'!$C$5:$I$159,7,0)</f>
        <v>0.41333804753581932</v>
      </c>
    </row>
    <row r="536" spans="2:6" x14ac:dyDescent="0.35">
      <c r="B536">
        <f t="shared" si="8"/>
        <v>13300</v>
      </c>
      <c r="C536" cm="1">
        <f t="array" aca="1" ref="C536" ca="1">SUMPRODUCT(MAX(('4b. Ordered results'!$C$5:$C$159&lt;B536)*'4b. Ordered results'!$C$5:$C$159))</f>
        <v>11316.245000000001</v>
      </c>
      <c r="D536" s="4">
        <f ca="1">VLOOKUP($C536, '4b. Ordered results'!$C$5:$I$159,3,0)</f>
        <v>1.6798824534877851E-2</v>
      </c>
      <c r="E536" s="4">
        <f ca="1">VLOOKUP($C536, '4b. Ordered results'!$C$5:$I$159,5,0)</f>
        <v>0.56986312792930283</v>
      </c>
      <c r="F536" s="4">
        <f ca="1">VLOOKUP($C536, '4b. Ordered results'!$C$5:$I$159,7,0)</f>
        <v>0.41333804753581932</v>
      </c>
    </row>
    <row r="537" spans="2:6" x14ac:dyDescent="0.35">
      <c r="B537">
        <f t="shared" si="8"/>
        <v>13325</v>
      </c>
      <c r="C537" cm="1">
        <f t="array" aca="1" ref="C537" ca="1">SUMPRODUCT(MAX(('4b. Ordered results'!$C$5:$C$159&lt;B537)*'4b. Ordered results'!$C$5:$C$159))</f>
        <v>11316.245000000001</v>
      </c>
      <c r="D537" s="4">
        <f ca="1">VLOOKUP($C537, '4b. Ordered results'!$C$5:$I$159,3,0)</f>
        <v>1.6798824534877851E-2</v>
      </c>
      <c r="E537" s="4">
        <f ca="1">VLOOKUP($C537, '4b. Ordered results'!$C$5:$I$159,5,0)</f>
        <v>0.56986312792930283</v>
      </c>
      <c r="F537" s="4">
        <f ca="1">VLOOKUP($C537, '4b. Ordered results'!$C$5:$I$159,7,0)</f>
        <v>0.41333804753581932</v>
      </c>
    </row>
    <row r="538" spans="2:6" x14ac:dyDescent="0.35">
      <c r="B538">
        <f t="shared" si="8"/>
        <v>13350</v>
      </c>
      <c r="C538" cm="1">
        <f t="array" aca="1" ref="C538" ca="1">SUMPRODUCT(MAX(('4b. Ordered results'!$C$5:$C$159&lt;B538)*'4b. Ordered results'!$C$5:$C$159))</f>
        <v>11316.245000000001</v>
      </c>
      <c r="D538" s="4">
        <f ca="1">VLOOKUP($C538, '4b. Ordered results'!$C$5:$I$159,3,0)</f>
        <v>1.6798824534877851E-2</v>
      </c>
      <c r="E538" s="4">
        <f ca="1">VLOOKUP($C538, '4b. Ordered results'!$C$5:$I$159,5,0)</f>
        <v>0.56986312792930283</v>
      </c>
      <c r="F538" s="4">
        <f ca="1">VLOOKUP($C538, '4b. Ordered results'!$C$5:$I$159,7,0)</f>
        <v>0.41333804753581932</v>
      </c>
    </row>
    <row r="539" spans="2:6" x14ac:dyDescent="0.35">
      <c r="B539">
        <f t="shared" si="8"/>
        <v>13375</v>
      </c>
      <c r="C539" cm="1">
        <f t="array" aca="1" ref="C539" ca="1">SUMPRODUCT(MAX(('4b. Ordered results'!$C$5:$C$159&lt;B539)*'4b. Ordered results'!$C$5:$C$159))</f>
        <v>11316.245000000001</v>
      </c>
      <c r="D539" s="4">
        <f ca="1">VLOOKUP($C539, '4b. Ordered results'!$C$5:$I$159,3,0)</f>
        <v>1.6798824534877851E-2</v>
      </c>
      <c r="E539" s="4">
        <f ca="1">VLOOKUP($C539, '4b. Ordered results'!$C$5:$I$159,5,0)</f>
        <v>0.56986312792930283</v>
      </c>
      <c r="F539" s="4">
        <f ca="1">VLOOKUP($C539, '4b. Ordered results'!$C$5:$I$159,7,0)</f>
        <v>0.41333804753581932</v>
      </c>
    </row>
    <row r="540" spans="2:6" x14ac:dyDescent="0.35">
      <c r="B540">
        <f t="shared" si="8"/>
        <v>13400</v>
      </c>
      <c r="C540" cm="1">
        <f t="array" aca="1" ref="C540" ca="1">SUMPRODUCT(MAX(('4b. Ordered results'!$C$5:$C$159&lt;B540)*'4b. Ordered results'!$C$5:$C$159))</f>
        <v>11316.245000000001</v>
      </c>
      <c r="D540" s="4">
        <f ca="1">VLOOKUP($C540, '4b. Ordered results'!$C$5:$I$159,3,0)</f>
        <v>1.6798824534877851E-2</v>
      </c>
      <c r="E540" s="4">
        <f ca="1">VLOOKUP($C540, '4b. Ordered results'!$C$5:$I$159,5,0)</f>
        <v>0.56986312792930283</v>
      </c>
      <c r="F540" s="4">
        <f ca="1">VLOOKUP($C540, '4b. Ordered results'!$C$5:$I$159,7,0)</f>
        <v>0.41333804753581932</v>
      </c>
    </row>
    <row r="541" spans="2:6" x14ac:dyDescent="0.35">
      <c r="B541">
        <f t="shared" si="8"/>
        <v>13425</v>
      </c>
      <c r="C541" cm="1">
        <f t="array" aca="1" ref="C541" ca="1">SUMPRODUCT(MAX(('4b. Ordered results'!$C$5:$C$159&lt;B541)*'4b. Ordered results'!$C$5:$C$159))</f>
        <v>11316.245000000001</v>
      </c>
      <c r="D541" s="4">
        <f ca="1">VLOOKUP($C541, '4b. Ordered results'!$C$5:$I$159,3,0)</f>
        <v>1.6798824534877851E-2</v>
      </c>
      <c r="E541" s="4">
        <f ca="1">VLOOKUP($C541, '4b. Ordered results'!$C$5:$I$159,5,0)</f>
        <v>0.56986312792930283</v>
      </c>
      <c r="F541" s="4">
        <f ca="1">VLOOKUP($C541, '4b. Ordered results'!$C$5:$I$159,7,0)</f>
        <v>0.41333804753581932</v>
      </c>
    </row>
    <row r="542" spans="2:6" x14ac:dyDescent="0.35">
      <c r="B542">
        <f t="shared" si="8"/>
        <v>13450</v>
      </c>
      <c r="C542" cm="1">
        <f t="array" aca="1" ref="C542" ca="1">SUMPRODUCT(MAX(('4b. Ordered results'!$C$5:$C$159&lt;B542)*'4b. Ordered results'!$C$5:$C$159))</f>
        <v>11316.245000000001</v>
      </c>
      <c r="D542" s="4">
        <f ca="1">VLOOKUP($C542, '4b. Ordered results'!$C$5:$I$159,3,0)</f>
        <v>1.6798824534877851E-2</v>
      </c>
      <c r="E542" s="4">
        <f ca="1">VLOOKUP($C542, '4b. Ordered results'!$C$5:$I$159,5,0)</f>
        <v>0.56986312792930283</v>
      </c>
      <c r="F542" s="4">
        <f ca="1">VLOOKUP($C542, '4b. Ordered results'!$C$5:$I$159,7,0)</f>
        <v>0.41333804753581932</v>
      </c>
    </row>
    <row r="543" spans="2:6" x14ac:dyDescent="0.35">
      <c r="B543">
        <f t="shared" si="8"/>
        <v>13475</v>
      </c>
      <c r="C543" cm="1">
        <f t="array" aca="1" ref="C543" ca="1">SUMPRODUCT(MAX(('4b. Ordered results'!$C$5:$C$159&lt;B543)*'4b. Ordered results'!$C$5:$C$159))</f>
        <v>11316.245000000001</v>
      </c>
      <c r="D543" s="4">
        <f ca="1">VLOOKUP($C543, '4b. Ordered results'!$C$5:$I$159,3,0)</f>
        <v>1.6798824534877851E-2</v>
      </c>
      <c r="E543" s="4">
        <f ca="1">VLOOKUP($C543, '4b. Ordered results'!$C$5:$I$159,5,0)</f>
        <v>0.56986312792930283</v>
      </c>
      <c r="F543" s="4">
        <f ca="1">VLOOKUP($C543, '4b. Ordered results'!$C$5:$I$159,7,0)</f>
        <v>0.41333804753581932</v>
      </c>
    </row>
    <row r="544" spans="2:6" x14ac:dyDescent="0.35">
      <c r="B544">
        <f t="shared" si="8"/>
        <v>13500</v>
      </c>
      <c r="C544" cm="1">
        <f t="array" aca="1" ref="C544" ca="1">SUMPRODUCT(MAX(('4b. Ordered results'!$C$5:$C$159&lt;B544)*'4b. Ordered results'!$C$5:$C$159))</f>
        <v>11316.245000000001</v>
      </c>
      <c r="D544" s="4">
        <f ca="1">VLOOKUP($C544, '4b. Ordered results'!$C$5:$I$159,3,0)</f>
        <v>1.6798824534877851E-2</v>
      </c>
      <c r="E544" s="4">
        <f ca="1">VLOOKUP($C544, '4b. Ordered results'!$C$5:$I$159,5,0)</f>
        <v>0.56986312792930283</v>
      </c>
      <c r="F544" s="4">
        <f ca="1">VLOOKUP($C544, '4b. Ordered results'!$C$5:$I$159,7,0)</f>
        <v>0.41333804753581932</v>
      </c>
    </row>
    <row r="545" spans="2:6" x14ac:dyDescent="0.35">
      <c r="B545">
        <f t="shared" si="8"/>
        <v>13525</v>
      </c>
      <c r="C545" cm="1">
        <f t="array" aca="1" ref="C545" ca="1">SUMPRODUCT(MAX(('4b. Ordered results'!$C$5:$C$159&lt;B545)*'4b. Ordered results'!$C$5:$C$159))</f>
        <v>11316.245000000001</v>
      </c>
      <c r="D545" s="4">
        <f ca="1">VLOOKUP($C545, '4b. Ordered results'!$C$5:$I$159,3,0)</f>
        <v>1.6798824534877851E-2</v>
      </c>
      <c r="E545" s="4">
        <f ca="1">VLOOKUP($C545, '4b. Ordered results'!$C$5:$I$159,5,0)</f>
        <v>0.56986312792930283</v>
      </c>
      <c r="F545" s="4">
        <f ca="1">VLOOKUP($C545, '4b. Ordered results'!$C$5:$I$159,7,0)</f>
        <v>0.41333804753581932</v>
      </c>
    </row>
    <row r="546" spans="2:6" x14ac:dyDescent="0.35">
      <c r="B546">
        <f t="shared" si="8"/>
        <v>13550</v>
      </c>
      <c r="C546" cm="1">
        <f t="array" aca="1" ref="C546" ca="1">SUMPRODUCT(MAX(('4b. Ordered results'!$C$5:$C$159&lt;B546)*'4b. Ordered results'!$C$5:$C$159))</f>
        <v>11316.245000000001</v>
      </c>
      <c r="D546" s="4">
        <f ca="1">VLOOKUP($C546, '4b. Ordered results'!$C$5:$I$159,3,0)</f>
        <v>1.6798824534877851E-2</v>
      </c>
      <c r="E546" s="4">
        <f ca="1">VLOOKUP($C546, '4b. Ordered results'!$C$5:$I$159,5,0)</f>
        <v>0.56986312792930283</v>
      </c>
      <c r="F546" s="4">
        <f ca="1">VLOOKUP($C546, '4b. Ordered results'!$C$5:$I$159,7,0)</f>
        <v>0.41333804753581932</v>
      </c>
    </row>
    <row r="547" spans="2:6" x14ac:dyDescent="0.35">
      <c r="B547">
        <f t="shared" si="8"/>
        <v>13575</v>
      </c>
      <c r="C547" cm="1">
        <f t="array" aca="1" ref="C547" ca="1">SUMPRODUCT(MAX(('4b. Ordered results'!$C$5:$C$159&lt;B547)*'4b. Ordered results'!$C$5:$C$159))</f>
        <v>11316.245000000001</v>
      </c>
      <c r="D547" s="4">
        <f ca="1">VLOOKUP($C547, '4b. Ordered results'!$C$5:$I$159,3,0)</f>
        <v>1.6798824534877851E-2</v>
      </c>
      <c r="E547" s="4">
        <f ca="1">VLOOKUP($C547, '4b. Ordered results'!$C$5:$I$159,5,0)</f>
        <v>0.56986312792930283</v>
      </c>
      <c r="F547" s="4">
        <f ca="1">VLOOKUP($C547, '4b. Ordered results'!$C$5:$I$159,7,0)</f>
        <v>0.41333804753581932</v>
      </c>
    </row>
    <row r="548" spans="2:6" x14ac:dyDescent="0.35">
      <c r="B548">
        <f t="shared" si="8"/>
        <v>13600</v>
      </c>
      <c r="C548" cm="1">
        <f t="array" aca="1" ref="C548" ca="1">SUMPRODUCT(MAX(('4b. Ordered results'!$C$5:$C$159&lt;B548)*'4b. Ordered results'!$C$5:$C$159))</f>
        <v>11316.245000000001</v>
      </c>
      <c r="D548" s="4">
        <f ca="1">VLOOKUP($C548, '4b. Ordered results'!$C$5:$I$159,3,0)</f>
        <v>1.6798824534877851E-2</v>
      </c>
      <c r="E548" s="4">
        <f ca="1">VLOOKUP($C548, '4b. Ordered results'!$C$5:$I$159,5,0)</f>
        <v>0.56986312792930283</v>
      </c>
      <c r="F548" s="4">
        <f ca="1">VLOOKUP($C548, '4b. Ordered results'!$C$5:$I$159,7,0)</f>
        <v>0.41333804753581932</v>
      </c>
    </row>
    <row r="549" spans="2:6" x14ac:dyDescent="0.35">
      <c r="B549">
        <f t="shared" si="8"/>
        <v>13625</v>
      </c>
      <c r="C549" cm="1">
        <f t="array" aca="1" ref="C549" ca="1">SUMPRODUCT(MAX(('4b. Ordered results'!$C$5:$C$159&lt;B549)*'4b. Ordered results'!$C$5:$C$159))</f>
        <v>11316.245000000001</v>
      </c>
      <c r="D549" s="4">
        <f ca="1">VLOOKUP($C549, '4b. Ordered results'!$C$5:$I$159,3,0)</f>
        <v>1.6798824534877851E-2</v>
      </c>
      <c r="E549" s="4">
        <f ca="1">VLOOKUP($C549, '4b. Ordered results'!$C$5:$I$159,5,0)</f>
        <v>0.56986312792930283</v>
      </c>
      <c r="F549" s="4">
        <f ca="1">VLOOKUP($C549, '4b. Ordered results'!$C$5:$I$159,7,0)</f>
        <v>0.41333804753581932</v>
      </c>
    </row>
    <row r="550" spans="2:6" x14ac:dyDescent="0.35">
      <c r="B550">
        <f t="shared" si="8"/>
        <v>13650</v>
      </c>
      <c r="C550" cm="1">
        <f t="array" aca="1" ref="C550" ca="1">SUMPRODUCT(MAX(('4b. Ordered results'!$C$5:$C$159&lt;B550)*'4b. Ordered results'!$C$5:$C$159))</f>
        <v>11316.245000000001</v>
      </c>
      <c r="D550" s="4">
        <f ca="1">VLOOKUP($C550, '4b. Ordered results'!$C$5:$I$159,3,0)</f>
        <v>1.6798824534877851E-2</v>
      </c>
      <c r="E550" s="4">
        <f ca="1">VLOOKUP($C550, '4b. Ordered results'!$C$5:$I$159,5,0)</f>
        <v>0.56986312792930283</v>
      </c>
      <c r="F550" s="4">
        <f ca="1">VLOOKUP($C550, '4b. Ordered results'!$C$5:$I$159,7,0)</f>
        <v>0.41333804753581932</v>
      </c>
    </row>
    <row r="551" spans="2:6" x14ac:dyDescent="0.35">
      <c r="B551">
        <f t="shared" si="8"/>
        <v>13675</v>
      </c>
      <c r="C551" cm="1">
        <f t="array" aca="1" ref="C551" ca="1">SUMPRODUCT(MAX(('4b. Ordered results'!$C$5:$C$159&lt;B551)*'4b. Ordered results'!$C$5:$C$159))</f>
        <v>11316.245000000001</v>
      </c>
      <c r="D551" s="4">
        <f ca="1">VLOOKUP($C551, '4b. Ordered results'!$C$5:$I$159,3,0)</f>
        <v>1.6798824534877851E-2</v>
      </c>
      <c r="E551" s="4">
        <f ca="1">VLOOKUP($C551, '4b. Ordered results'!$C$5:$I$159,5,0)</f>
        <v>0.56986312792930283</v>
      </c>
      <c r="F551" s="4">
        <f ca="1">VLOOKUP($C551, '4b. Ordered results'!$C$5:$I$159,7,0)</f>
        <v>0.41333804753581932</v>
      </c>
    </row>
    <row r="552" spans="2:6" x14ac:dyDescent="0.35">
      <c r="B552">
        <f t="shared" si="8"/>
        <v>13700</v>
      </c>
      <c r="C552" cm="1">
        <f t="array" aca="1" ref="C552" ca="1">SUMPRODUCT(MAX(('4b. Ordered results'!$C$5:$C$159&lt;B552)*'4b. Ordered results'!$C$5:$C$159))</f>
        <v>11316.245000000001</v>
      </c>
      <c r="D552" s="4">
        <f ca="1">VLOOKUP($C552, '4b. Ordered results'!$C$5:$I$159,3,0)</f>
        <v>1.6798824534877851E-2</v>
      </c>
      <c r="E552" s="4">
        <f ca="1">VLOOKUP($C552, '4b. Ordered results'!$C$5:$I$159,5,0)</f>
        <v>0.56986312792930283</v>
      </c>
      <c r="F552" s="4">
        <f ca="1">VLOOKUP($C552, '4b. Ordered results'!$C$5:$I$159,7,0)</f>
        <v>0.41333804753581932</v>
      </c>
    </row>
    <row r="553" spans="2:6" x14ac:dyDescent="0.35">
      <c r="B553">
        <f t="shared" si="8"/>
        <v>13725</v>
      </c>
      <c r="C553" cm="1">
        <f t="array" aca="1" ref="C553" ca="1">SUMPRODUCT(MAX(('4b. Ordered results'!$C$5:$C$159&lt;B553)*'4b. Ordered results'!$C$5:$C$159))</f>
        <v>11316.245000000001</v>
      </c>
      <c r="D553" s="4">
        <f ca="1">VLOOKUP($C553, '4b. Ordered results'!$C$5:$I$159,3,0)</f>
        <v>1.6798824534877851E-2</v>
      </c>
      <c r="E553" s="4">
        <f ca="1">VLOOKUP($C553, '4b. Ordered results'!$C$5:$I$159,5,0)</f>
        <v>0.56986312792930283</v>
      </c>
      <c r="F553" s="4">
        <f ca="1">VLOOKUP($C553, '4b. Ordered results'!$C$5:$I$159,7,0)</f>
        <v>0.41333804753581932</v>
      </c>
    </row>
    <row r="554" spans="2:6" x14ac:dyDescent="0.35">
      <c r="B554">
        <f t="shared" si="8"/>
        <v>13750</v>
      </c>
      <c r="C554" cm="1">
        <f t="array" aca="1" ref="C554" ca="1">SUMPRODUCT(MAX(('4b. Ordered results'!$C$5:$C$159&lt;B554)*'4b. Ordered results'!$C$5:$C$159))</f>
        <v>11316.245000000001</v>
      </c>
      <c r="D554" s="4">
        <f ca="1">VLOOKUP($C554, '4b. Ordered results'!$C$5:$I$159,3,0)</f>
        <v>1.6798824534877851E-2</v>
      </c>
      <c r="E554" s="4">
        <f ca="1">VLOOKUP($C554, '4b. Ordered results'!$C$5:$I$159,5,0)</f>
        <v>0.56986312792930283</v>
      </c>
      <c r="F554" s="4">
        <f ca="1">VLOOKUP($C554, '4b. Ordered results'!$C$5:$I$159,7,0)</f>
        <v>0.41333804753581932</v>
      </c>
    </row>
    <row r="555" spans="2:6" x14ac:dyDescent="0.35">
      <c r="B555">
        <f t="shared" si="8"/>
        <v>13775</v>
      </c>
      <c r="C555" cm="1">
        <f t="array" aca="1" ref="C555" ca="1">SUMPRODUCT(MAX(('4b. Ordered results'!$C$5:$C$159&lt;B555)*'4b. Ordered results'!$C$5:$C$159))</f>
        <v>11316.245000000001</v>
      </c>
      <c r="D555" s="4">
        <f ca="1">VLOOKUP($C555, '4b. Ordered results'!$C$5:$I$159,3,0)</f>
        <v>1.6798824534877851E-2</v>
      </c>
      <c r="E555" s="4">
        <f ca="1">VLOOKUP($C555, '4b. Ordered results'!$C$5:$I$159,5,0)</f>
        <v>0.56986312792930283</v>
      </c>
      <c r="F555" s="4">
        <f ca="1">VLOOKUP($C555, '4b. Ordered results'!$C$5:$I$159,7,0)</f>
        <v>0.41333804753581932</v>
      </c>
    </row>
    <row r="556" spans="2:6" x14ac:dyDescent="0.35">
      <c r="B556">
        <f t="shared" si="8"/>
        <v>13800</v>
      </c>
      <c r="C556" cm="1">
        <f t="array" aca="1" ref="C556" ca="1">SUMPRODUCT(MAX(('4b. Ordered results'!$C$5:$C$159&lt;B556)*'4b. Ordered results'!$C$5:$C$159))</f>
        <v>11316.245000000001</v>
      </c>
      <c r="D556" s="4">
        <f ca="1">VLOOKUP($C556, '4b. Ordered results'!$C$5:$I$159,3,0)</f>
        <v>1.6798824534877851E-2</v>
      </c>
      <c r="E556" s="4">
        <f ca="1">VLOOKUP($C556, '4b. Ordered results'!$C$5:$I$159,5,0)</f>
        <v>0.56986312792930283</v>
      </c>
      <c r="F556" s="4">
        <f ca="1">VLOOKUP($C556, '4b. Ordered results'!$C$5:$I$159,7,0)</f>
        <v>0.41333804753581932</v>
      </c>
    </row>
    <row r="557" spans="2:6" x14ac:dyDescent="0.35">
      <c r="B557">
        <f t="shared" si="8"/>
        <v>13825</v>
      </c>
      <c r="C557" cm="1">
        <f t="array" aca="1" ref="C557" ca="1">SUMPRODUCT(MAX(('4b. Ordered results'!$C$5:$C$159&lt;B557)*'4b. Ordered results'!$C$5:$C$159))</f>
        <v>11316.245000000001</v>
      </c>
      <c r="D557" s="4">
        <f ca="1">VLOOKUP($C557, '4b. Ordered results'!$C$5:$I$159,3,0)</f>
        <v>1.6798824534877851E-2</v>
      </c>
      <c r="E557" s="4">
        <f ca="1">VLOOKUP($C557, '4b. Ordered results'!$C$5:$I$159,5,0)</f>
        <v>0.56986312792930283</v>
      </c>
      <c r="F557" s="4">
        <f ca="1">VLOOKUP($C557, '4b. Ordered results'!$C$5:$I$159,7,0)</f>
        <v>0.41333804753581932</v>
      </c>
    </row>
    <row r="558" spans="2:6" x14ac:dyDescent="0.35">
      <c r="B558">
        <f t="shared" si="8"/>
        <v>13850</v>
      </c>
      <c r="C558" cm="1">
        <f t="array" aca="1" ref="C558" ca="1">SUMPRODUCT(MAX(('4b. Ordered results'!$C$5:$C$159&lt;B558)*'4b. Ordered results'!$C$5:$C$159))</f>
        <v>11316.245000000001</v>
      </c>
      <c r="D558" s="4">
        <f ca="1">VLOOKUP($C558, '4b. Ordered results'!$C$5:$I$159,3,0)</f>
        <v>1.6798824534877851E-2</v>
      </c>
      <c r="E558" s="4">
        <f ca="1">VLOOKUP($C558, '4b. Ordered results'!$C$5:$I$159,5,0)</f>
        <v>0.56986312792930283</v>
      </c>
      <c r="F558" s="4">
        <f ca="1">VLOOKUP($C558, '4b. Ordered results'!$C$5:$I$159,7,0)</f>
        <v>0.41333804753581932</v>
      </c>
    </row>
    <row r="559" spans="2:6" x14ac:dyDescent="0.35">
      <c r="B559">
        <f t="shared" si="8"/>
        <v>13875</v>
      </c>
      <c r="C559" cm="1">
        <f t="array" aca="1" ref="C559" ca="1">SUMPRODUCT(MAX(('4b. Ordered results'!$C$5:$C$159&lt;B559)*'4b. Ordered results'!$C$5:$C$159))</f>
        <v>11316.245000000001</v>
      </c>
      <c r="D559" s="4">
        <f ca="1">VLOOKUP($C559, '4b. Ordered results'!$C$5:$I$159,3,0)</f>
        <v>1.6798824534877851E-2</v>
      </c>
      <c r="E559" s="4">
        <f ca="1">VLOOKUP($C559, '4b. Ordered results'!$C$5:$I$159,5,0)</f>
        <v>0.56986312792930283</v>
      </c>
      <c r="F559" s="4">
        <f ca="1">VLOOKUP($C559, '4b. Ordered results'!$C$5:$I$159,7,0)</f>
        <v>0.41333804753581932</v>
      </c>
    </row>
    <row r="560" spans="2:6" x14ac:dyDescent="0.35">
      <c r="B560">
        <f t="shared" si="8"/>
        <v>13900</v>
      </c>
      <c r="C560" cm="1">
        <f t="array" aca="1" ref="C560" ca="1">SUMPRODUCT(MAX(('4b. Ordered results'!$C$5:$C$159&lt;B560)*'4b. Ordered results'!$C$5:$C$159))</f>
        <v>11316.245000000001</v>
      </c>
      <c r="D560" s="4">
        <f ca="1">VLOOKUP($C560, '4b. Ordered results'!$C$5:$I$159,3,0)</f>
        <v>1.6798824534877851E-2</v>
      </c>
      <c r="E560" s="4">
        <f ca="1">VLOOKUP($C560, '4b. Ordered results'!$C$5:$I$159,5,0)</f>
        <v>0.56986312792930283</v>
      </c>
      <c r="F560" s="4">
        <f ca="1">VLOOKUP($C560, '4b. Ordered results'!$C$5:$I$159,7,0)</f>
        <v>0.41333804753581932</v>
      </c>
    </row>
    <row r="561" spans="2:6" x14ac:dyDescent="0.35">
      <c r="B561">
        <f t="shared" si="8"/>
        <v>13925</v>
      </c>
      <c r="C561" cm="1">
        <f t="array" aca="1" ref="C561" ca="1">SUMPRODUCT(MAX(('4b. Ordered results'!$C$5:$C$159&lt;B561)*'4b. Ordered results'!$C$5:$C$159))</f>
        <v>11316.245000000001</v>
      </c>
      <c r="D561" s="4">
        <f ca="1">VLOOKUP($C561, '4b. Ordered results'!$C$5:$I$159,3,0)</f>
        <v>1.6798824534877851E-2</v>
      </c>
      <c r="E561" s="4">
        <f ca="1">VLOOKUP($C561, '4b. Ordered results'!$C$5:$I$159,5,0)</f>
        <v>0.56986312792930283</v>
      </c>
      <c r="F561" s="4">
        <f ca="1">VLOOKUP($C561, '4b. Ordered results'!$C$5:$I$159,7,0)</f>
        <v>0.41333804753581932</v>
      </c>
    </row>
    <row r="562" spans="2:6" x14ac:dyDescent="0.35">
      <c r="B562">
        <f t="shared" si="8"/>
        <v>13950</v>
      </c>
      <c r="C562" cm="1">
        <f t="array" aca="1" ref="C562" ca="1">SUMPRODUCT(MAX(('4b. Ordered results'!$C$5:$C$159&lt;B562)*'4b. Ordered results'!$C$5:$C$159))</f>
        <v>11316.245000000001</v>
      </c>
      <c r="D562" s="4">
        <f ca="1">VLOOKUP($C562, '4b. Ordered results'!$C$5:$I$159,3,0)</f>
        <v>1.6798824534877851E-2</v>
      </c>
      <c r="E562" s="4">
        <f ca="1">VLOOKUP($C562, '4b. Ordered results'!$C$5:$I$159,5,0)</f>
        <v>0.56986312792930283</v>
      </c>
      <c r="F562" s="4">
        <f ca="1">VLOOKUP($C562, '4b. Ordered results'!$C$5:$I$159,7,0)</f>
        <v>0.41333804753581932</v>
      </c>
    </row>
    <row r="563" spans="2:6" x14ac:dyDescent="0.35">
      <c r="B563">
        <f t="shared" si="8"/>
        <v>13975</v>
      </c>
      <c r="C563" cm="1">
        <f t="array" aca="1" ref="C563" ca="1">SUMPRODUCT(MAX(('4b. Ordered results'!$C$5:$C$159&lt;B563)*'4b. Ordered results'!$C$5:$C$159))</f>
        <v>11316.245000000001</v>
      </c>
      <c r="D563" s="4">
        <f ca="1">VLOOKUP($C563, '4b. Ordered results'!$C$5:$I$159,3,0)</f>
        <v>1.6798824534877851E-2</v>
      </c>
      <c r="E563" s="4">
        <f ca="1">VLOOKUP($C563, '4b. Ordered results'!$C$5:$I$159,5,0)</f>
        <v>0.56986312792930283</v>
      </c>
      <c r="F563" s="4">
        <f ca="1">VLOOKUP($C563, '4b. Ordered results'!$C$5:$I$159,7,0)</f>
        <v>0.41333804753581932</v>
      </c>
    </row>
    <row r="564" spans="2:6" x14ac:dyDescent="0.35">
      <c r="B564">
        <f t="shared" si="8"/>
        <v>14000</v>
      </c>
      <c r="C564" cm="1">
        <f t="array" aca="1" ref="C564" ca="1">SUMPRODUCT(MAX(('4b. Ordered results'!$C$5:$C$159&lt;B564)*'4b. Ordered results'!$C$5:$C$159))</f>
        <v>11316.245000000001</v>
      </c>
      <c r="D564" s="4">
        <f ca="1">VLOOKUP($C564, '4b. Ordered results'!$C$5:$I$159,3,0)</f>
        <v>1.6798824534877851E-2</v>
      </c>
      <c r="E564" s="4">
        <f ca="1">VLOOKUP($C564, '4b. Ordered results'!$C$5:$I$159,5,0)</f>
        <v>0.56986312792930283</v>
      </c>
      <c r="F564" s="4">
        <f ca="1">VLOOKUP($C564, '4b. Ordered results'!$C$5:$I$159,7,0)</f>
        <v>0.41333804753581932</v>
      </c>
    </row>
    <row r="565" spans="2:6" x14ac:dyDescent="0.35">
      <c r="B565">
        <f t="shared" si="8"/>
        <v>14025</v>
      </c>
      <c r="C565" cm="1">
        <f t="array" aca="1" ref="C565" ca="1">SUMPRODUCT(MAX(('4b. Ordered results'!$C$5:$C$159&lt;B565)*'4b. Ordered results'!$C$5:$C$159))</f>
        <v>11316.245000000001</v>
      </c>
      <c r="D565" s="4">
        <f ca="1">VLOOKUP($C565, '4b. Ordered results'!$C$5:$I$159,3,0)</f>
        <v>1.6798824534877851E-2</v>
      </c>
      <c r="E565" s="4">
        <f ca="1">VLOOKUP($C565, '4b. Ordered results'!$C$5:$I$159,5,0)</f>
        <v>0.56986312792930283</v>
      </c>
      <c r="F565" s="4">
        <f ca="1">VLOOKUP($C565, '4b. Ordered results'!$C$5:$I$159,7,0)</f>
        <v>0.41333804753581932</v>
      </c>
    </row>
    <row r="566" spans="2:6" x14ac:dyDescent="0.35">
      <c r="B566">
        <f t="shared" si="8"/>
        <v>14050</v>
      </c>
      <c r="C566" cm="1">
        <f t="array" aca="1" ref="C566" ca="1">SUMPRODUCT(MAX(('4b. Ordered results'!$C$5:$C$159&lt;B566)*'4b. Ordered results'!$C$5:$C$159))</f>
        <v>11316.245000000001</v>
      </c>
      <c r="D566" s="4">
        <f ca="1">VLOOKUP($C566, '4b. Ordered results'!$C$5:$I$159,3,0)</f>
        <v>1.6798824534877851E-2</v>
      </c>
      <c r="E566" s="4">
        <f ca="1">VLOOKUP($C566, '4b. Ordered results'!$C$5:$I$159,5,0)</f>
        <v>0.56986312792930283</v>
      </c>
      <c r="F566" s="4">
        <f ca="1">VLOOKUP($C566, '4b. Ordered results'!$C$5:$I$159,7,0)</f>
        <v>0.41333804753581932</v>
      </c>
    </row>
    <row r="567" spans="2:6" x14ac:dyDescent="0.35">
      <c r="B567">
        <f t="shared" si="8"/>
        <v>14075</v>
      </c>
      <c r="C567" cm="1">
        <f t="array" aca="1" ref="C567" ca="1">SUMPRODUCT(MAX(('4b. Ordered results'!$C$5:$C$159&lt;B567)*'4b. Ordered results'!$C$5:$C$159))</f>
        <v>11316.245000000001</v>
      </c>
      <c r="D567" s="4">
        <f ca="1">VLOOKUP($C567, '4b. Ordered results'!$C$5:$I$159,3,0)</f>
        <v>1.6798824534877851E-2</v>
      </c>
      <c r="E567" s="4">
        <f ca="1">VLOOKUP($C567, '4b. Ordered results'!$C$5:$I$159,5,0)</f>
        <v>0.56986312792930283</v>
      </c>
      <c r="F567" s="4">
        <f ca="1">VLOOKUP($C567, '4b. Ordered results'!$C$5:$I$159,7,0)</f>
        <v>0.41333804753581932</v>
      </c>
    </row>
    <row r="568" spans="2:6" x14ac:dyDescent="0.35">
      <c r="B568">
        <f t="shared" si="8"/>
        <v>14100</v>
      </c>
      <c r="C568" cm="1">
        <f t="array" aca="1" ref="C568" ca="1">SUMPRODUCT(MAX(('4b. Ordered results'!$C$5:$C$159&lt;B568)*'4b. Ordered results'!$C$5:$C$159))</f>
        <v>11316.245000000001</v>
      </c>
      <c r="D568" s="4">
        <f ca="1">VLOOKUP($C568, '4b. Ordered results'!$C$5:$I$159,3,0)</f>
        <v>1.6798824534877851E-2</v>
      </c>
      <c r="E568" s="4">
        <f ca="1">VLOOKUP($C568, '4b. Ordered results'!$C$5:$I$159,5,0)</f>
        <v>0.56986312792930283</v>
      </c>
      <c r="F568" s="4">
        <f ca="1">VLOOKUP($C568, '4b. Ordered results'!$C$5:$I$159,7,0)</f>
        <v>0.41333804753581932</v>
      </c>
    </row>
    <row r="569" spans="2:6" x14ac:dyDescent="0.35">
      <c r="B569">
        <f t="shared" si="8"/>
        <v>14125</v>
      </c>
      <c r="C569" cm="1">
        <f t="array" aca="1" ref="C569" ca="1">SUMPRODUCT(MAX(('4b. Ordered results'!$C$5:$C$159&lt;B569)*'4b. Ordered results'!$C$5:$C$159))</f>
        <v>11316.245000000001</v>
      </c>
      <c r="D569" s="4">
        <f ca="1">VLOOKUP($C569, '4b. Ordered results'!$C$5:$I$159,3,0)</f>
        <v>1.6798824534877851E-2</v>
      </c>
      <c r="E569" s="4">
        <f ca="1">VLOOKUP($C569, '4b. Ordered results'!$C$5:$I$159,5,0)</f>
        <v>0.56986312792930283</v>
      </c>
      <c r="F569" s="4">
        <f ca="1">VLOOKUP($C569, '4b. Ordered results'!$C$5:$I$159,7,0)</f>
        <v>0.41333804753581932</v>
      </c>
    </row>
    <row r="570" spans="2:6" x14ac:dyDescent="0.35">
      <c r="B570">
        <f t="shared" si="8"/>
        <v>14150</v>
      </c>
      <c r="C570" cm="1">
        <f t="array" aca="1" ref="C570" ca="1">SUMPRODUCT(MAX(('4b. Ordered results'!$C$5:$C$159&lt;B570)*'4b. Ordered results'!$C$5:$C$159))</f>
        <v>11316.245000000001</v>
      </c>
      <c r="D570" s="4">
        <f ca="1">VLOOKUP($C570, '4b. Ordered results'!$C$5:$I$159,3,0)</f>
        <v>1.6798824534877851E-2</v>
      </c>
      <c r="E570" s="4">
        <f ca="1">VLOOKUP($C570, '4b. Ordered results'!$C$5:$I$159,5,0)</f>
        <v>0.56986312792930283</v>
      </c>
      <c r="F570" s="4">
        <f ca="1">VLOOKUP($C570, '4b. Ordered results'!$C$5:$I$159,7,0)</f>
        <v>0.41333804753581932</v>
      </c>
    </row>
    <row r="571" spans="2:6" x14ac:dyDescent="0.35">
      <c r="B571">
        <f t="shared" si="8"/>
        <v>14175</v>
      </c>
      <c r="C571" cm="1">
        <f t="array" aca="1" ref="C571" ca="1">SUMPRODUCT(MAX(('4b. Ordered results'!$C$5:$C$159&lt;B571)*'4b. Ordered results'!$C$5:$C$159))</f>
        <v>11316.245000000001</v>
      </c>
      <c r="D571" s="4">
        <f ca="1">VLOOKUP($C571, '4b. Ordered results'!$C$5:$I$159,3,0)</f>
        <v>1.6798824534877851E-2</v>
      </c>
      <c r="E571" s="4">
        <f ca="1">VLOOKUP($C571, '4b. Ordered results'!$C$5:$I$159,5,0)</f>
        <v>0.56986312792930283</v>
      </c>
      <c r="F571" s="4">
        <f ca="1">VLOOKUP($C571, '4b. Ordered results'!$C$5:$I$159,7,0)</f>
        <v>0.41333804753581932</v>
      </c>
    </row>
    <row r="572" spans="2:6" x14ac:dyDescent="0.35">
      <c r="B572">
        <f t="shared" si="8"/>
        <v>14200</v>
      </c>
      <c r="C572" cm="1">
        <f t="array" aca="1" ref="C572" ca="1">SUMPRODUCT(MAX(('4b. Ordered results'!$C$5:$C$159&lt;B572)*'4b. Ordered results'!$C$5:$C$159))</f>
        <v>11316.245000000001</v>
      </c>
      <c r="D572" s="4">
        <f ca="1">VLOOKUP($C572, '4b. Ordered results'!$C$5:$I$159,3,0)</f>
        <v>1.6798824534877851E-2</v>
      </c>
      <c r="E572" s="4">
        <f ca="1">VLOOKUP($C572, '4b. Ordered results'!$C$5:$I$159,5,0)</f>
        <v>0.56986312792930283</v>
      </c>
      <c r="F572" s="4">
        <f ca="1">VLOOKUP($C572, '4b. Ordered results'!$C$5:$I$159,7,0)</f>
        <v>0.41333804753581932</v>
      </c>
    </row>
    <row r="573" spans="2:6" x14ac:dyDescent="0.35">
      <c r="B573">
        <f t="shared" si="8"/>
        <v>14225</v>
      </c>
      <c r="C573" cm="1">
        <f t="array" aca="1" ref="C573" ca="1">SUMPRODUCT(MAX(('4b. Ordered results'!$C$5:$C$159&lt;B573)*'4b. Ordered results'!$C$5:$C$159))</f>
        <v>11316.245000000001</v>
      </c>
      <c r="D573" s="4">
        <f ca="1">VLOOKUP($C573, '4b. Ordered results'!$C$5:$I$159,3,0)</f>
        <v>1.6798824534877851E-2</v>
      </c>
      <c r="E573" s="4">
        <f ca="1">VLOOKUP($C573, '4b. Ordered results'!$C$5:$I$159,5,0)</f>
        <v>0.56986312792930283</v>
      </c>
      <c r="F573" s="4">
        <f ca="1">VLOOKUP($C573, '4b. Ordered results'!$C$5:$I$159,7,0)</f>
        <v>0.41333804753581932</v>
      </c>
    </row>
    <row r="574" spans="2:6" x14ac:dyDescent="0.35">
      <c r="B574">
        <f t="shared" si="8"/>
        <v>14250</v>
      </c>
      <c r="C574" cm="1">
        <f t="array" aca="1" ref="C574" ca="1">SUMPRODUCT(MAX(('4b. Ordered results'!$C$5:$C$159&lt;B574)*'4b. Ordered results'!$C$5:$C$159))</f>
        <v>11316.245000000001</v>
      </c>
      <c r="D574" s="4">
        <f ca="1">VLOOKUP($C574, '4b. Ordered results'!$C$5:$I$159,3,0)</f>
        <v>1.6798824534877851E-2</v>
      </c>
      <c r="E574" s="4">
        <f ca="1">VLOOKUP($C574, '4b. Ordered results'!$C$5:$I$159,5,0)</f>
        <v>0.56986312792930283</v>
      </c>
      <c r="F574" s="4">
        <f ca="1">VLOOKUP($C574, '4b. Ordered results'!$C$5:$I$159,7,0)</f>
        <v>0.41333804753581932</v>
      </c>
    </row>
    <row r="575" spans="2:6" x14ac:dyDescent="0.35">
      <c r="B575">
        <f t="shared" si="8"/>
        <v>14275</v>
      </c>
      <c r="C575" cm="1">
        <f t="array" aca="1" ref="C575" ca="1">SUMPRODUCT(MAX(('4b. Ordered results'!$C$5:$C$159&lt;B575)*'4b. Ordered results'!$C$5:$C$159))</f>
        <v>11316.245000000001</v>
      </c>
      <c r="D575" s="4">
        <f ca="1">VLOOKUP($C575, '4b. Ordered results'!$C$5:$I$159,3,0)</f>
        <v>1.6798824534877851E-2</v>
      </c>
      <c r="E575" s="4">
        <f ca="1">VLOOKUP($C575, '4b. Ordered results'!$C$5:$I$159,5,0)</f>
        <v>0.56986312792930283</v>
      </c>
      <c r="F575" s="4">
        <f ca="1">VLOOKUP($C575, '4b. Ordered results'!$C$5:$I$159,7,0)</f>
        <v>0.41333804753581932</v>
      </c>
    </row>
    <row r="576" spans="2:6" x14ac:dyDescent="0.35">
      <c r="B576">
        <f t="shared" si="8"/>
        <v>14300</v>
      </c>
      <c r="C576" cm="1">
        <f t="array" aca="1" ref="C576" ca="1">SUMPRODUCT(MAX(('4b. Ordered results'!$C$5:$C$159&lt;B576)*'4b. Ordered results'!$C$5:$C$159))</f>
        <v>11316.245000000001</v>
      </c>
      <c r="D576" s="4">
        <f ca="1">VLOOKUP($C576, '4b. Ordered results'!$C$5:$I$159,3,0)</f>
        <v>1.6798824534877851E-2</v>
      </c>
      <c r="E576" s="4">
        <f ca="1">VLOOKUP($C576, '4b. Ordered results'!$C$5:$I$159,5,0)</f>
        <v>0.56986312792930283</v>
      </c>
      <c r="F576" s="4">
        <f ca="1">VLOOKUP($C576, '4b. Ordered results'!$C$5:$I$159,7,0)</f>
        <v>0.41333804753581932</v>
      </c>
    </row>
    <row r="577" spans="2:6" x14ac:dyDescent="0.35">
      <c r="B577">
        <f t="shared" si="8"/>
        <v>14325</v>
      </c>
      <c r="C577" cm="1">
        <f t="array" aca="1" ref="C577" ca="1">SUMPRODUCT(MAX(('4b. Ordered results'!$C$5:$C$159&lt;B577)*'4b. Ordered results'!$C$5:$C$159))</f>
        <v>11316.245000000001</v>
      </c>
      <c r="D577" s="4">
        <f ca="1">VLOOKUP($C577, '4b. Ordered results'!$C$5:$I$159,3,0)</f>
        <v>1.6798824534877851E-2</v>
      </c>
      <c r="E577" s="4">
        <f ca="1">VLOOKUP($C577, '4b. Ordered results'!$C$5:$I$159,5,0)</f>
        <v>0.56986312792930283</v>
      </c>
      <c r="F577" s="4">
        <f ca="1">VLOOKUP($C577, '4b. Ordered results'!$C$5:$I$159,7,0)</f>
        <v>0.41333804753581932</v>
      </c>
    </row>
    <row r="578" spans="2:6" x14ac:dyDescent="0.35">
      <c r="B578">
        <f t="shared" si="8"/>
        <v>14350</v>
      </c>
      <c r="C578" cm="1">
        <f t="array" aca="1" ref="C578" ca="1">SUMPRODUCT(MAX(('4b. Ordered results'!$C$5:$C$159&lt;B578)*'4b. Ordered results'!$C$5:$C$159))</f>
        <v>11316.245000000001</v>
      </c>
      <c r="D578" s="4">
        <f ca="1">VLOOKUP($C578, '4b. Ordered results'!$C$5:$I$159,3,0)</f>
        <v>1.6798824534877851E-2</v>
      </c>
      <c r="E578" s="4">
        <f ca="1">VLOOKUP($C578, '4b. Ordered results'!$C$5:$I$159,5,0)</f>
        <v>0.56986312792930283</v>
      </c>
      <c r="F578" s="4">
        <f ca="1">VLOOKUP($C578, '4b. Ordered results'!$C$5:$I$159,7,0)</f>
        <v>0.41333804753581932</v>
      </c>
    </row>
    <row r="579" spans="2:6" x14ac:dyDescent="0.35">
      <c r="B579">
        <f t="shared" si="8"/>
        <v>14375</v>
      </c>
      <c r="C579" cm="1">
        <f t="array" aca="1" ref="C579" ca="1">SUMPRODUCT(MAX(('4b. Ordered results'!$C$5:$C$159&lt;B579)*'4b. Ordered results'!$C$5:$C$159))</f>
        <v>11316.245000000001</v>
      </c>
      <c r="D579" s="4">
        <f ca="1">VLOOKUP($C579, '4b. Ordered results'!$C$5:$I$159,3,0)</f>
        <v>1.6798824534877851E-2</v>
      </c>
      <c r="E579" s="4">
        <f ca="1">VLOOKUP($C579, '4b. Ordered results'!$C$5:$I$159,5,0)</f>
        <v>0.56986312792930283</v>
      </c>
      <c r="F579" s="4">
        <f ca="1">VLOOKUP($C579, '4b. Ordered results'!$C$5:$I$159,7,0)</f>
        <v>0.41333804753581932</v>
      </c>
    </row>
    <row r="580" spans="2:6" x14ac:dyDescent="0.35">
      <c r="B580">
        <f t="shared" si="8"/>
        <v>14400</v>
      </c>
      <c r="C580" cm="1">
        <f t="array" aca="1" ref="C580" ca="1">SUMPRODUCT(MAX(('4b. Ordered results'!$C$5:$C$159&lt;B580)*'4b. Ordered results'!$C$5:$C$159))</f>
        <v>11316.245000000001</v>
      </c>
      <c r="D580" s="4">
        <f ca="1">VLOOKUP($C580, '4b. Ordered results'!$C$5:$I$159,3,0)</f>
        <v>1.6798824534877851E-2</v>
      </c>
      <c r="E580" s="4">
        <f ca="1">VLOOKUP($C580, '4b. Ordered results'!$C$5:$I$159,5,0)</f>
        <v>0.56986312792930283</v>
      </c>
      <c r="F580" s="4">
        <f ca="1">VLOOKUP($C580, '4b. Ordered results'!$C$5:$I$159,7,0)</f>
        <v>0.41333804753581932</v>
      </c>
    </row>
    <row r="581" spans="2:6" x14ac:dyDescent="0.35">
      <c r="B581">
        <f t="shared" si="8"/>
        <v>14425</v>
      </c>
      <c r="C581" cm="1">
        <f t="array" aca="1" ref="C581" ca="1">SUMPRODUCT(MAX(('4b. Ordered results'!$C$5:$C$159&lt;B581)*'4b. Ordered results'!$C$5:$C$159))</f>
        <v>11316.245000000001</v>
      </c>
      <c r="D581" s="4">
        <f ca="1">VLOOKUP($C581, '4b. Ordered results'!$C$5:$I$159,3,0)</f>
        <v>1.6798824534877851E-2</v>
      </c>
      <c r="E581" s="4">
        <f ca="1">VLOOKUP($C581, '4b. Ordered results'!$C$5:$I$159,5,0)</f>
        <v>0.56986312792930283</v>
      </c>
      <c r="F581" s="4">
        <f ca="1">VLOOKUP($C581, '4b. Ordered results'!$C$5:$I$159,7,0)</f>
        <v>0.41333804753581932</v>
      </c>
    </row>
    <row r="582" spans="2:6" x14ac:dyDescent="0.35">
      <c r="B582">
        <f t="shared" ref="B582:B645" si="9">B581+25</f>
        <v>14450</v>
      </c>
      <c r="C582" cm="1">
        <f t="array" aca="1" ref="C582" ca="1">SUMPRODUCT(MAX(('4b. Ordered results'!$C$5:$C$159&lt;B582)*'4b. Ordered results'!$C$5:$C$159))</f>
        <v>11316.245000000001</v>
      </c>
      <c r="D582" s="4">
        <f ca="1">VLOOKUP($C582, '4b. Ordered results'!$C$5:$I$159,3,0)</f>
        <v>1.6798824534877851E-2</v>
      </c>
      <c r="E582" s="4">
        <f ca="1">VLOOKUP($C582, '4b. Ordered results'!$C$5:$I$159,5,0)</f>
        <v>0.56986312792930283</v>
      </c>
      <c r="F582" s="4">
        <f ca="1">VLOOKUP($C582, '4b. Ordered results'!$C$5:$I$159,7,0)</f>
        <v>0.41333804753581932</v>
      </c>
    </row>
    <row r="583" spans="2:6" x14ac:dyDescent="0.35">
      <c r="B583">
        <f t="shared" si="9"/>
        <v>14475</v>
      </c>
      <c r="C583" cm="1">
        <f t="array" aca="1" ref="C583" ca="1">SUMPRODUCT(MAX(('4b. Ordered results'!$C$5:$C$159&lt;B583)*'4b. Ordered results'!$C$5:$C$159))</f>
        <v>11316.245000000001</v>
      </c>
      <c r="D583" s="4">
        <f ca="1">VLOOKUP($C583, '4b. Ordered results'!$C$5:$I$159,3,0)</f>
        <v>1.6798824534877851E-2</v>
      </c>
      <c r="E583" s="4">
        <f ca="1">VLOOKUP($C583, '4b. Ordered results'!$C$5:$I$159,5,0)</f>
        <v>0.56986312792930283</v>
      </c>
      <c r="F583" s="4">
        <f ca="1">VLOOKUP($C583, '4b. Ordered results'!$C$5:$I$159,7,0)</f>
        <v>0.41333804753581932</v>
      </c>
    </row>
    <row r="584" spans="2:6" x14ac:dyDescent="0.35">
      <c r="B584">
        <f t="shared" si="9"/>
        <v>14500</v>
      </c>
      <c r="C584" cm="1">
        <f t="array" aca="1" ref="C584" ca="1">SUMPRODUCT(MAX(('4b. Ordered results'!$C$5:$C$159&lt;B584)*'4b. Ordered results'!$C$5:$C$159))</f>
        <v>11316.245000000001</v>
      </c>
      <c r="D584" s="4">
        <f ca="1">VLOOKUP($C584, '4b. Ordered results'!$C$5:$I$159,3,0)</f>
        <v>1.6798824534877851E-2</v>
      </c>
      <c r="E584" s="4">
        <f ca="1">VLOOKUP($C584, '4b. Ordered results'!$C$5:$I$159,5,0)</f>
        <v>0.56986312792930283</v>
      </c>
      <c r="F584" s="4">
        <f ca="1">VLOOKUP($C584, '4b. Ordered results'!$C$5:$I$159,7,0)</f>
        <v>0.41333804753581932</v>
      </c>
    </row>
    <row r="585" spans="2:6" x14ac:dyDescent="0.35">
      <c r="B585">
        <f t="shared" si="9"/>
        <v>14525</v>
      </c>
      <c r="C585" cm="1">
        <f t="array" aca="1" ref="C585" ca="1">SUMPRODUCT(MAX(('4b. Ordered results'!$C$5:$C$159&lt;B585)*'4b. Ordered results'!$C$5:$C$159))</f>
        <v>11316.245000000001</v>
      </c>
      <c r="D585" s="4">
        <f ca="1">VLOOKUP($C585, '4b. Ordered results'!$C$5:$I$159,3,0)</f>
        <v>1.6798824534877851E-2</v>
      </c>
      <c r="E585" s="4">
        <f ca="1">VLOOKUP($C585, '4b. Ordered results'!$C$5:$I$159,5,0)</f>
        <v>0.56986312792930283</v>
      </c>
      <c r="F585" s="4">
        <f ca="1">VLOOKUP($C585, '4b. Ordered results'!$C$5:$I$159,7,0)</f>
        <v>0.41333804753581932</v>
      </c>
    </row>
    <row r="586" spans="2:6" x14ac:dyDescent="0.35">
      <c r="B586">
        <f t="shared" si="9"/>
        <v>14550</v>
      </c>
      <c r="C586" cm="1">
        <f t="array" aca="1" ref="C586" ca="1">SUMPRODUCT(MAX(('4b. Ordered results'!$C$5:$C$159&lt;B586)*'4b. Ordered results'!$C$5:$C$159))</f>
        <v>11316.245000000001</v>
      </c>
      <c r="D586" s="4">
        <f ca="1">VLOOKUP($C586, '4b. Ordered results'!$C$5:$I$159,3,0)</f>
        <v>1.6798824534877851E-2</v>
      </c>
      <c r="E586" s="4">
        <f ca="1">VLOOKUP($C586, '4b. Ordered results'!$C$5:$I$159,5,0)</f>
        <v>0.56986312792930283</v>
      </c>
      <c r="F586" s="4">
        <f ca="1">VLOOKUP($C586, '4b. Ordered results'!$C$5:$I$159,7,0)</f>
        <v>0.41333804753581932</v>
      </c>
    </row>
    <row r="587" spans="2:6" x14ac:dyDescent="0.35">
      <c r="B587">
        <f t="shared" si="9"/>
        <v>14575</v>
      </c>
      <c r="C587" cm="1">
        <f t="array" aca="1" ref="C587" ca="1">SUMPRODUCT(MAX(('4b. Ordered results'!$C$5:$C$159&lt;B587)*'4b. Ordered results'!$C$5:$C$159))</f>
        <v>11316.245000000001</v>
      </c>
      <c r="D587" s="4">
        <f ca="1">VLOOKUP($C587, '4b. Ordered results'!$C$5:$I$159,3,0)</f>
        <v>1.6798824534877851E-2</v>
      </c>
      <c r="E587" s="4">
        <f ca="1">VLOOKUP($C587, '4b. Ordered results'!$C$5:$I$159,5,0)</f>
        <v>0.56986312792930283</v>
      </c>
      <c r="F587" s="4">
        <f ca="1">VLOOKUP($C587, '4b. Ordered results'!$C$5:$I$159,7,0)</f>
        <v>0.41333804753581932</v>
      </c>
    </row>
    <row r="588" spans="2:6" x14ac:dyDescent="0.35">
      <c r="B588">
        <f t="shared" si="9"/>
        <v>14600</v>
      </c>
      <c r="C588" cm="1">
        <f t="array" aca="1" ref="C588" ca="1">SUMPRODUCT(MAX(('4b. Ordered results'!$C$5:$C$159&lt;B588)*'4b. Ordered results'!$C$5:$C$159))</f>
        <v>11316.245000000001</v>
      </c>
      <c r="D588" s="4">
        <f ca="1">VLOOKUP($C588, '4b. Ordered results'!$C$5:$I$159,3,0)</f>
        <v>1.6798824534877851E-2</v>
      </c>
      <c r="E588" s="4">
        <f ca="1">VLOOKUP($C588, '4b. Ordered results'!$C$5:$I$159,5,0)</f>
        <v>0.56986312792930283</v>
      </c>
      <c r="F588" s="4">
        <f ca="1">VLOOKUP($C588, '4b. Ordered results'!$C$5:$I$159,7,0)</f>
        <v>0.41333804753581932</v>
      </c>
    </row>
    <row r="589" spans="2:6" x14ac:dyDescent="0.35">
      <c r="B589">
        <f t="shared" si="9"/>
        <v>14625</v>
      </c>
      <c r="C589" cm="1">
        <f t="array" aca="1" ref="C589" ca="1">SUMPRODUCT(MAX(('4b. Ordered results'!$C$5:$C$159&lt;B589)*'4b. Ordered results'!$C$5:$C$159))</f>
        <v>11316.245000000001</v>
      </c>
      <c r="D589" s="4">
        <f ca="1">VLOOKUP($C589, '4b. Ordered results'!$C$5:$I$159,3,0)</f>
        <v>1.6798824534877851E-2</v>
      </c>
      <c r="E589" s="4">
        <f ca="1">VLOOKUP($C589, '4b. Ordered results'!$C$5:$I$159,5,0)</f>
        <v>0.56986312792930283</v>
      </c>
      <c r="F589" s="4">
        <f ca="1">VLOOKUP($C589, '4b. Ordered results'!$C$5:$I$159,7,0)</f>
        <v>0.41333804753581932</v>
      </c>
    </row>
    <row r="590" spans="2:6" x14ac:dyDescent="0.35">
      <c r="B590">
        <f t="shared" si="9"/>
        <v>14650</v>
      </c>
      <c r="C590" cm="1">
        <f t="array" aca="1" ref="C590" ca="1">SUMPRODUCT(MAX(('4b. Ordered results'!$C$5:$C$159&lt;B590)*'4b. Ordered results'!$C$5:$C$159))</f>
        <v>11316.245000000001</v>
      </c>
      <c r="D590" s="4">
        <f ca="1">VLOOKUP($C590, '4b. Ordered results'!$C$5:$I$159,3,0)</f>
        <v>1.6798824534877851E-2</v>
      </c>
      <c r="E590" s="4">
        <f ca="1">VLOOKUP($C590, '4b. Ordered results'!$C$5:$I$159,5,0)</f>
        <v>0.56986312792930283</v>
      </c>
      <c r="F590" s="4">
        <f ca="1">VLOOKUP($C590, '4b. Ordered results'!$C$5:$I$159,7,0)</f>
        <v>0.41333804753581932</v>
      </c>
    </row>
    <row r="591" spans="2:6" x14ac:dyDescent="0.35">
      <c r="B591">
        <f t="shared" si="9"/>
        <v>14675</v>
      </c>
      <c r="C591" cm="1">
        <f t="array" aca="1" ref="C591" ca="1">SUMPRODUCT(MAX(('4b. Ordered results'!$C$5:$C$159&lt;B591)*'4b. Ordered results'!$C$5:$C$159))</f>
        <v>11316.245000000001</v>
      </c>
      <c r="D591" s="4">
        <f ca="1">VLOOKUP($C591, '4b. Ordered results'!$C$5:$I$159,3,0)</f>
        <v>1.6798824534877851E-2</v>
      </c>
      <c r="E591" s="4">
        <f ca="1">VLOOKUP($C591, '4b. Ordered results'!$C$5:$I$159,5,0)</f>
        <v>0.56986312792930283</v>
      </c>
      <c r="F591" s="4">
        <f ca="1">VLOOKUP($C591, '4b. Ordered results'!$C$5:$I$159,7,0)</f>
        <v>0.41333804753581932</v>
      </c>
    </row>
    <row r="592" spans="2:6" x14ac:dyDescent="0.35">
      <c r="B592">
        <f t="shared" si="9"/>
        <v>14700</v>
      </c>
      <c r="C592" cm="1">
        <f t="array" aca="1" ref="C592" ca="1">SUMPRODUCT(MAX(('4b. Ordered results'!$C$5:$C$159&lt;B592)*'4b. Ordered results'!$C$5:$C$159))</f>
        <v>11316.245000000001</v>
      </c>
      <c r="D592" s="4">
        <f ca="1">VLOOKUP($C592, '4b. Ordered results'!$C$5:$I$159,3,0)</f>
        <v>1.6798824534877851E-2</v>
      </c>
      <c r="E592" s="4">
        <f ca="1">VLOOKUP($C592, '4b. Ordered results'!$C$5:$I$159,5,0)</f>
        <v>0.56986312792930283</v>
      </c>
      <c r="F592" s="4">
        <f ca="1">VLOOKUP($C592, '4b. Ordered results'!$C$5:$I$159,7,0)</f>
        <v>0.41333804753581932</v>
      </c>
    </row>
    <row r="593" spans="2:6" x14ac:dyDescent="0.35">
      <c r="B593">
        <f t="shared" si="9"/>
        <v>14725</v>
      </c>
      <c r="C593" cm="1">
        <f t="array" aca="1" ref="C593" ca="1">SUMPRODUCT(MAX(('4b. Ordered results'!$C$5:$C$159&lt;B593)*'4b. Ordered results'!$C$5:$C$159))</f>
        <v>11316.245000000001</v>
      </c>
      <c r="D593" s="4">
        <f ca="1">VLOOKUP($C593, '4b. Ordered results'!$C$5:$I$159,3,0)</f>
        <v>1.6798824534877851E-2</v>
      </c>
      <c r="E593" s="4">
        <f ca="1">VLOOKUP($C593, '4b. Ordered results'!$C$5:$I$159,5,0)</f>
        <v>0.56986312792930283</v>
      </c>
      <c r="F593" s="4">
        <f ca="1">VLOOKUP($C593, '4b. Ordered results'!$C$5:$I$159,7,0)</f>
        <v>0.41333804753581932</v>
      </c>
    </row>
    <row r="594" spans="2:6" x14ac:dyDescent="0.35">
      <c r="B594">
        <f t="shared" si="9"/>
        <v>14750</v>
      </c>
      <c r="C594" cm="1">
        <f t="array" aca="1" ref="C594" ca="1">SUMPRODUCT(MAX(('4b. Ordered results'!$C$5:$C$159&lt;B594)*'4b. Ordered results'!$C$5:$C$159))</f>
        <v>11316.245000000001</v>
      </c>
      <c r="D594" s="4">
        <f ca="1">VLOOKUP($C594, '4b. Ordered results'!$C$5:$I$159,3,0)</f>
        <v>1.6798824534877851E-2</v>
      </c>
      <c r="E594" s="4">
        <f ca="1">VLOOKUP($C594, '4b. Ordered results'!$C$5:$I$159,5,0)</f>
        <v>0.56986312792930283</v>
      </c>
      <c r="F594" s="4">
        <f ca="1">VLOOKUP($C594, '4b. Ordered results'!$C$5:$I$159,7,0)</f>
        <v>0.41333804753581932</v>
      </c>
    </row>
    <row r="595" spans="2:6" x14ac:dyDescent="0.35">
      <c r="B595">
        <f t="shared" si="9"/>
        <v>14775</v>
      </c>
      <c r="C595" cm="1">
        <f t="array" aca="1" ref="C595" ca="1">SUMPRODUCT(MAX(('4b. Ordered results'!$C$5:$C$159&lt;B595)*'4b. Ordered results'!$C$5:$C$159))</f>
        <v>11316.245000000001</v>
      </c>
      <c r="D595" s="4">
        <f ca="1">VLOOKUP($C595, '4b. Ordered results'!$C$5:$I$159,3,0)</f>
        <v>1.6798824534877851E-2</v>
      </c>
      <c r="E595" s="4">
        <f ca="1">VLOOKUP($C595, '4b. Ordered results'!$C$5:$I$159,5,0)</f>
        <v>0.56986312792930283</v>
      </c>
      <c r="F595" s="4">
        <f ca="1">VLOOKUP($C595, '4b. Ordered results'!$C$5:$I$159,7,0)</f>
        <v>0.41333804753581932</v>
      </c>
    </row>
    <row r="596" spans="2:6" x14ac:dyDescent="0.35">
      <c r="B596">
        <f t="shared" si="9"/>
        <v>14800</v>
      </c>
      <c r="C596" cm="1">
        <f t="array" aca="1" ref="C596" ca="1">SUMPRODUCT(MAX(('4b. Ordered results'!$C$5:$C$159&lt;B596)*'4b. Ordered results'!$C$5:$C$159))</f>
        <v>11316.245000000001</v>
      </c>
      <c r="D596" s="4">
        <f ca="1">VLOOKUP($C596, '4b. Ordered results'!$C$5:$I$159,3,0)</f>
        <v>1.6798824534877851E-2</v>
      </c>
      <c r="E596" s="4">
        <f ca="1">VLOOKUP($C596, '4b. Ordered results'!$C$5:$I$159,5,0)</f>
        <v>0.56986312792930283</v>
      </c>
      <c r="F596" s="4">
        <f ca="1">VLOOKUP($C596, '4b. Ordered results'!$C$5:$I$159,7,0)</f>
        <v>0.41333804753581932</v>
      </c>
    </row>
    <row r="597" spans="2:6" x14ac:dyDescent="0.35">
      <c r="B597">
        <f t="shared" si="9"/>
        <v>14825</v>
      </c>
      <c r="C597" cm="1">
        <f t="array" aca="1" ref="C597" ca="1">SUMPRODUCT(MAX(('4b. Ordered results'!$C$5:$C$159&lt;B597)*'4b. Ordered results'!$C$5:$C$159))</f>
        <v>11316.245000000001</v>
      </c>
      <c r="D597" s="4">
        <f ca="1">VLOOKUP($C597, '4b. Ordered results'!$C$5:$I$159,3,0)</f>
        <v>1.6798824534877851E-2</v>
      </c>
      <c r="E597" s="4">
        <f ca="1">VLOOKUP($C597, '4b. Ordered results'!$C$5:$I$159,5,0)</f>
        <v>0.56986312792930283</v>
      </c>
      <c r="F597" s="4">
        <f ca="1">VLOOKUP($C597, '4b. Ordered results'!$C$5:$I$159,7,0)</f>
        <v>0.41333804753581932</v>
      </c>
    </row>
    <row r="598" spans="2:6" x14ac:dyDescent="0.35">
      <c r="B598">
        <f t="shared" si="9"/>
        <v>14850</v>
      </c>
      <c r="C598" cm="1">
        <f t="array" aca="1" ref="C598" ca="1">SUMPRODUCT(MAX(('4b. Ordered results'!$C$5:$C$159&lt;B598)*'4b. Ordered results'!$C$5:$C$159))</f>
        <v>11316.245000000001</v>
      </c>
      <c r="D598" s="4">
        <f ca="1">VLOOKUP($C598, '4b. Ordered results'!$C$5:$I$159,3,0)</f>
        <v>1.6798824534877851E-2</v>
      </c>
      <c r="E598" s="4">
        <f ca="1">VLOOKUP($C598, '4b. Ordered results'!$C$5:$I$159,5,0)</f>
        <v>0.56986312792930283</v>
      </c>
      <c r="F598" s="4">
        <f ca="1">VLOOKUP($C598, '4b. Ordered results'!$C$5:$I$159,7,0)</f>
        <v>0.41333804753581932</v>
      </c>
    </row>
    <row r="599" spans="2:6" x14ac:dyDescent="0.35">
      <c r="B599">
        <f t="shared" si="9"/>
        <v>14875</v>
      </c>
      <c r="C599" cm="1">
        <f t="array" aca="1" ref="C599" ca="1">SUMPRODUCT(MAX(('4b. Ordered results'!$C$5:$C$159&lt;B599)*'4b. Ordered results'!$C$5:$C$159))</f>
        <v>11316.245000000001</v>
      </c>
      <c r="D599" s="4">
        <f ca="1">VLOOKUP($C599, '4b. Ordered results'!$C$5:$I$159,3,0)</f>
        <v>1.6798824534877851E-2</v>
      </c>
      <c r="E599" s="4">
        <f ca="1">VLOOKUP($C599, '4b. Ordered results'!$C$5:$I$159,5,0)</f>
        <v>0.56986312792930283</v>
      </c>
      <c r="F599" s="4">
        <f ca="1">VLOOKUP($C599, '4b. Ordered results'!$C$5:$I$159,7,0)</f>
        <v>0.41333804753581932</v>
      </c>
    </row>
    <row r="600" spans="2:6" x14ac:dyDescent="0.35">
      <c r="B600">
        <f t="shared" si="9"/>
        <v>14900</v>
      </c>
      <c r="C600" cm="1">
        <f t="array" aca="1" ref="C600" ca="1">SUMPRODUCT(MAX(('4b. Ordered results'!$C$5:$C$159&lt;B600)*'4b. Ordered results'!$C$5:$C$159))</f>
        <v>11316.245000000001</v>
      </c>
      <c r="D600" s="4">
        <f ca="1">VLOOKUP($C600, '4b. Ordered results'!$C$5:$I$159,3,0)</f>
        <v>1.6798824534877851E-2</v>
      </c>
      <c r="E600" s="4">
        <f ca="1">VLOOKUP($C600, '4b. Ordered results'!$C$5:$I$159,5,0)</f>
        <v>0.56986312792930283</v>
      </c>
      <c r="F600" s="4">
        <f ca="1">VLOOKUP($C600, '4b. Ordered results'!$C$5:$I$159,7,0)</f>
        <v>0.41333804753581932</v>
      </c>
    </row>
    <row r="601" spans="2:6" x14ac:dyDescent="0.35">
      <c r="B601">
        <f t="shared" si="9"/>
        <v>14925</v>
      </c>
      <c r="C601" cm="1">
        <f t="array" aca="1" ref="C601" ca="1">SUMPRODUCT(MAX(('4b. Ordered results'!$C$5:$C$159&lt;B601)*'4b. Ordered results'!$C$5:$C$159))</f>
        <v>11316.245000000001</v>
      </c>
      <c r="D601" s="4">
        <f ca="1">VLOOKUP($C601, '4b. Ordered results'!$C$5:$I$159,3,0)</f>
        <v>1.6798824534877851E-2</v>
      </c>
      <c r="E601" s="4">
        <f ca="1">VLOOKUP($C601, '4b. Ordered results'!$C$5:$I$159,5,0)</f>
        <v>0.56986312792930283</v>
      </c>
      <c r="F601" s="4">
        <f ca="1">VLOOKUP($C601, '4b. Ordered results'!$C$5:$I$159,7,0)</f>
        <v>0.41333804753581932</v>
      </c>
    </row>
    <row r="602" spans="2:6" x14ac:dyDescent="0.35">
      <c r="B602">
        <f t="shared" si="9"/>
        <v>14950</v>
      </c>
      <c r="C602" cm="1">
        <f t="array" aca="1" ref="C602" ca="1">SUMPRODUCT(MAX(('4b. Ordered results'!$C$5:$C$159&lt;B602)*'4b. Ordered results'!$C$5:$C$159))</f>
        <v>11316.245000000001</v>
      </c>
      <c r="D602" s="4">
        <f ca="1">VLOOKUP($C602, '4b. Ordered results'!$C$5:$I$159,3,0)</f>
        <v>1.6798824534877851E-2</v>
      </c>
      <c r="E602" s="4">
        <f ca="1">VLOOKUP($C602, '4b. Ordered results'!$C$5:$I$159,5,0)</f>
        <v>0.56986312792930283</v>
      </c>
      <c r="F602" s="4">
        <f ca="1">VLOOKUP($C602, '4b. Ordered results'!$C$5:$I$159,7,0)</f>
        <v>0.41333804753581932</v>
      </c>
    </row>
    <row r="603" spans="2:6" x14ac:dyDescent="0.35">
      <c r="B603">
        <f t="shared" si="9"/>
        <v>14975</v>
      </c>
      <c r="C603" cm="1">
        <f t="array" aca="1" ref="C603" ca="1">SUMPRODUCT(MAX(('4b. Ordered results'!$C$5:$C$159&lt;B603)*'4b. Ordered results'!$C$5:$C$159))</f>
        <v>11316.245000000001</v>
      </c>
      <c r="D603" s="4">
        <f ca="1">VLOOKUP($C603, '4b. Ordered results'!$C$5:$I$159,3,0)</f>
        <v>1.6798824534877851E-2</v>
      </c>
      <c r="E603" s="4">
        <f ca="1">VLOOKUP($C603, '4b. Ordered results'!$C$5:$I$159,5,0)</f>
        <v>0.56986312792930283</v>
      </c>
      <c r="F603" s="4">
        <f ca="1">VLOOKUP($C603, '4b. Ordered results'!$C$5:$I$159,7,0)</f>
        <v>0.41333804753581932</v>
      </c>
    </row>
    <row r="604" spans="2:6" x14ac:dyDescent="0.35">
      <c r="B604">
        <f t="shared" si="9"/>
        <v>15000</v>
      </c>
      <c r="C604" cm="1">
        <f t="array" aca="1" ref="C604" ca="1">SUMPRODUCT(MAX(('4b. Ordered results'!$C$5:$C$159&lt;B604)*'4b. Ordered results'!$C$5:$C$159))</f>
        <v>11316.245000000001</v>
      </c>
      <c r="D604" s="4">
        <f ca="1">VLOOKUP($C604, '4b. Ordered results'!$C$5:$I$159,3,0)</f>
        <v>1.6798824534877851E-2</v>
      </c>
      <c r="E604" s="4">
        <f ca="1">VLOOKUP($C604, '4b. Ordered results'!$C$5:$I$159,5,0)</f>
        <v>0.56986312792930283</v>
      </c>
      <c r="F604" s="4">
        <f ca="1">VLOOKUP($C604, '4b. Ordered results'!$C$5:$I$159,7,0)</f>
        <v>0.41333804753581932</v>
      </c>
    </row>
    <row r="605" spans="2:6" x14ac:dyDescent="0.35">
      <c r="B605">
        <f t="shared" si="9"/>
        <v>15025</v>
      </c>
      <c r="C605" cm="1">
        <f t="array" aca="1" ref="C605" ca="1">SUMPRODUCT(MAX(('4b. Ordered results'!$C$5:$C$159&lt;B605)*'4b. Ordered results'!$C$5:$C$159))</f>
        <v>11316.245000000001</v>
      </c>
      <c r="D605" s="4">
        <f ca="1">VLOOKUP($C605, '4b. Ordered results'!$C$5:$I$159,3,0)</f>
        <v>1.6798824534877851E-2</v>
      </c>
      <c r="E605" s="4">
        <f ca="1">VLOOKUP($C605, '4b. Ordered results'!$C$5:$I$159,5,0)</f>
        <v>0.56986312792930283</v>
      </c>
      <c r="F605" s="4">
        <f ca="1">VLOOKUP($C605, '4b. Ordered results'!$C$5:$I$159,7,0)</f>
        <v>0.41333804753581932</v>
      </c>
    </row>
    <row r="606" spans="2:6" x14ac:dyDescent="0.35">
      <c r="B606">
        <f t="shared" si="9"/>
        <v>15050</v>
      </c>
      <c r="C606" cm="1">
        <f t="array" aca="1" ref="C606" ca="1">SUMPRODUCT(MAX(('4b. Ordered results'!$C$5:$C$159&lt;B606)*'4b. Ordered results'!$C$5:$C$159))</f>
        <v>11316.245000000001</v>
      </c>
      <c r="D606" s="4">
        <f ca="1">VLOOKUP($C606, '4b. Ordered results'!$C$5:$I$159,3,0)</f>
        <v>1.6798824534877851E-2</v>
      </c>
      <c r="E606" s="4">
        <f ca="1">VLOOKUP($C606, '4b. Ordered results'!$C$5:$I$159,5,0)</f>
        <v>0.56986312792930283</v>
      </c>
      <c r="F606" s="4">
        <f ca="1">VLOOKUP($C606, '4b. Ordered results'!$C$5:$I$159,7,0)</f>
        <v>0.41333804753581932</v>
      </c>
    </row>
    <row r="607" spans="2:6" x14ac:dyDescent="0.35">
      <c r="B607">
        <f t="shared" si="9"/>
        <v>15075</v>
      </c>
      <c r="C607" cm="1">
        <f t="array" aca="1" ref="C607" ca="1">SUMPRODUCT(MAX(('4b. Ordered results'!$C$5:$C$159&lt;B607)*'4b. Ordered results'!$C$5:$C$159))</f>
        <v>11316.245000000001</v>
      </c>
      <c r="D607" s="4">
        <f ca="1">VLOOKUP($C607, '4b. Ordered results'!$C$5:$I$159,3,0)</f>
        <v>1.6798824534877851E-2</v>
      </c>
      <c r="E607" s="4">
        <f ca="1">VLOOKUP($C607, '4b. Ordered results'!$C$5:$I$159,5,0)</f>
        <v>0.56986312792930283</v>
      </c>
      <c r="F607" s="4">
        <f ca="1">VLOOKUP($C607, '4b. Ordered results'!$C$5:$I$159,7,0)</f>
        <v>0.41333804753581932</v>
      </c>
    </row>
    <row r="608" spans="2:6" x14ac:dyDescent="0.35">
      <c r="B608">
        <f t="shared" si="9"/>
        <v>15100</v>
      </c>
      <c r="C608" cm="1">
        <f t="array" aca="1" ref="C608" ca="1">SUMPRODUCT(MAX(('4b. Ordered results'!$C$5:$C$159&lt;B608)*'4b. Ordered results'!$C$5:$C$159))</f>
        <v>11316.245000000001</v>
      </c>
      <c r="D608" s="4">
        <f ca="1">VLOOKUP($C608, '4b. Ordered results'!$C$5:$I$159,3,0)</f>
        <v>1.6798824534877851E-2</v>
      </c>
      <c r="E608" s="4">
        <f ca="1">VLOOKUP($C608, '4b. Ordered results'!$C$5:$I$159,5,0)</f>
        <v>0.56986312792930283</v>
      </c>
      <c r="F608" s="4">
        <f ca="1">VLOOKUP($C608, '4b. Ordered results'!$C$5:$I$159,7,0)</f>
        <v>0.41333804753581932</v>
      </c>
    </row>
    <row r="609" spans="2:6" x14ac:dyDescent="0.35">
      <c r="B609">
        <f t="shared" si="9"/>
        <v>15125</v>
      </c>
      <c r="C609" cm="1">
        <f t="array" aca="1" ref="C609" ca="1">SUMPRODUCT(MAX(('4b. Ordered results'!$C$5:$C$159&lt;B609)*'4b. Ordered results'!$C$5:$C$159))</f>
        <v>11316.245000000001</v>
      </c>
      <c r="D609" s="4">
        <f ca="1">VLOOKUP($C609, '4b. Ordered results'!$C$5:$I$159,3,0)</f>
        <v>1.6798824534877851E-2</v>
      </c>
      <c r="E609" s="4">
        <f ca="1">VLOOKUP($C609, '4b. Ordered results'!$C$5:$I$159,5,0)</f>
        <v>0.56986312792930283</v>
      </c>
      <c r="F609" s="4">
        <f ca="1">VLOOKUP($C609, '4b. Ordered results'!$C$5:$I$159,7,0)</f>
        <v>0.41333804753581932</v>
      </c>
    </row>
    <row r="610" spans="2:6" x14ac:dyDescent="0.35">
      <c r="B610">
        <f t="shared" si="9"/>
        <v>15150</v>
      </c>
      <c r="C610" cm="1">
        <f t="array" aca="1" ref="C610" ca="1">SUMPRODUCT(MAX(('4b. Ordered results'!$C$5:$C$159&lt;B610)*'4b. Ordered results'!$C$5:$C$159))</f>
        <v>15146.282999999999</v>
      </c>
      <c r="D610" s="4">
        <f ca="1">VLOOKUP($C610, '4b. Ordered results'!$C$5:$I$159,3,0)</f>
        <v>3.0044206007083893E-2</v>
      </c>
      <c r="E610" s="4">
        <f ca="1">VLOOKUP($C610, '4b. Ordered results'!$C$5:$I$159,5,0)</f>
        <v>0.47198758791702711</v>
      </c>
      <c r="F610" s="4">
        <f ca="1">VLOOKUP($C610, '4b. Ordered results'!$C$5:$I$159,7,0)</f>
        <v>0.49796820607588893</v>
      </c>
    </row>
    <row r="611" spans="2:6" x14ac:dyDescent="0.35">
      <c r="B611">
        <f t="shared" si="9"/>
        <v>15175</v>
      </c>
      <c r="C611" cm="1">
        <f t="array" aca="1" ref="C611" ca="1">SUMPRODUCT(MAX(('4b. Ordered results'!$C$5:$C$159&lt;B611)*'4b. Ordered results'!$C$5:$C$159))</f>
        <v>15146.282999999999</v>
      </c>
      <c r="D611" s="4">
        <f ca="1">VLOOKUP($C611, '4b. Ordered results'!$C$5:$I$159,3,0)</f>
        <v>3.0044206007083893E-2</v>
      </c>
      <c r="E611" s="4">
        <f ca="1">VLOOKUP($C611, '4b. Ordered results'!$C$5:$I$159,5,0)</f>
        <v>0.47198758791702711</v>
      </c>
      <c r="F611" s="4">
        <f ca="1">VLOOKUP($C611, '4b. Ordered results'!$C$5:$I$159,7,0)</f>
        <v>0.49796820607588893</v>
      </c>
    </row>
    <row r="612" spans="2:6" x14ac:dyDescent="0.35">
      <c r="B612">
        <f t="shared" si="9"/>
        <v>15200</v>
      </c>
      <c r="C612" cm="1">
        <f t="array" aca="1" ref="C612" ca="1">SUMPRODUCT(MAX(('4b. Ordered results'!$C$5:$C$159&lt;B612)*'4b. Ordered results'!$C$5:$C$159))</f>
        <v>15146.282999999999</v>
      </c>
      <c r="D612" s="4">
        <f ca="1">VLOOKUP($C612, '4b. Ordered results'!$C$5:$I$159,3,0)</f>
        <v>3.0044206007083893E-2</v>
      </c>
      <c r="E612" s="4">
        <f ca="1">VLOOKUP($C612, '4b. Ordered results'!$C$5:$I$159,5,0)</f>
        <v>0.47198758791702711</v>
      </c>
      <c r="F612" s="4">
        <f ca="1">VLOOKUP($C612, '4b. Ordered results'!$C$5:$I$159,7,0)</f>
        <v>0.49796820607588893</v>
      </c>
    </row>
    <row r="613" spans="2:6" x14ac:dyDescent="0.35">
      <c r="B613">
        <f t="shared" si="9"/>
        <v>15225</v>
      </c>
      <c r="C613" cm="1">
        <f t="array" aca="1" ref="C613" ca="1">SUMPRODUCT(MAX(('4b. Ordered results'!$C$5:$C$159&lt;B613)*'4b. Ordered results'!$C$5:$C$159))</f>
        <v>15146.282999999999</v>
      </c>
      <c r="D613" s="4">
        <f ca="1">VLOOKUP($C613, '4b. Ordered results'!$C$5:$I$159,3,0)</f>
        <v>3.0044206007083893E-2</v>
      </c>
      <c r="E613" s="4">
        <f ca="1">VLOOKUP($C613, '4b. Ordered results'!$C$5:$I$159,5,0)</f>
        <v>0.47198758791702711</v>
      </c>
      <c r="F613" s="4">
        <f ca="1">VLOOKUP($C613, '4b. Ordered results'!$C$5:$I$159,7,0)</f>
        <v>0.49796820607588893</v>
      </c>
    </row>
    <row r="614" spans="2:6" x14ac:dyDescent="0.35">
      <c r="B614">
        <f t="shared" si="9"/>
        <v>15250</v>
      </c>
      <c r="C614" cm="1">
        <f t="array" aca="1" ref="C614" ca="1">SUMPRODUCT(MAX(('4b. Ordered results'!$C$5:$C$159&lt;B614)*'4b. Ordered results'!$C$5:$C$159))</f>
        <v>15146.282999999999</v>
      </c>
      <c r="D614" s="4">
        <f ca="1">VLOOKUP($C614, '4b. Ordered results'!$C$5:$I$159,3,0)</f>
        <v>3.0044206007083893E-2</v>
      </c>
      <c r="E614" s="4">
        <f ca="1">VLOOKUP($C614, '4b. Ordered results'!$C$5:$I$159,5,0)</f>
        <v>0.47198758791702711</v>
      </c>
      <c r="F614" s="4">
        <f ca="1">VLOOKUP($C614, '4b. Ordered results'!$C$5:$I$159,7,0)</f>
        <v>0.49796820607588893</v>
      </c>
    </row>
    <row r="615" spans="2:6" x14ac:dyDescent="0.35">
      <c r="B615">
        <f t="shared" si="9"/>
        <v>15275</v>
      </c>
      <c r="C615" cm="1">
        <f t="array" aca="1" ref="C615" ca="1">SUMPRODUCT(MAX(('4b. Ordered results'!$C$5:$C$159&lt;B615)*'4b. Ordered results'!$C$5:$C$159))</f>
        <v>15146.282999999999</v>
      </c>
      <c r="D615" s="4">
        <f ca="1">VLOOKUP($C615, '4b. Ordered results'!$C$5:$I$159,3,0)</f>
        <v>3.0044206007083893E-2</v>
      </c>
      <c r="E615" s="4">
        <f ca="1">VLOOKUP($C615, '4b. Ordered results'!$C$5:$I$159,5,0)</f>
        <v>0.47198758791702711</v>
      </c>
      <c r="F615" s="4">
        <f ca="1">VLOOKUP($C615, '4b. Ordered results'!$C$5:$I$159,7,0)</f>
        <v>0.49796820607588893</v>
      </c>
    </row>
    <row r="616" spans="2:6" x14ac:dyDescent="0.35">
      <c r="B616">
        <f t="shared" si="9"/>
        <v>15300</v>
      </c>
      <c r="C616" cm="1">
        <f t="array" aca="1" ref="C616" ca="1">SUMPRODUCT(MAX(('4b. Ordered results'!$C$5:$C$159&lt;B616)*'4b. Ordered results'!$C$5:$C$159))</f>
        <v>15146.282999999999</v>
      </c>
      <c r="D616" s="4">
        <f ca="1">VLOOKUP($C616, '4b. Ordered results'!$C$5:$I$159,3,0)</f>
        <v>3.0044206007083893E-2</v>
      </c>
      <c r="E616" s="4">
        <f ca="1">VLOOKUP($C616, '4b. Ordered results'!$C$5:$I$159,5,0)</f>
        <v>0.47198758791702711</v>
      </c>
      <c r="F616" s="4">
        <f ca="1">VLOOKUP($C616, '4b. Ordered results'!$C$5:$I$159,7,0)</f>
        <v>0.49796820607588893</v>
      </c>
    </row>
    <row r="617" spans="2:6" x14ac:dyDescent="0.35">
      <c r="B617">
        <f t="shared" si="9"/>
        <v>15325</v>
      </c>
      <c r="C617" cm="1">
        <f t="array" aca="1" ref="C617" ca="1">SUMPRODUCT(MAX(('4b. Ordered results'!$C$5:$C$159&lt;B617)*'4b. Ordered results'!$C$5:$C$159))</f>
        <v>15146.282999999999</v>
      </c>
      <c r="D617" s="4">
        <f ca="1">VLOOKUP($C617, '4b. Ordered results'!$C$5:$I$159,3,0)</f>
        <v>3.0044206007083893E-2</v>
      </c>
      <c r="E617" s="4">
        <f ca="1">VLOOKUP($C617, '4b. Ordered results'!$C$5:$I$159,5,0)</f>
        <v>0.47198758791702711</v>
      </c>
      <c r="F617" s="4">
        <f ca="1">VLOOKUP($C617, '4b. Ordered results'!$C$5:$I$159,7,0)</f>
        <v>0.49796820607588893</v>
      </c>
    </row>
    <row r="618" spans="2:6" x14ac:dyDescent="0.35">
      <c r="B618">
        <f t="shared" si="9"/>
        <v>15350</v>
      </c>
      <c r="C618" cm="1">
        <f t="array" aca="1" ref="C618" ca="1">SUMPRODUCT(MAX(('4b. Ordered results'!$C$5:$C$159&lt;B618)*'4b. Ordered results'!$C$5:$C$159))</f>
        <v>15146.282999999999</v>
      </c>
      <c r="D618" s="4">
        <f ca="1">VLOOKUP($C618, '4b. Ordered results'!$C$5:$I$159,3,0)</f>
        <v>3.0044206007083893E-2</v>
      </c>
      <c r="E618" s="4">
        <f ca="1">VLOOKUP($C618, '4b. Ordered results'!$C$5:$I$159,5,0)</f>
        <v>0.47198758791702711</v>
      </c>
      <c r="F618" s="4">
        <f ca="1">VLOOKUP($C618, '4b. Ordered results'!$C$5:$I$159,7,0)</f>
        <v>0.49796820607588893</v>
      </c>
    </row>
    <row r="619" spans="2:6" x14ac:dyDescent="0.35">
      <c r="B619">
        <f t="shared" si="9"/>
        <v>15375</v>
      </c>
      <c r="C619" cm="1">
        <f t="array" aca="1" ref="C619" ca="1">SUMPRODUCT(MAX(('4b. Ordered results'!$C$5:$C$159&lt;B619)*'4b. Ordered results'!$C$5:$C$159))</f>
        <v>15146.282999999999</v>
      </c>
      <c r="D619" s="4">
        <f ca="1">VLOOKUP($C619, '4b. Ordered results'!$C$5:$I$159,3,0)</f>
        <v>3.0044206007083893E-2</v>
      </c>
      <c r="E619" s="4">
        <f ca="1">VLOOKUP($C619, '4b. Ordered results'!$C$5:$I$159,5,0)</f>
        <v>0.47198758791702711</v>
      </c>
      <c r="F619" s="4">
        <f ca="1">VLOOKUP($C619, '4b. Ordered results'!$C$5:$I$159,7,0)</f>
        <v>0.49796820607588893</v>
      </c>
    </row>
    <row r="620" spans="2:6" x14ac:dyDescent="0.35">
      <c r="B620">
        <f t="shared" si="9"/>
        <v>15400</v>
      </c>
      <c r="C620" cm="1">
        <f t="array" aca="1" ref="C620" ca="1">SUMPRODUCT(MAX(('4b. Ordered results'!$C$5:$C$159&lt;B620)*'4b. Ordered results'!$C$5:$C$159))</f>
        <v>15146.282999999999</v>
      </c>
      <c r="D620" s="4">
        <f ca="1">VLOOKUP($C620, '4b. Ordered results'!$C$5:$I$159,3,0)</f>
        <v>3.0044206007083893E-2</v>
      </c>
      <c r="E620" s="4">
        <f ca="1">VLOOKUP($C620, '4b. Ordered results'!$C$5:$I$159,5,0)</f>
        <v>0.47198758791702711</v>
      </c>
      <c r="F620" s="4">
        <f ca="1">VLOOKUP($C620, '4b. Ordered results'!$C$5:$I$159,7,0)</f>
        <v>0.49796820607588893</v>
      </c>
    </row>
    <row r="621" spans="2:6" x14ac:dyDescent="0.35">
      <c r="B621">
        <f t="shared" si="9"/>
        <v>15425</v>
      </c>
      <c r="C621" cm="1">
        <f t="array" aca="1" ref="C621" ca="1">SUMPRODUCT(MAX(('4b. Ordered results'!$C$5:$C$159&lt;B621)*'4b. Ordered results'!$C$5:$C$159))</f>
        <v>15401.074000000001</v>
      </c>
      <c r="D621" s="4">
        <f ca="1">VLOOKUP($C621, '4b. Ordered results'!$C$5:$I$159,3,0)</f>
        <v>1.1452910756927309E-2</v>
      </c>
      <c r="E621" s="4">
        <f ca="1">VLOOKUP($C621, '4b. Ordered results'!$C$5:$I$159,5,0)</f>
        <v>0.48283623017130289</v>
      </c>
      <c r="F621" s="4">
        <f ca="1">VLOOKUP($C621, '4b. Ordered results'!$C$5:$I$159,7,0)</f>
        <v>0.50571085907176982</v>
      </c>
    </row>
    <row r="622" spans="2:6" x14ac:dyDescent="0.35">
      <c r="B622">
        <f t="shared" si="9"/>
        <v>15450</v>
      </c>
      <c r="C622" cm="1">
        <f t="array" aca="1" ref="C622" ca="1">SUMPRODUCT(MAX(('4b. Ordered results'!$C$5:$C$159&lt;B622)*'4b. Ordered results'!$C$5:$C$159))</f>
        <v>15401.074000000001</v>
      </c>
      <c r="D622" s="4">
        <f ca="1">VLOOKUP($C622, '4b. Ordered results'!$C$5:$I$159,3,0)</f>
        <v>1.1452910756927309E-2</v>
      </c>
      <c r="E622" s="4">
        <f ca="1">VLOOKUP($C622, '4b. Ordered results'!$C$5:$I$159,5,0)</f>
        <v>0.48283623017130289</v>
      </c>
      <c r="F622" s="4">
        <f ca="1">VLOOKUP($C622, '4b. Ordered results'!$C$5:$I$159,7,0)</f>
        <v>0.50571085907176982</v>
      </c>
    </row>
    <row r="623" spans="2:6" x14ac:dyDescent="0.35">
      <c r="B623">
        <f t="shared" si="9"/>
        <v>15475</v>
      </c>
      <c r="C623" cm="1">
        <f t="array" aca="1" ref="C623" ca="1">SUMPRODUCT(MAX(('4b. Ordered results'!$C$5:$C$159&lt;B623)*'4b. Ordered results'!$C$5:$C$159))</f>
        <v>15401.074000000001</v>
      </c>
      <c r="D623" s="4">
        <f ca="1">VLOOKUP($C623, '4b. Ordered results'!$C$5:$I$159,3,0)</f>
        <v>1.1452910756927309E-2</v>
      </c>
      <c r="E623" s="4">
        <f ca="1">VLOOKUP($C623, '4b. Ordered results'!$C$5:$I$159,5,0)</f>
        <v>0.48283623017130289</v>
      </c>
      <c r="F623" s="4">
        <f ca="1">VLOOKUP($C623, '4b. Ordered results'!$C$5:$I$159,7,0)</f>
        <v>0.50571085907176982</v>
      </c>
    </row>
    <row r="624" spans="2:6" x14ac:dyDescent="0.35">
      <c r="B624">
        <f t="shared" si="9"/>
        <v>15500</v>
      </c>
      <c r="C624" cm="1">
        <f t="array" aca="1" ref="C624" ca="1">SUMPRODUCT(MAX(('4b. Ordered results'!$C$5:$C$159&lt;B624)*'4b. Ordered results'!$C$5:$C$159))</f>
        <v>15401.074000000001</v>
      </c>
      <c r="D624" s="4">
        <f ca="1">VLOOKUP($C624, '4b. Ordered results'!$C$5:$I$159,3,0)</f>
        <v>1.1452910756927309E-2</v>
      </c>
      <c r="E624" s="4">
        <f ca="1">VLOOKUP($C624, '4b. Ordered results'!$C$5:$I$159,5,0)</f>
        <v>0.48283623017130289</v>
      </c>
      <c r="F624" s="4">
        <f ca="1">VLOOKUP($C624, '4b. Ordered results'!$C$5:$I$159,7,0)</f>
        <v>0.50571085907176982</v>
      </c>
    </row>
    <row r="625" spans="2:6" x14ac:dyDescent="0.35">
      <c r="B625">
        <f t="shared" si="9"/>
        <v>15525</v>
      </c>
      <c r="C625" cm="1">
        <f t="array" aca="1" ref="C625" ca="1">SUMPRODUCT(MAX(('4b. Ordered results'!$C$5:$C$159&lt;B625)*'4b. Ordered results'!$C$5:$C$159))</f>
        <v>15401.074000000001</v>
      </c>
      <c r="D625" s="4">
        <f ca="1">VLOOKUP($C625, '4b. Ordered results'!$C$5:$I$159,3,0)</f>
        <v>1.1452910756927309E-2</v>
      </c>
      <c r="E625" s="4">
        <f ca="1">VLOOKUP($C625, '4b. Ordered results'!$C$5:$I$159,5,0)</f>
        <v>0.48283623017130289</v>
      </c>
      <c r="F625" s="4">
        <f ca="1">VLOOKUP($C625, '4b. Ordered results'!$C$5:$I$159,7,0)</f>
        <v>0.50571085907176982</v>
      </c>
    </row>
    <row r="626" spans="2:6" x14ac:dyDescent="0.35">
      <c r="B626">
        <f t="shared" si="9"/>
        <v>15550</v>
      </c>
      <c r="C626" cm="1">
        <f t="array" aca="1" ref="C626" ca="1">SUMPRODUCT(MAX(('4b. Ordered results'!$C$5:$C$159&lt;B626)*'4b. Ordered results'!$C$5:$C$159))</f>
        <v>15401.074000000001</v>
      </c>
      <c r="D626" s="4">
        <f ca="1">VLOOKUP($C626, '4b. Ordered results'!$C$5:$I$159,3,0)</f>
        <v>1.1452910756927309E-2</v>
      </c>
      <c r="E626" s="4">
        <f ca="1">VLOOKUP($C626, '4b. Ordered results'!$C$5:$I$159,5,0)</f>
        <v>0.48283623017130289</v>
      </c>
      <c r="F626" s="4">
        <f ca="1">VLOOKUP($C626, '4b. Ordered results'!$C$5:$I$159,7,0)</f>
        <v>0.50571085907176982</v>
      </c>
    </row>
    <row r="627" spans="2:6" x14ac:dyDescent="0.35">
      <c r="B627">
        <f t="shared" si="9"/>
        <v>15575</v>
      </c>
      <c r="C627" cm="1">
        <f t="array" aca="1" ref="C627" ca="1">SUMPRODUCT(MAX(('4b. Ordered results'!$C$5:$C$159&lt;B627)*'4b. Ordered results'!$C$5:$C$159))</f>
        <v>15401.074000000001</v>
      </c>
      <c r="D627" s="4">
        <f ca="1">VLOOKUP($C627, '4b. Ordered results'!$C$5:$I$159,3,0)</f>
        <v>1.1452910756927309E-2</v>
      </c>
      <c r="E627" s="4">
        <f ca="1">VLOOKUP($C627, '4b. Ordered results'!$C$5:$I$159,5,0)</f>
        <v>0.48283623017130289</v>
      </c>
      <c r="F627" s="4">
        <f ca="1">VLOOKUP($C627, '4b. Ordered results'!$C$5:$I$159,7,0)</f>
        <v>0.50571085907176982</v>
      </c>
    </row>
    <row r="628" spans="2:6" x14ac:dyDescent="0.35">
      <c r="B628">
        <f t="shared" si="9"/>
        <v>15600</v>
      </c>
      <c r="C628" cm="1">
        <f t="array" aca="1" ref="C628" ca="1">SUMPRODUCT(MAX(('4b. Ordered results'!$C$5:$C$159&lt;B628)*'4b. Ordered results'!$C$5:$C$159))</f>
        <v>15401.074000000001</v>
      </c>
      <c r="D628" s="4">
        <f ca="1">VLOOKUP($C628, '4b. Ordered results'!$C$5:$I$159,3,0)</f>
        <v>1.1452910756927309E-2</v>
      </c>
      <c r="E628" s="4">
        <f ca="1">VLOOKUP($C628, '4b. Ordered results'!$C$5:$I$159,5,0)</f>
        <v>0.48283623017130289</v>
      </c>
      <c r="F628" s="4">
        <f ca="1">VLOOKUP($C628, '4b. Ordered results'!$C$5:$I$159,7,0)</f>
        <v>0.50571085907176982</v>
      </c>
    </row>
    <row r="629" spans="2:6" x14ac:dyDescent="0.35">
      <c r="B629">
        <f t="shared" si="9"/>
        <v>15625</v>
      </c>
      <c r="C629" cm="1">
        <f t="array" aca="1" ref="C629" ca="1">SUMPRODUCT(MAX(('4b. Ordered results'!$C$5:$C$159&lt;B629)*'4b. Ordered results'!$C$5:$C$159))</f>
        <v>15401.074000000001</v>
      </c>
      <c r="D629" s="4">
        <f ca="1">VLOOKUP($C629, '4b. Ordered results'!$C$5:$I$159,3,0)</f>
        <v>1.1452910756927309E-2</v>
      </c>
      <c r="E629" s="4">
        <f ca="1">VLOOKUP($C629, '4b. Ordered results'!$C$5:$I$159,5,0)</f>
        <v>0.48283623017130289</v>
      </c>
      <c r="F629" s="4">
        <f ca="1">VLOOKUP($C629, '4b. Ordered results'!$C$5:$I$159,7,0)</f>
        <v>0.50571085907176982</v>
      </c>
    </row>
    <row r="630" spans="2:6" x14ac:dyDescent="0.35">
      <c r="B630">
        <f t="shared" si="9"/>
        <v>15650</v>
      </c>
      <c r="C630" cm="1">
        <f t="array" aca="1" ref="C630" ca="1">SUMPRODUCT(MAX(('4b. Ordered results'!$C$5:$C$159&lt;B630)*'4b. Ordered results'!$C$5:$C$159))</f>
        <v>15401.074000000001</v>
      </c>
      <c r="D630" s="4">
        <f ca="1">VLOOKUP($C630, '4b. Ordered results'!$C$5:$I$159,3,0)</f>
        <v>1.1452910756927309E-2</v>
      </c>
      <c r="E630" s="4">
        <f ca="1">VLOOKUP($C630, '4b. Ordered results'!$C$5:$I$159,5,0)</f>
        <v>0.48283623017130289</v>
      </c>
      <c r="F630" s="4">
        <f ca="1">VLOOKUP($C630, '4b. Ordered results'!$C$5:$I$159,7,0)</f>
        <v>0.50571085907176982</v>
      </c>
    </row>
    <row r="631" spans="2:6" x14ac:dyDescent="0.35">
      <c r="B631">
        <f t="shared" si="9"/>
        <v>15675</v>
      </c>
      <c r="C631" cm="1">
        <f t="array" aca="1" ref="C631" ca="1">SUMPRODUCT(MAX(('4b. Ordered results'!$C$5:$C$159&lt;B631)*'4b. Ordered results'!$C$5:$C$159))</f>
        <v>15401.074000000001</v>
      </c>
      <c r="D631" s="4">
        <f ca="1">VLOOKUP($C631, '4b. Ordered results'!$C$5:$I$159,3,0)</f>
        <v>1.1452910756927309E-2</v>
      </c>
      <c r="E631" s="4">
        <f ca="1">VLOOKUP($C631, '4b. Ordered results'!$C$5:$I$159,5,0)</f>
        <v>0.48283623017130289</v>
      </c>
      <c r="F631" s="4">
        <f ca="1">VLOOKUP($C631, '4b. Ordered results'!$C$5:$I$159,7,0)</f>
        <v>0.50571085907176982</v>
      </c>
    </row>
    <row r="632" spans="2:6" x14ac:dyDescent="0.35">
      <c r="B632">
        <f t="shared" si="9"/>
        <v>15700</v>
      </c>
      <c r="C632" cm="1">
        <f t="array" aca="1" ref="C632" ca="1">SUMPRODUCT(MAX(('4b. Ordered results'!$C$5:$C$159&lt;B632)*'4b. Ordered results'!$C$5:$C$159))</f>
        <v>15401.074000000001</v>
      </c>
      <c r="D632" s="4">
        <f ca="1">VLOOKUP($C632, '4b. Ordered results'!$C$5:$I$159,3,0)</f>
        <v>1.1452910756927309E-2</v>
      </c>
      <c r="E632" s="4">
        <f ca="1">VLOOKUP($C632, '4b. Ordered results'!$C$5:$I$159,5,0)</f>
        <v>0.48283623017130289</v>
      </c>
      <c r="F632" s="4">
        <f ca="1">VLOOKUP($C632, '4b. Ordered results'!$C$5:$I$159,7,0)</f>
        <v>0.50571085907176982</v>
      </c>
    </row>
    <row r="633" spans="2:6" x14ac:dyDescent="0.35">
      <c r="B633">
        <f t="shared" si="9"/>
        <v>15725</v>
      </c>
      <c r="C633" cm="1">
        <f t="array" aca="1" ref="C633" ca="1">SUMPRODUCT(MAX(('4b. Ordered results'!$C$5:$C$159&lt;B633)*'4b. Ordered results'!$C$5:$C$159))</f>
        <v>15401.074000000001</v>
      </c>
      <c r="D633" s="4">
        <f ca="1">VLOOKUP($C633, '4b. Ordered results'!$C$5:$I$159,3,0)</f>
        <v>1.1452910756927309E-2</v>
      </c>
      <c r="E633" s="4">
        <f ca="1">VLOOKUP($C633, '4b. Ordered results'!$C$5:$I$159,5,0)</f>
        <v>0.48283623017130289</v>
      </c>
      <c r="F633" s="4">
        <f ca="1">VLOOKUP($C633, '4b. Ordered results'!$C$5:$I$159,7,0)</f>
        <v>0.50571085907176982</v>
      </c>
    </row>
    <row r="634" spans="2:6" x14ac:dyDescent="0.35">
      <c r="B634">
        <f t="shared" si="9"/>
        <v>15750</v>
      </c>
      <c r="C634" cm="1">
        <f t="array" aca="1" ref="C634" ca="1">SUMPRODUCT(MAX(('4b. Ordered results'!$C$5:$C$159&lt;B634)*'4b. Ordered results'!$C$5:$C$159))</f>
        <v>15401.074000000001</v>
      </c>
      <c r="D634" s="4">
        <f ca="1">VLOOKUP($C634, '4b. Ordered results'!$C$5:$I$159,3,0)</f>
        <v>1.1452910756927309E-2</v>
      </c>
      <c r="E634" s="4">
        <f ca="1">VLOOKUP($C634, '4b. Ordered results'!$C$5:$I$159,5,0)</f>
        <v>0.48283623017130289</v>
      </c>
      <c r="F634" s="4">
        <f ca="1">VLOOKUP($C634, '4b. Ordered results'!$C$5:$I$159,7,0)</f>
        <v>0.50571085907176982</v>
      </c>
    </row>
    <row r="635" spans="2:6" x14ac:dyDescent="0.35">
      <c r="B635">
        <f t="shared" si="9"/>
        <v>15775</v>
      </c>
      <c r="C635" cm="1">
        <f t="array" aca="1" ref="C635" ca="1">SUMPRODUCT(MAX(('4b. Ordered results'!$C$5:$C$159&lt;B635)*'4b. Ordered results'!$C$5:$C$159))</f>
        <v>15401.074000000001</v>
      </c>
      <c r="D635" s="4">
        <f ca="1">VLOOKUP($C635, '4b. Ordered results'!$C$5:$I$159,3,0)</f>
        <v>1.1452910756927309E-2</v>
      </c>
      <c r="E635" s="4">
        <f ca="1">VLOOKUP($C635, '4b. Ordered results'!$C$5:$I$159,5,0)</f>
        <v>0.48283623017130289</v>
      </c>
      <c r="F635" s="4">
        <f ca="1">VLOOKUP($C635, '4b. Ordered results'!$C$5:$I$159,7,0)</f>
        <v>0.50571085907176982</v>
      </c>
    </row>
    <row r="636" spans="2:6" x14ac:dyDescent="0.35">
      <c r="B636">
        <f t="shared" si="9"/>
        <v>15800</v>
      </c>
      <c r="C636" cm="1">
        <f t="array" aca="1" ref="C636" ca="1">SUMPRODUCT(MAX(('4b. Ordered results'!$C$5:$C$159&lt;B636)*'4b. Ordered results'!$C$5:$C$159))</f>
        <v>15401.074000000001</v>
      </c>
      <c r="D636" s="4">
        <f ca="1">VLOOKUP($C636, '4b. Ordered results'!$C$5:$I$159,3,0)</f>
        <v>1.1452910756927309E-2</v>
      </c>
      <c r="E636" s="4">
        <f ca="1">VLOOKUP($C636, '4b. Ordered results'!$C$5:$I$159,5,0)</f>
        <v>0.48283623017130289</v>
      </c>
      <c r="F636" s="4">
        <f ca="1">VLOOKUP($C636, '4b. Ordered results'!$C$5:$I$159,7,0)</f>
        <v>0.50571085907176982</v>
      </c>
    </row>
    <row r="637" spans="2:6" x14ac:dyDescent="0.35">
      <c r="B637">
        <f t="shared" si="9"/>
        <v>15825</v>
      </c>
      <c r="C637" cm="1">
        <f t="array" aca="1" ref="C637" ca="1">SUMPRODUCT(MAX(('4b. Ordered results'!$C$5:$C$159&lt;B637)*'4b. Ordered results'!$C$5:$C$159))</f>
        <v>15401.074000000001</v>
      </c>
      <c r="D637" s="4">
        <f ca="1">VLOOKUP($C637, '4b. Ordered results'!$C$5:$I$159,3,0)</f>
        <v>1.1452910756927309E-2</v>
      </c>
      <c r="E637" s="4">
        <f ca="1">VLOOKUP($C637, '4b. Ordered results'!$C$5:$I$159,5,0)</f>
        <v>0.48283623017130289</v>
      </c>
      <c r="F637" s="4">
        <f ca="1">VLOOKUP($C637, '4b. Ordered results'!$C$5:$I$159,7,0)</f>
        <v>0.50571085907176982</v>
      </c>
    </row>
    <row r="638" spans="2:6" x14ac:dyDescent="0.35">
      <c r="B638">
        <f t="shared" si="9"/>
        <v>15850</v>
      </c>
      <c r="C638" cm="1">
        <f t="array" aca="1" ref="C638" ca="1">SUMPRODUCT(MAX(('4b. Ordered results'!$C$5:$C$159&lt;B638)*'4b. Ordered results'!$C$5:$C$159))</f>
        <v>15401.074000000001</v>
      </c>
      <c r="D638" s="4">
        <f ca="1">VLOOKUP($C638, '4b. Ordered results'!$C$5:$I$159,3,0)</f>
        <v>1.1452910756927309E-2</v>
      </c>
      <c r="E638" s="4">
        <f ca="1">VLOOKUP($C638, '4b. Ordered results'!$C$5:$I$159,5,0)</f>
        <v>0.48283623017130289</v>
      </c>
      <c r="F638" s="4">
        <f ca="1">VLOOKUP($C638, '4b. Ordered results'!$C$5:$I$159,7,0)</f>
        <v>0.50571085907176982</v>
      </c>
    </row>
    <row r="639" spans="2:6" x14ac:dyDescent="0.35">
      <c r="B639">
        <f t="shared" si="9"/>
        <v>15875</v>
      </c>
      <c r="C639" cm="1">
        <f t="array" aca="1" ref="C639" ca="1">SUMPRODUCT(MAX(('4b. Ordered results'!$C$5:$C$159&lt;B639)*'4b. Ordered results'!$C$5:$C$159))</f>
        <v>15401.074000000001</v>
      </c>
      <c r="D639" s="4">
        <f ca="1">VLOOKUP($C639, '4b. Ordered results'!$C$5:$I$159,3,0)</f>
        <v>1.1452910756927309E-2</v>
      </c>
      <c r="E639" s="4">
        <f ca="1">VLOOKUP($C639, '4b. Ordered results'!$C$5:$I$159,5,0)</f>
        <v>0.48283623017130289</v>
      </c>
      <c r="F639" s="4">
        <f ca="1">VLOOKUP($C639, '4b. Ordered results'!$C$5:$I$159,7,0)</f>
        <v>0.50571085907176982</v>
      </c>
    </row>
    <row r="640" spans="2:6" x14ac:dyDescent="0.35">
      <c r="B640">
        <f t="shared" si="9"/>
        <v>15900</v>
      </c>
      <c r="C640" cm="1">
        <f t="array" aca="1" ref="C640" ca="1">SUMPRODUCT(MAX(('4b. Ordered results'!$C$5:$C$159&lt;B640)*'4b. Ordered results'!$C$5:$C$159))</f>
        <v>15401.074000000001</v>
      </c>
      <c r="D640" s="4">
        <f ca="1">VLOOKUP($C640, '4b. Ordered results'!$C$5:$I$159,3,0)</f>
        <v>1.1452910756927309E-2</v>
      </c>
      <c r="E640" s="4">
        <f ca="1">VLOOKUP($C640, '4b. Ordered results'!$C$5:$I$159,5,0)</f>
        <v>0.48283623017130289</v>
      </c>
      <c r="F640" s="4">
        <f ca="1">VLOOKUP($C640, '4b. Ordered results'!$C$5:$I$159,7,0)</f>
        <v>0.50571085907176982</v>
      </c>
    </row>
    <row r="641" spans="2:6" x14ac:dyDescent="0.35">
      <c r="B641">
        <f t="shared" si="9"/>
        <v>15925</v>
      </c>
      <c r="C641" cm="1">
        <f t="array" aca="1" ref="C641" ca="1">SUMPRODUCT(MAX(('4b. Ordered results'!$C$5:$C$159&lt;B641)*'4b. Ordered results'!$C$5:$C$159))</f>
        <v>15401.074000000001</v>
      </c>
      <c r="D641" s="4">
        <f ca="1">VLOOKUP($C641, '4b. Ordered results'!$C$5:$I$159,3,0)</f>
        <v>1.1452910756927309E-2</v>
      </c>
      <c r="E641" s="4">
        <f ca="1">VLOOKUP($C641, '4b. Ordered results'!$C$5:$I$159,5,0)</f>
        <v>0.48283623017130289</v>
      </c>
      <c r="F641" s="4">
        <f ca="1">VLOOKUP($C641, '4b. Ordered results'!$C$5:$I$159,7,0)</f>
        <v>0.50571085907176982</v>
      </c>
    </row>
    <row r="642" spans="2:6" x14ac:dyDescent="0.35">
      <c r="B642">
        <f t="shared" si="9"/>
        <v>15950</v>
      </c>
      <c r="C642" cm="1">
        <f t="array" aca="1" ref="C642" ca="1">SUMPRODUCT(MAX(('4b. Ordered results'!$C$5:$C$159&lt;B642)*'4b. Ordered results'!$C$5:$C$159))</f>
        <v>15401.074000000001</v>
      </c>
      <c r="D642" s="4">
        <f ca="1">VLOOKUP($C642, '4b. Ordered results'!$C$5:$I$159,3,0)</f>
        <v>1.1452910756927309E-2</v>
      </c>
      <c r="E642" s="4">
        <f ca="1">VLOOKUP($C642, '4b. Ordered results'!$C$5:$I$159,5,0)</f>
        <v>0.48283623017130289</v>
      </c>
      <c r="F642" s="4">
        <f ca="1">VLOOKUP($C642, '4b. Ordered results'!$C$5:$I$159,7,0)</f>
        <v>0.50571085907176982</v>
      </c>
    </row>
    <row r="643" spans="2:6" x14ac:dyDescent="0.35">
      <c r="B643">
        <f t="shared" si="9"/>
        <v>15975</v>
      </c>
      <c r="C643" cm="1">
        <f t="array" aca="1" ref="C643" ca="1">SUMPRODUCT(MAX(('4b. Ordered results'!$C$5:$C$159&lt;B643)*'4b. Ordered results'!$C$5:$C$159))</f>
        <v>15401.074000000001</v>
      </c>
      <c r="D643" s="4">
        <f ca="1">VLOOKUP($C643, '4b. Ordered results'!$C$5:$I$159,3,0)</f>
        <v>1.1452910756927309E-2</v>
      </c>
      <c r="E643" s="4">
        <f ca="1">VLOOKUP($C643, '4b. Ordered results'!$C$5:$I$159,5,0)</f>
        <v>0.48283623017130289</v>
      </c>
      <c r="F643" s="4">
        <f ca="1">VLOOKUP($C643, '4b. Ordered results'!$C$5:$I$159,7,0)</f>
        <v>0.50571085907176982</v>
      </c>
    </row>
    <row r="644" spans="2:6" x14ac:dyDescent="0.35">
      <c r="B644">
        <f t="shared" si="9"/>
        <v>16000</v>
      </c>
      <c r="C644" cm="1">
        <f t="array" aca="1" ref="C644" ca="1">SUMPRODUCT(MAX(('4b. Ordered results'!$C$5:$C$159&lt;B644)*'4b. Ordered results'!$C$5:$C$159))</f>
        <v>15401.074000000001</v>
      </c>
      <c r="D644" s="4">
        <f ca="1">VLOOKUP($C644, '4b. Ordered results'!$C$5:$I$159,3,0)</f>
        <v>1.1452910756927309E-2</v>
      </c>
      <c r="E644" s="4">
        <f ca="1">VLOOKUP($C644, '4b. Ordered results'!$C$5:$I$159,5,0)</f>
        <v>0.48283623017130289</v>
      </c>
      <c r="F644" s="4">
        <f ca="1">VLOOKUP($C644, '4b. Ordered results'!$C$5:$I$159,7,0)</f>
        <v>0.50571085907176982</v>
      </c>
    </row>
    <row r="645" spans="2:6" x14ac:dyDescent="0.35">
      <c r="B645">
        <f t="shared" si="9"/>
        <v>16025</v>
      </c>
      <c r="C645" cm="1">
        <f t="array" aca="1" ref="C645" ca="1">SUMPRODUCT(MAX(('4b. Ordered results'!$C$5:$C$159&lt;B645)*'4b. Ordered results'!$C$5:$C$159))</f>
        <v>15401.074000000001</v>
      </c>
      <c r="D645" s="4">
        <f ca="1">VLOOKUP($C645, '4b. Ordered results'!$C$5:$I$159,3,0)</f>
        <v>1.1452910756927309E-2</v>
      </c>
      <c r="E645" s="4">
        <f ca="1">VLOOKUP($C645, '4b. Ordered results'!$C$5:$I$159,5,0)</f>
        <v>0.48283623017130289</v>
      </c>
      <c r="F645" s="4">
        <f ca="1">VLOOKUP($C645, '4b. Ordered results'!$C$5:$I$159,7,0)</f>
        <v>0.50571085907176982</v>
      </c>
    </row>
    <row r="646" spans="2:6" x14ac:dyDescent="0.35">
      <c r="B646">
        <f t="shared" ref="B646:B709" si="10">B645+25</f>
        <v>16050</v>
      </c>
      <c r="C646" cm="1">
        <f t="array" aca="1" ref="C646" ca="1">SUMPRODUCT(MAX(('4b. Ordered results'!$C$5:$C$159&lt;B646)*'4b. Ordered results'!$C$5:$C$159))</f>
        <v>15401.074000000001</v>
      </c>
      <c r="D646" s="4">
        <f ca="1">VLOOKUP($C646, '4b. Ordered results'!$C$5:$I$159,3,0)</f>
        <v>1.1452910756927309E-2</v>
      </c>
      <c r="E646" s="4">
        <f ca="1">VLOOKUP($C646, '4b. Ordered results'!$C$5:$I$159,5,0)</f>
        <v>0.48283623017130289</v>
      </c>
      <c r="F646" s="4">
        <f ca="1">VLOOKUP($C646, '4b. Ordered results'!$C$5:$I$159,7,0)</f>
        <v>0.50571085907176982</v>
      </c>
    </row>
    <row r="647" spans="2:6" x14ac:dyDescent="0.35">
      <c r="B647">
        <f t="shared" si="10"/>
        <v>16075</v>
      </c>
      <c r="C647" cm="1">
        <f t="array" aca="1" ref="C647" ca="1">SUMPRODUCT(MAX(('4b. Ordered results'!$C$5:$C$159&lt;B647)*'4b. Ordered results'!$C$5:$C$159))</f>
        <v>15401.074000000001</v>
      </c>
      <c r="D647" s="4">
        <f ca="1">VLOOKUP($C647, '4b. Ordered results'!$C$5:$I$159,3,0)</f>
        <v>1.1452910756927309E-2</v>
      </c>
      <c r="E647" s="4">
        <f ca="1">VLOOKUP($C647, '4b. Ordered results'!$C$5:$I$159,5,0)</f>
        <v>0.48283623017130289</v>
      </c>
      <c r="F647" s="4">
        <f ca="1">VLOOKUP($C647, '4b. Ordered results'!$C$5:$I$159,7,0)</f>
        <v>0.50571085907176982</v>
      </c>
    </row>
    <row r="648" spans="2:6" x14ac:dyDescent="0.35">
      <c r="B648">
        <f t="shared" si="10"/>
        <v>16100</v>
      </c>
      <c r="C648" cm="1">
        <f t="array" aca="1" ref="C648" ca="1">SUMPRODUCT(MAX(('4b. Ordered results'!$C$5:$C$159&lt;B648)*'4b. Ordered results'!$C$5:$C$159))</f>
        <v>15401.074000000001</v>
      </c>
      <c r="D648" s="4">
        <f ca="1">VLOOKUP($C648, '4b. Ordered results'!$C$5:$I$159,3,0)</f>
        <v>1.1452910756927309E-2</v>
      </c>
      <c r="E648" s="4">
        <f ca="1">VLOOKUP($C648, '4b. Ordered results'!$C$5:$I$159,5,0)</f>
        <v>0.48283623017130289</v>
      </c>
      <c r="F648" s="4">
        <f ca="1">VLOOKUP($C648, '4b. Ordered results'!$C$5:$I$159,7,0)</f>
        <v>0.50571085907176982</v>
      </c>
    </row>
    <row r="649" spans="2:6" x14ac:dyDescent="0.35">
      <c r="B649">
        <f t="shared" si="10"/>
        <v>16125</v>
      </c>
      <c r="C649" cm="1">
        <f t="array" aca="1" ref="C649" ca="1">SUMPRODUCT(MAX(('4b. Ordered results'!$C$5:$C$159&lt;B649)*'4b. Ordered results'!$C$5:$C$159))</f>
        <v>15401.074000000001</v>
      </c>
      <c r="D649" s="4">
        <f ca="1">VLOOKUP($C649, '4b. Ordered results'!$C$5:$I$159,3,0)</f>
        <v>1.1452910756927309E-2</v>
      </c>
      <c r="E649" s="4">
        <f ca="1">VLOOKUP($C649, '4b. Ordered results'!$C$5:$I$159,5,0)</f>
        <v>0.48283623017130289</v>
      </c>
      <c r="F649" s="4">
        <f ca="1">VLOOKUP($C649, '4b. Ordered results'!$C$5:$I$159,7,0)</f>
        <v>0.50571085907176982</v>
      </c>
    </row>
    <row r="650" spans="2:6" x14ac:dyDescent="0.35">
      <c r="B650">
        <f t="shared" si="10"/>
        <v>16150</v>
      </c>
      <c r="C650" cm="1">
        <f t="array" aca="1" ref="C650" ca="1">SUMPRODUCT(MAX(('4b. Ordered results'!$C$5:$C$159&lt;B650)*'4b. Ordered results'!$C$5:$C$159))</f>
        <v>15401.074000000001</v>
      </c>
      <c r="D650" s="4">
        <f ca="1">VLOOKUP($C650, '4b. Ordered results'!$C$5:$I$159,3,0)</f>
        <v>1.1452910756927309E-2</v>
      </c>
      <c r="E650" s="4">
        <f ca="1">VLOOKUP($C650, '4b. Ordered results'!$C$5:$I$159,5,0)</f>
        <v>0.48283623017130289</v>
      </c>
      <c r="F650" s="4">
        <f ca="1">VLOOKUP($C650, '4b. Ordered results'!$C$5:$I$159,7,0)</f>
        <v>0.50571085907176982</v>
      </c>
    </row>
    <row r="651" spans="2:6" x14ac:dyDescent="0.35">
      <c r="B651">
        <f t="shared" si="10"/>
        <v>16175</v>
      </c>
      <c r="C651" cm="1">
        <f t="array" aca="1" ref="C651" ca="1">SUMPRODUCT(MAX(('4b. Ordered results'!$C$5:$C$159&lt;B651)*'4b. Ordered results'!$C$5:$C$159))</f>
        <v>15401.074000000001</v>
      </c>
      <c r="D651" s="4">
        <f ca="1">VLOOKUP($C651, '4b. Ordered results'!$C$5:$I$159,3,0)</f>
        <v>1.1452910756927309E-2</v>
      </c>
      <c r="E651" s="4">
        <f ca="1">VLOOKUP($C651, '4b. Ordered results'!$C$5:$I$159,5,0)</f>
        <v>0.48283623017130289</v>
      </c>
      <c r="F651" s="4">
        <f ca="1">VLOOKUP($C651, '4b. Ordered results'!$C$5:$I$159,7,0)</f>
        <v>0.50571085907176982</v>
      </c>
    </row>
    <row r="652" spans="2:6" x14ac:dyDescent="0.35">
      <c r="B652">
        <f t="shared" si="10"/>
        <v>16200</v>
      </c>
      <c r="C652" cm="1">
        <f t="array" aca="1" ref="C652" ca="1">SUMPRODUCT(MAX(('4b. Ordered results'!$C$5:$C$159&lt;B652)*'4b. Ordered results'!$C$5:$C$159))</f>
        <v>15401.074000000001</v>
      </c>
      <c r="D652" s="4">
        <f ca="1">VLOOKUP($C652, '4b. Ordered results'!$C$5:$I$159,3,0)</f>
        <v>1.1452910756927309E-2</v>
      </c>
      <c r="E652" s="4">
        <f ca="1">VLOOKUP($C652, '4b. Ordered results'!$C$5:$I$159,5,0)</f>
        <v>0.48283623017130289</v>
      </c>
      <c r="F652" s="4">
        <f ca="1">VLOOKUP($C652, '4b. Ordered results'!$C$5:$I$159,7,0)</f>
        <v>0.50571085907176982</v>
      </c>
    </row>
    <row r="653" spans="2:6" x14ac:dyDescent="0.35">
      <c r="B653">
        <f t="shared" si="10"/>
        <v>16225</v>
      </c>
      <c r="C653" cm="1">
        <f t="array" aca="1" ref="C653" ca="1">SUMPRODUCT(MAX(('4b. Ordered results'!$C$5:$C$159&lt;B653)*'4b. Ordered results'!$C$5:$C$159))</f>
        <v>15401.074000000001</v>
      </c>
      <c r="D653" s="4">
        <f ca="1">VLOOKUP($C653, '4b. Ordered results'!$C$5:$I$159,3,0)</f>
        <v>1.1452910756927309E-2</v>
      </c>
      <c r="E653" s="4">
        <f ca="1">VLOOKUP($C653, '4b. Ordered results'!$C$5:$I$159,5,0)</f>
        <v>0.48283623017130289</v>
      </c>
      <c r="F653" s="4">
        <f ca="1">VLOOKUP($C653, '4b. Ordered results'!$C$5:$I$159,7,0)</f>
        <v>0.50571085907176982</v>
      </c>
    </row>
    <row r="654" spans="2:6" x14ac:dyDescent="0.35">
      <c r="B654">
        <f t="shared" si="10"/>
        <v>16250</v>
      </c>
      <c r="C654" cm="1">
        <f t="array" aca="1" ref="C654" ca="1">SUMPRODUCT(MAX(('4b. Ordered results'!$C$5:$C$159&lt;B654)*'4b. Ordered results'!$C$5:$C$159))</f>
        <v>15401.074000000001</v>
      </c>
      <c r="D654" s="4">
        <f ca="1">VLOOKUP($C654, '4b. Ordered results'!$C$5:$I$159,3,0)</f>
        <v>1.1452910756927309E-2</v>
      </c>
      <c r="E654" s="4">
        <f ca="1">VLOOKUP($C654, '4b. Ordered results'!$C$5:$I$159,5,0)</f>
        <v>0.48283623017130289</v>
      </c>
      <c r="F654" s="4">
        <f ca="1">VLOOKUP($C654, '4b. Ordered results'!$C$5:$I$159,7,0)</f>
        <v>0.50571085907176982</v>
      </c>
    </row>
    <row r="655" spans="2:6" x14ac:dyDescent="0.35">
      <c r="B655">
        <f t="shared" si="10"/>
        <v>16275</v>
      </c>
      <c r="C655" cm="1">
        <f t="array" aca="1" ref="C655" ca="1">SUMPRODUCT(MAX(('4b. Ordered results'!$C$5:$C$159&lt;B655)*'4b. Ordered results'!$C$5:$C$159))</f>
        <v>15401.074000000001</v>
      </c>
      <c r="D655" s="4">
        <f ca="1">VLOOKUP($C655, '4b. Ordered results'!$C$5:$I$159,3,0)</f>
        <v>1.1452910756927309E-2</v>
      </c>
      <c r="E655" s="4">
        <f ca="1">VLOOKUP($C655, '4b. Ordered results'!$C$5:$I$159,5,0)</f>
        <v>0.48283623017130289</v>
      </c>
      <c r="F655" s="4">
        <f ca="1">VLOOKUP($C655, '4b. Ordered results'!$C$5:$I$159,7,0)</f>
        <v>0.50571085907176982</v>
      </c>
    </row>
    <row r="656" spans="2:6" x14ac:dyDescent="0.35">
      <c r="B656">
        <f t="shared" si="10"/>
        <v>16300</v>
      </c>
      <c r="C656" cm="1">
        <f t="array" aca="1" ref="C656" ca="1">SUMPRODUCT(MAX(('4b. Ordered results'!$C$5:$C$159&lt;B656)*'4b. Ordered results'!$C$5:$C$159))</f>
        <v>15401.074000000001</v>
      </c>
      <c r="D656" s="4">
        <f ca="1">VLOOKUP($C656, '4b. Ordered results'!$C$5:$I$159,3,0)</f>
        <v>1.1452910756927309E-2</v>
      </c>
      <c r="E656" s="4">
        <f ca="1">VLOOKUP($C656, '4b. Ordered results'!$C$5:$I$159,5,0)</f>
        <v>0.48283623017130289</v>
      </c>
      <c r="F656" s="4">
        <f ca="1">VLOOKUP($C656, '4b. Ordered results'!$C$5:$I$159,7,0)</f>
        <v>0.50571085907176982</v>
      </c>
    </row>
    <row r="657" spans="2:6" x14ac:dyDescent="0.35">
      <c r="B657">
        <f t="shared" si="10"/>
        <v>16325</v>
      </c>
      <c r="C657" cm="1">
        <f t="array" aca="1" ref="C657" ca="1">SUMPRODUCT(MAX(('4b. Ordered results'!$C$5:$C$159&lt;B657)*'4b. Ordered results'!$C$5:$C$159))</f>
        <v>15401.074000000001</v>
      </c>
      <c r="D657" s="4">
        <f ca="1">VLOOKUP($C657, '4b. Ordered results'!$C$5:$I$159,3,0)</f>
        <v>1.1452910756927309E-2</v>
      </c>
      <c r="E657" s="4">
        <f ca="1">VLOOKUP($C657, '4b. Ordered results'!$C$5:$I$159,5,0)</f>
        <v>0.48283623017130289</v>
      </c>
      <c r="F657" s="4">
        <f ca="1">VLOOKUP($C657, '4b. Ordered results'!$C$5:$I$159,7,0)</f>
        <v>0.50571085907176982</v>
      </c>
    </row>
    <row r="658" spans="2:6" x14ac:dyDescent="0.35">
      <c r="B658">
        <f t="shared" si="10"/>
        <v>16350</v>
      </c>
      <c r="C658" cm="1">
        <f t="array" aca="1" ref="C658" ca="1">SUMPRODUCT(MAX(('4b. Ordered results'!$C$5:$C$159&lt;B658)*'4b. Ordered results'!$C$5:$C$159))</f>
        <v>15401.074000000001</v>
      </c>
      <c r="D658" s="4">
        <f ca="1">VLOOKUP($C658, '4b. Ordered results'!$C$5:$I$159,3,0)</f>
        <v>1.1452910756927309E-2</v>
      </c>
      <c r="E658" s="4">
        <f ca="1">VLOOKUP($C658, '4b. Ordered results'!$C$5:$I$159,5,0)</f>
        <v>0.48283623017130289</v>
      </c>
      <c r="F658" s="4">
        <f ca="1">VLOOKUP($C658, '4b. Ordered results'!$C$5:$I$159,7,0)</f>
        <v>0.50571085907176982</v>
      </c>
    </row>
    <row r="659" spans="2:6" x14ac:dyDescent="0.35">
      <c r="B659">
        <f t="shared" si="10"/>
        <v>16375</v>
      </c>
      <c r="C659" cm="1">
        <f t="array" aca="1" ref="C659" ca="1">SUMPRODUCT(MAX(('4b. Ordered results'!$C$5:$C$159&lt;B659)*'4b. Ordered results'!$C$5:$C$159))</f>
        <v>15401.074000000001</v>
      </c>
      <c r="D659" s="4">
        <f ca="1">VLOOKUP($C659, '4b. Ordered results'!$C$5:$I$159,3,0)</f>
        <v>1.1452910756927309E-2</v>
      </c>
      <c r="E659" s="4">
        <f ca="1">VLOOKUP($C659, '4b. Ordered results'!$C$5:$I$159,5,0)</f>
        <v>0.48283623017130289</v>
      </c>
      <c r="F659" s="4">
        <f ca="1">VLOOKUP($C659, '4b. Ordered results'!$C$5:$I$159,7,0)</f>
        <v>0.50571085907176982</v>
      </c>
    </row>
    <row r="660" spans="2:6" x14ac:dyDescent="0.35">
      <c r="B660">
        <f t="shared" si="10"/>
        <v>16400</v>
      </c>
      <c r="C660" cm="1">
        <f t="array" aca="1" ref="C660" ca="1">SUMPRODUCT(MAX(('4b. Ordered results'!$C$5:$C$159&lt;B660)*'4b. Ordered results'!$C$5:$C$159))</f>
        <v>15401.074000000001</v>
      </c>
      <c r="D660" s="4">
        <f ca="1">VLOOKUP($C660, '4b. Ordered results'!$C$5:$I$159,3,0)</f>
        <v>1.1452910756927309E-2</v>
      </c>
      <c r="E660" s="4">
        <f ca="1">VLOOKUP($C660, '4b. Ordered results'!$C$5:$I$159,5,0)</f>
        <v>0.48283623017130289</v>
      </c>
      <c r="F660" s="4">
        <f ca="1">VLOOKUP($C660, '4b. Ordered results'!$C$5:$I$159,7,0)</f>
        <v>0.50571085907176982</v>
      </c>
    </row>
    <row r="661" spans="2:6" x14ac:dyDescent="0.35">
      <c r="B661">
        <f t="shared" si="10"/>
        <v>16425</v>
      </c>
      <c r="C661" cm="1">
        <f t="array" aca="1" ref="C661" ca="1">SUMPRODUCT(MAX(('4b. Ordered results'!$C$5:$C$159&lt;B661)*'4b. Ordered results'!$C$5:$C$159))</f>
        <v>15401.074000000001</v>
      </c>
      <c r="D661" s="4">
        <f ca="1">VLOOKUP($C661, '4b. Ordered results'!$C$5:$I$159,3,0)</f>
        <v>1.1452910756927309E-2</v>
      </c>
      <c r="E661" s="4">
        <f ca="1">VLOOKUP($C661, '4b. Ordered results'!$C$5:$I$159,5,0)</f>
        <v>0.48283623017130289</v>
      </c>
      <c r="F661" s="4">
        <f ca="1">VLOOKUP($C661, '4b. Ordered results'!$C$5:$I$159,7,0)</f>
        <v>0.50571085907176982</v>
      </c>
    </row>
    <row r="662" spans="2:6" x14ac:dyDescent="0.35">
      <c r="B662">
        <f t="shared" si="10"/>
        <v>16450</v>
      </c>
      <c r="C662" cm="1">
        <f t="array" aca="1" ref="C662" ca="1">SUMPRODUCT(MAX(('4b. Ordered results'!$C$5:$C$159&lt;B662)*'4b. Ordered results'!$C$5:$C$159))</f>
        <v>15401.074000000001</v>
      </c>
      <c r="D662" s="4">
        <f ca="1">VLOOKUP($C662, '4b. Ordered results'!$C$5:$I$159,3,0)</f>
        <v>1.1452910756927309E-2</v>
      </c>
      <c r="E662" s="4">
        <f ca="1">VLOOKUP($C662, '4b. Ordered results'!$C$5:$I$159,5,0)</f>
        <v>0.48283623017130289</v>
      </c>
      <c r="F662" s="4">
        <f ca="1">VLOOKUP($C662, '4b. Ordered results'!$C$5:$I$159,7,0)</f>
        <v>0.50571085907176982</v>
      </c>
    </row>
    <row r="663" spans="2:6" x14ac:dyDescent="0.35">
      <c r="B663">
        <f t="shared" si="10"/>
        <v>16475</v>
      </c>
      <c r="C663" cm="1">
        <f t="array" aca="1" ref="C663" ca="1">SUMPRODUCT(MAX(('4b. Ordered results'!$C$5:$C$159&lt;B663)*'4b. Ordered results'!$C$5:$C$159))</f>
        <v>15401.074000000001</v>
      </c>
      <c r="D663" s="4">
        <f ca="1">VLOOKUP($C663, '4b. Ordered results'!$C$5:$I$159,3,0)</f>
        <v>1.1452910756927309E-2</v>
      </c>
      <c r="E663" s="4">
        <f ca="1">VLOOKUP($C663, '4b. Ordered results'!$C$5:$I$159,5,0)</f>
        <v>0.48283623017130289</v>
      </c>
      <c r="F663" s="4">
        <f ca="1">VLOOKUP($C663, '4b. Ordered results'!$C$5:$I$159,7,0)</f>
        <v>0.50571085907176982</v>
      </c>
    </row>
    <row r="664" spans="2:6" x14ac:dyDescent="0.35">
      <c r="B664">
        <f t="shared" si="10"/>
        <v>16500</v>
      </c>
      <c r="C664" cm="1">
        <f t="array" aca="1" ref="C664" ca="1">SUMPRODUCT(MAX(('4b. Ordered results'!$C$5:$C$159&lt;B664)*'4b. Ordered results'!$C$5:$C$159))</f>
        <v>15401.074000000001</v>
      </c>
      <c r="D664" s="4">
        <f ca="1">VLOOKUP($C664, '4b. Ordered results'!$C$5:$I$159,3,0)</f>
        <v>1.1452910756927309E-2</v>
      </c>
      <c r="E664" s="4">
        <f ca="1">VLOOKUP($C664, '4b. Ordered results'!$C$5:$I$159,5,0)</f>
        <v>0.48283623017130289</v>
      </c>
      <c r="F664" s="4">
        <f ca="1">VLOOKUP($C664, '4b. Ordered results'!$C$5:$I$159,7,0)</f>
        <v>0.50571085907176982</v>
      </c>
    </row>
    <row r="665" spans="2:6" x14ac:dyDescent="0.35">
      <c r="B665">
        <f t="shared" si="10"/>
        <v>16525</v>
      </c>
      <c r="C665" cm="1">
        <f t="array" aca="1" ref="C665" ca="1">SUMPRODUCT(MAX(('4b. Ordered results'!$C$5:$C$159&lt;B665)*'4b. Ordered results'!$C$5:$C$159))</f>
        <v>15401.074000000001</v>
      </c>
      <c r="D665" s="4">
        <f ca="1">VLOOKUP($C665, '4b. Ordered results'!$C$5:$I$159,3,0)</f>
        <v>1.1452910756927309E-2</v>
      </c>
      <c r="E665" s="4">
        <f ca="1">VLOOKUP($C665, '4b. Ordered results'!$C$5:$I$159,5,0)</f>
        <v>0.48283623017130289</v>
      </c>
      <c r="F665" s="4">
        <f ca="1">VLOOKUP($C665, '4b. Ordered results'!$C$5:$I$159,7,0)</f>
        <v>0.50571085907176982</v>
      </c>
    </row>
    <row r="666" spans="2:6" x14ac:dyDescent="0.35">
      <c r="B666">
        <f t="shared" si="10"/>
        <v>16550</v>
      </c>
      <c r="C666" cm="1">
        <f t="array" aca="1" ref="C666" ca="1">SUMPRODUCT(MAX(('4b. Ordered results'!$C$5:$C$159&lt;B666)*'4b. Ordered results'!$C$5:$C$159))</f>
        <v>15401.074000000001</v>
      </c>
      <c r="D666" s="4">
        <f ca="1">VLOOKUP($C666, '4b. Ordered results'!$C$5:$I$159,3,0)</f>
        <v>1.1452910756927309E-2</v>
      </c>
      <c r="E666" s="4">
        <f ca="1">VLOOKUP($C666, '4b. Ordered results'!$C$5:$I$159,5,0)</f>
        <v>0.48283623017130289</v>
      </c>
      <c r="F666" s="4">
        <f ca="1">VLOOKUP($C666, '4b. Ordered results'!$C$5:$I$159,7,0)</f>
        <v>0.50571085907176982</v>
      </c>
    </row>
    <row r="667" spans="2:6" x14ac:dyDescent="0.35">
      <c r="B667">
        <f t="shared" si="10"/>
        <v>16575</v>
      </c>
      <c r="C667" cm="1">
        <f t="array" aca="1" ref="C667" ca="1">SUMPRODUCT(MAX(('4b. Ordered results'!$C$5:$C$159&lt;B667)*'4b. Ordered results'!$C$5:$C$159))</f>
        <v>15401.074000000001</v>
      </c>
      <c r="D667" s="4">
        <f ca="1">VLOOKUP($C667, '4b. Ordered results'!$C$5:$I$159,3,0)</f>
        <v>1.1452910756927309E-2</v>
      </c>
      <c r="E667" s="4">
        <f ca="1">VLOOKUP($C667, '4b. Ordered results'!$C$5:$I$159,5,0)</f>
        <v>0.48283623017130289</v>
      </c>
      <c r="F667" s="4">
        <f ca="1">VLOOKUP($C667, '4b. Ordered results'!$C$5:$I$159,7,0)</f>
        <v>0.50571085907176982</v>
      </c>
    </row>
    <row r="668" spans="2:6" x14ac:dyDescent="0.35">
      <c r="B668">
        <f t="shared" si="10"/>
        <v>16600</v>
      </c>
      <c r="C668" cm="1">
        <f t="array" aca="1" ref="C668" ca="1">SUMPRODUCT(MAX(('4b. Ordered results'!$C$5:$C$159&lt;B668)*'4b. Ordered results'!$C$5:$C$159))</f>
        <v>15401.074000000001</v>
      </c>
      <c r="D668" s="4">
        <f ca="1">VLOOKUP($C668, '4b. Ordered results'!$C$5:$I$159,3,0)</f>
        <v>1.1452910756927309E-2</v>
      </c>
      <c r="E668" s="4">
        <f ca="1">VLOOKUP($C668, '4b. Ordered results'!$C$5:$I$159,5,0)</f>
        <v>0.48283623017130289</v>
      </c>
      <c r="F668" s="4">
        <f ca="1">VLOOKUP($C668, '4b. Ordered results'!$C$5:$I$159,7,0)</f>
        <v>0.50571085907176982</v>
      </c>
    </row>
    <row r="669" spans="2:6" x14ac:dyDescent="0.35">
      <c r="B669">
        <f t="shared" si="10"/>
        <v>16625</v>
      </c>
      <c r="C669" cm="1">
        <f t="array" aca="1" ref="C669" ca="1">SUMPRODUCT(MAX(('4b. Ordered results'!$C$5:$C$159&lt;B669)*'4b. Ordered results'!$C$5:$C$159))</f>
        <v>15401.074000000001</v>
      </c>
      <c r="D669" s="4">
        <f ca="1">VLOOKUP($C669, '4b. Ordered results'!$C$5:$I$159,3,0)</f>
        <v>1.1452910756927309E-2</v>
      </c>
      <c r="E669" s="4">
        <f ca="1">VLOOKUP($C669, '4b. Ordered results'!$C$5:$I$159,5,0)</f>
        <v>0.48283623017130289</v>
      </c>
      <c r="F669" s="4">
        <f ca="1">VLOOKUP($C669, '4b. Ordered results'!$C$5:$I$159,7,0)</f>
        <v>0.50571085907176982</v>
      </c>
    </row>
    <row r="670" spans="2:6" x14ac:dyDescent="0.35">
      <c r="B670">
        <f t="shared" si="10"/>
        <v>16650</v>
      </c>
      <c r="C670" cm="1">
        <f t="array" aca="1" ref="C670" ca="1">SUMPRODUCT(MAX(('4b. Ordered results'!$C$5:$C$159&lt;B670)*'4b. Ordered results'!$C$5:$C$159))</f>
        <v>15401.074000000001</v>
      </c>
      <c r="D670" s="4">
        <f ca="1">VLOOKUP($C670, '4b. Ordered results'!$C$5:$I$159,3,0)</f>
        <v>1.1452910756927309E-2</v>
      </c>
      <c r="E670" s="4">
        <f ca="1">VLOOKUP($C670, '4b. Ordered results'!$C$5:$I$159,5,0)</f>
        <v>0.48283623017130289</v>
      </c>
      <c r="F670" s="4">
        <f ca="1">VLOOKUP($C670, '4b. Ordered results'!$C$5:$I$159,7,0)</f>
        <v>0.50571085907176982</v>
      </c>
    </row>
    <row r="671" spans="2:6" x14ac:dyDescent="0.35">
      <c r="B671">
        <f t="shared" si="10"/>
        <v>16675</v>
      </c>
      <c r="C671" cm="1">
        <f t="array" aca="1" ref="C671" ca="1">SUMPRODUCT(MAX(('4b. Ordered results'!$C$5:$C$159&lt;B671)*'4b. Ordered results'!$C$5:$C$159))</f>
        <v>15401.074000000001</v>
      </c>
      <c r="D671" s="4">
        <f ca="1">VLOOKUP($C671, '4b. Ordered results'!$C$5:$I$159,3,0)</f>
        <v>1.1452910756927309E-2</v>
      </c>
      <c r="E671" s="4">
        <f ca="1">VLOOKUP($C671, '4b. Ordered results'!$C$5:$I$159,5,0)</f>
        <v>0.48283623017130289</v>
      </c>
      <c r="F671" s="4">
        <f ca="1">VLOOKUP($C671, '4b. Ordered results'!$C$5:$I$159,7,0)</f>
        <v>0.50571085907176982</v>
      </c>
    </row>
    <row r="672" spans="2:6" x14ac:dyDescent="0.35">
      <c r="B672">
        <f t="shared" si="10"/>
        <v>16700</v>
      </c>
      <c r="C672" cm="1">
        <f t="array" aca="1" ref="C672" ca="1">SUMPRODUCT(MAX(('4b. Ordered results'!$C$5:$C$159&lt;B672)*'4b. Ordered results'!$C$5:$C$159))</f>
        <v>15401.074000000001</v>
      </c>
      <c r="D672" s="4">
        <f ca="1">VLOOKUP($C672, '4b. Ordered results'!$C$5:$I$159,3,0)</f>
        <v>1.1452910756927309E-2</v>
      </c>
      <c r="E672" s="4">
        <f ca="1">VLOOKUP($C672, '4b. Ordered results'!$C$5:$I$159,5,0)</f>
        <v>0.48283623017130289</v>
      </c>
      <c r="F672" s="4">
        <f ca="1">VLOOKUP($C672, '4b. Ordered results'!$C$5:$I$159,7,0)</f>
        <v>0.50571085907176982</v>
      </c>
    </row>
    <row r="673" spans="2:6" x14ac:dyDescent="0.35">
      <c r="B673">
        <f t="shared" si="10"/>
        <v>16725</v>
      </c>
      <c r="C673" cm="1">
        <f t="array" aca="1" ref="C673" ca="1">SUMPRODUCT(MAX(('4b. Ordered results'!$C$5:$C$159&lt;B673)*'4b. Ordered results'!$C$5:$C$159))</f>
        <v>15401.074000000001</v>
      </c>
      <c r="D673" s="4">
        <f ca="1">VLOOKUP($C673, '4b. Ordered results'!$C$5:$I$159,3,0)</f>
        <v>1.1452910756927309E-2</v>
      </c>
      <c r="E673" s="4">
        <f ca="1">VLOOKUP($C673, '4b. Ordered results'!$C$5:$I$159,5,0)</f>
        <v>0.48283623017130289</v>
      </c>
      <c r="F673" s="4">
        <f ca="1">VLOOKUP($C673, '4b. Ordered results'!$C$5:$I$159,7,0)</f>
        <v>0.50571085907176982</v>
      </c>
    </row>
    <row r="674" spans="2:6" x14ac:dyDescent="0.35">
      <c r="B674">
        <f t="shared" si="10"/>
        <v>16750</v>
      </c>
      <c r="C674" cm="1">
        <f t="array" aca="1" ref="C674" ca="1">SUMPRODUCT(MAX(('4b. Ordered results'!$C$5:$C$159&lt;B674)*'4b. Ordered results'!$C$5:$C$159))</f>
        <v>15401.074000000001</v>
      </c>
      <c r="D674" s="4">
        <f ca="1">VLOOKUP($C674, '4b. Ordered results'!$C$5:$I$159,3,0)</f>
        <v>1.1452910756927309E-2</v>
      </c>
      <c r="E674" s="4">
        <f ca="1">VLOOKUP($C674, '4b. Ordered results'!$C$5:$I$159,5,0)</f>
        <v>0.48283623017130289</v>
      </c>
      <c r="F674" s="4">
        <f ca="1">VLOOKUP($C674, '4b. Ordered results'!$C$5:$I$159,7,0)</f>
        <v>0.50571085907176982</v>
      </c>
    </row>
    <row r="675" spans="2:6" x14ac:dyDescent="0.35">
      <c r="B675">
        <f t="shared" si="10"/>
        <v>16775</v>
      </c>
      <c r="C675" cm="1">
        <f t="array" aca="1" ref="C675" ca="1">SUMPRODUCT(MAX(('4b. Ordered results'!$C$5:$C$159&lt;B675)*'4b. Ordered results'!$C$5:$C$159))</f>
        <v>15401.074000000001</v>
      </c>
      <c r="D675" s="4">
        <f ca="1">VLOOKUP($C675, '4b. Ordered results'!$C$5:$I$159,3,0)</f>
        <v>1.1452910756927309E-2</v>
      </c>
      <c r="E675" s="4">
        <f ca="1">VLOOKUP($C675, '4b. Ordered results'!$C$5:$I$159,5,0)</f>
        <v>0.48283623017130289</v>
      </c>
      <c r="F675" s="4">
        <f ca="1">VLOOKUP($C675, '4b. Ordered results'!$C$5:$I$159,7,0)</f>
        <v>0.50571085907176982</v>
      </c>
    </row>
    <row r="676" spans="2:6" x14ac:dyDescent="0.35">
      <c r="B676">
        <f t="shared" si="10"/>
        <v>16800</v>
      </c>
      <c r="C676" cm="1">
        <f t="array" aca="1" ref="C676" ca="1">SUMPRODUCT(MAX(('4b. Ordered results'!$C$5:$C$159&lt;B676)*'4b. Ordered results'!$C$5:$C$159))</f>
        <v>15401.074000000001</v>
      </c>
      <c r="D676" s="4">
        <f ca="1">VLOOKUP($C676, '4b. Ordered results'!$C$5:$I$159,3,0)</f>
        <v>1.1452910756927309E-2</v>
      </c>
      <c r="E676" s="4">
        <f ca="1">VLOOKUP($C676, '4b. Ordered results'!$C$5:$I$159,5,0)</f>
        <v>0.48283623017130289</v>
      </c>
      <c r="F676" s="4">
        <f ca="1">VLOOKUP($C676, '4b. Ordered results'!$C$5:$I$159,7,0)</f>
        <v>0.50571085907176982</v>
      </c>
    </row>
    <row r="677" spans="2:6" x14ac:dyDescent="0.35">
      <c r="B677">
        <f t="shared" si="10"/>
        <v>16825</v>
      </c>
      <c r="C677" cm="1">
        <f t="array" aca="1" ref="C677" ca="1">SUMPRODUCT(MAX(('4b. Ordered results'!$C$5:$C$159&lt;B677)*'4b. Ordered results'!$C$5:$C$159))</f>
        <v>15401.074000000001</v>
      </c>
      <c r="D677" s="4">
        <f ca="1">VLOOKUP($C677, '4b. Ordered results'!$C$5:$I$159,3,0)</f>
        <v>1.1452910756927309E-2</v>
      </c>
      <c r="E677" s="4">
        <f ca="1">VLOOKUP($C677, '4b. Ordered results'!$C$5:$I$159,5,0)</f>
        <v>0.48283623017130289</v>
      </c>
      <c r="F677" s="4">
        <f ca="1">VLOOKUP($C677, '4b. Ordered results'!$C$5:$I$159,7,0)</f>
        <v>0.50571085907176982</v>
      </c>
    </row>
    <row r="678" spans="2:6" x14ac:dyDescent="0.35">
      <c r="B678">
        <f t="shared" si="10"/>
        <v>16850</v>
      </c>
      <c r="C678" cm="1">
        <f t="array" aca="1" ref="C678" ca="1">SUMPRODUCT(MAX(('4b. Ordered results'!$C$5:$C$159&lt;B678)*'4b. Ordered results'!$C$5:$C$159))</f>
        <v>15401.074000000001</v>
      </c>
      <c r="D678" s="4">
        <f ca="1">VLOOKUP($C678, '4b. Ordered results'!$C$5:$I$159,3,0)</f>
        <v>1.1452910756927309E-2</v>
      </c>
      <c r="E678" s="4">
        <f ca="1">VLOOKUP($C678, '4b. Ordered results'!$C$5:$I$159,5,0)</f>
        <v>0.48283623017130289</v>
      </c>
      <c r="F678" s="4">
        <f ca="1">VLOOKUP($C678, '4b. Ordered results'!$C$5:$I$159,7,0)</f>
        <v>0.50571085907176982</v>
      </c>
    </row>
    <row r="679" spans="2:6" x14ac:dyDescent="0.35">
      <c r="B679">
        <f t="shared" si="10"/>
        <v>16875</v>
      </c>
      <c r="C679" cm="1">
        <f t="array" aca="1" ref="C679" ca="1">SUMPRODUCT(MAX(('4b. Ordered results'!$C$5:$C$159&lt;B679)*'4b. Ordered results'!$C$5:$C$159))</f>
        <v>15401.074000000001</v>
      </c>
      <c r="D679" s="4">
        <f ca="1">VLOOKUP($C679, '4b. Ordered results'!$C$5:$I$159,3,0)</f>
        <v>1.1452910756927309E-2</v>
      </c>
      <c r="E679" s="4">
        <f ca="1">VLOOKUP($C679, '4b. Ordered results'!$C$5:$I$159,5,0)</f>
        <v>0.48283623017130289</v>
      </c>
      <c r="F679" s="4">
        <f ca="1">VLOOKUP($C679, '4b. Ordered results'!$C$5:$I$159,7,0)</f>
        <v>0.50571085907176982</v>
      </c>
    </row>
    <row r="680" spans="2:6" x14ac:dyDescent="0.35">
      <c r="B680">
        <f t="shared" si="10"/>
        <v>16900</v>
      </c>
      <c r="C680" cm="1">
        <f t="array" aca="1" ref="C680" ca="1">SUMPRODUCT(MAX(('4b. Ordered results'!$C$5:$C$159&lt;B680)*'4b. Ordered results'!$C$5:$C$159))</f>
        <v>15401.074000000001</v>
      </c>
      <c r="D680" s="4">
        <f ca="1">VLOOKUP($C680, '4b. Ordered results'!$C$5:$I$159,3,0)</f>
        <v>1.1452910756927309E-2</v>
      </c>
      <c r="E680" s="4">
        <f ca="1">VLOOKUP($C680, '4b. Ordered results'!$C$5:$I$159,5,0)</f>
        <v>0.48283623017130289</v>
      </c>
      <c r="F680" s="4">
        <f ca="1">VLOOKUP($C680, '4b. Ordered results'!$C$5:$I$159,7,0)</f>
        <v>0.50571085907176982</v>
      </c>
    </row>
    <row r="681" spans="2:6" x14ac:dyDescent="0.35">
      <c r="B681">
        <f t="shared" si="10"/>
        <v>16925</v>
      </c>
      <c r="C681" cm="1">
        <f t="array" aca="1" ref="C681" ca="1">SUMPRODUCT(MAX(('4b. Ordered results'!$C$5:$C$159&lt;B681)*'4b. Ordered results'!$C$5:$C$159))</f>
        <v>15401.074000000001</v>
      </c>
      <c r="D681" s="4">
        <f ca="1">VLOOKUP($C681, '4b. Ordered results'!$C$5:$I$159,3,0)</f>
        <v>1.1452910756927309E-2</v>
      </c>
      <c r="E681" s="4">
        <f ca="1">VLOOKUP($C681, '4b. Ordered results'!$C$5:$I$159,5,0)</f>
        <v>0.48283623017130289</v>
      </c>
      <c r="F681" s="4">
        <f ca="1">VLOOKUP($C681, '4b. Ordered results'!$C$5:$I$159,7,0)</f>
        <v>0.50571085907176982</v>
      </c>
    </row>
    <row r="682" spans="2:6" x14ac:dyDescent="0.35">
      <c r="B682">
        <f t="shared" si="10"/>
        <v>16950</v>
      </c>
      <c r="C682" cm="1">
        <f t="array" aca="1" ref="C682" ca="1">SUMPRODUCT(MAX(('4b. Ordered results'!$C$5:$C$159&lt;B682)*'4b. Ordered results'!$C$5:$C$159))</f>
        <v>15401.074000000001</v>
      </c>
      <c r="D682" s="4">
        <f ca="1">VLOOKUP($C682, '4b. Ordered results'!$C$5:$I$159,3,0)</f>
        <v>1.1452910756927309E-2</v>
      </c>
      <c r="E682" s="4">
        <f ca="1">VLOOKUP($C682, '4b. Ordered results'!$C$5:$I$159,5,0)</f>
        <v>0.48283623017130289</v>
      </c>
      <c r="F682" s="4">
        <f ca="1">VLOOKUP($C682, '4b. Ordered results'!$C$5:$I$159,7,0)</f>
        <v>0.50571085907176982</v>
      </c>
    </row>
    <row r="683" spans="2:6" x14ac:dyDescent="0.35">
      <c r="B683">
        <f t="shared" si="10"/>
        <v>16975</v>
      </c>
      <c r="C683" cm="1">
        <f t="array" aca="1" ref="C683" ca="1">SUMPRODUCT(MAX(('4b. Ordered results'!$C$5:$C$159&lt;B683)*'4b. Ordered results'!$C$5:$C$159))</f>
        <v>15401.074000000001</v>
      </c>
      <c r="D683" s="4">
        <f ca="1">VLOOKUP($C683, '4b. Ordered results'!$C$5:$I$159,3,0)</f>
        <v>1.1452910756927309E-2</v>
      </c>
      <c r="E683" s="4">
        <f ca="1">VLOOKUP($C683, '4b. Ordered results'!$C$5:$I$159,5,0)</f>
        <v>0.48283623017130289</v>
      </c>
      <c r="F683" s="4">
        <f ca="1">VLOOKUP($C683, '4b. Ordered results'!$C$5:$I$159,7,0)</f>
        <v>0.50571085907176982</v>
      </c>
    </row>
    <row r="684" spans="2:6" x14ac:dyDescent="0.35">
      <c r="B684">
        <f t="shared" si="10"/>
        <v>17000</v>
      </c>
      <c r="C684" cm="1">
        <f t="array" aca="1" ref="C684" ca="1">SUMPRODUCT(MAX(('4b. Ordered results'!$C$5:$C$159&lt;B684)*'4b. Ordered results'!$C$5:$C$159))</f>
        <v>15401.074000000001</v>
      </c>
      <c r="D684" s="4">
        <f ca="1">VLOOKUP($C684, '4b. Ordered results'!$C$5:$I$159,3,0)</f>
        <v>1.1452910756927309E-2</v>
      </c>
      <c r="E684" s="4">
        <f ca="1">VLOOKUP($C684, '4b. Ordered results'!$C$5:$I$159,5,0)</f>
        <v>0.48283623017130289</v>
      </c>
      <c r="F684" s="4">
        <f ca="1">VLOOKUP($C684, '4b. Ordered results'!$C$5:$I$159,7,0)</f>
        <v>0.50571085907176982</v>
      </c>
    </row>
    <row r="685" spans="2:6" x14ac:dyDescent="0.35">
      <c r="B685">
        <f t="shared" si="10"/>
        <v>17025</v>
      </c>
      <c r="C685" cm="1">
        <f t="array" aca="1" ref="C685" ca="1">SUMPRODUCT(MAX(('4b. Ordered results'!$C$5:$C$159&lt;B685)*'4b. Ordered results'!$C$5:$C$159))</f>
        <v>15401.074000000001</v>
      </c>
      <c r="D685" s="4">
        <f ca="1">VLOOKUP($C685, '4b. Ordered results'!$C$5:$I$159,3,0)</f>
        <v>1.1452910756927309E-2</v>
      </c>
      <c r="E685" s="4">
        <f ca="1">VLOOKUP($C685, '4b. Ordered results'!$C$5:$I$159,5,0)</f>
        <v>0.48283623017130289</v>
      </c>
      <c r="F685" s="4">
        <f ca="1">VLOOKUP($C685, '4b. Ordered results'!$C$5:$I$159,7,0)</f>
        <v>0.50571085907176982</v>
      </c>
    </row>
    <row r="686" spans="2:6" x14ac:dyDescent="0.35">
      <c r="B686">
        <f t="shared" si="10"/>
        <v>17050</v>
      </c>
      <c r="C686" cm="1">
        <f t="array" aca="1" ref="C686" ca="1">SUMPRODUCT(MAX(('4b. Ordered results'!$C$5:$C$159&lt;B686)*'4b. Ordered results'!$C$5:$C$159))</f>
        <v>15401.074000000001</v>
      </c>
      <c r="D686" s="4">
        <f ca="1">VLOOKUP($C686, '4b. Ordered results'!$C$5:$I$159,3,0)</f>
        <v>1.1452910756927309E-2</v>
      </c>
      <c r="E686" s="4">
        <f ca="1">VLOOKUP($C686, '4b. Ordered results'!$C$5:$I$159,5,0)</f>
        <v>0.48283623017130289</v>
      </c>
      <c r="F686" s="4">
        <f ca="1">VLOOKUP($C686, '4b. Ordered results'!$C$5:$I$159,7,0)</f>
        <v>0.50571085907176982</v>
      </c>
    </row>
    <row r="687" spans="2:6" x14ac:dyDescent="0.35">
      <c r="B687">
        <f t="shared" si="10"/>
        <v>17075</v>
      </c>
      <c r="C687" cm="1">
        <f t="array" aca="1" ref="C687" ca="1">SUMPRODUCT(MAX(('4b. Ordered results'!$C$5:$C$159&lt;B687)*'4b. Ordered results'!$C$5:$C$159))</f>
        <v>15401.074000000001</v>
      </c>
      <c r="D687" s="4">
        <f ca="1">VLOOKUP($C687, '4b. Ordered results'!$C$5:$I$159,3,0)</f>
        <v>1.1452910756927309E-2</v>
      </c>
      <c r="E687" s="4">
        <f ca="1">VLOOKUP($C687, '4b. Ordered results'!$C$5:$I$159,5,0)</f>
        <v>0.48283623017130289</v>
      </c>
      <c r="F687" s="4">
        <f ca="1">VLOOKUP($C687, '4b. Ordered results'!$C$5:$I$159,7,0)</f>
        <v>0.50571085907176982</v>
      </c>
    </row>
    <row r="688" spans="2:6" x14ac:dyDescent="0.35">
      <c r="B688">
        <f t="shared" si="10"/>
        <v>17100</v>
      </c>
      <c r="C688" cm="1">
        <f t="array" aca="1" ref="C688" ca="1">SUMPRODUCT(MAX(('4b. Ordered results'!$C$5:$C$159&lt;B688)*'4b. Ordered results'!$C$5:$C$159))</f>
        <v>15401.074000000001</v>
      </c>
      <c r="D688" s="4">
        <f ca="1">VLOOKUP($C688, '4b. Ordered results'!$C$5:$I$159,3,0)</f>
        <v>1.1452910756927309E-2</v>
      </c>
      <c r="E688" s="4">
        <f ca="1">VLOOKUP($C688, '4b. Ordered results'!$C$5:$I$159,5,0)</f>
        <v>0.48283623017130289</v>
      </c>
      <c r="F688" s="4">
        <f ca="1">VLOOKUP($C688, '4b. Ordered results'!$C$5:$I$159,7,0)</f>
        <v>0.50571085907176982</v>
      </c>
    </row>
    <row r="689" spans="2:6" x14ac:dyDescent="0.35">
      <c r="B689">
        <f t="shared" si="10"/>
        <v>17125</v>
      </c>
      <c r="C689" cm="1">
        <f t="array" aca="1" ref="C689" ca="1">SUMPRODUCT(MAX(('4b. Ordered results'!$C$5:$C$159&lt;B689)*'4b. Ordered results'!$C$5:$C$159))</f>
        <v>15401.074000000001</v>
      </c>
      <c r="D689" s="4">
        <f ca="1">VLOOKUP($C689, '4b. Ordered results'!$C$5:$I$159,3,0)</f>
        <v>1.1452910756927309E-2</v>
      </c>
      <c r="E689" s="4">
        <f ca="1">VLOOKUP($C689, '4b. Ordered results'!$C$5:$I$159,5,0)</f>
        <v>0.48283623017130289</v>
      </c>
      <c r="F689" s="4">
        <f ca="1">VLOOKUP($C689, '4b. Ordered results'!$C$5:$I$159,7,0)</f>
        <v>0.50571085907176982</v>
      </c>
    </row>
    <row r="690" spans="2:6" x14ac:dyDescent="0.35">
      <c r="B690">
        <f t="shared" si="10"/>
        <v>17150</v>
      </c>
      <c r="C690" cm="1">
        <f t="array" aca="1" ref="C690" ca="1">SUMPRODUCT(MAX(('4b. Ordered results'!$C$5:$C$159&lt;B690)*'4b. Ordered results'!$C$5:$C$159))</f>
        <v>15401.074000000001</v>
      </c>
      <c r="D690" s="4">
        <f ca="1">VLOOKUP($C690, '4b. Ordered results'!$C$5:$I$159,3,0)</f>
        <v>1.1452910756927309E-2</v>
      </c>
      <c r="E690" s="4">
        <f ca="1">VLOOKUP($C690, '4b. Ordered results'!$C$5:$I$159,5,0)</f>
        <v>0.48283623017130289</v>
      </c>
      <c r="F690" s="4">
        <f ca="1">VLOOKUP($C690, '4b. Ordered results'!$C$5:$I$159,7,0)</f>
        <v>0.50571085907176982</v>
      </c>
    </row>
    <row r="691" spans="2:6" x14ac:dyDescent="0.35">
      <c r="B691">
        <f t="shared" si="10"/>
        <v>17175</v>
      </c>
      <c r="C691" cm="1">
        <f t="array" aca="1" ref="C691" ca="1">SUMPRODUCT(MAX(('4b. Ordered results'!$C$5:$C$159&lt;B691)*'4b. Ordered results'!$C$5:$C$159))</f>
        <v>15401.074000000001</v>
      </c>
      <c r="D691" s="4">
        <f ca="1">VLOOKUP($C691, '4b. Ordered results'!$C$5:$I$159,3,0)</f>
        <v>1.1452910756927309E-2</v>
      </c>
      <c r="E691" s="4">
        <f ca="1">VLOOKUP($C691, '4b. Ordered results'!$C$5:$I$159,5,0)</f>
        <v>0.48283623017130289</v>
      </c>
      <c r="F691" s="4">
        <f ca="1">VLOOKUP($C691, '4b. Ordered results'!$C$5:$I$159,7,0)</f>
        <v>0.50571085907176982</v>
      </c>
    </row>
    <row r="692" spans="2:6" x14ac:dyDescent="0.35">
      <c r="B692">
        <f t="shared" si="10"/>
        <v>17200</v>
      </c>
      <c r="C692" cm="1">
        <f t="array" aca="1" ref="C692" ca="1">SUMPRODUCT(MAX(('4b. Ordered results'!$C$5:$C$159&lt;B692)*'4b. Ordered results'!$C$5:$C$159))</f>
        <v>15401.074000000001</v>
      </c>
      <c r="D692" s="4">
        <f ca="1">VLOOKUP($C692, '4b. Ordered results'!$C$5:$I$159,3,0)</f>
        <v>1.1452910756927309E-2</v>
      </c>
      <c r="E692" s="4">
        <f ca="1">VLOOKUP($C692, '4b. Ordered results'!$C$5:$I$159,5,0)</f>
        <v>0.48283623017130289</v>
      </c>
      <c r="F692" s="4">
        <f ca="1">VLOOKUP($C692, '4b. Ordered results'!$C$5:$I$159,7,0)</f>
        <v>0.50571085907176982</v>
      </c>
    </row>
    <row r="693" spans="2:6" x14ac:dyDescent="0.35">
      <c r="B693">
        <f t="shared" si="10"/>
        <v>17225</v>
      </c>
      <c r="C693" cm="1">
        <f t="array" aca="1" ref="C693" ca="1">SUMPRODUCT(MAX(('4b. Ordered results'!$C$5:$C$159&lt;B693)*'4b. Ordered results'!$C$5:$C$159))</f>
        <v>15401.074000000001</v>
      </c>
      <c r="D693" s="4">
        <f ca="1">VLOOKUP($C693, '4b. Ordered results'!$C$5:$I$159,3,0)</f>
        <v>1.1452910756927309E-2</v>
      </c>
      <c r="E693" s="4">
        <f ca="1">VLOOKUP($C693, '4b. Ordered results'!$C$5:$I$159,5,0)</f>
        <v>0.48283623017130289</v>
      </c>
      <c r="F693" s="4">
        <f ca="1">VLOOKUP($C693, '4b. Ordered results'!$C$5:$I$159,7,0)</f>
        <v>0.50571085907176982</v>
      </c>
    </row>
    <row r="694" spans="2:6" x14ac:dyDescent="0.35">
      <c r="B694">
        <f t="shared" si="10"/>
        <v>17250</v>
      </c>
      <c r="C694" cm="1">
        <f t="array" aca="1" ref="C694" ca="1">SUMPRODUCT(MAX(('4b. Ordered results'!$C$5:$C$159&lt;B694)*'4b. Ordered results'!$C$5:$C$159))</f>
        <v>15401.074000000001</v>
      </c>
      <c r="D694" s="4">
        <f ca="1">VLOOKUP($C694, '4b. Ordered results'!$C$5:$I$159,3,0)</f>
        <v>1.1452910756927309E-2</v>
      </c>
      <c r="E694" s="4">
        <f ca="1">VLOOKUP($C694, '4b. Ordered results'!$C$5:$I$159,5,0)</f>
        <v>0.48283623017130289</v>
      </c>
      <c r="F694" s="4">
        <f ca="1">VLOOKUP($C694, '4b. Ordered results'!$C$5:$I$159,7,0)</f>
        <v>0.50571085907176982</v>
      </c>
    </row>
    <row r="695" spans="2:6" x14ac:dyDescent="0.35">
      <c r="B695">
        <f t="shared" si="10"/>
        <v>17275</v>
      </c>
      <c r="C695" cm="1">
        <f t="array" aca="1" ref="C695" ca="1">SUMPRODUCT(MAX(('4b. Ordered results'!$C$5:$C$159&lt;B695)*'4b. Ordered results'!$C$5:$C$159))</f>
        <v>15401.074000000001</v>
      </c>
      <c r="D695" s="4">
        <f ca="1">VLOOKUP($C695, '4b. Ordered results'!$C$5:$I$159,3,0)</f>
        <v>1.1452910756927309E-2</v>
      </c>
      <c r="E695" s="4">
        <f ca="1">VLOOKUP($C695, '4b. Ordered results'!$C$5:$I$159,5,0)</f>
        <v>0.48283623017130289</v>
      </c>
      <c r="F695" s="4">
        <f ca="1">VLOOKUP($C695, '4b. Ordered results'!$C$5:$I$159,7,0)</f>
        <v>0.50571085907176982</v>
      </c>
    </row>
    <row r="696" spans="2:6" x14ac:dyDescent="0.35">
      <c r="B696">
        <f t="shared" si="10"/>
        <v>17300</v>
      </c>
      <c r="C696" cm="1">
        <f t="array" aca="1" ref="C696" ca="1">SUMPRODUCT(MAX(('4b. Ordered results'!$C$5:$C$159&lt;B696)*'4b. Ordered results'!$C$5:$C$159))</f>
        <v>15401.074000000001</v>
      </c>
      <c r="D696" s="4">
        <f ca="1">VLOOKUP($C696, '4b. Ordered results'!$C$5:$I$159,3,0)</f>
        <v>1.1452910756927309E-2</v>
      </c>
      <c r="E696" s="4">
        <f ca="1">VLOOKUP($C696, '4b. Ordered results'!$C$5:$I$159,5,0)</f>
        <v>0.48283623017130289</v>
      </c>
      <c r="F696" s="4">
        <f ca="1">VLOOKUP($C696, '4b. Ordered results'!$C$5:$I$159,7,0)</f>
        <v>0.50571085907176982</v>
      </c>
    </row>
    <row r="697" spans="2:6" x14ac:dyDescent="0.35">
      <c r="B697">
        <f t="shared" si="10"/>
        <v>17325</v>
      </c>
      <c r="C697" cm="1">
        <f t="array" aca="1" ref="C697" ca="1">SUMPRODUCT(MAX(('4b. Ordered results'!$C$5:$C$159&lt;B697)*'4b. Ordered results'!$C$5:$C$159))</f>
        <v>15401.074000000001</v>
      </c>
      <c r="D697" s="4">
        <f ca="1">VLOOKUP($C697, '4b. Ordered results'!$C$5:$I$159,3,0)</f>
        <v>1.1452910756927309E-2</v>
      </c>
      <c r="E697" s="4">
        <f ca="1">VLOOKUP($C697, '4b. Ordered results'!$C$5:$I$159,5,0)</f>
        <v>0.48283623017130289</v>
      </c>
      <c r="F697" s="4">
        <f ca="1">VLOOKUP($C697, '4b. Ordered results'!$C$5:$I$159,7,0)</f>
        <v>0.50571085907176982</v>
      </c>
    </row>
    <row r="698" spans="2:6" x14ac:dyDescent="0.35">
      <c r="B698">
        <f t="shared" si="10"/>
        <v>17350</v>
      </c>
      <c r="C698" cm="1">
        <f t="array" aca="1" ref="C698" ca="1">SUMPRODUCT(MAX(('4b. Ordered results'!$C$5:$C$159&lt;B698)*'4b. Ordered results'!$C$5:$C$159))</f>
        <v>17329.093000000001</v>
      </c>
      <c r="D698" s="4">
        <f ca="1">VLOOKUP($C698, '4b. Ordered results'!$C$5:$I$159,3,0)</f>
        <v>2.6769369773304096E-2</v>
      </c>
      <c r="E698" s="4">
        <f ca="1">VLOOKUP($C698, '4b. Ordered results'!$C$5:$I$159,5,0)</f>
        <v>0.48891864650403244</v>
      </c>
      <c r="F698" s="4">
        <f ca="1">VLOOKUP($C698, '4b. Ordered results'!$C$5:$I$159,7,0)</f>
        <v>0.48431198372266343</v>
      </c>
    </row>
    <row r="699" spans="2:6" x14ac:dyDescent="0.35">
      <c r="B699">
        <f t="shared" si="10"/>
        <v>17375</v>
      </c>
      <c r="C699" cm="1">
        <f t="array" aca="1" ref="C699" ca="1">SUMPRODUCT(MAX(('4b. Ordered results'!$C$5:$C$159&lt;B699)*'4b. Ordered results'!$C$5:$C$159))</f>
        <v>17329.093000000001</v>
      </c>
      <c r="D699" s="4">
        <f ca="1">VLOOKUP($C699, '4b. Ordered results'!$C$5:$I$159,3,0)</f>
        <v>2.6769369773304096E-2</v>
      </c>
      <c r="E699" s="4">
        <f ca="1">VLOOKUP($C699, '4b. Ordered results'!$C$5:$I$159,5,0)</f>
        <v>0.48891864650403244</v>
      </c>
      <c r="F699" s="4">
        <f ca="1">VLOOKUP($C699, '4b. Ordered results'!$C$5:$I$159,7,0)</f>
        <v>0.48431198372266343</v>
      </c>
    </row>
    <row r="700" spans="2:6" x14ac:dyDescent="0.35">
      <c r="B700">
        <f t="shared" si="10"/>
        <v>17400</v>
      </c>
      <c r="C700" cm="1">
        <f t="array" aca="1" ref="C700" ca="1">SUMPRODUCT(MAX(('4b. Ordered results'!$C$5:$C$159&lt;B700)*'4b. Ordered results'!$C$5:$C$159))</f>
        <v>17329.093000000001</v>
      </c>
      <c r="D700" s="4">
        <f ca="1">VLOOKUP($C700, '4b. Ordered results'!$C$5:$I$159,3,0)</f>
        <v>2.6769369773304096E-2</v>
      </c>
      <c r="E700" s="4">
        <f ca="1">VLOOKUP($C700, '4b. Ordered results'!$C$5:$I$159,5,0)</f>
        <v>0.48891864650403244</v>
      </c>
      <c r="F700" s="4">
        <f ca="1">VLOOKUP($C700, '4b. Ordered results'!$C$5:$I$159,7,0)</f>
        <v>0.48431198372266343</v>
      </c>
    </row>
    <row r="701" spans="2:6" x14ac:dyDescent="0.35">
      <c r="B701">
        <f t="shared" si="10"/>
        <v>17425</v>
      </c>
      <c r="C701" cm="1">
        <f t="array" aca="1" ref="C701" ca="1">SUMPRODUCT(MAX(('4b. Ordered results'!$C$5:$C$159&lt;B701)*'4b. Ordered results'!$C$5:$C$159))</f>
        <v>17329.093000000001</v>
      </c>
      <c r="D701" s="4">
        <f ca="1">VLOOKUP($C701, '4b. Ordered results'!$C$5:$I$159,3,0)</f>
        <v>2.6769369773304096E-2</v>
      </c>
      <c r="E701" s="4">
        <f ca="1">VLOOKUP($C701, '4b. Ordered results'!$C$5:$I$159,5,0)</f>
        <v>0.48891864650403244</v>
      </c>
      <c r="F701" s="4">
        <f ca="1">VLOOKUP($C701, '4b. Ordered results'!$C$5:$I$159,7,0)</f>
        <v>0.48431198372266343</v>
      </c>
    </row>
    <row r="702" spans="2:6" x14ac:dyDescent="0.35">
      <c r="B702">
        <f t="shared" si="10"/>
        <v>17450</v>
      </c>
      <c r="C702" cm="1">
        <f t="array" aca="1" ref="C702" ca="1">SUMPRODUCT(MAX(('4b. Ordered results'!$C$5:$C$159&lt;B702)*'4b. Ordered results'!$C$5:$C$159))</f>
        <v>17329.093000000001</v>
      </c>
      <c r="D702" s="4">
        <f ca="1">VLOOKUP($C702, '4b. Ordered results'!$C$5:$I$159,3,0)</f>
        <v>2.6769369773304096E-2</v>
      </c>
      <c r="E702" s="4">
        <f ca="1">VLOOKUP($C702, '4b. Ordered results'!$C$5:$I$159,5,0)</f>
        <v>0.48891864650403244</v>
      </c>
      <c r="F702" s="4">
        <f ca="1">VLOOKUP($C702, '4b. Ordered results'!$C$5:$I$159,7,0)</f>
        <v>0.48431198372266343</v>
      </c>
    </row>
    <row r="703" spans="2:6" x14ac:dyDescent="0.35">
      <c r="B703">
        <f t="shared" si="10"/>
        <v>17475</v>
      </c>
      <c r="C703" cm="1">
        <f t="array" aca="1" ref="C703" ca="1">SUMPRODUCT(MAX(('4b. Ordered results'!$C$5:$C$159&lt;B703)*'4b. Ordered results'!$C$5:$C$159))</f>
        <v>17329.093000000001</v>
      </c>
      <c r="D703" s="4">
        <f ca="1">VLOOKUP($C703, '4b. Ordered results'!$C$5:$I$159,3,0)</f>
        <v>2.6769369773304096E-2</v>
      </c>
      <c r="E703" s="4">
        <f ca="1">VLOOKUP($C703, '4b. Ordered results'!$C$5:$I$159,5,0)</f>
        <v>0.48891864650403244</v>
      </c>
      <c r="F703" s="4">
        <f ca="1">VLOOKUP($C703, '4b. Ordered results'!$C$5:$I$159,7,0)</f>
        <v>0.48431198372266343</v>
      </c>
    </row>
    <row r="704" spans="2:6" x14ac:dyDescent="0.35">
      <c r="B704">
        <f t="shared" si="10"/>
        <v>17500</v>
      </c>
      <c r="C704" cm="1">
        <f t="array" aca="1" ref="C704" ca="1">SUMPRODUCT(MAX(('4b. Ordered results'!$C$5:$C$159&lt;B704)*'4b. Ordered results'!$C$5:$C$159))</f>
        <v>17329.093000000001</v>
      </c>
      <c r="D704" s="4">
        <f ca="1">VLOOKUP($C704, '4b. Ordered results'!$C$5:$I$159,3,0)</f>
        <v>2.6769369773304096E-2</v>
      </c>
      <c r="E704" s="4">
        <f ca="1">VLOOKUP($C704, '4b. Ordered results'!$C$5:$I$159,5,0)</f>
        <v>0.48891864650403244</v>
      </c>
      <c r="F704" s="4">
        <f ca="1">VLOOKUP($C704, '4b. Ordered results'!$C$5:$I$159,7,0)</f>
        <v>0.48431198372266343</v>
      </c>
    </row>
    <row r="705" spans="2:6" x14ac:dyDescent="0.35">
      <c r="B705">
        <f t="shared" si="10"/>
        <v>17525</v>
      </c>
      <c r="C705" cm="1">
        <f t="array" aca="1" ref="C705" ca="1">SUMPRODUCT(MAX(('4b. Ordered results'!$C$5:$C$159&lt;B705)*'4b. Ordered results'!$C$5:$C$159))</f>
        <v>17329.093000000001</v>
      </c>
      <c r="D705" s="4">
        <f ca="1">VLOOKUP($C705, '4b. Ordered results'!$C$5:$I$159,3,0)</f>
        <v>2.6769369773304096E-2</v>
      </c>
      <c r="E705" s="4">
        <f ca="1">VLOOKUP($C705, '4b. Ordered results'!$C$5:$I$159,5,0)</f>
        <v>0.48891864650403244</v>
      </c>
      <c r="F705" s="4">
        <f ca="1">VLOOKUP($C705, '4b. Ordered results'!$C$5:$I$159,7,0)</f>
        <v>0.48431198372266343</v>
      </c>
    </row>
    <row r="706" spans="2:6" x14ac:dyDescent="0.35">
      <c r="B706">
        <f t="shared" si="10"/>
        <v>17550</v>
      </c>
      <c r="C706" cm="1">
        <f t="array" aca="1" ref="C706" ca="1">SUMPRODUCT(MAX(('4b. Ordered results'!$C$5:$C$159&lt;B706)*'4b. Ordered results'!$C$5:$C$159))</f>
        <v>17329.093000000001</v>
      </c>
      <c r="D706" s="4">
        <f ca="1">VLOOKUP($C706, '4b. Ordered results'!$C$5:$I$159,3,0)</f>
        <v>2.6769369773304096E-2</v>
      </c>
      <c r="E706" s="4">
        <f ca="1">VLOOKUP($C706, '4b. Ordered results'!$C$5:$I$159,5,0)</f>
        <v>0.48891864650403244</v>
      </c>
      <c r="F706" s="4">
        <f ca="1">VLOOKUP($C706, '4b. Ordered results'!$C$5:$I$159,7,0)</f>
        <v>0.48431198372266343</v>
      </c>
    </row>
    <row r="707" spans="2:6" x14ac:dyDescent="0.35">
      <c r="B707">
        <f t="shared" si="10"/>
        <v>17575</v>
      </c>
      <c r="C707" cm="1">
        <f t="array" aca="1" ref="C707" ca="1">SUMPRODUCT(MAX(('4b. Ordered results'!$C$5:$C$159&lt;B707)*'4b. Ordered results'!$C$5:$C$159))</f>
        <v>17329.093000000001</v>
      </c>
      <c r="D707" s="4">
        <f ca="1">VLOOKUP($C707, '4b. Ordered results'!$C$5:$I$159,3,0)</f>
        <v>2.6769369773304096E-2</v>
      </c>
      <c r="E707" s="4">
        <f ca="1">VLOOKUP($C707, '4b. Ordered results'!$C$5:$I$159,5,0)</f>
        <v>0.48891864650403244</v>
      </c>
      <c r="F707" s="4">
        <f ca="1">VLOOKUP($C707, '4b. Ordered results'!$C$5:$I$159,7,0)</f>
        <v>0.48431198372266343</v>
      </c>
    </row>
    <row r="708" spans="2:6" x14ac:dyDescent="0.35">
      <c r="B708">
        <f t="shared" si="10"/>
        <v>17600</v>
      </c>
      <c r="C708" cm="1">
        <f t="array" aca="1" ref="C708" ca="1">SUMPRODUCT(MAX(('4b. Ordered results'!$C$5:$C$159&lt;B708)*'4b. Ordered results'!$C$5:$C$159))</f>
        <v>17329.093000000001</v>
      </c>
      <c r="D708" s="4">
        <f ca="1">VLOOKUP($C708, '4b. Ordered results'!$C$5:$I$159,3,0)</f>
        <v>2.6769369773304096E-2</v>
      </c>
      <c r="E708" s="4">
        <f ca="1">VLOOKUP($C708, '4b. Ordered results'!$C$5:$I$159,5,0)</f>
        <v>0.48891864650403244</v>
      </c>
      <c r="F708" s="4">
        <f ca="1">VLOOKUP($C708, '4b. Ordered results'!$C$5:$I$159,7,0)</f>
        <v>0.48431198372266343</v>
      </c>
    </row>
    <row r="709" spans="2:6" x14ac:dyDescent="0.35">
      <c r="B709">
        <f t="shared" si="10"/>
        <v>17625</v>
      </c>
      <c r="C709" cm="1">
        <f t="array" aca="1" ref="C709" ca="1">SUMPRODUCT(MAX(('4b. Ordered results'!$C$5:$C$159&lt;B709)*'4b. Ordered results'!$C$5:$C$159))</f>
        <v>17329.093000000001</v>
      </c>
      <c r="D709" s="4">
        <f ca="1">VLOOKUP($C709, '4b. Ordered results'!$C$5:$I$159,3,0)</f>
        <v>2.6769369773304096E-2</v>
      </c>
      <c r="E709" s="4">
        <f ca="1">VLOOKUP($C709, '4b. Ordered results'!$C$5:$I$159,5,0)</f>
        <v>0.48891864650403244</v>
      </c>
      <c r="F709" s="4">
        <f ca="1">VLOOKUP($C709, '4b. Ordered results'!$C$5:$I$159,7,0)</f>
        <v>0.48431198372266343</v>
      </c>
    </row>
    <row r="710" spans="2:6" x14ac:dyDescent="0.35">
      <c r="B710">
        <f t="shared" ref="B710:B773" si="11">B709+25</f>
        <v>17650</v>
      </c>
      <c r="C710" cm="1">
        <f t="array" aca="1" ref="C710" ca="1">SUMPRODUCT(MAX(('4b. Ordered results'!$C$5:$C$159&lt;B710)*'4b. Ordered results'!$C$5:$C$159))</f>
        <v>17329.093000000001</v>
      </c>
      <c r="D710" s="4">
        <f ca="1">VLOOKUP($C710, '4b. Ordered results'!$C$5:$I$159,3,0)</f>
        <v>2.6769369773304096E-2</v>
      </c>
      <c r="E710" s="4">
        <f ca="1">VLOOKUP($C710, '4b. Ordered results'!$C$5:$I$159,5,0)</f>
        <v>0.48891864650403244</v>
      </c>
      <c r="F710" s="4">
        <f ca="1">VLOOKUP($C710, '4b. Ordered results'!$C$5:$I$159,7,0)</f>
        <v>0.48431198372266343</v>
      </c>
    </row>
    <row r="711" spans="2:6" x14ac:dyDescent="0.35">
      <c r="B711">
        <f t="shared" si="11"/>
        <v>17675</v>
      </c>
      <c r="C711" cm="1">
        <f t="array" aca="1" ref="C711" ca="1">SUMPRODUCT(MAX(('4b. Ordered results'!$C$5:$C$159&lt;B711)*'4b. Ordered results'!$C$5:$C$159))</f>
        <v>17329.093000000001</v>
      </c>
      <c r="D711" s="4">
        <f ca="1">VLOOKUP($C711, '4b. Ordered results'!$C$5:$I$159,3,0)</f>
        <v>2.6769369773304096E-2</v>
      </c>
      <c r="E711" s="4">
        <f ca="1">VLOOKUP($C711, '4b. Ordered results'!$C$5:$I$159,5,0)</f>
        <v>0.48891864650403244</v>
      </c>
      <c r="F711" s="4">
        <f ca="1">VLOOKUP($C711, '4b. Ordered results'!$C$5:$I$159,7,0)</f>
        <v>0.48431198372266343</v>
      </c>
    </row>
    <row r="712" spans="2:6" x14ac:dyDescent="0.35">
      <c r="B712">
        <f t="shared" si="11"/>
        <v>17700</v>
      </c>
      <c r="C712" cm="1">
        <f t="array" aca="1" ref="C712" ca="1">SUMPRODUCT(MAX(('4b. Ordered results'!$C$5:$C$159&lt;B712)*'4b. Ordered results'!$C$5:$C$159))</f>
        <v>17329.093000000001</v>
      </c>
      <c r="D712" s="4">
        <f ca="1">VLOOKUP($C712, '4b. Ordered results'!$C$5:$I$159,3,0)</f>
        <v>2.6769369773304096E-2</v>
      </c>
      <c r="E712" s="4">
        <f ca="1">VLOOKUP($C712, '4b. Ordered results'!$C$5:$I$159,5,0)</f>
        <v>0.48891864650403244</v>
      </c>
      <c r="F712" s="4">
        <f ca="1">VLOOKUP($C712, '4b. Ordered results'!$C$5:$I$159,7,0)</f>
        <v>0.48431198372266343</v>
      </c>
    </row>
    <row r="713" spans="2:6" x14ac:dyDescent="0.35">
      <c r="B713">
        <f t="shared" si="11"/>
        <v>17725</v>
      </c>
      <c r="C713" cm="1">
        <f t="array" aca="1" ref="C713" ca="1">SUMPRODUCT(MAX(('4b. Ordered results'!$C$5:$C$159&lt;B713)*'4b. Ordered results'!$C$5:$C$159))</f>
        <v>17329.093000000001</v>
      </c>
      <c r="D713" s="4">
        <f ca="1">VLOOKUP($C713, '4b. Ordered results'!$C$5:$I$159,3,0)</f>
        <v>2.6769369773304096E-2</v>
      </c>
      <c r="E713" s="4">
        <f ca="1">VLOOKUP($C713, '4b. Ordered results'!$C$5:$I$159,5,0)</f>
        <v>0.48891864650403244</v>
      </c>
      <c r="F713" s="4">
        <f ca="1">VLOOKUP($C713, '4b. Ordered results'!$C$5:$I$159,7,0)</f>
        <v>0.48431198372266343</v>
      </c>
    </row>
    <row r="714" spans="2:6" x14ac:dyDescent="0.35">
      <c r="B714">
        <f t="shared" si="11"/>
        <v>17750</v>
      </c>
      <c r="C714" cm="1">
        <f t="array" aca="1" ref="C714" ca="1">SUMPRODUCT(MAX(('4b. Ordered results'!$C$5:$C$159&lt;B714)*'4b. Ordered results'!$C$5:$C$159))</f>
        <v>17329.093000000001</v>
      </c>
      <c r="D714" s="4">
        <f ca="1">VLOOKUP($C714, '4b. Ordered results'!$C$5:$I$159,3,0)</f>
        <v>2.6769369773304096E-2</v>
      </c>
      <c r="E714" s="4">
        <f ca="1">VLOOKUP($C714, '4b. Ordered results'!$C$5:$I$159,5,0)</f>
        <v>0.48891864650403244</v>
      </c>
      <c r="F714" s="4">
        <f ca="1">VLOOKUP($C714, '4b. Ordered results'!$C$5:$I$159,7,0)</f>
        <v>0.48431198372266343</v>
      </c>
    </row>
    <row r="715" spans="2:6" x14ac:dyDescent="0.35">
      <c r="B715">
        <f t="shared" si="11"/>
        <v>17775</v>
      </c>
      <c r="C715" cm="1">
        <f t="array" aca="1" ref="C715" ca="1">SUMPRODUCT(MAX(('4b. Ordered results'!$C$5:$C$159&lt;B715)*'4b. Ordered results'!$C$5:$C$159))</f>
        <v>17329.093000000001</v>
      </c>
      <c r="D715" s="4">
        <f ca="1">VLOOKUP($C715, '4b. Ordered results'!$C$5:$I$159,3,0)</f>
        <v>2.6769369773304096E-2</v>
      </c>
      <c r="E715" s="4">
        <f ca="1">VLOOKUP($C715, '4b. Ordered results'!$C$5:$I$159,5,0)</f>
        <v>0.48891864650403244</v>
      </c>
      <c r="F715" s="4">
        <f ca="1">VLOOKUP($C715, '4b. Ordered results'!$C$5:$I$159,7,0)</f>
        <v>0.48431198372266343</v>
      </c>
    </row>
    <row r="716" spans="2:6" x14ac:dyDescent="0.35">
      <c r="B716">
        <f t="shared" si="11"/>
        <v>17800</v>
      </c>
      <c r="C716" cm="1">
        <f t="array" aca="1" ref="C716" ca="1">SUMPRODUCT(MAX(('4b. Ordered results'!$C$5:$C$159&lt;B716)*'4b. Ordered results'!$C$5:$C$159))</f>
        <v>17329.093000000001</v>
      </c>
      <c r="D716" s="4">
        <f ca="1">VLOOKUP($C716, '4b. Ordered results'!$C$5:$I$159,3,0)</f>
        <v>2.6769369773304096E-2</v>
      </c>
      <c r="E716" s="4">
        <f ca="1">VLOOKUP($C716, '4b. Ordered results'!$C$5:$I$159,5,0)</f>
        <v>0.48891864650403244</v>
      </c>
      <c r="F716" s="4">
        <f ca="1">VLOOKUP($C716, '4b. Ordered results'!$C$5:$I$159,7,0)</f>
        <v>0.48431198372266343</v>
      </c>
    </row>
    <row r="717" spans="2:6" x14ac:dyDescent="0.35">
      <c r="B717">
        <f t="shared" si="11"/>
        <v>17825</v>
      </c>
      <c r="C717" cm="1">
        <f t="array" aca="1" ref="C717" ca="1">SUMPRODUCT(MAX(('4b. Ordered results'!$C$5:$C$159&lt;B717)*'4b. Ordered results'!$C$5:$C$159))</f>
        <v>17329.093000000001</v>
      </c>
      <c r="D717" s="4">
        <f ca="1">VLOOKUP($C717, '4b. Ordered results'!$C$5:$I$159,3,0)</f>
        <v>2.6769369773304096E-2</v>
      </c>
      <c r="E717" s="4">
        <f ca="1">VLOOKUP($C717, '4b. Ordered results'!$C$5:$I$159,5,0)</f>
        <v>0.48891864650403244</v>
      </c>
      <c r="F717" s="4">
        <f ca="1">VLOOKUP($C717, '4b. Ordered results'!$C$5:$I$159,7,0)</f>
        <v>0.48431198372266343</v>
      </c>
    </row>
    <row r="718" spans="2:6" x14ac:dyDescent="0.35">
      <c r="B718">
        <f t="shared" si="11"/>
        <v>17850</v>
      </c>
      <c r="C718" cm="1">
        <f t="array" aca="1" ref="C718" ca="1">SUMPRODUCT(MAX(('4b. Ordered results'!$C$5:$C$159&lt;B718)*'4b. Ordered results'!$C$5:$C$159))</f>
        <v>17329.093000000001</v>
      </c>
      <c r="D718" s="4">
        <f ca="1">VLOOKUP($C718, '4b. Ordered results'!$C$5:$I$159,3,0)</f>
        <v>2.6769369773304096E-2</v>
      </c>
      <c r="E718" s="4">
        <f ca="1">VLOOKUP($C718, '4b. Ordered results'!$C$5:$I$159,5,0)</f>
        <v>0.48891864650403244</v>
      </c>
      <c r="F718" s="4">
        <f ca="1">VLOOKUP($C718, '4b. Ordered results'!$C$5:$I$159,7,0)</f>
        <v>0.48431198372266343</v>
      </c>
    </row>
    <row r="719" spans="2:6" x14ac:dyDescent="0.35">
      <c r="B719">
        <f t="shared" si="11"/>
        <v>17875</v>
      </c>
      <c r="C719" cm="1">
        <f t="array" aca="1" ref="C719" ca="1">SUMPRODUCT(MAX(('4b. Ordered results'!$C$5:$C$159&lt;B719)*'4b. Ordered results'!$C$5:$C$159))</f>
        <v>17329.093000000001</v>
      </c>
      <c r="D719" s="4">
        <f ca="1">VLOOKUP($C719, '4b. Ordered results'!$C$5:$I$159,3,0)</f>
        <v>2.6769369773304096E-2</v>
      </c>
      <c r="E719" s="4">
        <f ca="1">VLOOKUP($C719, '4b. Ordered results'!$C$5:$I$159,5,0)</f>
        <v>0.48891864650403244</v>
      </c>
      <c r="F719" s="4">
        <f ca="1">VLOOKUP($C719, '4b. Ordered results'!$C$5:$I$159,7,0)</f>
        <v>0.48431198372266343</v>
      </c>
    </row>
    <row r="720" spans="2:6" x14ac:dyDescent="0.35">
      <c r="B720">
        <f t="shared" si="11"/>
        <v>17900</v>
      </c>
      <c r="C720" cm="1">
        <f t="array" aca="1" ref="C720" ca="1">SUMPRODUCT(MAX(('4b. Ordered results'!$C$5:$C$159&lt;B720)*'4b. Ordered results'!$C$5:$C$159))</f>
        <v>17329.093000000001</v>
      </c>
      <c r="D720" s="4">
        <f ca="1">VLOOKUP($C720, '4b. Ordered results'!$C$5:$I$159,3,0)</f>
        <v>2.6769369773304096E-2</v>
      </c>
      <c r="E720" s="4">
        <f ca="1">VLOOKUP($C720, '4b. Ordered results'!$C$5:$I$159,5,0)</f>
        <v>0.48891864650403244</v>
      </c>
      <c r="F720" s="4">
        <f ca="1">VLOOKUP($C720, '4b. Ordered results'!$C$5:$I$159,7,0)</f>
        <v>0.48431198372266343</v>
      </c>
    </row>
    <row r="721" spans="2:6" x14ac:dyDescent="0.35">
      <c r="B721">
        <f t="shared" si="11"/>
        <v>17925</v>
      </c>
      <c r="C721" cm="1">
        <f t="array" aca="1" ref="C721" ca="1">SUMPRODUCT(MAX(('4b. Ordered results'!$C$5:$C$159&lt;B721)*'4b. Ordered results'!$C$5:$C$159))</f>
        <v>17329.093000000001</v>
      </c>
      <c r="D721" s="4">
        <f ca="1">VLOOKUP($C721, '4b. Ordered results'!$C$5:$I$159,3,0)</f>
        <v>2.6769369773304096E-2</v>
      </c>
      <c r="E721" s="4">
        <f ca="1">VLOOKUP($C721, '4b. Ordered results'!$C$5:$I$159,5,0)</f>
        <v>0.48891864650403244</v>
      </c>
      <c r="F721" s="4">
        <f ca="1">VLOOKUP($C721, '4b. Ordered results'!$C$5:$I$159,7,0)</f>
        <v>0.48431198372266343</v>
      </c>
    </row>
    <row r="722" spans="2:6" x14ac:dyDescent="0.35">
      <c r="B722">
        <f t="shared" si="11"/>
        <v>17950</v>
      </c>
      <c r="C722" cm="1">
        <f t="array" aca="1" ref="C722" ca="1">SUMPRODUCT(MAX(('4b. Ordered results'!$C$5:$C$159&lt;B722)*'4b. Ordered results'!$C$5:$C$159))</f>
        <v>17329.093000000001</v>
      </c>
      <c r="D722" s="4">
        <f ca="1">VLOOKUP($C722, '4b. Ordered results'!$C$5:$I$159,3,0)</f>
        <v>2.6769369773304096E-2</v>
      </c>
      <c r="E722" s="4">
        <f ca="1">VLOOKUP($C722, '4b. Ordered results'!$C$5:$I$159,5,0)</f>
        <v>0.48891864650403244</v>
      </c>
      <c r="F722" s="4">
        <f ca="1">VLOOKUP($C722, '4b. Ordered results'!$C$5:$I$159,7,0)</f>
        <v>0.48431198372266343</v>
      </c>
    </row>
    <row r="723" spans="2:6" x14ac:dyDescent="0.35">
      <c r="B723">
        <f t="shared" si="11"/>
        <v>17975</v>
      </c>
      <c r="C723" cm="1">
        <f t="array" aca="1" ref="C723" ca="1">SUMPRODUCT(MAX(('4b. Ordered results'!$C$5:$C$159&lt;B723)*'4b. Ordered results'!$C$5:$C$159))</f>
        <v>17329.093000000001</v>
      </c>
      <c r="D723" s="4">
        <f ca="1">VLOOKUP($C723, '4b. Ordered results'!$C$5:$I$159,3,0)</f>
        <v>2.6769369773304096E-2</v>
      </c>
      <c r="E723" s="4">
        <f ca="1">VLOOKUP($C723, '4b. Ordered results'!$C$5:$I$159,5,0)</f>
        <v>0.48891864650403244</v>
      </c>
      <c r="F723" s="4">
        <f ca="1">VLOOKUP($C723, '4b. Ordered results'!$C$5:$I$159,7,0)</f>
        <v>0.48431198372266343</v>
      </c>
    </row>
    <row r="724" spans="2:6" x14ac:dyDescent="0.35">
      <c r="B724">
        <f t="shared" si="11"/>
        <v>18000</v>
      </c>
      <c r="C724" cm="1">
        <f t="array" aca="1" ref="C724" ca="1">SUMPRODUCT(MAX(('4b. Ordered results'!$C$5:$C$159&lt;B724)*'4b. Ordered results'!$C$5:$C$159))</f>
        <v>17329.093000000001</v>
      </c>
      <c r="D724" s="4">
        <f ca="1">VLOOKUP($C724, '4b. Ordered results'!$C$5:$I$159,3,0)</f>
        <v>2.6769369773304096E-2</v>
      </c>
      <c r="E724" s="4">
        <f ca="1">VLOOKUP($C724, '4b. Ordered results'!$C$5:$I$159,5,0)</f>
        <v>0.48891864650403244</v>
      </c>
      <c r="F724" s="4">
        <f ca="1">VLOOKUP($C724, '4b. Ordered results'!$C$5:$I$159,7,0)</f>
        <v>0.48431198372266343</v>
      </c>
    </row>
    <row r="725" spans="2:6" x14ac:dyDescent="0.35">
      <c r="B725">
        <f t="shared" si="11"/>
        <v>18025</v>
      </c>
      <c r="C725" cm="1">
        <f t="array" aca="1" ref="C725" ca="1">SUMPRODUCT(MAX(('4b. Ordered results'!$C$5:$C$159&lt;B725)*'4b. Ordered results'!$C$5:$C$159))</f>
        <v>17329.093000000001</v>
      </c>
      <c r="D725" s="4">
        <f ca="1">VLOOKUP($C725, '4b. Ordered results'!$C$5:$I$159,3,0)</f>
        <v>2.6769369773304096E-2</v>
      </c>
      <c r="E725" s="4">
        <f ca="1">VLOOKUP($C725, '4b. Ordered results'!$C$5:$I$159,5,0)</f>
        <v>0.48891864650403244</v>
      </c>
      <c r="F725" s="4">
        <f ca="1">VLOOKUP($C725, '4b. Ordered results'!$C$5:$I$159,7,0)</f>
        <v>0.48431198372266343</v>
      </c>
    </row>
    <row r="726" spans="2:6" x14ac:dyDescent="0.35">
      <c r="B726">
        <f t="shared" si="11"/>
        <v>18050</v>
      </c>
      <c r="C726" cm="1">
        <f t="array" aca="1" ref="C726" ca="1">SUMPRODUCT(MAX(('4b. Ordered results'!$C$5:$C$159&lt;B726)*'4b. Ordered results'!$C$5:$C$159))</f>
        <v>17329.093000000001</v>
      </c>
      <c r="D726" s="4">
        <f ca="1">VLOOKUP($C726, '4b. Ordered results'!$C$5:$I$159,3,0)</f>
        <v>2.6769369773304096E-2</v>
      </c>
      <c r="E726" s="4">
        <f ca="1">VLOOKUP($C726, '4b. Ordered results'!$C$5:$I$159,5,0)</f>
        <v>0.48891864650403244</v>
      </c>
      <c r="F726" s="4">
        <f ca="1">VLOOKUP($C726, '4b. Ordered results'!$C$5:$I$159,7,0)</f>
        <v>0.48431198372266343</v>
      </c>
    </row>
    <row r="727" spans="2:6" x14ac:dyDescent="0.35">
      <c r="B727">
        <f t="shared" si="11"/>
        <v>18075</v>
      </c>
      <c r="C727" cm="1">
        <f t="array" aca="1" ref="C727" ca="1">SUMPRODUCT(MAX(('4b. Ordered results'!$C$5:$C$159&lt;B727)*'4b. Ordered results'!$C$5:$C$159))</f>
        <v>17329.093000000001</v>
      </c>
      <c r="D727" s="4">
        <f ca="1">VLOOKUP($C727, '4b. Ordered results'!$C$5:$I$159,3,0)</f>
        <v>2.6769369773304096E-2</v>
      </c>
      <c r="E727" s="4">
        <f ca="1">VLOOKUP($C727, '4b. Ordered results'!$C$5:$I$159,5,0)</f>
        <v>0.48891864650403244</v>
      </c>
      <c r="F727" s="4">
        <f ca="1">VLOOKUP($C727, '4b. Ordered results'!$C$5:$I$159,7,0)</f>
        <v>0.48431198372266343</v>
      </c>
    </row>
    <row r="728" spans="2:6" x14ac:dyDescent="0.35">
      <c r="B728">
        <f t="shared" si="11"/>
        <v>18100</v>
      </c>
      <c r="C728" cm="1">
        <f t="array" aca="1" ref="C728" ca="1">SUMPRODUCT(MAX(('4b. Ordered results'!$C$5:$C$159&lt;B728)*'4b. Ordered results'!$C$5:$C$159))</f>
        <v>17329.093000000001</v>
      </c>
      <c r="D728" s="4">
        <f ca="1">VLOOKUP($C728, '4b. Ordered results'!$C$5:$I$159,3,0)</f>
        <v>2.6769369773304096E-2</v>
      </c>
      <c r="E728" s="4">
        <f ca="1">VLOOKUP($C728, '4b. Ordered results'!$C$5:$I$159,5,0)</f>
        <v>0.48891864650403244</v>
      </c>
      <c r="F728" s="4">
        <f ca="1">VLOOKUP($C728, '4b. Ordered results'!$C$5:$I$159,7,0)</f>
        <v>0.48431198372266343</v>
      </c>
    </row>
    <row r="729" spans="2:6" x14ac:dyDescent="0.35">
      <c r="B729">
        <f t="shared" si="11"/>
        <v>18125</v>
      </c>
      <c r="C729" cm="1">
        <f t="array" aca="1" ref="C729" ca="1">SUMPRODUCT(MAX(('4b. Ordered results'!$C$5:$C$159&lt;B729)*'4b. Ordered results'!$C$5:$C$159))</f>
        <v>17329.093000000001</v>
      </c>
      <c r="D729" s="4">
        <f ca="1">VLOOKUP($C729, '4b. Ordered results'!$C$5:$I$159,3,0)</f>
        <v>2.6769369773304096E-2</v>
      </c>
      <c r="E729" s="4">
        <f ca="1">VLOOKUP($C729, '4b. Ordered results'!$C$5:$I$159,5,0)</f>
        <v>0.48891864650403244</v>
      </c>
      <c r="F729" s="4">
        <f ca="1">VLOOKUP($C729, '4b. Ordered results'!$C$5:$I$159,7,0)</f>
        <v>0.48431198372266343</v>
      </c>
    </row>
    <row r="730" spans="2:6" x14ac:dyDescent="0.35">
      <c r="B730">
        <f t="shared" si="11"/>
        <v>18150</v>
      </c>
      <c r="C730" cm="1">
        <f t="array" aca="1" ref="C730" ca="1">SUMPRODUCT(MAX(('4b. Ordered results'!$C$5:$C$159&lt;B730)*'4b. Ordered results'!$C$5:$C$159))</f>
        <v>17329.093000000001</v>
      </c>
      <c r="D730" s="4">
        <f ca="1">VLOOKUP($C730, '4b. Ordered results'!$C$5:$I$159,3,0)</f>
        <v>2.6769369773304096E-2</v>
      </c>
      <c r="E730" s="4">
        <f ca="1">VLOOKUP($C730, '4b. Ordered results'!$C$5:$I$159,5,0)</f>
        <v>0.48891864650403244</v>
      </c>
      <c r="F730" s="4">
        <f ca="1">VLOOKUP($C730, '4b. Ordered results'!$C$5:$I$159,7,0)</f>
        <v>0.48431198372266343</v>
      </c>
    </row>
    <row r="731" spans="2:6" x14ac:dyDescent="0.35">
      <c r="B731">
        <f t="shared" si="11"/>
        <v>18175</v>
      </c>
      <c r="C731" cm="1">
        <f t="array" aca="1" ref="C731" ca="1">SUMPRODUCT(MAX(('4b. Ordered results'!$C$5:$C$159&lt;B731)*'4b. Ordered results'!$C$5:$C$159))</f>
        <v>17329.093000000001</v>
      </c>
      <c r="D731" s="4">
        <f ca="1">VLOOKUP($C731, '4b. Ordered results'!$C$5:$I$159,3,0)</f>
        <v>2.6769369773304096E-2</v>
      </c>
      <c r="E731" s="4">
        <f ca="1">VLOOKUP($C731, '4b. Ordered results'!$C$5:$I$159,5,0)</f>
        <v>0.48891864650403244</v>
      </c>
      <c r="F731" s="4">
        <f ca="1">VLOOKUP($C731, '4b. Ordered results'!$C$5:$I$159,7,0)</f>
        <v>0.48431198372266343</v>
      </c>
    </row>
    <row r="732" spans="2:6" x14ac:dyDescent="0.35">
      <c r="B732">
        <f t="shared" si="11"/>
        <v>18200</v>
      </c>
      <c r="C732" cm="1">
        <f t="array" aca="1" ref="C732" ca="1">SUMPRODUCT(MAX(('4b. Ordered results'!$C$5:$C$159&lt;B732)*'4b. Ordered results'!$C$5:$C$159))</f>
        <v>17329.093000000001</v>
      </c>
      <c r="D732" s="4">
        <f ca="1">VLOOKUP($C732, '4b. Ordered results'!$C$5:$I$159,3,0)</f>
        <v>2.6769369773304096E-2</v>
      </c>
      <c r="E732" s="4">
        <f ca="1">VLOOKUP($C732, '4b. Ordered results'!$C$5:$I$159,5,0)</f>
        <v>0.48891864650403244</v>
      </c>
      <c r="F732" s="4">
        <f ca="1">VLOOKUP($C732, '4b. Ordered results'!$C$5:$I$159,7,0)</f>
        <v>0.48431198372266343</v>
      </c>
    </row>
    <row r="733" spans="2:6" x14ac:dyDescent="0.35">
      <c r="B733">
        <f t="shared" si="11"/>
        <v>18225</v>
      </c>
      <c r="C733" cm="1">
        <f t="array" aca="1" ref="C733" ca="1">SUMPRODUCT(MAX(('4b. Ordered results'!$C$5:$C$159&lt;B733)*'4b. Ordered results'!$C$5:$C$159))</f>
        <v>17329.093000000001</v>
      </c>
      <c r="D733" s="4">
        <f ca="1">VLOOKUP($C733, '4b. Ordered results'!$C$5:$I$159,3,0)</f>
        <v>2.6769369773304096E-2</v>
      </c>
      <c r="E733" s="4">
        <f ca="1">VLOOKUP($C733, '4b. Ordered results'!$C$5:$I$159,5,0)</f>
        <v>0.48891864650403244</v>
      </c>
      <c r="F733" s="4">
        <f ca="1">VLOOKUP($C733, '4b. Ordered results'!$C$5:$I$159,7,0)</f>
        <v>0.48431198372266343</v>
      </c>
    </row>
    <row r="734" spans="2:6" x14ac:dyDescent="0.35">
      <c r="B734">
        <f t="shared" si="11"/>
        <v>18250</v>
      </c>
      <c r="C734" cm="1">
        <f t="array" aca="1" ref="C734" ca="1">SUMPRODUCT(MAX(('4b. Ordered results'!$C$5:$C$159&lt;B734)*'4b. Ordered results'!$C$5:$C$159))</f>
        <v>17329.093000000001</v>
      </c>
      <c r="D734" s="4">
        <f ca="1">VLOOKUP($C734, '4b. Ordered results'!$C$5:$I$159,3,0)</f>
        <v>2.6769369773304096E-2</v>
      </c>
      <c r="E734" s="4">
        <f ca="1">VLOOKUP($C734, '4b. Ordered results'!$C$5:$I$159,5,0)</f>
        <v>0.48891864650403244</v>
      </c>
      <c r="F734" s="4">
        <f ca="1">VLOOKUP($C734, '4b. Ordered results'!$C$5:$I$159,7,0)</f>
        <v>0.48431198372266343</v>
      </c>
    </row>
    <row r="735" spans="2:6" x14ac:dyDescent="0.35">
      <c r="B735">
        <f t="shared" si="11"/>
        <v>18275</v>
      </c>
      <c r="C735" cm="1">
        <f t="array" aca="1" ref="C735" ca="1">SUMPRODUCT(MAX(('4b. Ordered results'!$C$5:$C$159&lt;B735)*'4b. Ordered results'!$C$5:$C$159))</f>
        <v>17329.093000000001</v>
      </c>
      <c r="D735" s="4">
        <f ca="1">VLOOKUP($C735, '4b. Ordered results'!$C$5:$I$159,3,0)</f>
        <v>2.6769369773304096E-2</v>
      </c>
      <c r="E735" s="4">
        <f ca="1">VLOOKUP($C735, '4b. Ordered results'!$C$5:$I$159,5,0)</f>
        <v>0.48891864650403244</v>
      </c>
      <c r="F735" s="4">
        <f ca="1">VLOOKUP($C735, '4b. Ordered results'!$C$5:$I$159,7,0)</f>
        <v>0.48431198372266343</v>
      </c>
    </row>
    <row r="736" spans="2:6" x14ac:dyDescent="0.35">
      <c r="B736">
        <f t="shared" si="11"/>
        <v>18300</v>
      </c>
      <c r="C736" cm="1">
        <f t="array" aca="1" ref="C736" ca="1">SUMPRODUCT(MAX(('4b. Ordered results'!$C$5:$C$159&lt;B736)*'4b. Ordered results'!$C$5:$C$159))</f>
        <v>17329.093000000001</v>
      </c>
      <c r="D736" s="4">
        <f ca="1">VLOOKUP($C736, '4b. Ordered results'!$C$5:$I$159,3,0)</f>
        <v>2.6769369773304096E-2</v>
      </c>
      <c r="E736" s="4">
        <f ca="1">VLOOKUP($C736, '4b. Ordered results'!$C$5:$I$159,5,0)</f>
        <v>0.48891864650403244</v>
      </c>
      <c r="F736" s="4">
        <f ca="1">VLOOKUP($C736, '4b. Ordered results'!$C$5:$I$159,7,0)</f>
        <v>0.48431198372266343</v>
      </c>
    </row>
    <row r="737" spans="2:6" x14ac:dyDescent="0.35">
      <c r="B737">
        <f t="shared" si="11"/>
        <v>18325</v>
      </c>
      <c r="C737" cm="1">
        <f t="array" aca="1" ref="C737" ca="1">SUMPRODUCT(MAX(('4b. Ordered results'!$C$5:$C$159&lt;B737)*'4b. Ordered results'!$C$5:$C$159))</f>
        <v>17329.093000000001</v>
      </c>
      <c r="D737" s="4">
        <f ca="1">VLOOKUP($C737, '4b. Ordered results'!$C$5:$I$159,3,0)</f>
        <v>2.6769369773304096E-2</v>
      </c>
      <c r="E737" s="4">
        <f ca="1">VLOOKUP($C737, '4b. Ordered results'!$C$5:$I$159,5,0)</f>
        <v>0.48891864650403244</v>
      </c>
      <c r="F737" s="4">
        <f ca="1">VLOOKUP($C737, '4b. Ordered results'!$C$5:$I$159,7,0)</f>
        <v>0.48431198372266343</v>
      </c>
    </row>
    <row r="738" spans="2:6" x14ac:dyDescent="0.35">
      <c r="B738">
        <f t="shared" si="11"/>
        <v>18350</v>
      </c>
      <c r="C738" cm="1">
        <f t="array" aca="1" ref="C738" ca="1">SUMPRODUCT(MAX(('4b. Ordered results'!$C$5:$C$159&lt;B738)*'4b. Ordered results'!$C$5:$C$159))</f>
        <v>17329.093000000001</v>
      </c>
      <c r="D738" s="4">
        <f ca="1">VLOOKUP($C738, '4b. Ordered results'!$C$5:$I$159,3,0)</f>
        <v>2.6769369773304096E-2</v>
      </c>
      <c r="E738" s="4">
        <f ca="1">VLOOKUP($C738, '4b. Ordered results'!$C$5:$I$159,5,0)</f>
        <v>0.48891864650403244</v>
      </c>
      <c r="F738" s="4">
        <f ca="1">VLOOKUP($C738, '4b. Ordered results'!$C$5:$I$159,7,0)</f>
        <v>0.48431198372266343</v>
      </c>
    </row>
    <row r="739" spans="2:6" x14ac:dyDescent="0.35">
      <c r="B739">
        <f t="shared" si="11"/>
        <v>18375</v>
      </c>
      <c r="C739" cm="1">
        <f t="array" aca="1" ref="C739" ca="1">SUMPRODUCT(MAX(('4b. Ordered results'!$C$5:$C$159&lt;B739)*'4b. Ordered results'!$C$5:$C$159))</f>
        <v>17329.093000000001</v>
      </c>
      <c r="D739" s="4">
        <f ca="1">VLOOKUP($C739, '4b. Ordered results'!$C$5:$I$159,3,0)</f>
        <v>2.6769369773304096E-2</v>
      </c>
      <c r="E739" s="4">
        <f ca="1">VLOOKUP($C739, '4b. Ordered results'!$C$5:$I$159,5,0)</f>
        <v>0.48891864650403244</v>
      </c>
      <c r="F739" s="4">
        <f ca="1">VLOOKUP($C739, '4b. Ordered results'!$C$5:$I$159,7,0)</f>
        <v>0.48431198372266343</v>
      </c>
    </row>
    <row r="740" spans="2:6" x14ac:dyDescent="0.35">
      <c r="B740">
        <f t="shared" si="11"/>
        <v>18400</v>
      </c>
      <c r="C740" cm="1">
        <f t="array" aca="1" ref="C740" ca="1">SUMPRODUCT(MAX(('4b. Ordered results'!$C$5:$C$159&lt;B740)*'4b. Ordered results'!$C$5:$C$159))</f>
        <v>17329.093000000001</v>
      </c>
      <c r="D740" s="4">
        <f ca="1">VLOOKUP($C740, '4b. Ordered results'!$C$5:$I$159,3,0)</f>
        <v>2.6769369773304096E-2</v>
      </c>
      <c r="E740" s="4">
        <f ca="1">VLOOKUP($C740, '4b. Ordered results'!$C$5:$I$159,5,0)</f>
        <v>0.48891864650403244</v>
      </c>
      <c r="F740" s="4">
        <f ca="1">VLOOKUP($C740, '4b. Ordered results'!$C$5:$I$159,7,0)</f>
        <v>0.48431198372266343</v>
      </c>
    </row>
    <row r="741" spans="2:6" x14ac:dyDescent="0.35">
      <c r="B741">
        <f t="shared" si="11"/>
        <v>18425</v>
      </c>
      <c r="C741" cm="1">
        <f t="array" aca="1" ref="C741" ca="1">SUMPRODUCT(MAX(('4b. Ordered results'!$C$5:$C$159&lt;B741)*'4b. Ordered results'!$C$5:$C$159))</f>
        <v>17329.093000000001</v>
      </c>
      <c r="D741" s="4">
        <f ca="1">VLOOKUP($C741, '4b. Ordered results'!$C$5:$I$159,3,0)</f>
        <v>2.6769369773304096E-2</v>
      </c>
      <c r="E741" s="4">
        <f ca="1">VLOOKUP($C741, '4b. Ordered results'!$C$5:$I$159,5,0)</f>
        <v>0.48891864650403244</v>
      </c>
      <c r="F741" s="4">
        <f ca="1">VLOOKUP($C741, '4b. Ordered results'!$C$5:$I$159,7,0)</f>
        <v>0.48431198372266343</v>
      </c>
    </row>
    <row r="742" spans="2:6" x14ac:dyDescent="0.35">
      <c r="B742">
        <f t="shared" si="11"/>
        <v>18450</v>
      </c>
      <c r="C742" cm="1">
        <f t="array" aca="1" ref="C742" ca="1">SUMPRODUCT(MAX(('4b. Ordered results'!$C$5:$C$159&lt;B742)*'4b. Ordered results'!$C$5:$C$159))</f>
        <v>17329.093000000001</v>
      </c>
      <c r="D742" s="4">
        <f ca="1">VLOOKUP($C742, '4b. Ordered results'!$C$5:$I$159,3,0)</f>
        <v>2.6769369773304096E-2</v>
      </c>
      <c r="E742" s="4">
        <f ca="1">VLOOKUP($C742, '4b. Ordered results'!$C$5:$I$159,5,0)</f>
        <v>0.48891864650403244</v>
      </c>
      <c r="F742" s="4">
        <f ca="1">VLOOKUP($C742, '4b. Ordered results'!$C$5:$I$159,7,0)</f>
        <v>0.48431198372266343</v>
      </c>
    </row>
    <row r="743" spans="2:6" x14ac:dyDescent="0.35">
      <c r="B743">
        <f t="shared" si="11"/>
        <v>18475</v>
      </c>
      <c r="C743" cm="1">
        <f t="array" aca="1" ref="C743" ca="1">SUMPRODUCT(MAX(('4b. Ordered results'!$C$5:$C$159&lt;B743)*'4b. Ordered results'!$C$5:$C$159))</f>
        <v>17329.093000000001</v>
      </c>
      <c r="D743" s="4">
        <f ca="1">VLOOKUP($C743, '4b. Ordered results'!$C$5:$I$159,3,0)</f>
        <v>2.6769369773304096E-2</v>
      </c>
      <c r="E743" s="4">
        <f ca="1">VLOOKUP($C743, '4b. Ordered results'!$C$5:$I$159,5,0)</f>
        <v>0.48891864650403244</v>
      </c>
      <c r="F743" s="4">
        <f ca="1">VLOOKUP($C743, '4b. Ordered results'!$C$5:$I$159,7,0)</f>
        <v>0.48431198372266343</v>
      </c>
    </row>
    <row r="744" spans="2:6" x14ac:dyDescent="0.35">
      <c r="B744">
        <f t="shared" si="11"/>
        <v>18500</v>
      </c>
      <c r="C744" cm="1">
        <f t="array" aca="1" ref="C744" ca="1">SUMPRODUCT(MAX(('4b. Ordered results'!$C$5:$C$159&lt;B744)*'4b. Ordered results'!$C$5:$C$159))</f>
        <v>17329.093000000001</v>
      </c>
      <c r="D744" s="4">
        <f ca="1">VLOOKUP($C744, '4b. Ordered results'!$C$5:$I$159,3,0)</f>
        <v>2.6769369773304096E-2</v>
      </c>
      <c r="E744" s="4">
        <f ca="1">VLOOKUP($C744, '4b. Ordered results'!$C$5:$I$159,5,0)</f>
        <v>0.48891864650403244</v>
      </c>
      <c r="F744" s="4">
        <f ca="1">VLOOKUP($C744, '4b. Ordered results'!$C$5:$I$159,7,0)</f>
        <v>0.48431198372266343</v>
      </c>
    </row>
    <row r="745" spans="2:6" x14ac:dyDescent="0.35">
      <c r="B745">
        <f t="shared" si="11"/>
        <v>18525</v>
      </c>
      <c r="C745" cm="1">
        <f t="array" aca="1" ref="C745" ca="1">SUMPRODUCT(MAX(('4b. Ordered results'!$C$5:$C$159&lt;B745)*'4b. Ordered results'!$C$5:$C$159))</f>
        <v>17329.093000000001</v>
      </c>
      <c r="D745" s="4">
        <f ca="1">VLOOKUP($C745, '4b. Ordered results'!$C$5:$I$159,3,0)</f>
        <v>2.6769369773304096E-2</v>
      </c>
      <c r="E745" s="4">
        <f ca="1">VLOOKUP($C745, '4b. Ordered results'!$C$5:$I$159,5,0)</f>
        <v>0.48891864650403244</v>
      </c>
      <c r="F745" s="4">
        <f ca="1">VLOOKUP($C745, '4b. Ordered results'!$C$5:$I$159,7,0)</f>
        <v>0.48431198372266343</v>
      </c>
    </row>
    <row r="746" spans="2:6" x14ac:dyDescent="0.35">
      <c r="B746">
        <f t="shared" si="11"/>
        <v>18550</v>
      </c>
      <c r="C746" cm="1">
        <f t="array" aca="1" ref="C746" ca="1">SUMPRODUCT(MAX(('4b. Ordered results'!$C$5:$C$159&lt;B746)*'4b. Ordered results'!$C$5:$C$159))</f>
        <v>17329.093000000001</v>
      </c>
      <c r="D746" s="4">
        <f ca="1">VLOOKUP($C746, '4b. Ordered results'!$C$5:$I$159,3,0)</f>
        <v>2.6769369773304096E-2</v>
      </c>
      <c r="E746" s="4">
        <f ca="1">VLOOKUP($C746, '4b. Ordered results'!$C$5:$I$159,5,0)</f>
        <v>0.48891864650403244</v>
      </c>
      <c r="F746" s="4">
        <f ca="1">VLOOKUP($C746, '4b. Ordered results'!$C$5:$I$159,7,0)</f>
        <v>0.48431198372266343</v>
      </c>
    </row>
    <row r="747" spans="2:6" x14ac:dyDescent="0.35">
      <c r="B747">
        <f t="shared" si="11"/>
        <v>18575</v>
      </c>
      <c r="C747" cm="1">
        <f t="array" aca="1" ref="C747" ca="1">SUMPRODUCT(MAX(('4b. Ordered results'!$C$5:$C$159&lt;B747)*'4b. Ordered results'!$C$5:$C$159))</f>
        <v>17329.093000000001</v>
      </c>
      <c r="D747" s="4">
        <f ca="1">VLOOKUP($C747, '4b. Ordered results'!$C$5:$I$159,3,0)</f>
        <v>2.6769369773304096E-2</v>
      </c>
      <c r="E747" s="4">
        <f ca="1">VLOOKUP($C747, '4b. Ordered results'!$C$5:$I$159,5,0)</f>
        <v>0.48891864650403244</v>
      </c>
      <c r="F747" s="4">
        <f ca="1">VLOOKUP($C747, '4b. Ordered results'!$C$5:$I$159,7,0)</f>
        <v>0.48431198372266343</v>
      </c>
    </row>
    <row r="748" spans="2:6" x14ac:dyDescent="0.35">
      <c r="B748">
        <f t="shared" si="11"/>
        <v>18600</v>
      </c>
      <c r="C748" cm="1">
        <f t="array" aca="1" ref="C748" ca="1">SUMPRODUCT(MAX(('4b. Ordered results'!$C$5:$C$159&lt;B748)*'4b. Ordered results'!$C$5:$C$159))</f>
        <v>17329.093000000001</v>
      </c>
      <c r="D748" s="4">
        <f ca="1">VLOOKUP($C748, '4b. Ordered results'!$C$5:$I$159,3,0)</f>
        <v>2.6769369773304096E-2</v>
      </c>
      <c r="E748" s="4">
        <f ca="1">VLOOKUP($C748, '4b. Ordered results'!$C$5:$I$159,5,0)</f>
        <v>0.48891864650403244</v>
      </c>
      <c r="F748" s="4">
        <f ca="1">VLOOKUP($C748, '4b. Ordered results'!$C$5:$I$159,7,0)</f>
        <v>0.48431198372266343</v>
      </c>
    </row>
    <row r="749" spans="2:6" x14ac:dyDescent="0.35">
      <c r="B749">
        <f t="shared" si="11"/>
        <v>18625</v>
      </c>
      <c r="C749" cm="1">
        <f t="array" aca="1" ref="C749" ca="1">SUMPRODUCT(MAX(('4b. Ordered results'!$C$5:$C$159&lt;B749)*'4b. Ordered results'!$C$5:$C$159))</f>
        <v>17329.093000000001</v>
      </c>
      <c r="D749" s="4">
        <f ca="1">VLOOKUP($C749, '4b. Ordered results'!$C$5:$I$159,3,0)</f>
        <v>2.6769369773304096E-2</v>
      </c>
      <c r="E749" s="4">
        <f ca="1">VLOOKUP($C749, '4b. Ordered results'!$C$5:$I$159,5,0)</f>
        <v>0.48891864650403244</v>
      </c>
      <c r="F749" s="4">
        <f ca="1">VLOOKUP($C749, '4b. Ordered results'!$C$5:$I$159,7,0)</f>
        <v>0.48431198372266343</v>
      </c>
    </row>
    <row r="750" spans="2:6" x14ac:dyDescent="0.35">
      <c r="B750">
        <f t="shared" si="11"/>
        <v>18650</v>
      </c>
      <c r="C750" cm="1">
        <f t="array" aca="1" ref="C750" ca="1">SUMPRODUCT(MAX(('4b. Ordered results'!$C$5:$C$159&lt;B750)*'4b. Ordered results'!$C$5:$C$159))</f>
        <v>17329.093000000001</v>
      </c>
      <c r="D750" s="4">
        <f ca="1">VLOOKUP($C750, '4b. Ordered results'!$C$5:$I$159,3,0)</f>
        <v>2.6769369773304096E-2</v>
      </c>
      <c r="E750" s="4">
        <f ca="1">VLOOKUP($C750, '4b. Ordered results'!$C$5:$I$159,5,0)</f>
        <v>0.48891864650403244</v>
      </c>
      <c r="F750" s="4">
        <f ca="1">VLOOKUP($C750, '4b. Ordered results'!$C$5:$I$159,7,0)</f>
        <v>0.48431198372266343</v>
      </c>
    </row>
    <row r="751" spans="2:6" x14ac:dyDescent="0.35">
      <c r="B751">
        <f t="shared" si="11"/>
        <v>18675</v>
      </c>
      <c r="C751" cm="1">
        <f t="array" aca="1" ref="C751" ca="1">SUMPRODUCT(MAX(('4b. Ordered results'!$C$5:$C$159&lt;B751)*'4b. Ordered results'!$C$5:$C$159))</f>
        <v>17329.093000000001</v>
      </c>
      <c r="D751" s="4">
        <f ca="1">VLOOKUP($C751, '4b. Ordered results'!$C$5:$I$159,3,0)</f>
        <v>2.6769369773304096E-2</v>
      </c>
      <c r="E751" s="4">
        <f ca="1">VLOOKUP($C751, '4b. Ordered results'!$C$5:$I$159,5,0)</f>
        <v>0.48891864650403244</v>
      </c>
      <c r="F751" s="4">
        <f ca="1">VLOOKUP($C751, '4b. Ordered results'!$C$5:$I$159,7,0)</f>
        <v>0.48431198372266343</v>
      </c>
    </row>
    <row r="752" spans="2:6" x14ac:dyDescent="0.35">
      <c r="B752">
        <f t="shared" si="11"/>
        <v>18700</v>
      </c>
      <c r="C752" cm="1">
        <f t="array" aca="1" ref="C752" ca="1">SUMPRODUCT(MAX(('4b. Ordered results'!$C$5:$C$159&lt;B752)*'4b. Ordered results'!$C$5:$C$159))</f>
        <v>17329.093000000001</v>
      </c>
      <c r="D752" s="4">
        <f ca="1">VLOOKUP($C752, '4b. Ordered results'!$C$5:$I$159,3,0)</f>
        <v>2.6769369773304096E-2</v>
      </c>
      <c r="E752" s="4">
        <f ca="1">VLOOKUP($C752, '4b. Ordered results'!$C$5:$I$159,5,0)</f>
        <v>0.48891864650403244</v>
      </c>
      <c r="F752" s="4">
        <f ca="1">VLOOKUP($C752, '4b. Ordered results'!$C$5:$I$159,7,0)</f>
        <v>0.48431198372266343</v>
      </c>
    </row>
    <row r="753" spans="2:6" x14ac:dyDescent="0.35">
      <c r="B753">
        <f t="shared" si="11"/>
        <v>18725</v>
      </c>
      <c r="C753" cm="1">
        <f t="array" aca="1" ref="C753" ca="1">SUMPRODUCT(MAX(('4b. Ordered results'!$C$5:$C$159&lt;B753)*'4b. Ordered results'!$C$5:$C$159))</f>
        <v>17329.093000000001</v>
      </c>
      <c r="D753" s="4">
        <f ca="1">VLOOKUP($C753, '4b. Ordered results'!$C$5:$I$159,3,0)</f>
        <v>2.6769369773304096E-2</v>
      </c>
      <c r="E753" s="4">
        <f ca="1">VLOOKUP($C753, '4b. Ordered results'!$C$5:$I$159,5,0)</f>
        <v>0.48891864650403244</v>
      </c>
      <c r="F753" s="4">
        <f ca="1">VLOOKUP($C753, '4b. Ordered results'!$C$5:$I$159,7,0)</f>
        <v>0.48431198372266343</v>
      </c>
    </row>
    <row r="754" spans="2:6" x14ac:dyDescent="0.35">
      <c r="B754">
        <f t="shared" si="11"/>
        <v>18750</v>
      </c>
      <c r="C754" cm="1">
        <f t="array" aca="1" ref="C754" ca="1">SUMPRODUCT(MAX(('4b. Ordered results'!$C$5:$C$159&lt;B754)*'4b. Ordered results'!$C$5:$C$159))</f>
        <v>17329.093000000001</v>
      </c>
      <c r="D754" s="4">
        <f ca="1">VLOOKUP($C754, '4b. Ordered results'!$C$5:$I$159,3,0)</f>
        <v>2.6769369773304096E-2</v>
      </c>
      <c r="E754" s="4">
        <f ca="1">VLOOKUP($C754, '4b. Ordered results'!$C$5:$I$159,5,0)</f>
        <v>0.48891864650403244</v>
      </c>
      <c r="F754" s="4">
        <f ca="1">VLOOKUP($C754, '4b. Ordered results'!$C$5:$I$159,7,0)</f>
        <v>0.48431198372266343</v>
      </c>
    </row>
    <row r="755" spans="2:6" x14ac:dyDescent="0.35">
      <c r="B755">
        <f t="shared" si="11"/>
        <v>18775</v>
      </c>
      <c r="C755" cm="1">
        <f t="array" aca="1" ref="C755" ca="1">SUMPRODUCT(MAX(('4b. Ordered results'!$C$5:$C$159&lt;B755)*'4b. Ordered results'!$C$5:$C$159))</f>
        <v>17329.093000000001</v>
      </c>
      <c r="D755" s="4">
        <f ca="1">VLOOKUP($C755, '4b. Ordered results'!$C$5:$I$159,3,0)</f>
        <v>2.6769369773304096E-2</v>
      </c>
      <c r="E755" s="4">
        <f ca="1">VLOOKUP($C755, '4b. Ordered results'!$C$5:$I$159,5,0)</f>
        <v>0.48891864650403244</v>
      </c>
      <c r="F755" s="4">
        <f ca="1">VLOOKUP($C755, '4b. Ordered results'!$C$5:$I$159,7,0)</f>
        <v>0.48431198372266343</v>
      </c>
    </row>
    <row r="756" spans="2:6" x14ac:dyDescent="0.35">
      <c r="B756">
        <f t="shared" si="11"/>
        <v>18800</v>
      </c>
      <c r="C756" cm="1">
        <f t="array" aca="1" ref="C756" ca="1">SUMPRODUCT(MAX(('4b. Ordered results'!$C$5:$C$159&lt;B756)*'4b. Ordered results'!$C$5:$C$159))</f>
        <v>17329.093000000001</v>
      </c>
      <c r="D756" s="4">
        <f ca="1">VLOOKUP($C756, '4b. Ordered results'!$C$5:$I$159,3,0)</f>
        <v>2.6769369773304096E-2</v>
      </c>
      <c r="E756" s="4">
        <f ca="1">VLOOKUP($C756, '4b. Ordered results'!$C$5:$I$159,5,0)</f>
        <v>0.48891864650403244</v>
      </c>
      <c r="F756" s="4">
        <f ca="1">VLOOKUP($C756, '4b. Ordered results'!$C$5:$I$159,7,0)</f>
        <v>0.48431198372266343</v>
      </c>
    </row>
    <row r="757" spans="2:6" x14ac:dyDescent="0.35">
      <c r="B757">
        <f t="shared" si="11"/>
        <v>18825</v>
      </c>
      <c r="C757" cm="1">
        <f t="array" aca="1" ref="C757" ca="1">SUMPRODUCT(MAX(('4b. Ordered results'!$C$5:$C$159&lt;B757)*'4b. Ordered results'!$C$5:$C$159))</f>
        <v>17329.093000000001</v>
      </c>
      <c r="D757" s="4">
        <f ca="1">VLOOKUP($C757, '4b. Ordered results'!$C$5:$I$159,3,0)</f>
        <v>2.6769369773304096E-2</v>
      </c>
      <c r="E757" s="4">
        <f ca="1">VLOOKUP($C757, '4b. Ordered results'!$C$5:$I$159,5,0)</f>
        <v>0.48891864650403244</v>
      </c>
      <c r="F757" s="4">
        <f ca="1">VLOOKUP($C757, '4b. Ordered results'!$C$5:$I$159,7,0)</f>
        <v>0.48431198372266343</v>
      </c>
    </row>
    <row r="758" spans="2:6" x14ac:dyDescent="0.35">
      <c r="B758">
        <f t="shared" si="11"/>
        <v>18850</v>
      </c>
      <c r="C758" cm="1">
        <f t="array" aca="1" ref="C758" ca="1">SUMPRODUCT(MAX(('4b. Ordered results'!$C$5:$C$159&lt;B758)*'4b. Ordered results'!$C$5:$C$159))</f>
        <v>17329.093000000001</v>
      </c>
      <c r="D758" s="4">
        <f ca="1">VLOOKUP($C758, '4b. Ordered results'!$C$5:$I$159,3,0)</f>
        <v>2.6769369773304096E-2</v>
      </c>
      <c r="E758" s="4">
        <f ca="1">VLOOKUP($C758, '4b. Ordered results'!$C$5:$I$159,5,0)</f>
        <v>0.48891864650403244</v>
      </c>
      <c r="F758" s="4">
        <f ca="1">VLOOKUP($C758, '4b. Ordered results'!$C$5:$I$159,7,0)</f>
        <v>0.48431198372266343</v>
      </c>
    </row>
    <row r="759" spans="2:6" x14ac:dyDescent="0.35">
      <c r="B759">
        <f t="shared" si="11"/>
        <v>18875</v>
      </c>
      <c r="C759" cm="1">
        <f t="array" aca="1" ref="C759" ca="1">SUMPRODUCT(MAX(('4b. Ordered results'!$C$5:$C$159&lt;B759)*'4b. Ordered results'!$C$5:$C$159))</f>
        <v>17329.093000000001</v>
      </c>
      <c r="D759" s="4">
        <f ca="1">VLOOKUP($C759, '4b. Ordered results'!$C$5:$I$159,3,0)</f>
        <v>2.6769369773304096E-2</v>
      </c>
      <c r="E759" s="4">
        <f ca="1">VLOOKUP($C759, '4b. Ordered results'!$C$5:$I$159,5,0)</f>
        <v>0.48891864650403244</v>
      </c>
      <c r="F759" s="4">
        <f ca="1">VLOOKUP($C759, '4b. Ordered results'!$C$5:$I$159,7,0)</f>
        <v>0.48431198372266343</v>
      </c>
    </row>
    <row r="760" spans="2:6" x14ac:dyDescent="0.35">
      <c r="B760">
        <f t="shared" si="11"/>
        <v>18900</v>
      </c>
      <c r="C760" cm="1">
        <f t="array" aca="1" ref="C760" ca="1">SUMPRODUCT(MAX(('4b. Ordered results'!$C$5:$C$159&lt;B760)*'4b. Ordered results'!$C$5:$C$159))</f>
        <v>17329.093000000001</v>
      </c>
      <c r="D760" s="4">
        <f ca="1">VLOOKUP($C760, '4b. Ordered results'!$C$5:$I$159,3,0)</f>
        <v>2.6769369773304096E-2</v>
      </c>
      <c r="E760" s="4">
        <f ca="1">VLOOKUP($C760, '4b. Ordered results'!$C$5:$I$159,5,0)</f>
        <v>0.48891864650403244</v>
      </c>
      <c r="F760" s="4">
        <f ca="1">VLOOKUP($C760, '4b. Ordered results'!$C$5:$I$159,7,0)</f>
        <v>0.48431198372266343</v>
      </c>
    </row>
    <row r="761" spans="2:6" x14ac:dyDescent="0.35">
      <c r="B761">
        <f t="shared" si="11"/>
        <v>18925</v>
      </c>
      <c r="C761" cm="1">
        <f t="array" aca="1" ref="C761" ca="1">SUMPRODUCT(MAX(('4b. Ordered results'!$C$5:$C$159&lt;B761)*'4b. Ordered results'!$C$5:$C$159))</f>
        <v>17329.093000000001</v>
      </c>
      <c r="D761" s="4">
        <f ca="1">VLOOKUP($C761, '4b. Ordered results'!$C$5:$I$159,3,0)</f>
        <v>2.6769369773304096E-2</v>
      </c>
      <c r="E761" s="4">
        <f ca="1">VLOOKUP($C761, '4b. Ordered results'!$C$5:$I$159,5,0)</f>
        <v>0.48891864650403244</v>
      </c>
      <c r="F761" s="4">
        <f ca="1">VLOOKUP($C761, '4b. Ordered results'!$C$5:$I$159,7,0)</f>
        <v>0.48431198372266343</v>
      </c>
    </row>
    <row r="762" spans="2:6" x14ac:dyDescent="0.35">
      <c r="B762">
        <f t="shared" si="11"/>
        <v>18950</v>
      </c>
      <c r="C762" cm="1">
        <f t="array" aca="1" ref="C762" ca="1">SUMPRODUCT(MAX(('4b. Ordered results'!$C$5:$C$159&lt;B762)*'4b. Ordered results'!$C$5:$C$159))</f>
        <v>17329.093000000001</v>
      </c>
      <c r="D762" s="4">
        <f ca="1">VLOOKUP($C762, '4b. Ordered results'!$C$5:$I$159,3,0)</f>
        <v>2.6769369773304096E-2</v>
      </c>
      <c r="E762" s="4">
        <f ca="1">VLOOKUP($C762, '4b. Ordered results'!$C$5:$I$159,5,0)</f>
        <v>0.48891864650403244</v>
      </c>
      <c r="F762" s="4">
        <f ca="1">VLOOKUP($C762, '4b. Ordered results'!$C$5:$I$159,7,0)</f>
        <v>0.48431198372266343</v>
      </c>
    </row>
    <row r="763" spans="2:6" x14ac:dyDescent="0.35">
      <c r="B763">
        <f t="shared" si="11"/>
        <v>18975</v>
      </c>
      <c r="C763" cm="1">
        <f t="array" aca="1" ref="C763" ca="1">SUMPRODUCT(MAX(('4b. Ordered results'!$C$5:$C$159&lt;B763)*'4b. Ordered results'!$C$5:$C$159))</f>
        <v>17329.093000000001</v>
      </c>
      <c r="D763" s="4">
        <f ca="1">VLOOKUP($C763, '4b. Ordered results'!$C$5:$I$159,3,0)</f>
        <v>2.6769369773304096E-2</v>
      </c>
      <c r="E763" s="4">
        <f ca="1">VLOOKUP($C763, '4b. Ordered results'!$C$5:$I$159,5,0)</f>
        <v>0.48891864650403244</v>
      </c>
      <c r="F763" s="4">
        <f ca="1">VLOOKUP($C763, '4b. Ordered results'!$C$5:$I$159,7,0)</f>
        <v>0.48431198372266343</v>
      </c>
    </row>
    <row r="764" spans="2:6" x14ac:dyDescent="0.35">
      <c r="B764">
        <f t="shared" si="11"/>
        <v>19000</v>
      </c>
      <c r="C764" cm="1">
        <f t="array" aca="1" ref="C764" ca="1">SUMPRODUCT(MAX(('4b. Ordered results'!$C$5:$C$159&lt;B764)*'4b. Ordered results'!$C$5:$C$159))</f>
        <v>17329.093000000001</v>
      </c>
      <c r="D764" s="4">
        <f ca="1">VLOOKUP($C764, '4b. Ordered results'!$C$5:$I$159,3,0)</f>
        <v>2.6769369773304096E-2</v>
      </c>
      <c r="E764" s="4">
        <f ca="1">VLOOKUP($C764, '4b. Ordered results'!$C$5:$I$159,5,0)</f>
        <v>0.48891864650403244</v>
      </c>
      <c r="F764" s="4">
        <f ca="1">VLOOKUP($C764, '4b. Ordered results'!$C$5:$I$159,7,0)</f>
        <v>0.48431198372266343</v>
      </c>
    </row>
    <row r="765" spans="2:6" x14ac:dyDescent="0.35">
      <c r="B765">
        <f t="shared" si="11"/>
        <v>19025</v>
      </c>
      <c r="C765" cm="1">
        <f t="array" aca="1" ref="C765" ca="1">SUMPRODUCT(MAX(('4b. Ordered results'!$C$5:$C$159&lt;B765)*'4b. Ordered results'!$C$5:$C$159))</f>
        <v>17329.093000000001</v>
      </c>
      <c r="D765" s="4">
        <f ca="1">VLOOKUP($C765, '4b. Ordered results'!$C$5:$I$159,3,0)</f>
        <v>2.6769369773304096E-2</v>
      </c>
      <c r="E765" s="4">
        <f ca="1">VLOOKUP($C765, '4b. Ordered results'!$C$5:$I$159,5,0)</f>
        <v>0.48891864650403244</v>
      </c>
      <c r="F765" s="4">
        <f ca="1">VLOOKUP($C765, '4b. Ordered results'!$C$5:$I$159,7,0)</f>
        <v>0.48431198372266343</v>
      </c>
    </row>
    <row r="766" spans="2:6" x14ac:dyDescent="0.35">
      <c r="B766">
        <f t="shared" si="11"/>
        <v>19050</v>
      </c>
      <c r="C766" cm="1">
        <f t="array" aca="1" ref="C766" ca="1">SUMPRODUCT(MAX(('4b. Ordered results'!$C$5:$C$159&lt;B766)*'4b. Ordered results'!$C$5:$C$159))</f>
        <v>17329.093000000001</v>
      </c>
      <c r="D766" s="4">
        <f ca="1">VLOOKUP($C766, '4b. Ordered results'!$C$5:$I$159,3,0)</f>
        <v>2.6769369773304096E-2</v>
      </c>
      <c r="E766" s="4">
        <f ca="1">VLOOKUP($C766, '4b. Ordered results'!$C$5:$I$159,5,0)</f>
        <v>0.48891864650403244</v>
      </c>
      <c r="F766" s="4">
        <f ca="1">VLOOKUP($C766, '4b. Ordered results'!$C$5:$I$159,7,0)</f>
        <v>0.48431198372266343</v>
      </c>
    </row>
    <row r="767" spans="2:6" x14ac:dyDescent="0.35">
      <c r="B767">
        <f t="shared" si="11"/>
        <v>19075</v>
      </c>
      <c r="C767" cm="1">
        <f t="array" aca="1" ref="C767" ca="1">SUMPRODUCT(MAX(('4b. Ordered results'!$C$5:$C$159&lt;B767)*'4b. Ordered results'!$C$5:$C$159))</f>
        <v>17329.093000000001</v>
      </c>
      <c r="D767" s="4">
        <f ca="1">VLOOKUP($C767, '4b. Ordered results'!$C$5:$I$159,3,0)</f>
        <v>2.6769369773304096E-2</v>
      </c>
      <c r="E767" s="4">
        <f ca="1">VLOOKUP($C767, '4b. Ordered results'!$C$5:$I$159,5,0)</f>
        <v>0.48891864650403244</v>
      </c>
      <c r="F767" s="4">
        <f ca="1">VLOOKUP($C767, '4b. Ordered results'!$C$5:$I$159,7,0)</f>
        <v>0.48431198372266343</v>
      </c>
    </row>
    <row r="768" spans="2:6" x14ac:dyDescent="0.35">
      <c r="B768">
        <f t="shared" si="11"/>
        <v>19100</v>
      </c>
      <c r="C768" cm="1">
        <f t="array" aca="1" ref="C768" ca="1">SUMPRODUCT(MAX(('4b. Ordered results'!$C$5:$C$159&lt;B768)*'4b. Ordered results'!$C$5:$C$159))</f>
        <v>17329.093000000001</v>
      </c>
      <c r="D768" s="4">
        <f ca="1">VLOOKUP($C768, '4b. Ordered results'!$C$5:$I$159,3,0)</f>
        <v>2.6769369773304096E-2</v>
      </c>
      <c r="E768" s="4">
        <f ca="1">VLOOKUP($C768, '4b. Ordered results'!$C$5:$I$159,5,0)</f>
        <v>0.48891864650403244</v>
      </c>
      <c r="F768" s="4">
        <f ca="1">VLOOKUP($C768, '4b. Ordered results'!$C$5:$I$159,7,0)</f>
        <v>0.48431198372266343</v>
      </c>
    </row>
    <row r="769" spans="2:6" x14ac:dyDescent="0.35">
      <c r="B769">
        <f t="shared" si="11"/>
        <v>19125</v>
      </c>
      <c r="C769" cm="1">
        <f t="array" aca="1" ref="C769" ca="1">SUMPRODUCT(MAX(('4b. Ordered results'!$C$5:$C$159&lt;B769)*'4b. Ordered results'!$C$5:$C$159))</f>
        <v>17329.093000000001</v>
      </c>
      <c r="D769" s="4">
        <f ca="1">VLOOKUP($C769, '4b. Ordered results'!$C$5:$I$159,3,0)</f>
        <v>2.6769369773304096E-2</v>
      </c>
      <c r="E769" s="4">
        <f ca="1">VLOOKUP($C769, '4b. Ordered results'!$C$5:$I$159,5,0)</f>
        <v>0.48891864650403244</v>
      </c>
      <c r="F769" s="4">
        <f ca="1">VLOOKUP($C769, '4b. Ordered results'!$C$5:$I$159,7,0)</f>
        <v>0.48431198372266343</v>
      </c>
    </row>
    <row r="770" spans="2:6" x14ac:dyDescent="0.35">
      <c r="B770">
        <f t="shared" si="11"/>
        <v>19150</v>
      </c>
      <c r="C770" cm="1">
        <f t="array" aca="1" ref="C770" ca="1">SUMPRODUCT(MAX(('4b. Ordered results'!$C$5:$C$159&lt;B770)*'4b. Ordered results'!$C$5:$C$159))</f>
        <v>17329.093000000001</v>
      </c>
      <c r="D770" s="4">
        <f ca="1">VLOOKUP($C770, '4b. Ordered results'!$C$5:$I$159,3,0)</f>
        <v>2.6769369773304096E-2</v>
      </c>
      <c r="E770" s="4">
        <f ca="1">VLOOKUP($C770, '4b. Ordered results'!$C$5:$I$159,5,0)</f>
        <v>0.48891864650403244</v>
      </c>
      <c r="F770" s="4">
        <f ca="1">VLOOKUP($C770, '4b. Ordered results'!$C$5:$I$159,7,0)</f>
        <v>0.48431198372266343</v>
      </c>
    </row>
    <row r="771" spans="2:6" x14ac:dyDescent="0.35">
      <c r="B771">
        <f t="shared" si="11"/>
        <v>19175</v>
      </c>
      <c r="C771" cm="1">
        <f t="array" aca="1" ref="C771" ca="1">SUMPRODUCT(MAX(('4b. Ordered results'!$C$5:$C$159&lt;B771)*'4b. Ordered results'!$C$5:$C$159))</f>
        <v>17329.093000000001</v>
      </c>
      <c r="D771" s="4">
        <f ca="1">VLOOKUP($C771, '4b. Ordered results'!$C$5:$I$159,3,0)</f>
        <v>2.6769369773304096E-2</v>
      </c>
      <c r="E771" s="4">
        <f ca="1">VLOOKUP($C771, '4b. Ordered results'!$C$5:$I$159,5,0)</f>
        <v>0.48891864650403244</v>
      </c>
      <c r="F771" s="4">
        <f ca="1">VLOOKUP($C771, '4b. Ordered results'!$C$5:$I$159,7,0)</f>
        <v>0.48431198372266343</v>
      </c>
    </row>
    <row r="772" spans="2:6" x14ac:dyDescent="0.35">
      <c r="B772">
        <f t="shared" si="11"/>
        <v>19200</v>
      </c>
      <c r="C772" cm="1">
        <f t="array" aca="1" ref="C772" ca="1">SUMPRODUCT(MAX(('4b. Ordered results'!$C$5:$C$159&lt;B772)*'4b. Ordered results'!$C$5:$C$159))</f>
        <v>17329.093000000001</v>
      </c>
      <c r="D772" s="4">
        <f ca="1">VLOOKUP($C772, '4b. Ordered results'!$C$5:$I$159,3,0)</f>
        <v>2.6769369773304096E-2</v>
      </c>
      <c r="E772" s="4">
        <f ca="1">VLOOKUP($C772, '4b. Ordered results'!$C$5:$I$159,5,0)</f>
        <v>0.48891864650403244</v>
      </c>
      <c r="F772" s="4">
        <f ca="1">VLOOKUP($C772, '4b. Ordered results'!$C$5:$I$159,7,0)</f>
        <v>0.48431198372266343</v>
      </c>
    </row>
    <row r="773" spans="2:6" x14ac:dyDescent="0.35">
      <c r="B773">
        <f t="shared" si="11"/>
        <v>19225</v>
      </c>
      <c r="C773" cm="1">
        <f t="array" aca="1" ref="C773" ca="1">SUMPRODUCT(MAX(('4b. Ordered results'!$C$5:$C$159&lt;B773)*'4b. Ordered results'!$C$5:$C$159))</f>
        <v>17329.093000000001</v>
      </c>
      <c r="D773" s="4">
        <f ca="1">VLOOKUP($C773, '4b. Ordered results'!$C$5:$I$159,3,0)</f>
        <v>2.6769369773304096E-2</v>
      </c>
      <c r="E773" s="4">
        <f ca="1">VLOOKUP($C773, '4b. Ordered results'!$C$5:$I$159,5,0)</f>
        <v>0.48891864650403244</v>
      </c>
      <c r="F773" s="4">
        <f ca="1">VLOOKUP($C773, '4b. Ordered results'!$C$5:$I$159,7,0)</f>
        <v>0.48431198372266343</v>
      </c>
    </row>
    <row r="774" spans="2:6" x14ac:dyDescent="0.35">
      <c r="B774">
        <f t="shared" ref="B774:B837" si="12">B773+25</f>
        <v>19250</v>
      </c>
      <c r="C774" cm="1">
        <f t="array" aca="1" ref="C774" ca="1">SUMPRODUCT(MAX(('4b. Ordered results'!$C$5:$C$159&lt;B774)*'4b. Ordered results'!$C$5:$C$159))</f>
        <v>17329.093000000001</v>
      </c>
      <c r="D774" s="4">
        <f ca="1">VLOOKUP($C774, '4b. Ordered results'!$C$5:$I$159,3,0)</f>
        <v>2.6769369773304096E-2</v>
      </c>
      <c r="E774" s="4">
        <f ca="1">VLOOKUP($C774, '4b. Ordered results'!$C$5:$I$159,5,0)</f>
        <v>0.48891864650403244</v>
      </c>
      <c r="F774" s="4">
        <f ca="1">VLOOKUP($C774, '4b. Ordered results'!$C$5:$I$159,7,0)</f>
        <v>0.48431198372266343</v>
      </c>
    </row>
    <row r="775" spans="2:6" x14ac:dyDescent="0.35">
      <c r="B775">
        <f t="shared" si="12"/>
        <v>19275</v>
      </c>
      <c r="C775" cm="1">
        <f t="array" aca="1" ref="C775" ca="1">SUMPRODUCT(MAX(('4b. Ordered results'!$C$5:$C$159&lt;B775)*'4b. Ordered results'!$C$5:$C$159))</f>
        <v>17329.093000000001</v>
      </c>
      <c r="D775" s="4">
        <f ca="1">VLOOKUP($C775, '4b. Ordered results'!$C$5:$I$159,3,0)</f>
        <v>2.6769369773304096E-2</v>
      </c>
      <c r="E775" s="4">
        <f ca="1">VLOOKUP($C775, '4b. Ordered results'!$C$5:$I$159,5,0)</f>
        <v>0.48891864650403244</v>
      </c>
      <c r="F775" s="4">
        <f ca="1">VLOOKUP($C775, '4b. Ordered results'!$C$5:$I$159,7,0)</f>
        <v>0.48431198372266343</v>
      </c>
    </row>
    <row r="776" spans="2:6" x14ac:dyDescent="0.35">
      <c r="B776">
        <f t="shared" si="12"/>
        <v>19300</v>
      </c>
      <c r="C776" cm="1">
        <f t="array" aca="1" ref="C776" ca="1">SUMPRODUCT(MAX(('4b. Ordered results'!$C$5:$C$159&lt;B776)*'4b. Ordered results'!$C$5:$C$159))</f>
        <v>17329.093000000001</v>
      </c>
      <c r="D776" s="4">
        <f ca="1">VLOOKUP($C776, '4b. Ordered results'!$C$5:$I$159,3,0)</f>
        <v>2.6769369773304096E-2</v>
      </c>
      <c r="E776" s="4">
        <f ca="1">VLOOKUP($C776, '4b. Ordered results'!$C$5:$I$159,5,0)</f>
        <v>0.48891864650403244</v>
      </c>
      <c r="F776" s="4">
        <f ca="1">VLOOKUP($C776, '4b. Ordered results'!$C$5:$I$159,7,0)</f>
        <v>0.48431198372266343</v>
      </c>
    </row>
    <row r="777" spans="2:6" x14ac:dyDescent="0.35">
      <c r="B777">
        <f t="shared" si="12"/>
        <v>19325</v>
      </c>
      <c r="C777" cm="1">
        <f t="array" aca="1" ref="C777" ca="1">SUMPRODUCT(MAX(('4b. Ordered results'!$C$5:$C$159&lt;B777)*'4b. Ordered results'!$C$5:$C$159))</f>
        <v>17329.093000000001</v>
      </c>
      <c r="D777" s="4">
        <f ca="1">VLOOKUP($C777, '4b. Ordered results'!$C$5:$I$159,3,0)</f>
        <v>2.6769369773304096E-2</v>
      </c>
      <c r="E777" s="4">
        <f ca="1">VLOOKUP($C777, '4b. Ordered results'!$C$5:$I$159,5,0)</f>
        <v>0.48891864650403244</v>
      </c>
      <c r="F777" s="4">
        <f ca="1">VLOOKUP($C777, '4b. Ordered results'!$C$5:$I$159,7,0)</f>
        <v>0.48431198372266343</v>
      </c>
    </row>
    <row r="778" spans="2:6" x14ac:dyDescent="0.35">
      <c r="B778">
        <f t="shared" si="12"/>
        <v>19350</v>
      </c>
      <c r="C778" cm="1">
        <f t="array" aca="1" ref="C778" ca="1">SUMPRODUCT(MAX(('4b. Ordered results'!$C$5:$C$159&lt;B778)*'4b. Ordered results'!$C$5:$C$159))</f>
        <v>17329.093000000001</v>
      </c>
      <c r="D778" s="4">
        <f ca="1">VLOOKUP($C778, '4b. Ordered results'!$C$5:$I$159,3,0)</f>
        <v>2.6769369773304096E-2</v>
      </c>
      <c r="E778" s="4">
        <f ca="1">VLOOKUP($C778, '4b. Ordered results'!$C$5:$I$159,5,0)</f>
        <v>0.48891864650403244</v>
      </c>
      <c r="F778" s="4">
        <f ca="1">VLOOKUP($C778, '4b. Ordered results'!$C$5:$I$159,7,0)</f>
        <v>0.48431198372266343</v>
      </c>
    </row>
    <row r="779" spans="2:6" x14ac:dyDescent="0.35">
      <c r="B779">
        <f t="shared" si="12"/>
        <v>19375</v>
      </c>
      <c r="C779" cm="1">
        <f t="array" aca="1" ref="C779" ca="1">SUMPRODUCT(MAX(('4b. Ordered results'!$C$5:$C$159&lt;B779)*'4b. Ordered results'!$C$5:$C$159))</f>
        <v>17329.093000000001</v>
      </c>
      <c r="D779" s="4">
        <f ca="1">VLOOKUP($C779, '4b. Ordered results'!$C$5:$I$159,3,0)</f>
        <v>2.6769369773304096E-2</v>
      </c>
      <c r="E779" s="4">
        <f ca="1">VLOOKUP($C779, '4b. Ordered results'!$C$5:$I$159,5,0)</f>
        <v>0.48891864650403244</v>
      </c>
      <c r="F779" s="4">
        <f ca="1">VLOOKUP($C779, '4b. Ordered results'!$C$5:$I$159,7,0)</f>
        <v>0.48431198372266343</v>
      </c>
    </row>
    <row r="780" spans="2:6" x14ac:dyDescent="0.35">
      <c r="B780">
        <f t="shared" si="12"/>
        <v>19400</v>
      </c>
      <c r="C780" cm="1">
        <f t="array" aca="1" ref="C780" ca="1">SUMPRODUCT(MAX(('4b. Ordered results'!$C$5:$C$159&lt;B780)*'4b. Ordered results'!$C$5:$C$159))</f>
        <v>17329.093000000001</v>
      </c>
      <c r="D780" s="4">
        <f ca="1">VLOOKUP($C780, '4b. Ordered results'!$C$5:$I$159,3,0)</f>
        <v>2.6769369773304096E-2</v>
      </c>
      <c r="E780" s="4">
        <f ca="1">VLOOKUP($C780, '4b. Ordered results'!$C$5:$I$159,5,0)</f>
        <v>0.48891864650403244</v>
      </c>
      <c r="F780" s="4">
        <f ca="1">VLOOKUP($C780, '4b. Ordered results'!$C$5:$I$159,7,0)</f>
        <v>0.48431198372266343</v>
      </c>
    </row>
    <row r="781" spans="2:6" x14ac:dyDescent="0.35">
      <c r="B781">
        <f t="shared" si="12"/>
        <v>19425</v>
      </c>
      <c r="C781" cm="1">
        <f t="array" aca="1" ref="C781" ca="1">SUMPRODUCT(MAX(('4b. Ordered results'!$C$5:$C$159&lt;B781)*'4b. Ordered results'!$C$5:$C$159))</f>
        <v>17329.093000000001</v>
      </c>
      <c r="D781" s="4">
        <f ca="1">VLOOKUP($C781, '4b. Ordered results'!$C$5:$I$159,3,0)</f>
        <v>2.6769369773304096E-2</v>
      </c>
      <c r="E781" s="4">
        <f ca="1">VLOOKUP($C781, '4b. Ordered results'!$C$5:$I$159,5,0)</f>
        <v>0.48891864650403244</v>
      </c>
      <c r="F781" s="4">
        <f ca="1">VLOOKUP($C781, '4b. Ordered results'!$C$5:$I$159,7,0)</f>
        <v>0.48431198372266343</v>
      </c>
    </row>
    <row r="782" spans="2:6" x14ac:dyDescent="0.35">
      <c r="B782">
        <f t="shared" si="12"/>
        <v>19450</v>
      </c>
      <c r="C782" cm="1">
        <f t="array" aca="1" ref="C782" ca="1">SUMPRODUCT(MAX(('4b. Ordered results'!$C$5:$C$159&lt;B782)*'4b. Ordered results'!$C$5:$C$159))</f>
        <v>17329.093000000001</v>
      </c>
      <c r="D782" s="4">
        <f ca="1">VLOOKUP($C782, '4b. Ordered results'!$C$5:$I$159,3,0)</f>
        <v>2.6769369773304096E-2</v>
      </c>
      <c r="E782" s="4">
        <f ca="1">VLOOKUP($C782, '4b. Ordered results'!$C$5:$I$159,5,0)</f>
        <v>0.48891864650403244</v>
      </c>
      <c r="F782" s="4">
        <f ca="1">VLOOKUP($C782, '4b. Ordered results'!$C$5:$I$159,7,0)</f>
        <v>0.48431198372266343</v>
      </c>
    </row>
    <row r="783" spans="2:6" x14ac:dyDescent="0.35">
      <c r="B783">
        <f t="shared" si="12"/>
        <v>19475</v>
      </c>
      <c r="C783" cm="1">
        <f t="array" aca="1" ref="C783" ca="1">SUMPRODUCT(MAX(('4b. Ordered results'!$C$5:$C$159&lt;B783)*'4b. Ordered results'!$C$5:$C$159))</f>
        <v>17329.093000000001</v>
      </c>
      <c r="D783" s="4">
        <f ca="1">VLOOKUP($C783, '4b. Ordered results'!$C$5:$I$159,3,0)</f>
        <v>2.6769369773304096E-2</v>
      </c>
      <c r="E783" s="4">
        <f ca="1">VLOOKUP($C783, '4b. Ordered results'!$C$5:$I$159,5,0)</f>
        <v>0.48891864650403244</v>
      </c>
      <c r="F783" s="4">
        <f ca="1">VLOOKUP($C783, '4b. Ordered results'!$C$5:$I$159,7,0)</f>
        <v>0.48431198372266343</v>
      </c>
    </row>
    <row r="784" spans="2:6" x14ac:dyDescent="0.35">
      <c r="B784">
        <f t="shared" si="12"/>
        <v>19500</v>
      </c>
      <c r="C784" cm="1">
        <f t="array" aca="1" ref="C784" ca="1">SUMPRODUCT(MAX(('4b. Ordered results'!$C$5:$C$159&lt;B784)*'4b. Ordered results'!$C$5:$C$159))</f>
        <v>17329.093000000001</v>
      </c>
      <c r="D784" s="4">
        <f ca="1">VLOOKUP($C784, '4b. Ordered results'!$C$5:$I$159,3,0)</f>
        <v>2.6769369773304096E-2</v>
      </c>
      <c r="E784" s="4">
        <f ca="1">VLOOKUP($C784, '4b. Ordered results'!$C$5:$I$159,5,0)</f>
        <v>0.48891864650403244</v>
      </c>
      <c r="F784" s="4">
        <f ca="1">VLOOKUP($C784, '4b. Ordered results'!$C$5:$I$159,7,0)</f>
        <v>0.48431198372266343</v>
      </c>
    </row>
    <row r="785" spans="2:6" x14ac:dyDescent="0.35">
      <c r="B785">
        <f t="shared" si="12"/>
        <v>19525</v>
      </c>
      <c r="C785" cm="1">
        <f t="array" aca="1" ref="C785" ca="1">SUMPRODUCT(MAX(('4b. Ordered results'!$C$5:$C$159&lt;B785)*'4b. Ordered results'!$C$5:$C$159))</f>
        <v>17329.093000000001</v>
      </c>
      <c r="D785" s="4">
        <f ca="1">VLOOKUP($C785, '4b. Ordered results'!$C$5:$I$159,3,0)</f>
        <v>2.6769369773304096E-2</v>
      </c>
      <c r="E785" s="4">
        <f ca="1">VLOOKUP($C785, '4b. Ordered results'!$C$5:$I$159,5,0)</f>
        <v>0.48891864650403244</v>
      </c>
      <c r="F785" s="4">
        <f ca="1">VLOOKUP($C785, '4b. Ordered results'!$C$5:$I$159,7,0)</f>
        <v>0.48431198372266343</v>
      </c>
    </row>
    <row r="786" spans="2:6" x14ac:dyDescent="0.35">
      <c r="B786">
        <f t="shared" si="12"/>
        <v>19550</v>
      </c>
      <c r="C786" cm="1">
        <f t="array" aca="1" ref="C786" ca="1">SUMPRODUCT(MAX(('4b. Ordered results'!$C$5:$C$159&lt;B786)*'4b. Ordered results'!$C$5:$C$159))</f>
        <v>17329.093000000001</v>
      </c>
      <c r="D786" s="4">
        <f ca="1">VLOOKUP($C786, '4b. Ordered results'!$C$5:$I$159,3,0)</f>
        <v>2.6769369773304096E-2</v>
      </c>
      <c r="E786" s="4">
        <f ca="1">VLOOKUP($C786, '4b. Ordered results'!$C$5:$I$159,5,0)</f>
        <v>0.48891864650403244</v>
      </c>
      <c r="F786" s="4">
        <f ca="1">VLOOKUP($C786, '4b. Ordered results'!$C$5:$I$159,7,0)</f>
        <v>0.48431198372266343</v>
      </c>
    </row>
    <row r="787" spans="2:6" x14ac:dyDescent="0.35">
      <c r="B787">
        <f t="shared" si="12"/>
        <v>19575</v>
      </c>
      <c r="C787" cm="1">
        <f t="array" aca="1" ref="C787" ca="1">SUMPRODUCT(MAX(('4b. Ordered results'!$C$5:$C$159&lt;B787)*'4b. Ordered results'!$C$5:$C$159))</f>
        <v>17329.093000000001</v>
      </c>
      <c r="D787" s="4">
        <f ca="1">VLOOKUP($C787, '4b. Ordered results'!$C$5:$I$159,3,0)</f>
        <v>2.6769369773304096E-2</v>
      </c>
      <c r="E787" s="4">
        <f ca="1">VLOOKUP($C787, '4b. Ordered results'!$C$5:$I$159,5,0)</f>
        <v>0.48891864650403244</v>
      </c>
      <c r="F787" s="4">
        <f ca="1">VLOOKUP($C787, '4b. Ordered results'!$C$5:$I$159,7,0)</f>
        <v>0.48431198372266343</v>
      </c>
    </row>
    <row r="788" spans="2:6" x14ac:dyDescent="0.35">
      <c r="B788">
        <f t="shared" si="12"/>
        <v>19600</v>
      </c>
      <c r="C788" cm="1">
        <f t="array" aca="1" ref="C788" ca="1">SUMPRODUCT(MAX(('4b. Ordered results'!$C$5:$C$159&lt;B788)*'4b. Ordered results'!$C$5:$C$159))</f>
        <v>17329.093000000001</v>
      </c>
      <c r="D788" s="4">
        <f ca="1">VLOOKUP($C788, '4b. Ordered results'!$C$5:$I$159,3,0)</f>
        <v>2.6769369773304096E-2</v>
      </c>
      <c r="E788" s="4">
        <f ca="1">VLOOKUP($C788, '4b. Ordered results'!$C$5:$I$159,5,0)</f>
        <v>0.48891864650403244</v>
      </c>
      <c r="F788" s="4">
        <f ca="1">VLOOKUP($C788, '4b. Ordered results'!$C$5:$I$159,7,0)</f>
        <v>0.48431198372266343</v>
      </c>
    </row>
    <row r="789" spans="2:6" x14ac:dyDescent="0.35">
      <c r="B789">
        <f t="shared" si="12"/>
        <v>19625</v>
      </c>
      <c r="C789" cm="1">
        <f t="array" aca="1" ref="C789" ca="1">SUMPRODUCT(MAX(('4b. Ordered results'!$C$5:$C$159&lt;B789)*'4b. Ordered results'!$C$5:$C$159))</f>
        <v>17329.093000000001</v>
      </c>
      <c r="D789" s="4">
        <f ca="1">VLOOKUP($C789, '4b. Ordered results'!$C$5:$I$159,3,0)</f>
        <v>2.6769369773304096E-2</v>
      </c>
      <c r="E789" s="4">
        <f ca="1">VLOOKUP($C789, '4b. Ordered results'!$C$5:$I$159,5,0)</f>
        <v>0.48891864650403244</v>
      </c>
      <c r="F789" s="4">
        <f ca="1">VLOOKUP($C789, '4b. Ordered results'!$C$5:$I$159,7,0)</f>
        <v>0.48431198372266343</v>
      </c>
    </row>
    <row r="790" spans="2:6" x14ac:dyDescent="0.35">
      <c r="B790">
        <f t="shared" si="12"/>
        <v>19650</v>
      </c>
      <c r="C790" cm="1">
        <f t="array" aca="1" ref="C790" ca="1">SUMPRODUCT(MAX(('4b. Ordered results'!$C$5:$C$159&lt;B790)*'4b. Ordered results'!$C$5:$C$159))</f>
        <v>17329.093000000001</v>
      </c>
      <c r="D790" s="4">
        <f ca="1">VLOOKUP($C790, '4b. Ordered results'!$C$5:$I$159,3,0)</f>
        <v>2.6769369773304096E-2</v>
      </c>
      <c r="E790" s="4">
        <f ca="1">VLOOKUP($C790, '4b. Ordered results'!$C$5:$I$159,5,0)</f>
        <v>0.48891864650403244</v>
      </c>
      <c r="F790" s="4">
        <f ca="1">VLOOKUP($C790, '4b. Ordered results'!$C$5:$I$159,7,0)</f>
        <v>0.48431198372266343</v>
      </c>
    </row>
    <row r="791" spans="2:6" x14ac:dyDescent="0.35">
      <c r="B791">
        <f t="shared" si="12"/>
        <v>19675</v>
      </c>
      <c r="C791" cm="1">
        <f t="array" aca="1" ref="C791" ca="1">SUMPRODUCT(MAX(('4b. Ordered results'!$C$5:$C$159&lt;B791)*'4b. Ordered results'!$C$5:$C$159))</f>
        <v>17329.093000000001</v>
      </c>
      <c r="D791" s="4">
        <f ca="1">VLOOKUP($C791, '4b. Ordered results'!$C$5:$I$159,3,0)</f>
        <v>2.6769369773304096E-2</v>
      </c>
      <c r="E791" s="4">
        <f ca="1">VLOOKUP($C791, '4b. Ordered results'!$C$5:$I$159,5,0)</f>
        <v>0.48891864650403244</v>
      </c>
      <c r="F791" s="4">
        <f ca="1">VLOOKUP($C791, '4b. Ordered results'!$C$5:$I$159,7,0)</f>
        <v>0.48431198372266343</v>
      </c>
    </row>
    <row r="792" spans="2:6" x14ac:dyDescent="0.35">
      <c r="B792">
        <f t="shared" si="12"/>
        <v>19700</v>
      </c>
      <c r="C792" cm="1">
        <f t="array" aca="1" ref="C792" ca="1">SUMPRODUCT(MAX(('4b. Ordered results'!$C$5:$C$159&lt;B792)*'4b. Ordered results'!$C$5:$C$159))</f>
        <v>17329.093000000001</v>
      </c>
      <c r="D792" s="4">
        <f ca="1">VLOOKUP($C792, '4b. Ordered results'!$C$5:$I$159,3,0)</f>
        <v>2.6769369773304096E-2</v>
      </c>
      <c r="E792" s="4">
        <f ca="1">VLOOKUP($C792, '4b. Ordered results'!$C$5:$I$159,5,0)</f>
        <v>0.48891864650403244</v>
      </c>
      <c r="F792" s="4">
        <f ca="1">VLOOKUP($C792, '4b. Ordered results'!$C$5:$I$159,7,0)</f>
        <v>0.48431198372266343</v>
      </c>
    </row>
    <row r="793" spans="2:6" x14ac:dyDescent="0.35">
      <c r="B793">
        <f t="shared" si="12"/>
        <v>19725</v>
      </c>
      <c r="C793" cm="1">
        <f t="array" aca="1" ref="C793" ca="1">SUMPRODUCT(MAX(('4b. Ordered results'!$C$5:$C$159&lt;B793)*'4b. Ordered results'!$C$5:$C$159))</f>
        <v>17329.093000000001</v>
      </c>
      <c r="D793" s="4">
        <f ca="1">VLOOKUP($C793, '4b. Ordered results'!$C$5:$I$159,3,0)</f>
        <v>2.6769369773304096E-2</v>
      </c>
      <c r="E793" s="4">
        <f ca="1">VLOOKUP($C793, '4b. Ordered results'!$C$5:$I$159,5,0)</f>
        <v>0.48891864650403244</v>
      </c>
      <c r="F793" s="4">
        <f ca="1">VLOOKUP($C793, '4b. Ordered results'!$C$5:$I$159,7,0)</f>
        <v>0.48431198372266343</v>
      </c>
    </row>
    <row r="794" spans="2:6" x14ac:dyDescent="0.35">
      <c r="B794">
        <f t="shared" si="12"/>
        <v>19750</v>
      </c>
      <c r="C794" cm="1">
        <f t="array" aca="1" ref="C794" ca="1">SUMPRODUCT(MAX(('4b. Ordered results'!$C$5:$C$159&lt;B794)*'4b. Ordered results'!$C$5:$C$159))</f>
        <v>17329.093000000001</v>
      </c>
      <c r="D794" s="4">
        <f ca="1">VLOOKUP($C794, '4b. Ordered results'!$C$5:$I$159,3,0)</f>
        <v>2.6769369773304096E-2</v>
      </c>
      <c r="E794" s="4">
        <f ca="1">VLOOKUP($C794, '4b. Ordered results'!$C$5:$I$159,5,0)</f>
        <v>0.48891864650403244</v>
      </c>
      <c r="F794" s="4">
        <f ca="1">VLOOKUP($C794, '4b. Ordered results'!$C$5:$I$159,7,0)</f>
        <v>0.48431198372266343</v>
      </c>
    </row>
    <row r="795" spans="2:6" x14ac:dyDescent="0.35">
      <c r="B795">
        <f t="shared" si="12"/>
        <v>19775</v>
      </c>
      <c r="C795" cm="1">
        <f t="array" aca="1" ref="C795" ca="1">SUMPRODUCT(MAX(('4b. Ordered results'!$C$5:$C$159&lt;B795)*'4b. Ordered results'!$C$5:$C$159))</f>
        <v>17329.093000000001</v>
      </c>
      <c r="D795" s="4">
        <f ca="1">VLOOKUP($C795, '4b. Ordered results'!$C$5:$I$159,3,0)</f>
        <v>2.6769369773304096E-2</v>
      </c>
      <c r="E795" s="4">
        <f ca="1">VLOOKUP($C795, '4b. Ordered results'!$C$5:$I$159,5,0)</f>
        <v>0.48891864650403244</v>
      </c>
      <c r="F795" s="4">
        <f ca="1">VLOOKUP($C795, '4b. Ordered results'!$C$5:$I$159,7,0)</f>
        <v>0.48431198372266343</v>
      </c>
    </row>
    <row r="796" spans="2:6" x14ac:dyDescent="0.35">
      <c r="B796">
        <f t="shared" si="12"/>
        <v>19800</v>
      </c>
      <c r="C796" cm="1">
        <f t="array" aca="1" ref="C796" ca="1">SUMPRODUCT(MAX(('4b. Ordered results'!$C$5:$C$159&lt;B796)*'4b. Ordered results'!$C$5:$C$159))</f>
        <v>17329.093000000001</v>
      </c>
      <c r="D796" s="4">
        <f ca="1">VLOOKUP($C796, '4b. Ordered results'!$C$5:$I$159,3,0)</f>
        <v>2.6769369773304096E-2</v>
      </c>
      <c r="E796" s="4">
        <f ca="1">VLOOKUP($C796, '4b. Ordered results'!$C$5:$I$159,5,0)</f>
        <v>0.48891864650403244</v>
      </c>
      <c r="F796" s="4">
        <f ca="1">VLOOKUP($C796, '4b. Ordered results'!$C$5:$I$159,7,0)</f>
        <v>0.48431198372266343</v>
      </c>
    </row>
    <row r="797" spans="2:6" x14ac:dyDescent="0.35">
      <c r="B797">
        <f t="shared" si="12"/>
        <v>19825</v>
      </c>
      <c r="C797" cm="1">
        <f t="array" aca="1" ref="C797" ca="1">SUMPRODUCT(MAX(('4b. Ordered results'!$C$5:$C$159&lt;B797)*'4b. Ordered results'!$C$5:$C$159))</f>
        <v>17329.093000000001</v>
      </c>
      <c r="D797" s="4">
        <f ca="1">VLOOKUP($C797, '4b. Ordered results'!$C$5:$I$159,3,0)</f>
        <v>2.6769369773304096E-2</v>
      </c>
      <c r="E797" s="4">
        <f ca="1">VLOOKUP($C797, '4b. Ordered results'!$C$5:$I$159,5,0)</f>
        <v>0.48891864650403244</v>
      </c>
      <c r="F797" s="4">
        <f ca="1">VLOOKUP($C797, '4b. Ordered results'!$C$5:$I$159,7,0)</f>
        <v>0.48431198372266343</v>
      </c>
    </row>
    <row r="798" spans="2:6" x14ac:dyDescent="0.35">
      <c r="B798">
        <f t="shared" si="12"/>
        <v>19850</v>
      </c>
      <c r="C798" cm="1">
        <f t="array" aca="1" ref="C798" ca="1">SUMPRODUCT(MAX(('4b. Ordered results'!$C$5:$C$159&lt;B798)*'4b. Ordered results'!$C$5:$C$159))</f>
        <v>17329.093000000001</v>
      </c>
      <c r="D798" s="4">
        <f ca="1">VLOOKUP($C798, '4b. Ordered results'!$C$5:$I$159,3,0)</f>
        <v>2.6769369773304096E-2</v>
      </c>
      <c r="E798" s="4">
        <f ca="1">VLOOKUP($C798, '4b. Ordered results'!$C$5:$I$159,5,0)</f>
        <v>0.48891864650403244</v>
      </c>
      <c r="F798" s="4">
        <f ca="1">VLOOKUP($C798, '4b. Ordered results'!$C$5:$I$159,7,0)</f>
        <v>0.48431198372266343</v>
      </c>
    </row>
    <row r="799" spans="2:6" x14ac:dyDescent="0.35">
      <c r="B799">
        <f t="shared" si="12"/>
        <v>19875</v>
      </c>
      <c r="C799" cm="1">
        <f t="array" aca="1" ref="C799" ca="1">SUMPRODUCT(MAX(('4b. Ordered results'!$C$5:$C$159&lt;B799)*'4b. Ordered results'!$C$5:$C$159))</f>
        <v>17329.093000000001</v>
      </c>
      <c r="D799" s="4">
        <f ca="1">VLOOKUP($C799, '4b. Ordered results'!$C$5:$I$159,3,0)</f>
        <v>2.6769369773304096E-2</v>
      </c>
      <c r="E799" s="4">
        <f ca="1">VLOOKUP($C799, '4b. Ordered results'!$C$5:$I$159,5,0)</f>
        <v>0.48891864650403244</v>
      </c>
      <c r="F799" s="4">
        <f ca="1">VLOOKUP($C799, '4b. Ordered results'!$C$5:$I$159,7,0)</f>
        <v>0.48431198372266343</v>
      </c>
    </row>
    <row r="800" spans="2:6" x14ac:dyDescent="0.35">
      <c r="B800">
        <f t="shared" si="12"/>
        <v>19900</v>
      </c>
      <c r="C800" cm="1">
        <f t="array" aca="1" ref="C800" ca="1">SUMPRODUCT(MAX(('4b. Ordered results'!$C$5:$C$159&lt;B800)*'4b. Ordered results'!$C$5:$C$159))</f>
        <v>17329.093000000001</v>
      </c>
      <c r="D800" s="4">
        <f ca="1">VLOOKUP($C800, '4b. Ordered results'!$C$5:$I$159,3,0)</f>
        <v>2.6769369773304096E-2</v>
      </c>
      <c r="E800" s="4">
        <f ca="1">VLOOKUP($C800, '4b. Ordered results'!$C$5:$I$159,5,0)</f>
        <v>0.48891864650403244</v>
      </c>
      <c r="F800" s="4">
        <f ca="1">VLOOKUP($C800, '4b. Ordered results'!$C$5:$I$159,7,0)</f>
        <v>0.48431198372266343</v>
      </c>
    </row>
    <row r="801" spans="2:6" x14ac:dyDescent="0.35">
      <c r="B801">
        <f t="shared" si="12"/>
        <v>19925</v>
      </c>
      <c r="C801" cm="1">
        <f t="array" aca="1" ref="C801" ca="1">SUMPRODUCT(MAX(('4b. Ordered results'!$C$5:$C$159&lt;B801)*'4b. Ordered results'!$C$5:$C$159))</f>
        <v>17329.093000000001</v>
      </c>
      <c r="D801" s="4">
        <f ca="1">VLOOKUP($C801, '4b. Ordered results'!$C$5:$I$159,3,0)</f>
        <v>2.6769369773304096E-2</v>
      </c>
      <c r="E801" s="4">
        <f ca="1">VLOOKUP($C801, '4b. Ordered results'!$C$5:$I$159,5,0)</f>
        <v>0.48891864650403244</v>
      </c>
      <c r="F801" s="4">
        <f ca="1">VLOOKUP($C801, '4b. Ordered results'!$C$5:$I$159,7,0)</f>
        <v>0.48431198372266343</v>
      </c>
    </row>
    <row r="802" spans="2:6" x14ac:dyDescent="0.35">
      <c r="B802">
        <f t="shared" si="12"/>
        <v>19950</v>
      </c>
      <c r="C802" cm="1">
        <f t="array" aca="1" ref="C802" ca="1">SUMPRODUCT(MAX(('4b. Ordered results'!$C$5:$C$159&lt;B802)*'4b. Ordered results'!$C$5:$C$159))</f>
        <v>17329.093000000001</v>
      </c>
      <c r="D802" s="4">
        <f ca="1">VLOOKUP($C802, '4b. Ordered results'!$C$5:$I$159,3,0)</f>
        <v>2.6769369773304096E-2</v>
      </c>
      <c r="E802" s="4">
        <f ca="1">VLOOKUP($C802, '4b. Ordered results'!$C$5:$I$159,5,0)</f>
        <v>0.48891864650403244</v>
      </c>
      <c r="F802" s="4">
        <f ca="1">VLOOKUP($C802, '4b. Ordered results'!$C$5:$I$159,7,0)</f>
        <v>0.48431198372266343</v>
      </c>
    </row>
    <row r="803" spans="2:6" x14ac:dyDescent="0.35">
      <c r="B803">
        <f t="shared" si="12"/>
        <v>19975</v>
      </c>
      <c r="C803" cm="1">
        <f t="array" aca="1" ref="C803" ca="1">SUMPRODUCT(MAX(('4b. Ordered results'!$C$5:$C$159&lt;B803)*'4b. Ordered results'!$C$5:$C$159))</f>
        <v>17329.093000000001</v>
      </c>
      <c r="D803" s="4">
        <f ca="1">VLOOKUP($C803, '4b. Ordered results'!$C$5:$I$159,3,0)</f>
        <v>2.6769369773304096E-2</v>
      </c>
      <c r="E803" s="4">
        <f ca="1">VLOOKUP($C803, '4b. Ordered results'!$C$5:$I$159,5,0)</f>
        <v>0.48891864650403244</v>
      </c>
      <c r="F803" s="4">
        <f ca="1">VLOOKUP($C803, '4b. Ordered results'!$C$5:$I$159,7,0)</f>
        <v>0.48431198372266343</v>
      </c>
    </row>
    <row r="804" spans="2:6" x14ac:dyDescent="0.35">
      <c r="B804">
        <f t="shared" si="12"/>
        <v>20000</v>
      </c>
      <c r="C804" cm="1">
        <f t="array" aca="1" ref="C804" ca="1">SUMPRODUCT(MAX(('4b. Ordered results'!$C$5:$C$159&lt;B804)*'4b. Ordered results'!$C$5:$C$159))</f>
        <v>17329.093000000001</v>
      </c>
      <c r="D804" s="4">
        <f ca="1">VLOOKUP($C804, '4b. Ordered results'!$C$5:$I$159,3,0)</f>
        <v>2.6769369773304096E-2</v>
      </c>
      <c r="E804" s="4">
        <f ca="1">VLOOKUP($C804, '4b. Ordered results'!$C$5:$I$159,5,0)</f>
        <v>0.48891864650403244</v>
      </c>
      <c r="F804" s="4">
        <f ca="1">VLOOKUP($C804, '4b. Ordered results'!$C$5:$I$159,7,0)</f>
        <v>0.48431198372266343</v>
      </c>
    </row>
    <row r="805" spans="2:6" x14ac:dyDescent="0.35">
      <c r="B805">
        <f t="shared" si="12"/>
        <v>20025</v>
      </c>
      <c r="C805" cm="1">
        <f t="array" aca="1" ref="C805" ca="1">SUMPRODUCT(MAX(('4b. Ordered results'!$C$5:$C$159&lt;B805)*'4b. Ordered results'!$C$5:$C$159))</f>
        <v>17329.093000000001</v>
      </c>
      <c r="D805" s="4">
        <f ca="1">VLOOKUP($C805, '4b. Ordered results'!$C$5:$I$159,3,0)</f>
        <v>2.6769369773304096E-2</v>
      </c>
      <c r="E805" s="4">
        <f ca="1">VLOOKUP($C805, '4b. Ordered results'!$C$5:$I$159,5,0)</f>
        <v>0.48891864650403244</v>
      </c>
      <c r="F805" s="4">
        <f ca="1">VLOOKUP($C805, '4b. Ordered results'!$C$5:$I$159,7,0)</f>
        <v>0.48431198372266343</v>
      </c>
    </row>
    <row r="806" spans="2:6" x14ac:dyDescent="0.35">
      <c r="B806">
        <f t="shared" si="12"/>
        <v>20050</v>
      </c>
      <c r="C806" cm="1">
        <f t="array" aca="1" ref="C806" ca="1">SUMPRODUCT(MAX(('4b. Ordered results'!$C$5:$C$159&lt;B806)*'4b. Ordered results'!$C$5:$C$159))</f>
        <v>17329.093000000001</v>
      </c>
      <c r="D806" s="4">
        <f ca="1">VLOOKUP($C806, '4b. Ordered results'!$C$5:$I$159,3,0)</f>
        <v>2.6769369773304096E-2</v>
      </c>
      <c r="E806" s="4">
        <f ca="1">VLOOKUP($C806, '4b. Ordered results'!$C$5:$I$159,5,0)</f>
        <v>0.48891864650403244</v>
      </c>
      <c r="F806" s="4">
        <f ca="1">VLOOKUP($C806, '4b. Ordered results'!$C$5:$I$159,7,0)</f>
        <v>0.48431198372266343</v>
      </c>
    </row>
    <row r="807" spans="2:6" x14ac:dyDescent="0.35">
      <c r="B807">
        <f t="shared" si="12"/>
        <v>20075</v>
      </c>
      <c r="C807" cm="1">
        <f t="array" aca="1" ref="C807" ca="1">SUMPRODUCT(MAX(('4b. Ordered results'!$C$5:$C$159&lt;B807)*'4b. Ordered results'!$C$5:$C$159))</f>
        <v>17329.093000000001</v>
      </c>
      <c r="D807" s="4">
        <f ca="1">VLOOKUP($C807, '4b. Ordered results'!$C$5:$I$159,3,0)</f>
        <v>2.6769369773304096E-2</v>
      </c>
      <c r="E807" s="4">
        <f ca="1">VLOOKUP($C807, '4b. Ordered results'!$C$5:$I$159,5,0)</f>
        <v>0.48891864650403244</v>
      </c>
      <c r="F807" s="4">
        <f ca="1">VLOOKUP($C807, '4b. Ordered results'!$C$5:$I$159,7,0)</f>
        <v>0.48431198372266343</v>
      </c>
    </row>
    <row r="808" spans="2:6" x14ac:dyDescent="0.35">
      <c r="B808">
        <f t="shared" si="12"/>
        <v>20100</v>
      </c>
      <c r="C808" cm="1">
        <f t="array" aca="1" ref="C808" ca="1">SUMPRODUCT(MAX(('4b. Ordered results'!$C$5:$C$159&lt;B808)*'4b. Ordered results'!$C$5:$C$159))</f>
        <v>17329.093000000001</v>
      </c>
      <c r="D808" s="4">
        <f ca="1">VLOOKUP($C808, '4b. Ordered results'!$C$5:$I$159,3,0)</f>
        <v>2.6769369773304096E-2</v>
      </c>
      <c r="E808" s="4">
        <f ca="1">VLOOKUP($C808, '4b. Ordered results'!$C$5:$I$159,5,0)</f>
        <v>0.48891864650403244</v>
      </c>
      <c r="F808" s="4">
        <f ca="1">VLOOKUP($C808, '4b. Ordered results'!$C$5:$I$159,7,0)</f>
        <v>0.48431198372266343</v>
      </c>
    </row>
    <row r="809" spans="2:6" x14ac:dyDescent="0.35">
      <c r="B809">
        <f t="shared" si="12"/>
        <v>20125</v>
      </c>
      <c r="C809" cm="1">
        <f t="array" aca="1" ref="C809" ca="1">SUMPRODUCT(MAX(('4b. Ordered results'!$C$5:$C$159&lt;B809)*'4b. Ordered results'!$C$5:$C$159))</f>
        <v>17329.093000000001</v>
      </c>
      <c r="D809" s="4">
        <f ca="1">VLOOKUP($C809, '4b. Ordered results'!$C$5:$I$159,3,0)</f>
        <v>2.6769369773304096E-2</v>
      </c>
      <c r="E809" s="4">
        <f ca="1">VLOOKUP($C809, '4b. Ordered results'!$C$5:$I$159,5,0)</f>
        <v>0.48891864650403244</v>
      </c>
      <c r="F809" s="4">
        <f ca="1">VLOOKUP($C809, '4b. Ordered results'!$C$5:$I$159,7,0)</f>
        <v>0.48431198372266343</v>
      </c>
    </row>
    <row r="810" spans="2:6" x14ac:dyDescent="0.35">
      <c r="B810">
        <f t="shared" si="12"/>
        <v>20150</v>
      </c>
      <c r="C810" cm="1">
        <f t="array" aca="1" ref="C810" ca="1">SUMPRODUCT(MAX(('4b. Ordered results'!$C$5:$C$159&lt;B810)*'4b. Ordered results'!$C$5:$C$159))</f>
        <v>17329.093000000001</v>
      </c>
      <c r="D810" s="4">
        <f ca="1">VLOOKUP($C810, '4b. Ordered results'!$C$5:$I$159,3,0)</f>
        <v>2.6769369773304096E-2</v>
      </c>
      <c r="E810" s="4">
        <f ca="1">VLOOKUP($C810, '4b. Ordered results'!$C$5:$I$159,5,0)</f>
        <v>0.48891864650403244</v>
      </c>
      <c r="F810" s="4">
        <f ca="1">VLOOKUP($C810, '4b. Ordered results'!$C$5:$I$159,7,0)</f>
        <v>0.48431198372266343</v>
      </c>
    </row>
    <row r="811" spans="2:6" x14ac:dyDescent="0.35">
      <c r="B811">
        <f t="shared" si="12"/>
        <v>20175</v>
      </c>
      <c r="C811" cm="1">
        <f t="array" aca="1" ref="C811" ca="1">SUMPRODUCT(MAX(('4b. Ordered results'!$C$5:$C$159&lt;B811)*'4b. Ordered results'!$C$5:$C$159))</f>
        <v>17329.093000000001</v>
      </c>
      <c r="D811" s="4">
        <f ca="1">VLOOKUP($C811, '4b. Ordered results'!$C$5:$I$159,3,0)</f>
        <v>2.6769369773304096E-2</v>
      </c>
      <c r="E811" s="4">
        <f ca="1">VLOOKUP($C811, '4b. Ordered results'!$C$5:$I$159,5,0)</f>
        <v>0.48891864650403244</v>
      </c>
      <c r="F811" s="4">
        <f ca="1">VLOOKUP($C811, '4b. Ordered results'!$C$5:$I$159,7,0)</f>
        <v>0.48431198372266343</v>
      </c>
    </row>
    <row r="812" spans="2:6" x14ac:dyDescent="0.35">
      <c r="B812">
        <f t="shared" si="12"/>
        <v>20200</v>
      </c>
      <c r="C812" cm="1">
        <f t="array" aca="1" ref="C812" ca="1">SUMPRODUCT(MAX(('4b. Ordered results'!$C$5:$C$159&lt;B812)*'4b. Ordered results'!$C$5:$C$159))</f>
        <v>17329.093000000001</v>
      </c>
      <c r="D812" s="4">
        <f ca="1">VLOOKUP($C812, '4b. Ordered results'!$C$5:$I$159,3,0)</f>
        <v>2.6769369773304096E-2</v>
      </c>
      <c r="E812" s="4">
        <f ca="1">VLOOKUP($C812, '4b. Ordered results'!$C$5:$I$159,5,0)</f>
        <v>0.48891864650403244</v>
      </c>
      <c r="F812" s="4">
        <f ca="1">VLOOKUP($C812, '4b. Ordered results'!$C$5:$I$159,7,0)</f>
        <v>0.48431198372266343</v>
      </c>
    </row>
    <row r="813" spans="2:6" x14ac:dyDescent="0.35">
      <c r="B813">
        <f t="shared" si="12"/>
        <v>20225</v>
      </c>
      <c r="C813" cm="1">
        <f t="array" aca="1" ref="C813" ca="1">SUMPRODUCT(MAX(('4b. Ordered results'!$C$5:$C$159&lt;B813)*'4b. Ordered results'!$C$5:$C$159))</f>
        <v>17329.093000000001</v>
      </c>
      <c r="D813" s="4">
        <f ca="1">VLOOKUP($C813, '4b. Ordered results'!$C$5:$I$159,3,0)</f>
        <v>2.6769369773304096E-2</v>
      </c>
      <c r="E813" s="4">
        <f ca="1">VLOOKUP($C813, '4b. Ordered results'!$C$5:$I$159,5,0)</f>
        <v>0.48891864650403244</v>
      </c>
      <c r="F813" s="4">
        <f ca="1">VLOOKUP($C813, '4b. Ordered results'!$C$5:$I$159,7,0)</f>
        <v>0.48431198372266343</v>
      </c>
    </row>
    <row r="814" spans="2:6" x14ac:dyDescent="0.35">
      <c r="B814">
        <f t="shared" si="12"/>
        <v>20250</v>
      </c>
      <c r="C814" cm="1">
        <f t="array" aca="1" ref="C814" ca="1">SUMPRODUCT(MAX(('4b. Ordered results'!$C$5:$C$159&lt;B814)*'4b. Ordered results'!$C$5:$C$159))</f>
        <v>17329.093000000001</v>
      </c>
      <c r="D814" s="4">
        <f ca="1">VLOOKUP($C814, '4b. Ordered results'!$C$5:$I$159,3,0)</f>
        <v>2.6769369773304096E-2</v>
      </c>
      <c r="E814" s="4">
        <f ca="1">VLOOKUP($C814, '4b. Ordered results'!$C$5:$I$159,5,0)</f>
        <v>0.48891864650403244</v>
      </c>
      <c r="F814" s="4">
        <f ca="1">VLOOKUP($C814, '4b. Ordered results'!$C$5:$I$159,7,0)</f>
        <v>0.48431198372266343</v>
      </c>
    </row>
    <row r="815" spans="2:6" x14ac:dyDescent="0.35">
      <c r="B815">
        <f t="shared" si="12"/>
        <v>20275</v>
      </c>
      <c r="C815" cm="1">
        <f t="array" aca="1" ref="C815" ca="1">SUMPRODUCT(MAX(('4b. Ordered results'!$C$5:$C$159&lt;B815)*'4b. Ordered results'!$C$5:$C$159))</f>
        <v>17329.093000000001</v>
      </c>
      <c r="D815" s="4">
        <f ca="1">VLOOKUP($C815, '4b. Ordered results'!$C$5:$I$159,3,0)</f>
        <v>2.6769369773304096E-2</v>
      </c>
      <c r="E815" s="4">
        <f ca="1">VLOOKUP($C815, '4b. Ordered results'!$C$5:$I$159,5,0)</f>
        <v>0.48891864650403244</v>
      </c>
      <c r="F815" s="4">
        <f ca="1">VLOOKUP($C815, '4b. Ordered results'!$C$5:$I$159,7,0)</f>
        <v>0.48431198372266343</v>
      </c>
    </row>
    <row r="816" spans="2:6" x14ac:dyDescent="0.35">
      <c r="B816">
        <f t="shared" si="12"/>
        <v>20300</v>
      </c>
      <c r="C816" cm="1">
        <f t="array" aca="1" ref="C816" ca="1">SUMPRODUCT(MAX(('4b. Ordered results'!$C$5:$C$159&lt;B816)*'4b. Ordered results'!$C$5:$C$159))</f>
        <v>17329.093000000001</v>
      </c>
      <c r="D816" s="4">
        <f ca="1">VLOOKUP($C816, '4b. Ordered results'!$C$5:$I$159,3,0)</f>
        <v>2.6769369773304096E-2</v>
      </c>
      <c r="E816" s="4">
        <f ca="1">VLOOKUP($C816, '4b. Ordered results'!$C$5:$I$159,5,0)</f>
        <v>0.48891864650403244</v>
      </c>
      <c r="F816" s="4">
        <f ca="1">VLOOKUP($C816, '4b. Ordered results'!$C$5:$I$159,7,0)</f>
        <v>0.48431198372266343</v>
      </c>
    </row>
    <row r="817" spans="2:6" x14ac:dyDescent="0.35">
      <c r="B817">
        <f t="shared" si="12"/>
        <v>20325</v>
      </c>
      <c r="C817" cm="1">
        <f t="array" aca="1" ref="C817" ca="1">SUMPRODUCT(MAX(('4b. Ordered results'!$C$5:$C$159&lt;B817)*'4b. Ordered results'!$C$5:$C$159))</f>
        <v>17329.093000000001</v>
      </c>
      <c r="D817" s="4">
        <f ca="1">VLOOKUP($C817, '4b. Ordered results'!$C$5:$I$159,3,0)</f>
        <v>2.6769369773304096E-2</v>
      </c>
      <c r="E817" s="4">
        <f ca="1">VLOOKUP($C817, '4b. Ordered results'!$C$5:$I$159,5,0)</f>
        <v>0.48891864650403244</v>
      </c>
      <c r="F817" s="4">
        <f ca="1">VLOOKUP($C817, '4b. Ordered results'!$C$5:$I$159,7,0)</f>
        <v>0.48431198372266343</v>
      </c>
    </row>
    <row r="818" spans="2:6" x14ac:dyDescent="0.35">
      <c r="B818">
        <f t="shared" si="12"/>
        <v>20350</v>
      </c>
      <c r="C818" cm="1">
        <f t="array" aca="1" ref="C818" ca="1">SUMPRODUCT(MAX(('4b. Ordered results'!$C$5:$C$159&lt;B818)*'4b. Ordered results'!$C$5:$C$159))</f>
        <v>17329.093000000001</v>
      </c>
      <c r="D818" s="4">
        <f ca="1">VLOOKUP($C818, '4b. Ordered results'!$C$5:$I$159,3,0)</f>
        <v>2.6769369773304096E-2</v>
      </c>
      <c r="E818" s="4">
        <f ca="1">VLOOKUP($C818, '4b. Ordered results'!$C$5:$I$159,5,0)</f>
        <v>0.48891864650403244</v>
      </c>
      <c r="F818" s="4">
        <f ca="1">VLOOKUP($C818, '4b. Ordered results'!$C$5:$I$159,7,0)</f>
        <v>0.48431198372266343</v>
      </c>
    </row>
    <row r="819" spans="2:6" x14ac:dyDescent="0.35">
      <c r="B819">
        <f t="shared" si="12"/>
        <v>20375</v>
      </c>
      <c r="C819" cm="1">
        <f t="array" aca="1" ref="C819" ca="1">SUMPRODUCT(MAX(('4b. Ordered results'!$C$5:$C$159&lt;B819)*'4b. Ordered results'!$C$5:$C$159))</f>
        <v>17329.093000000001</v>
      </c>
      <c r="D819" s="4">
        <f ca="1">VLOOKUP($C819, '4b. Ordered results'!$C$5:$I$159,3,0)</f>
        <v>2.6769369773304096E-2</v>
      </c>
      <c r="E819" s="4">
        <f ca="1">VLOOKUP($C819, '4b. Ordered results'!$C$5:$I$159,5,0)</f>
        <v>0.48891864650403244</v>
      </c>
      <c r="F819" s="4">
        <f ca="1">VLOOKUP($C819, '4b. Ordered results'!$C$5:$I$159,7,0)</f>
        <v>0.48431198372266343</v>
      </c>
    </row>
    <row r="820" spans="2:6" x14ac:dyDescent="0.35">
      <c r="B820">
        <f t="shared" si="12"/>
        <v>20400</v>
      </c>
      <c r="C820" cm="1">
        <f t="array" aca="1" ref="C820" ca="1">SUMPRODUCT(MAX(('4b. Ordered results'!$C$5:$C$159&lt;B820)*'4b. Ordered results'!$C$5:$C$159))</f>
        <v>17329.093000000001</v>
      </c>
      <c r="D820" s="4">
        <f ca="1">VLOOKUP($C820, '4b. Ordered results'!$C$5:$I$159,3,0)</f>
        <v>2.6769369773304096E-2</v>
      </c>
      <c r="E820" s="4">
        <f ca="1">VLOOKUP($C820, '4b. Ordered results'!$C$5:$I$159,5,0)</f>
        <v>0.48891864650403244</v>
      </c>
      <c r="F820" s="4">
        <f ca="1">VLOOKUP($C820, '4b. Ordered results'!$C$5:$I$159,7,0)</f>
        <v>0.48431198372266343</v>
      </c>
    </row>
    <row r="821" spans="2:6" x14ac:dyDescent="0.35">
      <c r="B821">
        <f t="shared" si="12"/>
        <v>20425</v>
      </c>
      <c r="C821" cm="1">
        <f t="array" aca="1" ref="C821" ca="1">SUMPRODUCT(MAX(('4b. Ordered results'!$C$5:$C$159&lt;B821)*'4b. Ordered results'!$C$5:$C$159))</f>
        <v>17329.093000000001</v>
      </c>
      <c r="D821" s="4">
        <f ca="1">VLOOKUP($C821, '4b. Ordered results'!$C$5:$I$159,3,0)</f>
        <v>2.6769369773304096E-2</v>
      </c>
      <c r="E821" s="4">
        <f ca="1">VLOOKUP($C821, '4b. Ordered results'!$C$5:$I$159,5,0)</f>
        <v>0.48891864650403244</v>
      </c>
      <c r="F821" s="4">
        <f ca="1">VLOOKUP($C821, '4b. Ordered results'!$C$5:$I$159,7,0)</f>
        <v>0.48431198372266343</v>
      </c>
    </row>
    <row r="822" spans="2:6" x14ac:dyDescent="0.35">
      <c r="B822">
        <f t="shared" si="12"/>
        <v>20450</v>
      </c>
      <c r="C822" cm="1">
        <f t="array" aca="1" ref="C822" ca="1">SUMPRODUCT(MAX(('4b. Ordered results'!$C$5:$C$159&lt;B822)*'4b. Ordered results'!$C$5:$C$159))</f>
        <v>17329.093000000001</v>
      </c>
      <c r="D822" s="4">
        <f ca="1">VLOOKUP($C822, '4b. Ordered results'!$C$5:$I$159,3,0)</f>
        <v>2.6769369773304096E-2</v>
      </c>
      <c r="E822" s="4">
        <f ca="1">VLOOKUP($C822, '4b. Ordered results'!$C$5:$I$159,5,0)</f>
        <v>0.48891864650403244</v>
      </c>
      <c r="F822" s="4">
        <f ca="1">VLOOKUP($C822, '4b. Ordered results'!$C$5:$I$159,7,0)</f>
        <v>0.48431198372266343</v>
      </c>
    </row>
    <row r="823" spans="2:6" x14ac:dyDescent="0.35">
      <c r="B823">
        <f t="shared" si="12"/>
        <v>20475</v>
      </c>
      <c r="C823" cm="1">
        <f t="array" aca="1" ref="C823" ca="1">SUMPRODUCT(MAX(('4b. Ordered results'!$C$5:$C$159&lt;B823)*'4b. Ordered results'!$C$5:$C$159))</f>
        <v>17329.093000000001</v>
      </c>
      <c r="D823" s="4">
        <f ca="1">VLOOKUP($C823, '4b. Ordered results'!$C$5:$I$159,3,0)</f>
        <v>2.6769369773304096E-2</v>
      </c>
      <c r="E823" s="4">
        <f ca="1">VLOOKUP($C823, '4b. Ordered results'!$C$5:$I$159,5,0)</f>
        <v>0.48891864650403244</v>
      </c>
      <c r="F823" s="4">
        <f ca="1">VLOOKUP($C823, '4b. Ordered results'!$C$5:$I$159,7,0)</f>
        <v>0.48431198372266343</v>
      </c>
    </row>
    <row r="824" spans="2:6" x14ac:dyDescent="0.35">
      <c r="B824">
        <f t="shared" si="12"/>
        <v>20500</v>
      </c>
      <c r="C824" cm="1">
        <f t="array" aca="1" ref="C824" ca="1">SUMPRODUCT(MAX(('4b. Ordered results'!$C$5:$C$159&lt;B824)*'4b. Ordered results'!$C$5:$C$159))</f>
        <v>17329.093000000001</v>
      </c>
      <c r="D824" s="4">
        <f ca="1">VLOOKUP($C824, '4b. Ordered results'!$C$5:$I$159,3,0)</f>
        <v>2.6769369773304096E-2</v>
      </c>
      <c r="E824" s="4">
        <f ca="1">VLOOKUP($C824, '4b. Ordered results'!$C$5:$I$159,5,0)</f>
        <v>0.48891864650403244</v>
      </c>
      <c r="F824" s="4">
        <f ca="1">VLOOKUP($C824, '4b. Ordered results'!$C$5:$I$159,7,0)</f>
        <v>0.48431198372266343</v>
      </c>
    </row>
    <row r="825" spans="2:6" x14ac:dyDescent="0.35">
      <c r="B825">
        <f t="shared" si="12"/>
        <v>20525</v>
      </c>
      <c r="C825" cm="1">
        <f t="array" aca="1" ref="C825" ca="1">SUMPRODUCT(MAX(('4b. Ordered results'!$C$5:$C$159&lt;B825)*'4b. Ordered results'!$C$5:$C$159))</f>
        <v>17329.093000000001</v>
      </c>
      <c r="D825" s="4">
        <f ca="1">VLOOKUP($C825, '4b. Ordered results'!$C$5:$I$159,3,0)</f>
        <v>2.6769369773304096E-2</v>
      </c>
      <c r="E825" s="4">
        <f ca="1">VLOOKUP($C825, '4b. Ordered results'!$C$5:$I$159,5,0)</f>
        <v>0.48891864650403244</v>
      </c>
      <c r="F825" s="4">
        <f ca="1">VLOOKUP($C825, '4b. Ordered results'!$C$5:$I$159,7,0)</f>
        <v>0.48431198372266343</v>
      </c>
    </row>
    <row r="826" spans="2:6" x14ac:dyDescent="0.35">
      <c r="B826">
        <f t="shared" si="12"/>
        <v>20550</v>
      </c>
      <c r="C826" cm="1">
        <f t="array" aca="1" ref="C826" ca="1">SUMPRODUCT(MAX(('4b. Ordered results'!$C$5:$C$159&lt;B826)*'4b. Ordered results'!$C$5:$C$159))</f>
        <v>17329.093000000001</v>
      </c>
      <c r="D826" s="4">
        <f ca="1">VLOOKUP($C826, '4b. Ordered results'!$C$5:$I$159,3,0)</f>
        <v>2.6769369773304096E-2</v>
      </c>
      <c r="E826" s="4">
        <f ca="1">VLOOKUP($C826, '4b. Ordered results'!$C$5:$I$159,5,0)</f>
        <v>0.48891864650403244</v>
      </c>
      <c r="F826" s="4">
        <f ca="1">VLOOKUP($C826, '4b. Ordered results'!$C$5:$I$159,7,0)</f>
        <v>0.48431198372266343</v>
      </c>
    </row>
    <row r="827" spans="2:6" x14ac:dyDescent="0.35">
      <c r="B827">
        <f t="shared" si="12"/>
        <v>20575</v>
      </c>
      <c r="C827" cm="1">
        <f t="array" aca="1" ref="C827" ca="1">SUMPRODUCT(MAX(('4b. Ordered results'!$C$5:$C$159&lt;B827)*'4b. Ordered results'!$C$5:$C$159))</f>
        <v>17329.093000000001</v>
      </c>
      <c r="D827" s="4">
        <f ca="1">VLOOKUP($C827, '4b. Ordered results'!$C$5:$I$159,3,0)</f>
        <v>2.6769369773304096E-2</v>
      </c>
      <c r="E827" s="4">
        <f ca="1">VLOOKUP($C827, '4b. Ordered results'!$C$5:$I$159,5,0)</f>
        <v>0.48891864650403244</v>
      </c>
      <c r="F827" s="4">
        <f ca="1">VLOOKUP($C827, '4b. Ordered results'!$C$5:$I$159,7,0)</f>
        <v>0.48431198372266343</v>
      </c>
    </row>
    <row r="828" spans="2:6" x14ac:dyDescent="0.35">
      <c r="B828">
        <f t="shared" si="12"/>
        <v>20600</v>
      </c>
      <c r="C828" cm="1">
        <f t="array" aca="1" ref="C828" ca="1">SUMPRODUCT(MAX(('4b. Ordered results'!$C$5:$C$159&lt;B828)*'4b. Ordered results'!$C$5:$C$159))</f>
        <v>17329.093000000001</v>
      </c>
      <c r="D828" s="4">
        <f ca="1">VLOOKUP($C828, '4b. Ordered results'!$C$5:$I$159,3,0)</f>
        <v>2.6769369773304096E-2</v>
      </c>
      <c r="E828" s="4">
        <f ca="1">VLOOKUP($C828, '4b. Ordered results'!$C$5:$I$159,5,0)</f>
        <v>0.48891864650403244</v>
      </c>
      <c r="F828" s="4">
        <f ca="1">VLOOKUP($C828, '4b. Ordered results'!$C$5:$I$159,7,0)</f>
        <v>0.48431198372266343</v>
      </c>
    </row>
    <row r="829" spans="2:6" x14ac:dyDescent="0.35">
      <c r="B829">
        <f t="shared" si="12"/>
        <v>20625</v>
      </c>
      <c r="C829" cm="1">
        <f t="array" aca="1" ref="C829" ca="1">SUMPRODUCT(MAX(('4b. Ordered results'!$C$5:$C$159&lt;B829)*'4b. Ordered results'!$C$5:$C$159))</f>
        <v>17329.093000000001</v>
      </c>
      <c r="D829" s="4">
        <f ca="1">VLOOKUP($C829, '4b. Ordered results'!$C$5:$I$159,3,0)</f>
        <v>2.6769369773304096E-2</v>
      </c>
      <c r="E829" s="4">
        <f ca="1">VLOOKUP($C829, '4b. Ordered results'!$C$5:$I$159,5,0)</f>
        <v>0.48891864650403244</v>
      </c>
      <c r="F829" s="4">
        <f ca="1">VLOOKUP($C829, '4b. Ordered results'!$C$5:$I$159,7,0)</f>
        <v>0.48431198372266343</v>
      </c>
    </row>
    <row r="830" spans="2:6" x14ac:dyDescent="0.35">
      <c r="B830">
        <f t="shared" si="12"/>
        <v>20650</v>
      </c>
      <c r="C830" cm="1">
        <f t="array" aca="1" ref="C830" ca="1">SUMPRODUCT(MAX(('4b. Ordered results'!$C$5:$C$159&lt;B830)*'4b. Ordered results'!$C$5:$C$159))</f>
        <v>17329.093000000001</v>
      </c>
      <c r="D830" s="4">
        <f ca="1">VLOOKUP($C830, '4b. Ordered results'!$C$5:$I$159,3,0)</f>
        <v>2.6769369773304096E-2</v>
      </c>
      <c r="E830" s="4">
        <f ca="1">VLOOKUP($C830, '4b. Ordered results'!$C$5:$I$159,5,0)</f>
        <v>0.48891864650403244</v>
      </c>
      <c r="F830" s="4">
        <f ca="1">VLOOKUP($C830, '4b. Ordered results'!$C$5:$I$159,7,0)</f>
        <v>0.48431198372266343</v>
      </c>
    </row>
    <row r="831" spans="2:6" x14ac:dyDescent="0.35">
      <c r="B831">
        <f t="shared" si="12"/>
        <v>20675</v>
      </c>
      <c r="C831" cm="1">
        <f t="array" aca="1" ref="C831" ca="1">SUMPRODUCT(MAX(('4b. Ordered results'!$C$5:$C$159&lt;B831)*'4b. Ordered results'!$C$5:$C$159))</f>
        <v>17329.093000000001</v>
      </c>
      <c r="D831" s="4">
        <f ca="1">VLOOKUP($C831, '4b. Ordered results'!$C$5:$I$159,3,0)</f>
        <v>2.6769369773304096E-2</v>
      </c>
      <c r="E831" s="4">
        <f ca="1">VLOOKUP($C831, '4b. Ordered results'!$C$5:$I$159,5,0)</f>
        <v>0.48891864650403244</v>
      </c>
      <c r="F831" s="4">
        <f ca="1">VLOOKUP($C831, '4b. Ordered results'!$C$5:$I$159,7,0)</f>
        <v>0.48431198372266343</v>
      </c>
    </row>
    <row r="832" spans="2:6" x14ac:dyDescent="0.35">
      <c r="B832">
        <f t="shared" si="12"/>
        <v>20700</v>
      </c>
      <c r="C832" cm="1">
        <f t="array" aca="1" ref="C832" ca="1">SUMPRODUCT(MAX(('4b. Ordered results'!$C$5:$C$159&lt;B832)*'4b. Ordered results'!$C$5:$C$159))</f>
        <v>17329.093000000001</v>
      </c>
      <c r="D832" s="4">
        <f ca="1">VLOOKUP($C832, '4b. Ordered results'!$C$5:$I$159,3,0)</f>
        <v>2.6769369773304096E-2</v>
      </c>
      <c r="E832" s="4">
        <f ca="1">VLOOKUP($C832, '4b. Ordered results'!$C$5:$I$159,5,0)</f>
        <v>0.48891864650403244</v>
      </c>
      <c r="F832" s="4">
        <f ca="1">VLOOKUP($C832, '4b. Ordered results'!$C$5:$I$159,7,0)</f>
        <v>0.48431198372266343</v>
      </c>
    </row>
    <row r="833" spans="2:6" x14ac:dyDescent="0.35">
      <c r="B833">
        <f t="shared" si="12"/>
        <v>20725</v>
      </c>
      <c r="C833" cm="1">
        <f t="array" aca="1" ref="C833" ca="1">SUMPRODUCT(MAX(('4b. Ordered results'!$C$5:$C$159&lt;B833)*'4b. Ordered results'!$C$5:$C$159))</f>
        <v>17329.093000000001</v>
      </c>
      <c r="D833" s="4">
        <f ca="1">VLOOKUP($C833, '4b. Ordered results'!$C$5:$I$159,3,0)</f>
        <v>2.6769369773304096E-2</v>
      </c>
      <c r="E833" s="4">
        <f ca="1">VLOOKUP($C833, '4b. Ordered results'!$C$5:$I$159,5,0)</f>
        <v>0.48891864650403244</v>
      </c>
      <c r="F833" s="4">
        <f ca="1">VLOOKUP($C833, '4b. Ordered results'!$C$5:$I$159,7,0)</f>
        <v>0.48431198372266343</v>
      </c>
    </row>
    <row r="834" spans="2:6" x14ac:dyDescent="0.35">
      <c r="B834">
        <f t="shared" si="12"/>
        <v>20750</v>
      </c>
      <c r="C834" cm="1">
        <f t="array" aca="1" ref="C834" ca="1">SUMPRODUCT(MAX(('4b. Ordered results'!$C$5:$C$159&lt;B834)*'4b. Ordered results'!$C$5:$C$159))</f>
        <v>20735.5</v>
      </c>
      <c r="D834" s="4">
        <f ca="1">VLOOKUP($C834, '4b. Ordered results'!$C$5:$I$159,3,0)</f>
        <v>1.2852641779378947E-2</v>
      </c>
      <c r="E834" s="4">
        <f ca="1">VLOOKUP($C834, '4b. Ordered results'!$C$5:$I$159,5,0)</f>
        <v>0.57575734613565133</v>
      </c>
      <c r="F834" s="4">
        <f ca="1">VLOOKUP($C834, '4b. Ordered results'!$C$5:$I$159,7,0)</f>
        <v>0.41139001208496973</v>
      </c>
    </row>
    <row r="835" spans="2:6" x14ac:dyDescent="0.35">
      <c r="B835">
        <f t="shared" si="12"/>
        <v>20775</v>
      </c>
      <c r="C835" cm="1">
        <f t="array" aca="1" ref="C835" ca="1">SUMPRODUCT(MAX(('4b. Ordered results'!$C$5:$C$159&lt;B835)*'4b. Ordered results'!$C$5:$C$159))</f>
        <v>20735.5</v>
      </c>
      <c r="D835" s="4">
        <f ca="1">VLOOKUP($C835, '4b. Ordered results'!$C$5:$I$159,3,0)</f>
        <v>1.2852641779378947E-2</v>
      </c>
      <c r="E835" s="4">
        <f ca="1">VLOOKUP($C835, '4b. Ordered results'!$C$5:$I$159,5,0)</f>
        <v>0.57575734613565133</v>
      </c>
      <c r="F835" s="4">
        <f ca="1">VLOOKUP($C835, '4b. Ordered results'!$C$5:$I$159,7,0)</f>
        <v>0.41139001208496973</v>
      </c>
    </row>
    <row r="836" spans="2:6" x14ac:dyDescent="0.35">
      <c r="B836">
        <f t="shared" si="12"/>
        <v>20800</v>
      </c>
      <c r="C836" cm="1">
        <f t="array" aca="1" ref="C836" ca="1">SUMPRODUCT(MAX(('4b. Ordered results'!$C$5:$C$159&lt;B836)*'4b. Ordered results'!$C$5:$C$159))</f>
        <v>20735.5</v>
      </c>
      <c r="D836" s="4">
        <f ca="1">VLOOKUP($C836, '4b. Ordered results'!$C$5:$I$159,3,0)</f>
        <v>1.2852641779378947E-2</v>
      </c>
      <c r="E836" s="4">
        <f ca="1">VLOOKUP($C836, '4b. Ordered results'!$C$5:$I$159,5,0)</f>
        <v>0.57575734613565133</v>
      </c>
      <c r="F836" s="4">
        <f ca="1">VLOOKUP($C836, '4b. Ordered results'!$C$5:$I$159,7,0)</f>
        <v>0.41139001208496973</v>
      </c>
    </row>
    <row r="837" spans="2:6" x14ac:dyDescent="0.35">
      <c r="B837">
        <f t="shared" si="12"/>
        <v>20825</v>
      </c>
      <c r="C837" cm="1">
        <f t="array" aca="1" ref="C837" ca="1">SUMPRODUCT(MAX(('4b. Ordered results'!$C$5:$C$159&lt;B837)*'4b. Ordered results'!$C$5:$C$159))</f>
        <v>20735.5</v>
      </c>
      <c r="D837" s="4">
        <f ca="1">VLOOKUP($C837, '4b. Ordered results'!$C$5:$I$159,3,0)</f>
        <v>1.2852641779378947E-2</v>
      </c>
      <c r="E837" s="4">
        <f ca="1">VLOOKUP($C837, '4b. Ordered results'!$C$5:$I$159,5,0)</f>
        <v>0.57575734613565133</v>
      </c>
      <c r="F837" s="4">
        <f ca="1">VLOOKUP($C837, '4b. Ordered results'!$C$5:$I$159,7,0)</f>
        <v>0.41139001208496973</v>
      </c>
    </row>
    <row r="838" spans="2:6" x14ac:dyDescent="0.35">
      <c r="B838">
        <f t="shared" ref="B838:B901" si="13">B837+25</f>
        <v>20850</v>
      </c>
      <c r="C838" cm="1">
        <f t="array" aca="1" ref="C838" ca="1">SUMPRODUCT(MAX(('4b. Ordered results'!$C$5:$C$159&lt;B838)*'4b. Ordered results'!$C$5:$C$159))</f>
        <v>20735.5</v>
      </c>
      <c r="D838" s="4">
        <f ca="1">VLOOKUP($C838, '4b. Ordered results'!$C$5:$I$159,3,0)</f>
        <v>1.2852641779378947E-2</v>
      </c>
      <c r="E838" s="4">
        <f ca="1">VLOOKUP($C838, '4b. Ordered results'!$C$5:$I$159,5,0)</f>
        <v>0.57575734613565133</v>
      </c>
      <c r="F838" s="4">
        <f ca="1">VLOOKUP($C838, '4b. Ordered results'!$C$5:$I$159,7,0)</f>
        <v>0.41139001208496973</v>
      </c>
    </row>
    <row r="839" spans="2:6" x14ac:dyDescent="0.35">
      <c r="B839">
        <f t="shared" si="13"/>
        <v>20875</v>
      </c>
      <c r="C839" cm="1">
        <f t="array" aca="1" ref="C839" ca="1">SUMPRODUCT(MAX(('4b. Ordered results'!$C$5:$C$159&lt;B839)*'4b. Ordered results'!$C$5:$C$159))</f>
        <v>20735.5</v>
      </c>
      <c r="D839" s="4">
        <f ca="1">VLOOKUP($C839, '4b. Ordered results'!$C$5:$I$159,3,0)</f>
        <v>1.2852641779378947E-2</v>
      </c>
      <c r="E839" s="4">
        <f ca="1">VLOOKUP($C839, '4b. Ordered results'!$C$5:$I$159,5,0)</f>
        <v>0.57575734613565133</v>
      </c>
      <c r="F839" s="4">
        <f ca="1">VLOOKUP($C839, '4b. Ordered results'!$C$5:$I$159,7,0)</f>
        <v>0.41139001208496973</v>
      </c>
    </row>
    <row r="840" spans="2:6" x14ac:dyDescent="0.35">
      <c r="B840">
        <f t="shared" si="13"/>
        <v>20900</v>
      </c>
      <c r="C840" cm="1">
        <f t="array" aca="1" ref="C840" ca="1">SUMPRODUCT(MAX(('4b. Ordered results'!$C$5:$C$159&lt;B840)*'4b. Ordered results'!$C$5:$C$159))</f>
        <v>20735.5</v>
      </c>
      <c r="D840" s="4">
        <f ca="1">VLOOKUP($C840, '4b. Ordered results'!$C$5:$I$159,3,0)</f>
        <v>1.2852641779378947E-2</v>
      </c>
      <c r="E840" s="4">
        <f ca="1">VLOOKUP($C840, '4b. Ordered results'!$C$5:$I$159,5,0)</f>
        <v>0.57575734613565133</v>
      </c>
      <c r="F840" s="4">
        <f ca="1">VLOOKUP($C840, '4b. Ordered results'!$C$5:$I$159,7,0)</f>
        <v>0.41139001208496973</v>
      </c>
    </row>
    <row r="841" spans="2:6" x14ac:dyDescent="0.35">
      <c r="B841">
        <f t="shared" si="13"/>
        <v>20925</v>
      </c>
      <c r="C841" cm="1">
        <f t="array" aca="1" ref="C841" ca="1">SUMPRODUCT(MAX(('4b. Ordered results'!$C$5:$C$159&lt;B841)*'4b. Ordered results'!$C$5:$C$159))</f>
        <v>20735.5</v>
      </c>
      <c r="D841" s="4">
        <f ca="1">VLOOKUP($C841, '4b. Ordered results'!$C$5:$I$159,3,0)</f>
        <v>1.2852641779378947E-2</v>
      </c>
      <c r="E841" s="4">
        <f ca="1">VLOOKUP($C841, '4b. Ordered results'!$C$5:$I$159,5,0)</f>
        <v>0.57575734613565133</v>
      </c>
      <c r="F841" s="4">
        <f ca="1">VLOOKUP($C841, '4b. Ordered results'!$C$5:$I$159,7,0)</f>
        <v>0.41139001208496973</v>
      </c>
    </row>
    <row r="842" spans="2:6" x14ac:dyDescent="0.35">
      <c r="B842">
        <f t="shared" si="13"/>
        <v>20950</v>
      </c>
      <c r="C842" cm="1">
        <f t="array" aca="1" ref="C842" ca="1">SUMPRODUCT(MAX(('4b. Ordered results'!$C$5:$C$159&lt;B842)*'4b. Ordered results'!$C$5:$C$159))</f>
        <v>20735.5</v>
      </c>
      <c r="D842" s="4">
        <f ca="1">VLOOKUP($C842, '4b. Ordered results'!$C$5:$I$159,3,0)</f>
        <v>1.2852641779378947E-2</v>
      </c>
      <c r="E842" s="4">
        <f ca="1">VLOOKUP($C842, '4b. Ordered results'!$C$5:$I$159,5,0)</f>
        <v>0.57575734613565133</v>
      </c>
      <c r="F842" s="4">
        <f ca="1">VLOOKUP($C842, '4b. Ordered results'!$C$5:$I$159,7,0)</f>
        <v>0.41139001208496973</v>
      </c>
    </row>
    <row r="843" spans="2:6" x14ac:dyDescent="0.35">
      <c r="B843">
        <f t="shared" si="13"/>
        <v>20975</v>
      </c>
      <c r="C843" cm="1">
        <f t="array" aca="1" ref="C843" ca="1">SUMPRODUCT(MAX(('4b. Ordered results'!$C$5:$C$159&lt;B843)*'4b. Ordered results'!$C$5:$C$159))</f>
        <v>20735.5</v>
      </c>
      <c r="D843" s="4">
        <f ca="1">VLOOKUP($C843, '4b. Ordered results'!$C$5:$I$159,3,0)</f>
        <v>1.2852641779378947E-2</v>
      </c>
      <c r="E843" s="4">
        <f ca="1">VLOOKUP($C843, '4b. Ordered results'!$C$5:$I$159,5,0)</f>
        <v>0.57575734613565133</v>
      </c>
      <c r="F843" s="4">
        <f ca="1">VLOOKUP($C843, '4b. Ordered results'!$C$5:$I$159,7,0)</f>
        <v>0.41139001208496973</v>
      </c>
    </row>
    <row r="844" spans="2:6" x14ac:dyDescent="0.35">
      <c r="B844">
        <f t="shared" si="13"/>
        <v>21000</v>
      </c>
      <c r="C844" cm="1">
        <f t="array" aca="1" ref="C844" ca="1">SUMPRODUCT(MAX(('4b. Ordered results'!$C$5:$C$159&lt;B844)*'4b. Ordered results'!$C$5:$C$159))</f>
        <v>20735.5</v>
      </c>
      <c r="D844" s="4">
        <f ca="1">VLOOKUP($C844, '4b. Ordered results'!$C$5:$I$159,3,0)</f>
        <v>1.2852641779378947E-2</v>
      </c>
      <c r="E844" s="4">
        <f ca="1">VLOOKUP($C844, '4b. Ordered results'!$C$5:$I$159,5,0)</f>
        <v>0.57575734613565133</v>
      </c>
      <c r="F844" s="4">
        <f ca="1">VLOOKUP($C844, '4b. Ordered results'!$C$5:$I$159,7,0)</f>
        <v>0.41139001208496973</v>
      </c>
    </row>
    <row r="845" spans="2:6" x14ac:dyDescent="0.35">
      <c r="B845">
        <f t="shared" si="13"/>
        <v>21025</v>
      </c>
      <c r="C845" cm="1">
        <f t="array" aca="1" ref="C845" ca="1">SUMPRODUCT(MAX(('4b. Ordered results'!$C$5:$C$159&lt;B845)*'4b. Ordered results'!$C$5:$C$159))</f>
        <v>20735.5</v>
      </c>
      <c r="D845" s="4">
        <f ca="1">VLOOKUP($C845, '4b. Ordered results'!$C$5:$I$159,3,0)</f>
        <v>1.2852641779378947E-2</v>
      </c>
      <c r="E845" s="4">
        <f ca="1">VLOOKUP($C845, '4b. Ordered results'!$C$5:$I$159,5,0)</f>
        <v>0.57575734613565133</v>
      </c>
      <c r="F845" s="4">
        <f ca="1">VLOOKUP($C845, '4b. Ordered results'!$C$5:$I$159,7,0)</f>
        <v>0.41139001208496973</v>
      </c>
    </row>
    <row r="846" spans="2:6" x14ac:dyDescent="0.35">
      <c r="B846">
        <f t="shared" si="13"/>
        <v>21050</v>
      </c>
      <c r="C846" cm="1">
        <f t="array" aca="1" ref="C846" ca="1">SUMPRODUCT(MAX(('4b. Ordered results'!$C$5:$C$159&lt;B846)*'4b. Ordered results'!$C$5:$C$159))</f>
        <v>20735.5</v>
      </c>
      <c r="D846" s="4">
        <f ca="1">VLOOKUP($C846, '4b. Ordered results'!$C$5:$I$159,3,0)</f>
        <v>1.2852641779378947E-2</v>
      </c>
      <c r="E846" s="4">
        <f ca="1">VLOOKUP($C846, '4b. Ordered results'!$C$5:$I$159,5,0)</f>
        <v>0.57575734613565133</v>
      </c>
      <c r="F846" s="4">
        <f ca="1">VLOOKUP($C846, '4b. Ordered results'!$C$5:$I$159,7,0)</f>
        <v>0.41139001208496973</v>
      </c>
    </row>
    <row r="847" spans="2:6" x14ac:dyDescent="0.35">
      <c r="B847">
        <f t="shared" si="13"/>
        <v>21075</v>
      </c>
      <c r="C847" cm="1">
        <f t="array" aca="1" ref="C847" ca="1">SUMPRODUCT(MAX(('4b. Ordered results'!$C$5:$C$159&lt;B847)*'4b. Ordered results'!$C$5:$C$159))</f>
        <v>20735.5</v>
      </c>
      <c r="D847" s="4">
        <f ca="1">VLOOKUP($C847, '4b. Ordered results'!$C$5:$I$159,3,0)</f>
        <v>1.2852641779378947E-2</v>
      </c>
      <c r="E847" s="4">
        <f ca="1">VLOOKUP($C847, '4b. Ordered results'!$C$5:$I$159,5,0)</f>
        <v>0.57575734613565133</v>
      </c>
      <c r="F847" s="4">
        <f ca="1">VLOOKUP($C847, '4b. Ordered results'!$C$5:$I$159,7,0)</f>
        <v>0.41139001208496973</v>
      </c>
    </row>
    <row r="848" spans="2:6" x14ac:dyDescent="0.35">
      <c r="B848">
        <f t="shared" si="13"/>
        <v>21100</v>
      </c>
      <c r="C848" cm="1">
        <f t="array" aca="1" ref="C848" ca="1">SUMPRODUCT(MAX(('4b. Ordered results'!$C$5:$C$159&lt;B848)*'4b. Ordered results'!$C$5:$C$159))</f>
        <v>20735.5</v>
      </c>
      <c r="D848" s="4">
        <f ca="1">VLOOKUP($C848, '4b. Ordered results'!$C$5:$I$159,3,0)</f>
        <v>1.2852641779378947E-2</v>
      </c>
      <c r="E848" s="4">
        <f ca="1">VLOOKUP($C848, '4b. Ordered results'!$C$5:$I$159,5,0)</f>
        <v>0.57575734613565133</v>
      </c>
      <c r="F848" s="4">
        <f ca="1">VLOOKUP($C848, '4b. Ordered results'!$C$5:$I$159,7,0)</f>
        <v>0.41139001208496973</v>
      </c>
    </row>
    <row r="849" spans="2:6" x14ac:dyDescent="0.35">
      <c r="B849">
        <f t="shared" si="13"/>
        <v>21125</v>
      </c>
      <c r="C849" cm="1">
        <f t="array" aca="1" ref="C849" ca="1">SUMPRODUCT(MAX(('4b. Ordered results'!$C$5:$C$159&lt;B849)*'4b. Ordered results'!$C$5:$C$159))</f>
        <v>20735.5</v>
      </c>
      <c r="D849" s="4">
        <f ca="1">VLOOKUP($C849, '4b. Ordered results'!$C$5:$I$159,3,0)</f>
        <v>1.2852641779378947E-2</v>
      </c>
      <c r="E849" s="4">
        <f ca="1">VLOOKUP($C849, '4b. Ordered results'!$C$5:$I$159,5,0)</f>
        <v>0.57575734613565133</v>
      </c>
      <c r="F849" s="4">
        <f ca="1">VLOOKUP($C849, '4b. Ordered results'!$C$5:$I$159,7,0)</f>
        <v>0.41139001208496973</v>
      </c>
    </row>
    <row r="850" spans="2:6" x14ac:dyDescent="0.35">
      <c r="B850">
        <f t="shared" si="13"/>
        <v>21150</v>
      </c>
      <c r="C850" cm="1">
        <f t="array" aca="1" ref="C850" ca="1">SUMPRODUCT(MAX(('4b. Ordered results'!$C$5:$C$159&lt;B850)*'4b. Ordered results'!$C$5:$C$159))</f>
        <v>20735.5</v>
      </c>
      <c r="D850" s="4">
        <f ca="1">VLOOKUP($C850, '4b. Ordered results'!$C$5:$I$159,3,0)</f>
        <v>1.2852641779378947E-2</v>
      </c>
      <c r="E850" s="4">
        <f ca="1">VLOOKUP($C850, '4b. Ordered results'!$C$5:$I$159,5,0)</f>
        <v>0.57575734613565133</v>
      </c>
      <c r="F850" s="4">
        <f ca="1">VLOOKUP($C850, '4b. Ordered results'!$C$5:$I$159,7,0)</f>
        <v>0.41139001208496973</v>
      </c>
    </row>
    <row r="851" spans="2:6" x14ac:dyDescent="0.35">
      <c r="B851">
        <f t="shared" si="13"/>
        <v>21175</v>
      </c>
      <c r="C851" cm="1">
        <f t="array" aca="1" ref="C851" ca="1">SUMPRODUCT(MAX(('4b. Ordered results'!$C$5:$C$159&lt;B851)*'4b. Ordered results'!$C$5:$C$159))</f>
        <v>20735.5</v>
      </c>
      <c r="D851" s="4">
        <f ca="1">VLOOKUP($C851, '4b. Ordered results'!$C$5:$I$159,3,0)</f>
        <v>1.2852641779378947E-2</v>
      </c>
      <c r="E851" s="4">
        <f ca="1">VLOOKUP($C851, '4b. Ordered results'!$C$5:$I$159,5,0)</f>
        <v>0.57575734613565133</v>
      </c>
      <c r="F851" s="4">
        <f ca="1">VLOOKUP($C851, '4b. Ordered results'!$C$5:$I$159,7,0)</f>
        <v>0.41139001208496973</v>
      </c>
    </row>
    <row r="852" spans="2:6" x14ac:dyDescent="0.35">
      <c r="B852">
        <f t="shared" si="13"/>
        <v>21200</v>
      </c>
      <c r="C852" cm="1">
        <f t="array" aca="1" ref="C852" ca="1">SUMPRODUCT(MAX(('4b. Ordered results'!$C$5:$C$159&lt;B852)*'4b. Ordered results'!$C$5:$C$159))</f>
        <v>20735.5</v>
      </c>
      <c r="D852" s="4">
        <f ca="1">VLOOKUP($C852, '4b. Ordered results'!$C$5:$I$159,3,0)</f>
        <v>1.2852641779378947E-2</v>
      </c>
      <c r="E852" s="4">
        <f ca="1">VLOOKUP($C852, '4b. Ordered results'!$C$5:$I$159,5,0)</f>
        <v>0.57575734613565133</v>
      </c>
      <c r="F852" s="4">
        <f ca="1">VLOOKUP($C852, '4b. Ordered results'!$C$5:$I$159,7,0)</f>
        <v>0.41139001208496973</v>
      </c>
    </row>
    <row r="853" spans="2:6" x14ac:dyDescent="0.35">
      <c r="B853">
        <f t="shared" si="13"/>
        <v>21225</v>
      </c>
      <c r="C853" cm="1">
        <f t="array" aca="1" ref="C853" ca="1">SUMPRODUCT(MAX(('4b. Ordered results'!$C$5:$C$159&lt;B853)*'4b. Ordered results'!$C$5:$C$159))</f>
        <v>20735.5</v>
      </c>
      <c r="D853" s="4">
        <f ca="1">VLOOKUP($C853, '4b. Ordered results'!$C$5:$I$159,3,0)</f>
        <v>1.2852641779378947E-2</v>
      </c>
      <c r="E853" s="4">
        <f ca="1">VLOOKUP($C853, '4b. Ordered results'!$C$5:$I$159,5,0)</f>
        <v>0.57575734613565133</v>
      </c>
      <c r="F853" s="4">
        <f ca="1">VLOOKUP($C853, '4b. Ordered results'!$C$5:$I$159,7,0)</f>
        <v>0.41139001208496973</v>
      </c>
    </row>
    <row r="854" spans="2:6" x14ac:dyDescent="0.35">
      <c r="B854">
        <f t="shared" si="13"/>
        <v>21250</v>
      </c>
      <c r="C854" cm="1">
        <f t="array" aca="1" ref="C854" ca="1">SUMPRODUCT(MAX(('4b. Ordered results'!$C$5:$C$159&lt;B854)*'4b. Ordered results'!$C$5:$C$159))</f>
        <v>20735.5</v>
      </c>
      <c r="D854" s="4">
        <f ca="1">VLOOKUP($C854, '4b. Ordered results'!$C$5:$I$159,3,0)</f>
        <v>1.2852641779378947E-2</v>
      </c>
      <c r="E854" s="4">
        <f ca="1">VLOOKUP($C854, '4b. Ordered results'!$C$5:$I$159,5,0)</f>
        <v>0.57575734613565133</v>
      </c>
      <c r="F854" s="4">
        <f ca="1">VLOOKUP($C854, '4b. Ordered results'!$C$5:$I$159,7,0)</f>
        <v>0.41139001208496973</v>
      </c>
    </row>
    <row r="855" spans="2:6" x14ac:dyDescent="0.35">
      <c r="B855">
        <f t="shared" si="13"/>
        <v>21275</v>
      </c>
      <c r="C855" cm="1">
        <f t="array" aca="1" ref="C855" ca="1">SUMPRODUCT(MAX(('4b. Ordered results'!$C$5:$C$159&lt;B855)*'4b. Ordered results'!$C$5:$C$159))</f>
        <v>20735.5</v>
      </c>
      <c r="D855" s="4">
        <f ca="1">VLOOKUP($C855, '4b. Ordered results'!$C$5:$I$159,3,0)</f>
        <v>1.2852641779378947E-2</v>
      </c>
      <c r="E855" s="4">
        <f ca="1">VLOOKUP($C855, '4b. Ordered results'!$C$5:$I$159,5,0)</f>
        <v>0.57575734613565133</v>
      </c>
      <c r="F855" s="4">
        <f ca="1">VLOOKUP($C855, '4b. Ordered results'!$C$5:$I$159,7,0)</f>
        <v>0.41139001208496973</v>
      </c>
    </row>
    <row r="856" spans="2:6" x14ac:dyDescent="0.35">
      <c r="B856">
        <f t="shared" si="13"/>
        <v>21300</v>
      </c>
      <c r="C856" cm="1">
        <f t="array" aca="1" ref="C856" ca="1">SUMPRODUCT(MAX(('4b. Ordered results'!$C$5:$C$159&lt;B856)*'4b. Ordered results'!$C$5:$C$159))</f>
        <v>20735.5</v>
      </c>
      <c r="D856" s="4">
        <f ca="1">VLOOKUP($C856, '4b. Ordered results'!$C$5:$I$159,3,0)</f>
        <v>1.2852641779378947E-2</v>
      </c>
      <c r="E856" s="4">
        <f ca="1">VLOOKUP($C856, '4b. Ordered results'!$C$5:$I$159,5,0)</f>
        <v>0.57575734613565133</v>
      </c>
      <c r="F856" s="4">
        <f ca="1">VLOOKUP($C856, '4b. Ordered results'!$C$5:$I$159,7,0)</f>
        <v>0.41139001208496973</v>
      </c>
    </row>
    <row r="857" spans="2:6" x14ac:dyDescent="0.35">
      <c r="B857">
        <f t="shared" si="13"/>
        <v>21325</v>
      </c>
      <c r="C857" cm="1">
        <f t="array" aca="1" ref="C857" ca="1">SUMPRODUCT(MAX(('4b. Ordered results'!$C$5:$C$159&lt;B857)*'4b. Ordered results'!$C$5:$C$159))</f>
        <v>20735.5</v>
      </c>
      <c r="D857" s="4">
        <f ca="1">VLOOKUP($C857, '4b. Ordered results'!$C$5:$I$159,3,0)</f>
        <v>1.2852641779378947E-2</v>
      </c>
      <c r="E857" s="4">
        <f ca="1">VLOOKUP($C857, '4b. Ordered results'!$C$5:$I$159,5,0)</f>
        <v>0.57575734613565133</v>
      </c>
      <c r="F857" s="4">
        <f ca="1">VLOOKUP($C857, '4b. Ordered results'!$C$5:$I$159,7,0)</f>
        <v>0.41139001208496973</v>
      </c>
    </row>
    <row r="858" spans="2:6" x14ac:dyDescent="0.35">
      <c r="B858">
        <f t="shared" si="13"/>
        <v>21350</v>
      </c>
      <c r="C858" cm="1">
        <f t="array" aca="1" ref="C858" ca="1">SUMPRODUCT(MAX(('4b. Ordered results'!$C$5:$C$159&lt;B858)*'4b. Ordered results'!$C$5:$C$159))</f>
        <v>20735.5</v>
      </c>
      <c r="D858" s="4">
        <f ca="1">VLOOKUP($C858, '4b. Ordered results'!$C$5:$I$159,3,0)</f>
        <v>1.2852641779378947E-2</v>
      </c>
      <c r="E858" s="4">
        <f ca="1">VLOOKUP($C858, '4b. Ordered results'!$C$5:$I$159,5,0)</f>
        <v>0.57575734613565133</v>
      </c>
      <c r="F858" s="4">
        <f ca="1">VLOOKUP($C858, '4b. Ordered results'!$C$5:$I$159,7,0)</f>
        <v>0.41139001208496973</v>
      </c>
    </row>
    <row r="859" spans="2:6" x14ac:dyDescent="0.35">
      <c r="B859">
        <f t="shared" si="13"/>
        <v>21375</v>
      </c>
      <c r="C859" cm="1">
        <f t="array" aca="1" ref="C859" ca="1">SUMPRODUCT(MAX(('4b. Ordered results'!$C$5:$C$159&lt;B859)*'4b. Ordered results'!$C$5:$C$159))</f>
        <v>20735.5</v>
      </c>
      <c r="D859" s="4">
        <f ca="1">VLOOKUP($C859, '4b. Ordered results'!$C$5:$I$159,3,0)</f>
        <v>1.2852641779378947E-2</v>
      </c>
      <c r="E859" s="4">
        <f ca="1">VLOOKUP($C859, '4b. Ordered results'!$C$5:$I$159,5,0)</f>
        <v>0.57575734613565133</v>
      </c>
      <c r="F859" s="4">
        <f ca="1">VLOOKUP($C859, '4b. Ordered results'!$C$5:$I$159,7,0)</f>
        <v>0.41139001208496973</v>
      </c>
    </row>
    <row r="860" spans="2:6" x14ac:dyDescent="0.35">
      <c r="B860">
        <f t="shared" si="13"/>
        <v>21400</v>
      </c>
      <c r="C860" cm="1">
        <f t="array" aca="1" ref="C860" ca="1">SUMPRODUCT(MAX(('4b. Ordered results'!$C$5:$C$159&lt;B860)*'4b. Ordered results'!$C$5:$C$159))</f>
        <v>20735.5</v>
      </c>
      <c r="D860" s="4">
        <f ca="1">VLOOKUP($C860, '4b. Ordered results'!$C$5:$I$159,3,0)</f>
        <v>1.2852641779378947E-2</v>
      </c>
      <c r="E860" s="4">
        <f ca="1">VLOOKUP($C860, '4b. Ordered results'!$C$5:$I$159,5,0)</f>
        <v>0.57575734613565133</v>
      </c>
      <c r="F860" s="4">
        <f ca="1">VLOOKUP($C860, '4b. Ordered results'!$C$5:$I$159,7,0)</f>
        <v>0.41139001208496973</v>
      </c>
    </row>
    <row r="861" spans="2:6" x14ac:dyDescent="0.35">
      <c r="B861">
        <f t="shared" si="13"/>
        <v>21425</v>
      </c>
      <c r="C861" cm="1">
        <f t="array" aca="1" ref="C861" ca="1">SUMPRODUCT(MAX(('4b. Ordered results'!$C$5:$C$159&lt;B861)*'4b. Ordered results'!$C$5:$C$159))</f>
        <v>20735.5</v>
      </c>
      <c r="D861" s="4">
        <f ca="1">VLOOKUP($C861, '4b. Ordered results'!$C$5:$I$159,3,0)</f>
        <v>1.2852641779378947E-2</v>
      </c>
      <c r="E861" s="4">
        <f ca="1">VLOOKUP($C861, '4b. Ordered results'!$C$5:$I$159,5,0)</f>
        <v>0.57575734613565133</v>
      </c>
      <c r="F861" s="4">
        <f ca="1">VLOOKUP($C861, '4b. Ordered results'!$C$5:$I$159,7,0)</f>
        <v>0.41139001208496973</v>
      </c>
    </row>
    <row r="862" spans="2:6" x14ac:dyDescent="0.35">
      <c r="B862">
        <f t="shared" si="13"/>
        <v>21450</v>
      </c>
      <c r="C862" cm="1">
        <f t="array" aca="1" ref="C862" ca="1">SUMPRODUCT(MAX(('4b. Ordered results'!$C$5:$C$159&lt;B862)*'4b. Ordered results'!$C$5:$C$159))</f>
        <v>20735.5</v>
      </c>
      <c r="D862" s="4">
        <f ca="1">VLOOKUP($C862, '4b. Ordered results'!$C$5:$I$159,3,0)</f>
        <v>1.2852641779378947E-2</v>
      </c>
      <c r="E862" s="4">
        <f ca="1">VLOOKUP($C862, '4b. Ordered results'!$C$5:$I$159,5,0)</f>
        <v>0.57575734613565133</v>
      </c>
      <c r="F862" s="4">
        <f ca="1">VLOOKUP($C862, '4b. Ordered results'!$C$5:$I$159,7,0)</f>
        <v>0.41139001208496973</v>
      </c>
    </row>
    <row r="863" spans="2:6" x14ac:dyDescent="0.35">
      <c r="B863">
        <f t="shared" si="13"/>
        <v>21475</v>
      </c>
      <c r="C863" cm="1">
        <f t="array" aca="1" ref="C863" ca="1">SUMPRODUCT(MAX(('4b. Ordered results'!$C$5:$C$159&lt;B863)*'4b. Ordered results'!$C$5:$C$159))</f>
        <v>20735.5</v>
      </c>
      <c r="D863" s="4">
        <f ca="1">VLOOKUP($C863, '4b. Ordered results'!$C$5:$I$159,3,0)</f>
        <v>1.2852641779378947E-2</v>
      </c>
      <c r="E863" s="4">
        <f ca="1">VLOOKUP($C863, '4b. Ordered results'!$C$5:$I$159,5,0)</f>
        <v>0.57575734613565133</v>
      </c>
      <c r="F863" s="4">
        <f ca="1">VLOOKUP($C863, '4b. Ordered results'!$C$5:$I$159,7,0)</f>
        <v>0.41139001208496973</v>
      </c>
    </row>
    <row r="864" spans="2:6" x14ac:dyDescent="0.35">
      <c r="B864">
        <f t="shared" si="13"/>
        <v>21500</v>
      </c>
      <c r="C864" cm="1">
        <f t="array" aca="1" ref="C864" ca="1">SUMPRODUCT(MAX(('4b. Ordered results'!$C$5:$C$159&lt;B864)*'4b. Ordered results'!$C$5:$C$159))</f>
        <v>20735.5</v>
      </c>
      <c r="D864" s="4">
        <f ca="1">VLOOKUP($C864, '4b. Ordered results'!$C$5:$I$159,3,0)</f>
        <v>1.2852641779378947E-2</v>
      </c>
      <c r="E864" s="4">
        <f ca="1">VLOOKUP($C864, '4b. Ordered results'!$C$5:$I$159,5,0)</f>
        <v>0.57575734613565133</v>
      </c>
      <c r="F864" s="4">
        <f ca="1">VLOOKUP($C864, '4b. Ordered results'!$C$5:$I$159,7,0)</f>
        <v>0.41139001208496973</v>
      </c>
    </row>
    <row r="865" spans="2:6" x14ac:dyDescent="0.35">
      <c r="B865">
        <f t="shared" si="13"/>
        <v>21525</v>
      </c>
      <c r="C865" cm="1">
        <f t="array" aca="1" ref="C865" ca="1">SUMPRODUCT(MAX(('4b. Ordered results'!$C$5:$C$159&lt;B865)*'4b. Ordered results'!$C$5:$C$159))</f>
        <v>20735.5</v>
      </c>
      <c r="D865" s="4">
        <f ca="1">VLOOKUP($C865, '4b. Ordered results'!$C$5:$I$159,3,0)</f>
        <v>1.2852641779378947E-2</v>
      </c>
      <c r="E865" s="4">
        <f ca="1">VLOOKUP($C865, '4b. Ordered results'!$C$5:$I$159,5,0)</f>
        <v>0.57575734613565133</v>
      </c>
      <c r="F865" s="4">
        <f ca="1">VLOOKUP($C865, '4b. Ordered results'!$C$5:$I$159,7,0)</f>
        <v>0.41139001208496973</v>
      </c>
    </row>
    <row r="866" spans="2:6" x14ac:dyDescent="0.35">
      <c r="B866">
        <f t="shared" si="13"/>
        <v>21550</v>
      </c>
      <c r="C866" cm="1">
        <f t="array" aca="1" ref="C866" ca="1">SUMPRODUCT(MAX(('4b. Ordered results'!$C$5:$C$159&lt;B866)*'4b. Ordered results'!$C$5:$C$159))</f>
        <v>20735.5</v>
      </c>
      <c r="D866" s="4">
        <f ca="1">VLOOKUP($C866, '4b. Ordered results'!$C$5:$I$159,3,0)</f>
        <v>1.2852641779378947E-2</v>
      </c>
      <c r="E866" s="4">
        <f ca="1">VLOOKUP($C866, '4b. Ordered results'!$C$5:$I$159,5,0)</f>
        <v>0.57575734613565133</v>
      </c>
      <c r="F866" s="4">
        <f ca="1">VLOOKUP($C866, '4b. Ordered results'!$C$5:$I$159,7,0)</f>
        <v>0.41139001208496973</v>
      </c>
    </row>
    <row r="867" spans="2:6" x14ac:dyDescent="0.35">
      <c r="B867">
        <f t="shared" si="13"/>
        <v>21575</v>
      </c>
      <c r="C867" cm="1">
        <f t="array" aca="1" ref="C867" ca="1">SUMPRODUCT(MAX(('4b. Ordered results'!$C$5:$C$159&lt;B867)*'4b. Ordered results'!$C$5:$C$159))</f>
        <v>20735.5</v>
      </c>
      <c r="D867" s="4">
        <f ca="1">VLOOKUP($C867, '4b. Ordered results'!$C$5:$I$159,3,0)</f>
        <v>1.2852641779378947E-2</v>
      </c>
      <c r="E867" s="4">
        <f ca="1">VLOOKUP($C867, '4b. Ordered results'!$C$5:$I$159,5,0)</f>
        <v>0.57575734613565133</v>
      </c>
      <c r="F867" s="4">
        <f ca="1">VLOOKUP($C867, '4b. Ordered results'!$C$5:$I$159,7,0)</f>
        <v>0.41139001208496973</v>
      </c>
    </row>
    <row r="868" spans="2:6" x14ac:dyDescent="0.35">
      <c r="B868">
        <f t="shared" si="13"/>
        <v>21600</v>
      </c>
      <c r="C868" cm="1">
        <f t="array" aca="1" ref="C868" ca="1">SUMPRODUCT(MAX(('4b. Ordered results'!$C$5:$C$159&lt;B868)*'4b. Ordered results'!$C$5:$C$159))</f>
        <v>20735.5</v>
      </c>
      <c r="D868" s="4">
        <f ca="1">VLOOKUP($C868, '4b. Ordered results'!$C$5:$I$159,3,0)</f>
        <v>1.2852641779378947E-2</v>
      </c>
      <c r="E868" s="4">
        <f ca="1">VLOOKUP($C868, '4b. Ordered results'!$C$5:$I$159,5,0)</f>
        <v>0.57575734613565133</v>
      </c>
      <c r="F868" s="4">
        <f ca="1">VLOOKUP($C868, '4b. Ordered results'!$C$5:$I$159,7,0)</f>
        <v>0.41139001208496973</v>
      </c>
    </row>
    <row r="869" spans="2:6" x14ac:dyDescent="0.35">
      <c r="B869">
        <f t="shared" si="13"/>
        <v>21625</v>
      </c>
      <c r="C869" cm="1">
        <f t="array" aca="1" ref="C869" ca="1">SUMPRODUCT(MAX(('4b. Ordered results'!$C$5:$C$159&lt;B869)*'4b. Ordered results'!$C$5:$C$159))</f>
        <v>20735.5</v>
      </c>
      <c r="D869" s="4">
        <f ca="1">VLOOKUP($C869, '4b. Ordered results'!$C$5:$I$159,3,0)</f>
        <v>1.2852641779378947E-2</v>
      </c>
      <c r="E869" s="4">
        <f ca="1">VLOOKUP($C869, '4b. Ordered results'!$C$5:$I$159,5,0)</f>
        <v>0.57575734613565133</v>
      </c>
      <c r="F869" s="4">
        <f ca="1">VLOOKUP($C869, '4b. Ordered results'!$C$5:$I$159,7,0)</f>
        <v>0.41139001208496973</v>
      </c>
    </row>
    <row r="870" spans="2:6" x14ac:dyDescent="0.35">
      <c r="B870">
        <f t="shared" si="13"/>
        <v>21650</v>
      </c>
      <c r="C870" cm="1">
        <f t="array" aca="1" ref="C870" ca="1">SUMPRODUCT(MAX(('4b. Ordered results'!$C$5:$C$159&lt;B870)*'4b. Ordered results'!$C$5:$C$159))</f>
        <v>20735.5</v>
      </c>
      <c r="D870" s="4">
        <f ca="1">VLOOKUP($C870, '4b. Ordered results'!$C$5:$I$159,3,0)</f>
        <v>1.2852641779378947E-2</v>
      </c>
      <c r="E870" s="4">
        <f ca="1">VLOOKUP($C870, '4b. Ordered results'!$C$5:$I$159,5,0)</f>
        <v>0.57575734613565133</v>
      </c>
      <c r="F870" s="4">
        <f ca="1">VLOOKUP($C870, '4b. Ordered results'!$C$5:$I$159,7,0)</f>
        <v>0.41139001208496973</v>
      </c>
    </row>
    <row r="871" spans="2:6" x14ac:dyDescent="0.35">
      <c r="B871">
        <f t="shared" si="13"/>
        <v>21675</v>
      </c>
      <c r="C871" cm="1">
        <f t="array" aca="1" ref="C871" ca="1">SUMPRODUCT(MAX(('4b. Ordered results'!$C$5:$C$159&lt;B871)*'4b. Ordered results'!$C$5:$C$159))</f>
        <v>20735.5</v>
      </c>
      <c r="D871" s="4">
        <f ca="1">VLOOKUP($C871, '4b. Ordered results'!$C$5:$I$159,3,0)</f>
        <v>1.2852641779378947E-2</v>
      </c>
      <c r="E871" s="4">
        <f ca="1">VLOOKUP($C871, '4b. Ordered results'!$C$5:$I$159,5,0)</f>
        <v>0.57575734613565133</v>
      </c>
      <c r="F871" s="4">
        <f ca="1">VLOOKUP($C871, '4b. Ordered results'!$C$5:$I$159,7,0)</f>
        <v>0.41139001208496973</v>
      </c>
    </row>
    <row r="872" spans="2:6" x14ac:dyDescent="0.35">
      <c r="B872">
        <f t="shared" si="13"/>
        <v>21700</v>
      </c>
      <c r="C872" cm="1">
        <f t="array" aca="1" ref="C872" ca="1">SUMPRODUCT(MAX(('4b. Ordered results'!$C$5:$C$159&lt;B872)*'4b. Ordered results'!$C$5:$C$159))</f>
        <v>20735.5</v>
      </c>
      <c r="D872" s="4">
        <f ca="1">VLOOKUP($C872, '4b. Ordered results'!$C$5:$I$159,3,0)</f>
        <v>1.2852641779378947E-2</v>
      </c>
      <c r="E872" s="4">
        <f ca="1">VLOOKUP($C872, '4b. Ordered results'!$C$5:$I$159,5,0)</f>
        <v>0.57575734613565133</v>
      </c>
      <c r="F872" s="4">
        <f ca="1">VLOOKUP($C872, '4b. Ordered results'!$C$5:$I$159,7,0)</f>
        <v>0.41139001208496973</v>
      </c>
    </row>
    <row r="873" spans="2:6" x14ac:dyDescent="0.35">
      <c r="B873">
        <f t="shared" si="13"/>
        <v>21725</v>
      </c>
      <c r="C873" cm="1">
        <f t="array" aca="1" ref="C873" ca="1">SUMPRODUCT(MAX(('4b. Ordered results'!$C$5:$C$159&lt;B873)*'4b. Ordered results'!$C$5:$C$159))</f>
        <v>20735.5</v>
      </c>
      <c r="D873" s="4">
        <f ca="1">VLOOKUP($C873, '4b. Ordered results'!$C$5:$I$159,3,0)</f>
        <v>1.2852641779378947E-2</v>
      </c>
      <c r="E873" s="4">
        <f ca="1">VLOOKUP($C873, '4b. Ordered results'!$C$5:$I$159,5,0)</f>
        <v>0.57575734613565133</v>
      </c>
      <c r="F873" s="4">
        <f ca="1">VLOOKUP($C873, '4b. Ordered results'!$C$5:$I$159,7,0)</f>
        <v>0.41139001208496973</v>
      </c>
    </row>
    <row r="874" spans="2:6" x14ac:dyDescent="0.35">
      <c r="B874">
        <f t="shared" si="13"/>
        <v>21750</v>
      </c>
      <c r="C874" cm="1">
        <f t="array" aca="1" ref="C874" ca="1">SUMPRODUCT(MAX(('4b. Ordered results'!$C$5:$C$159&lt;B874)*'4b. Ordered results'!$C$5:$C$159))</f>
        <v>20735.5</v>
      </c>
      <c r="D874" s="4">
        <f ca="1">VLOOKUP($C874, '4b. Ordered results'!$C$5:$I$159,3,0)</f>
        <v>1.2852641779378947E-2</v>
      </c>
      <c r="E874" s="4">
        <f ca="1">VLOOKUP($C874, '4b. Ordered results'!$C$5:$I$159,5,0)</f>
        <v>0.57575734613565133</v>
      </c>
      <c r="F874" s="4">
        <f ca="1">VLOOKUP($C874, '4b. Ordered results'!$C$5:$I$159,7,0)</f>
        <v>0.41139001208496973</v>
      </c>
    </row>
    <row r="875" spans="2:6" x14ac:dyDescent="0.35">
      <c r="B875">
        <f t="shared" si="13"/>
        <v>21775</v>
      </c>
      <c r="C875" cm="1">
        <f t="array" aca="1" ref="C875" ca="1">SUMPRODUCT(MAX(('4b. Ordered results'!$C$5:$C$159&lt;B875)*'4b. Ordered results'!$C$5:$C$159))</f>
        <v>20735.5</v>
      </c>
      <c r="D875" s="4">
        <f ca="1">VLOOKUP($C875, '4b. Ordered results'!$C$5:$I$159,3,0)</f>
        <v>1.2852641779378947E-2</v>
      </c>
      <c r="E875" s="4">
        <f ca="1">VLOOKUP($C875, '4b. Ordered results'!$C$5:$I$159,5,0)</f>
        <v>0.57575734613565133</v>
      </c>
      <c r="F875" s="4">
        <f ca="1">VLOOKUP($C875, '4b. Ordered results'!$C$5:$I$159,7,0)</f>
        <v>0.41139001208496973</v>
      </c>
    </row>
    <row r="876" spans="2:6" x14ac:dyDescent="0.35">
      <c r="B876">
        <f t="shared" si="13"/>
        <v>21800</v>
      </c>
      <c r="C876" cm="1">
        <f t="array" aca="1" ref="C876" ca="1">SUMPRODUCT(MAX(('4b. Ordered results'!$C$5:$C$159&lt;B876)*'4b. Ordered results'!$C$5:$C$159))</f>
        <v>20735.5</v>
      </c>
      <c r="D876" s="4">
        <f ca="1">VLOOKUP($C876, '4b. Ordered results'!$C$5:$I$159,3,0)</f>
        <v>1.2852641779378947E-2</v>
      </c>
      <c r="E876" s="4">
        <f ca="1">VLOOKUP($C876, '4b. Ordered results'!$C$5:$I$159,5,0)</f>
        <v>0.57575734613565133</v>
      </c>
      <c r="F876" s="4">
        <f ca="1">VLOOKUP($C876, '4b. Ordered results'!$C$5:$I$159,7,0)</f>
        <v>0.41139001208496973</v>
      </c>
    </row>
    <row r="877" spans="2:6" x14ac:dyDescent="0.35">
      <c r="B877">
        <f t="shared" si="13"/>
        <v>21825</v>
      </c>
      <c r="C877" cm="1">
        <f t="array" aca="1" ref="C877" ca="1">SUMPRODUCT(MAX(('4b. Ordered results'!$C$5:$C$159&lt;B877)*'4b. Ordered results'!$C$5:$C$159))</f>
        <v>20735.5</v>
      </c>
      <c r="D877" s="4">
        <f ca="1">VLOOKUP($C877, '4b. Ordered results'!$C$5:$I$159,3,0)</f>
        <v>1.2852641779378947E-2</v>
      </c>
      <c r="E877" s="4">
        <f ca="1">VLOOKUP($C877, '4b. Ordered results'!$C$5:$I$159,5,0)</f>
        <v>0.57575734613565133</v>
      </c>
      <c r="F877" s="4">
        <f ca="1">VLOOKUP($C877, '4b. Ordered results'!$C$5:$I$159,7,0)</f>
        <v>0.41139001208496973</v>
      </c>
    </row>
    <row r="878" spans="2:6" x14ac:dyDescent="0.35">
      <c r="B878">
        <f t="shared" si="13"/>
        <v>21850</v>
      </c>
      <c r="C878" cm="1">
        <f t="array" aca="1" ref="C878" ca="1">SUMPRODUCT(MAX(('4b. Ordered results'!$C$5:$C$159&lt;B878)*'4b. Ordered results'!$C$5:$C$159))</f>
        <v>20735.5</v>
      </c>
      <c r="D878" s="4">
        <f ca="1">VLOOKUP($C878, '4b. Ordered results'!$C$5:$I$159,3,0)</f>
        <v>1.2852641779378947E-2</v>
      </c>
      <c r="E878" s="4">
        <f ca="1">VLOOKUP($C878, '4b. Ordered results'!$C$5:$I$159,5,0)</f>
        <v>0.57575734613565133</v>
      </c>
      <c r="F878" s="4">
        <f ca="1">VLOOKUP($C878, '4b. Ordered results'!$C$5:$I$159,7,0)</f>
        <v>0.41139001208496973</v>
      </c>
    </row>
    <row r="879" spans="2:6" x14ac:dyDescent="0.35">
      <c r="B879">
        <f t="shared" si="13"/>
        <v>21875</v>
      </c>
      <c r="C879" cm="1">
        <f t="array" aca="1" ref="C879" ca="1">SUMPRODUCT(MAX(('4b. Ordered results'!$C$5:$C$159&lt;B879)*'4b. Ordered results'!$C$5:$C$159))</f>
        <v>20735.5</v>
      </c>
      <c r="D879" s="4">
        <f ca="1">VLOOKUP($C879, '4b. Ordered results'!$C$5:$I$159,3,0)</f>
        <v>1.2852641779378947E-2</v>
      </c>
      <c r="E879" s="4">
        <f ca="1">VLOOKUP($C879, '4b. Ordered results'!$C$5:$I$159,5,0)</f>
        <v>0.57575734613565133</v>
      </c>
      <c r="F879" s="4">
        <f ca="1">VLOOKUP($C879, '4b. Ordered results'!$C$5:$I$159,7,0)</f>
        <v>0.41139001208496973</v>
      </c>
    </row>
    <row r="880" spans="2:6" x14ac:dyDescent="0.35">
      <c r="B880">
        <f t="shared" si="13"/>
        <v>21900</v>
      </c>
      <c r="C880" cm="1">
        <f t="array" aca="1" ref="C880" ca="1">SUMPRODUCT(MAX(('4b. Ordered results'!$C$5:$C$159&lt;B880)*'4b. Ordered results'!$C$5:$C$159))</f>
        <v>20735.5</v>
      </c>
      <c r="D880" s="4">
        <f ca="1">VLOOKUP($C880, '4b. Ordered results'!$C$5:$I$159,3,0)</f>
        <v>1.2852641779378947E-2</v>
      </c>
      <c r="E880" s="4">
        <f ca="1">VLOOKUP($C880, '4b. Ordered results'!$C$5:$I$159,5,0)</f>
        <v>0.57575734613565133</v>
      </c>
      <c r="F880" s="4">
        <f ca="1">VLOOKUP($C880, '4b. Ordered results'!$C$5:$I$159,7,0)</f>
        <v>0.41139001208496973</v>
      </c>
    </row>
    <row r="881" spans="2:6" x14ac:dyDescent="0.35">
      <c r="B881">
        <f t="shared" si="13"/>
        <v>21925</v>
      </c>
      <c r="C881" cm="1">
        <f t="array" aca="1" ref="C881" ca="1">SUMPRODUCT(MAX(('4b. Ordered results'!$C$5:$C$159&lt;B881)*'4b. Ordered results'!$C$5:$C$159))</f>
        <v>20735.5</v>
      </c>
      <c r="D881" s="4">
        <f ca="1">VLOOKUP($C881, '4b. Ordered results'!$C$5:$I$159,3,0)</f>
        <v>1.2852641779378947E-2</v>
      </c>
      <c r="E881" s="4">
        <f ca="1">VLOOKUP($C881, '4b. Ordered results'!$C$5:$I$159,5,0)</f>
        <v>0.57575734613565133</v>
      </c>
      <c r="F881" s="4">
        <f ca="1">VLOOKUP($C881, '4b. Ordered results'!$C$5:$I$159,7,0)</f>
        <v>0.41139001208496973</v>
      </c>
    </row>
    <row r="882" spans="2:6" x14ac:dyDescent="0.35">
      <c r="B882">
        <f t="shared" si="13"/>
        <v>21950</v>
      </c>
      <c r="C882" cm="1">
        <f t="array" aca="1" ref="C882" ca="1">SUMPRODUCT(MAX(('4b. Ordered results'!$C$5:$C$159&lt;B882)*'4b. Ordered results'!$C$5:$C$159))</f>
        <v>20735.5</v>
      </c>
      <c r="D882" s="4">
        <f ca="1">VLOOKUP($C882, '4b. Ordered results'!$C$5:$I$159,3,0)</f>
        <v>1.2852641779378947E-2</v>
      </c>
      <c r="E882" s="4">
        <f ca="1">VLOOKUP($C882, '4b. Ordered results'!$C$5:$I$159,5,0)</f>
        <v>0.57575734613565133</v>
      </c>
      <c r="F882" s="4">
        <f ca="1">VLOOKUP($C882, '4b. Ordered results'!$C$5:$I$159,7,0)</f>
        <v>0.41139001208496973</v>
      </c>
    </row>
    <row r="883" spans="2:6" x14ac:dyDescent="0.35">
      <c r="B883">
        <f t="shared" si="13"/>
        <v>21975</v>
      </c>
      <c r="C883" cm="1">
        <f t="array" aca="1" ref="C883" ca="1">SUMPRODUCT(MAX(('4b. Ordered results'!$C$5:$C$159&lt;B883)*'4b. Ordered results'!$C$5:$C$159))</f>
        <v>20735.5</v>
      </c>
      <c r="D883" s="4">
        <f ca="1">VLOOKUP($C883, '4b. Ordered results'!$C$5:$I$159,3,0)</f>
        <v>1.2852641779378947E-2</v>
      </c>
      <c r="E883" s="4">
        <f ca="1">VLOOKUP($C883, '4b. Ordered results'!$C$5:$I$159,5,0)</f>
        <v>0.57575734613565133</v>
      </c>
      <c r="F883" s="4">
        <f ca="1">VLOOKUP($C883, '4b. Ordered results'!$C$5:$I$159,7,0)</f>
        <v>0.41139001208496973</v>
      </c>
    </row>
    <row r="884" spans="2:6" x14ac:dyDescent="0.35">
      <c r="B884">
        <f t="shared" si="13"/>
        <v>22000</v>
      </c>
      <c r="C884" cm="1">
        <f t="array" aca="1" ref="C884" ca="1">SUMPRODUCT(MAX(('4b. Ordered results'!$C$5:$C$159&lt;B884)*'4b. Ordered results'!$C$5:$C$159))</f>
        <v>20735.5</v>
      </c>
      <c r="D884" s="4">
        <f ca="1">VLOOKUP($C884, '4b. Ordered results'!$C$5:$I$159,3,0)</f>
        <v>1.2852641779378947E-2</v>
      </c>
      <c r="E884" s="4">
        <f ca="1">VLOOKUP($C884, '4b. Ordered results'!$C$5:$I$159,5,0)</f>
        <v>0.57575734613565133</v>
      </c>
      <c r="F884" s="4">
        <f ca="1">VLOOKUP($C884, '4b. Ordered results'!$C$5:$I$159,7,0)</f>
        <v>0.41139001208496973</v>
      </c>
    </row>
    <row r="885" spans="2:6" x14ac:dyDescent="0.35">
      <c r="B885">
        <f t="shared" si="13"/>
        <v>22025</v>
      </c>
      <c r="C885" cm="1">
        <f t="array" aca="1" ref="C885" ca="1">SUMPRODUCT(MAX(('4b. Ordered results'!$C$5:$C$159&lt;B885)*'4b. Ordered results'!$C$5:$C$159))</f>
        <v>20735.5</v>
      </c>
      <c r="D885" s="4">
        <f ca="1">VLOOKUP($C885, '4b. Ordered results'!$C$5:$I$159,3,0)</f>
        <v>1.2852641779378947E-2</v>
      </c>
      <c r="E885" s="4">
        <f ca="1">VLOOKUP($C885, '4b. Ordered results'!$C$5:$I$159,5,0)</f>
        <v>0.57575734613565133</v>
      </c>
      <c r="F885" s="4">
        <f ca="1">VLOOKUP($C885, '4b. Ordered results'!$C$5:$I$159,7,0)</f>
        <v>0.41139001208496973</v>
      </c>
    </row>
    <row r="886" spans="2:6" x14ac:dyDescent="0.35">
      <c r="B886">
        <f t="shared" si="13"/>
        <v>22050</v>
      </c>
      <c r="C886" cm="1">
        <f t="array" aca="1" ref="C886" ca="1">SUMPRODUCT(MAX(('4b. Ordered results'!$C$5:$C$159&lt;B886)*'4b. Ordered results'!$C$5:$C$159))</f>
        <v>20735.5</v>
      </c>
      <c r="D886" s="4">
        <f ca="1">VLOOKUP($C886, '4b. Ordered results'!$C$5:$I$159,3,0)</f>
        <v>1.2852641779378947E-2</v>
      </c>
      <c r="E886" s="4">
        <f ca="1">VLOOKUP($C886, '4b. Ordered results'!$C$5:$I$159,5,0)</f>
        <v>0.57575734613565133</v>
      </c>
      <c r="F886" s="4">
        <f ca="1">VLOOKUP($C886, '4b. Ordered results'!$C$5:$I$159,7,0)</f>
        <v>0.41139001208496973</v>
      </c>
    </row>
    <row r="887" spans="2:6" x14ac:dyDescent="0.35">
      <c r="B887">
        <f t="shared" si="13"/>
        <v>22075</v>
      </c>
      <c r="C887" cm="1">
        <f t="array" aca="1" ref="C887" ca="1">SUMPRODUCT(MAX(('4b. Ordered results'!$C$5:$C$159&lt;B887)*'4b. Ordered results'!$C$5:$C$159))</f>
        <v>20735.5</v>
      </c>
      <c r="D887" s="4">
        <f ca="1">VLOOKUP($C887, '4b. Ordered results'!$C$5:$I$159,3,0)</f>
        <v>1.2852641779378947E-2</v>
      </c>
      <c r="E887" s="4">
        <f ca="1">VLOOKUP($C887, '4b. Ordered results'!$C$5:$I$159,5,0)</f>
        <v>0.57575734613565133</v>
      </c>
      <c r="F887" s="4">
        <f ca="1">VLOOKUP($C887, '4b. Ordered results'!$C$5:$I$159,7,0)</f>
        <v>0.41139001208496973</v>
      </c>
    </row>
    <row r="888" spans="2:6" x14ac:dyDescent="0.35">
      <c r="B888">
        <f t="shared" si="13"/>
        <v>22100</v>
      </c>
      <c r="C888" cm="1">
        <f t="array" aca="1" ref="C888" ca="1">SUMPRODUCT(MAX(('4b. Ordered results'!$C$5:$C$159&lt;B888)*'4b. Ordered results'!$C$5:$C$159))</f>
        <v>20735.5</v>
      </c>
      <c r="D888" s="4">
        <f ca="1">VLOOKUP($C888, '4b. Ordered results'!$C$5:$I$159,3,0)</f>
        <v>1.2852641779378947E-2</v>
      </c>
      <c r="E888" s="4">
        <f ca="1">VLOOKUP($C888, '4b. Ordered results'!$C$5:$I$159,5,0)</f>
        <v>0.57575734613565133</v>
      </c>
      <c r="F888" s="4">
        <f ca="1">VLOOKUP($C888, '4b. Ordered results'!$C$5:$I$159,7,0)</f>
        <v>0.41139001208496973</v>
      </c>
    </row>
    <row r="889" spans="2:6" x14ac:dyDescent="0.35">
      <c r="B889">
        <f t="shared" si="13"/>
        <v>22125</v>
      </c>
      <c r="C889" cm="1">
        <f t="array" aca="1" ref="C889" ca="1">SUMPRODUCT(MAX(('4b. Ordered results'!$C$5:$C$159&lt;B889)*'4b. Ordered results'!$C$5:$C$159))</f>
        <v>20735.5</v>
      </c>
      <c r="D889" s="4">
        <f ca="1">VLOOKUP($C889, '4b. Ordered results'!$C$5:$I$159,3,0)</f>
        <v>1.2852641779378947E-2</v>
      </c>
      <c r="E889" s="4">
        <f ca="1">VLOOKUP($C889, '4b. Ordered results'!$C$5:$I$159,5,0)</f>
        <v>0.57575734613565133</v>
      </c>
      <c r="F889" s="4">
        <f ca="1">VLOOKUP($C889, '4b. Ordered results'!$C$5:$I$159,7,0)</f>
        <v>0.41139001208496973</v>
      </c>
    </row>
    <row r="890" spans="2:6" x14ac:dyDescent="0.35">
      <c r="B890">
        <f t="shared" si="13"/>
        <v>22150</v>
      </c>
      <c r="C890" cm="1">
        <f t="array" aca="1" ref="C890" ca="1">SUMPRODUCT(MAX(('4b. Ordered results'!$C$5:$C$159&lt;B890)*'4b. Ordered results'!$C$5:$C$159))</f>
        <v>20735.5</v>
      </c>
      <c r="D890" s="4">
        <f ca="1">VLOOKUP($C890, '4b. Ordered results'!$C$5:$I$159,3,0)</f>
        <v>1.2852641779378947E-2</v>
      </c>
      <c r="E890" s="4">
        <f ca="1">VLOOKUP($C890, '4b. Ordered results'!$C$5:$I$159,5,0)</f>
        <v>0.57575734613565133</v>
      </c>
      <c r="F890" s="4">
        <f ca="1">VLOOKUP($C890, '4b. Ordered results'!$C$5:$I$159,7,0)</f>
        <v>0.41139001208496973</v>
      </c>
    </row>
    <row r="891" spans="2:6" x14ac:dyDescent="0.35">
      <c r="B891">
        <f t="shared" si="13"/>
        <v>22175</v>
      </c>
      <c r="C891" cm="1">
        <f t="array" aca="1" ref="C891" ca="1">SUMPRODUCT(MAX(('4b. Ordered results'!$C$5:$C$159&lt;B891)*'4b. Ordered results'!$C$5:$C$159))</f>
        <v>20735.5</v>
      </c>
      <c r="D891" s="4">
        <f ca="1">VLOOKUP($C891, '4b. Ordered results'!$C$5:$I$159,3,0)</f>
        <v>1.2852641779378947E-2</v>
      </c>
      <c r="E891" s="4">
        <f ca="1">VLOOKUP($C891, '4b. Ordered results'!$C$5:$I$159,5,0)</f>
        <v>0.57575734613565133</v>
      </c>
      <c r="F891" s="4">
        <f ca="1">VLOOKUP($C891, '4b. Ordered results'!$C$5:$I$159,7,0)</f>
        <v>0.41139001208496973</v>
      </c>
    </row>
    <row r="892" spans="2:6" x14ac:dyDescent="0.35">
      <c r="B892">
        <f t="shared" si="13"/>
        <v>22200</v>
      </c>
      <c r="C892" cm="1">
        <f t="array" aca="1" ref="C892" ca="1">SUMPRODUCT(MAX(('4b. Ordered results'!$C$5:$C$159&lt;B892)*'4b. Ordered results'!$C$5:$C$159))</f>
        <v>20735.5</v>
      </c>
      <c r="D892" s="4">
        <f ca="1">VLOOKUP($C892, '4b. Ordered results'!$C$5:$I$159,3,0)</f>
        <v>1.2852641779378947E-2</v>
      </c>
      <c r="E892" s="4">
        <f ca="1">VLOOKUP($C892, '4b. Ordered results'!$C$5:$I$159,5,0)</f>
        <v>0.57575734613565133</v>
      </c>
      <c r="F892" s="4">
        <f ca="1">VLOOKUP($C892, '4b. Ordered results'!$C$5:$I$159,7,0)</f>
        <v>0.41139001208496973</v>
      </c>
    </row>
    <row r="893" spans="2:6" x14ac:dyDescent="0.35">
      <c r="B893">
        <f t="shared" si="13"/>
        <v>22225</v>
      </c>
      <c r="C893" cm="1">
        <f t="array" aca="1" ref="C893" ca="1">SUMPRODUCT(MAX(('4b. Ordered results'!$C$5:$C$159&lt;B893)*'4b. Ordered results'!$C$5:$C$159))</f>
        <v>20735.5</v>
      </c>
      <c r="D893" s="4">
        <f ca="1">VLOOKUP($C893, '4b. Ordered results'!$C$5:$I$159,3,0)</f>
        <v>1.2852641779378947E-2</v>
      </c>
      <c r="E893" s="4">
        <f ca="1">VLOOKUP($C893, '4b. Ordered results'!$C$5:$I$159,5,0)</f>
        <v>0.57575734613565133</v>
      </c>
      <c r="F893" s="4">
        <f ca="1">VLOOKUP($C893, '4b. Ordered results'!$C$5:$I$159,7,0)</f>
        <v>0.41139001208496973</v>
      </c>
    </row>
    <row r="894" spans="2:6" x14ac:dyDescent="0.35">
      <c r="B894">
        <f t="shared" si="13"/>
        <v>22250</v>
      </c>
      <c r="C894" cm="1">
        <f t="array" aca="1" ref="C894" ca="1">SUMPRODUCT(MAX(('4b. Ordered results'!$C$5:$C$159&lt;B894)*'4b. Ordered results'!$C$5:$C$159))</f>
        <v>20735.5</v>
      </c>
      <c r="D894" s="4">
        <f ca="1">VLOOKUP($C894, '4b. Ordered results'!$C$5:$I$159,3,0)</f>
        <v>1.2852641779378947E-2</v>
      </c>
      <c r="E894" s="4">
        <f ca="1">VLOOKUP($C894, '4b. Ordered results'!$C$5:$I$159,5,0)</f>
        <v>0.57575734613565133</v>
      </c>
      <c r="F894" s="4">
        <f ca="1">VLOOKUP($C894, '4b. Ordered results'!$C$5:$I$159,7,0)</f>
        <v>0.41139001208496973</v>
      </c>
    </row>
    <row r="895" spans="2:6" x14ac:dyDescent="0.35">
      <c r="B895">
        <f t="shared" si="13"/>
        <v>22275</v>
      </c>
      <c r="C895" cm="1">
        <f t="array" aca="1" ref="C895" ca="1">SUMPRODUCT(MAX(('4b. Ordered results'!$C$5:$C$159&lt;B895)*'4b. Ordered results'!$C$5:$C$159))</f>
        <v>20735.5</v>
      </c>
      <c r="D895" s="4">
        <f ca="1">VLOOKUP($C895, '4b. Ordered results'!$C$5:$I$159,3,0)</f>
        <v>1.2852641779378947E-2</v>
      </c>
      <c r="E895" s="4">
        <f ca="1">VLOOKUP($C895, '4b. Ordered results'!$C$5:$I$159,5,0)</f>
        <v>0.57575734613565133</v>
      </c>
      <c r="F895" s="4">
        <f ca="1">VLOOKUP($C895, '4b. Ordered results'!$C$5:$I$159,7,0)</f>
        <v>0.41139001208496973</v>
      </c>
    </row>
    <row r="896" spans="2:6" x14ac:dyDescent="0.35">
      <c r="B896">
        <f t="shared" si="13"/>
        <v>22300</v>
      </c>
      <c r="C896" cm="1">
        <f t="array" aca="1" ref="C896" ca="1">SUMPRODUCT(MAX(('4b. Ordered results'!$C$5:$C$159&lt;B896)*'4b. Ordered results'!$C$5:$C$159))</f>
        <v>20735.5</v>
      </c>
      <c r="D896" s="4">
        <f ca="1">VLOOKUP($C896, '4b. Ordered results'!$C$5:$I$159,3,0)</f>
        <v>1.2852641779378947E-2</v>
      </c>
      <c r="E896" s="4">
        <f ca="1">VLOOKUP($C896, '4b. Ordered results'!$C$5:$I$159,5,0)</f>
        <v>0.57575734613565133</v>
      </c>
      <c r="F896" s="4">
        <f ca="1">VLOOKUP($C896, '4b. Ordered results'!$C$5:$I$159,7,0)</f>
        <v>0.41139001208496973</v>
      </c>
    </row>
    <row r="897" spans="2:6" x14ac:dyDescent="0.35">
      <c r="B897">
        <f t="shared" si="13"/>
        <v>22325</v>
      </c>
      <c r="C897" cm="1">
        <f t="array" aca="1" ref="C897" ca="1">SUMPRODUCT(MAX(('4b. Ordered results'!$C$5:$C$159&lt;B897)*'4b. Ordered results'!$C$5:$C$159))</f>
        <v>20735.5</v>
      </c>
      <c r="D897" s="4">
        <f ca="1">VLOOKUP($C897, '4b. Ordered results'!$C$5:$I$159,3,0)</f>
        <v>1.2852641779378947E-2</v>
      </c>
      <c r="E897" s="4">
        <f ca="1">VLOOKUP($C897, '4b. Ordered results'!$C$5:$I$159,5,0)</f>
        <v>0.57575734613565133</v>
      </c>
      <c r="F897" s="4">
        <f ca="1">VLOOKUP($C897, '4b. Ordered results'!$C$5:$I$159,7,0)</f>
        <v>0.41139001208496973</v>
      </c>
    </row>
    <row r="898" spans="2:6" x14ac:dyDescent="0.35">
      <c r="B898">
        <f t="shared" si="13"/>
        <v>22350</v>
      </c>
      <c r="C898" cm="1">
        <f t="array" aca="1" ref="C898" ca="1">SUMPRODUCT(MAX(('4b. Ordered results'!$C$5:$C$159&lt;B898)*'4b. Ordered results'!$C$5:$C$159))</f>
        <v>20735.5</v>
      </c>
      <c r="D898" s="4">
        <f ca="1">VLOOKUP($C898, '4b. Ordered results'!$C$5:$I$159,3,0)</f>
        <v>1.2852641779378947E-2</v>
      </c>
      <c r="E898" s="4">
        <f ca="1">VLOOKUP($C898, '4b. Ordered results'!$C$5:$I$159,5,0)</f>
        <v>0.57575734613565133</v>
      </c>
      <c r="F898" s="4">
        <f ca="1">VLOOKUP($C898, '4b. Ordered results'!$C$5:$I$159,7,0)</f>
        <v>0.41139001208496973</v>
      </c>
    </row>
    <row r="899" spans="2:6" x14ac:dyDescent="0.35">
      <c r="B899">
        <f t="shared" si="13"/>
        <v>22375</v>
      </c>
      <c r="C899" cm="1">
        <f t="array" aca="1" ref="C899" ca="1">SUMPRODUCT(MAX(('4b. Ordered results'!$C$5:$C$159&lt;B899)*'4b. Ordered results'!$C$5:$C$159))</f>
        <v>20735.5</v>
      </c>
      <c r="D899" s="4">
        <f ca="1">VLOOKUP($C899, '4b. Ordered results'!$C$5:$I$159,3,0)</f>
        <v>1.2852641779378947E-2</v>
      </c>
      <c r="E899" s="4">
        <f ca="1">VLOOKUP($C899, '4b. Ordered results'!$C$5:$I$159,5,0)</f>
        <v>0.57575734613565133</v>
      </c>
      <c r="F899" s="4">
        <f ca="1">VLOOKUP($C899, '4b. Ordered results'!$C$5:$I$159,7,0)</f>
        <v>0.41139001208496973</v>
      </c>
    </row>
    <row r="900" spans="2:6" x14ac:dyDescent="0.35">
      <c r="B900">
        <f t="shared" si="13"/>
        <v>22400</v>
      </c>
      <c r="C900" cm="1">
        <f t="array" aca="1" ref="C900" ca="1">SUMPRODUCT(MAX(('4b. Ordered results'!$C$5:$C$159&lt;B900)*'4b. Ordered results'!$C$5:$C$159))</f>
        <v>20735.5</v>
      </c>
      <c r="D900" s="4">
        <f ca="1">VLOOKUP($C900, '4b. Ordered results'!$C$5:$I$159,3,0)</f>
        <v>1.2852641779378947E-2</v>
      </c>
      <c r="E900" s="4">
        <f ca="1">VLOOKUP($C900, '4b. Ordered results'!$C$5:$I$159,5,0)</f>
        <v>0.57575734613565133</v>
      </c>
      <c r="F900" s="4">
        <f ca="1">VLOOKUP($C900, '4b. Ordered results'!$C$5:$I$159,7,0)</f>
        <v>0.41139001208496973</v>
      </c>
    </row>
    <row r="901" spans="2:6" x14ac:dyDescent="0.35">
      <c r="B901">
        <f t="shared" si="13"/>
        <v>22425</v>
      </c>
      <c r="C901" cm="1">
        <f t="array" aca="1" ref="C901" ca="1">SUMPRODUCT(MAX(('4b. Ordered results'!$C$5:$C$159&lt;B901)*'4b. Ordered results'!$C$5:$C$159))</f>
        <v>20735.5</v>
      </c>
      <c r="D901" s="4">
        <f ca="1">VLOOKUP($C901, '4b. Ordered results'!$C$5:$I$159,3,0)</f>
        <v>1.2852641779378947E-2</v>
      </c>
      <c r="E901" s="4">
        <f ca="1">VLOOKUP($C901, '4b. Ordered results'!$C$5:$I$159,5,0)</f>
        <v>0.57575734613565133</v>
      </c>
      <c r="F901" s="4">
        <f ca="1">VLOOKUP($C901, '4b. Ordered results'!$C$5:$I$159,7,0)</f>
        <v>0.41139001208496973</v>
      </c>
    </row>
    <row r="902" spans="2:6" x14ac:dyDescent="0.35">
      <c r="B902">
        <f t="shared" ref="B902:B965" si="14">B901+25</f>
        <v>22450</v>
      </c>
      <c r="C902" cm="1">
        <f t="array" aca="1" ref="C902" ca="1">SUMPRODUCT(MAX(('4b. Ordered results'!$C$5:$C$159&lt;B902)*'4b. Ordered results'!$C$5:$C$159))</f>
        <v>20735.5</v>
      </c>
      <c r="D902" s="4">
        <f ca="1">VLOOKUP($C902, '4b. Ordered results'!$C$5:$I$159,3,0)</f>
        <v>1.2852641779378947E-2</v>
      </c>
      <c r="E902" s="4">
        <f ca="1">VLOOKUP($C902, '4b. Ordered results'!$C$5:$I$159,5,0)</f>
        <v>0.57575734613565133</v>
      </c>
      <c r="F902" s="4">
        <f ca="1">VLOOKUP($C902, '4b. Ordered results'!$C$5:$I$159,7,0)</f>
        <v>0.41139001208496973</v>
      </c>
    </row>
    <row r="903" spans="2:6" x14ac:dyDescent="0.35">
      <c r="B903">
        <f t="shared" si="14"/>
        <v>22475</v>
      </c>
      <c r="C903" cm="1">
        <f t="array" aca="1" ref="C903" ca="1">SUMPRODUCT(MAX(('4b. Ordered results'!$C$5:$C$159&lt;B903)*'4b. Ordered results'!$C$5:$C$159))</f>
        <v>20735.5</v>
      </c>
      <c r="D903" s="4">
        <f ca="1">VLOOKUP($C903, '4b. Ordered results'!$C$5:$I$159,3,0)</f>
        <v>1.2852641779378947E-2</v>
      </c>
      <c r="E903" s="4">
        <f ca="1">VLOOKUP($C903, '4b. Ordered results'!$C$5:$I$159,5,0)</f>
        <v>0.57575734613565133</v>
      </c>
      <c r="F903" s="4">
        <f ca="1">VLOOKUP($C903, '4b. Ordered results'!$C$5:$I$159,7,0)</f>
        <v>0.41139001208496973</v>
      </c>
    </row>
    <row r="904" spans="2:6" x14ac:dyDescent="0.35">
      <c r="B904">
        <f t="shared" si="14"/>
        <v>22500</v>
      </c>
      <c r="C904" cm="1">
        <f t="array" aca="1" ref="C904" ca="1">SUMPRODUCT(MAX(('4b. Ordered results'!$C$5:$C$159&lt;B904)*'4b. Ordered results'!$C$5:$C$159))</f>
        <v>20735.5</v>
      </c>
      <c r="D904" s="4">
        <f ca="1">VLOOKUP($C904, '4b. Ordered results'!$C$5:$I$159,3,0)</f>
        <v>1.2852641779378947E-2</v>
      </c>
      <c r="E904" s="4">
        <f ca="1">VLOOKUP($C904, '4b. Ordered results'!$C$5:$I$159,5,0)</f>
        <v>0.57575734613565133</v>
      </c>
      <c r="F904" s="4">
        <f ca="1">VLOOKUP($C904, '4b. Ordered results'!$C$5:$I$159,7,0)</f>
        <v>0.41139001208496973</v>
      </c>
    </row>
    <row r="905" spans="2:6" x14ac:dyDescent="0.35">
      <c r="B905">
        <f t="shared" si="14"/>
        <v>22525</v>
      </c>
      <c r="C905" cm="1">
        <f t="array" aca="1" ref="C905" ca="1">SUMPRODUCT(MAX(('4b. Ordered results'!$C$5:$C$159&lt;B905)*'4b. Ordered results'!$C$5:$C$159))</f>
        <v>20735.5</v>
      </c>
      <c r="D905" s="4">
        <f ca="1">VLOOKUP($C905, '4b. Ordered results'!$C$5:$I$159,3,0)</f>
        <v>1.2852641779378947E-2</v>
      </c>
      <c r="E905" s="4">
        <f ca="1">VLOOKUP($C905, '4b. Ordered results'!$C$5:$I$159,5,0)</f>
        <v>0.57575734613565133</v>
      </c>
      <c r="F905" s="4">
        <f ca="1">VLOOKUP($C905, '4b. Ordered results'!$C$5:$I$159,7,0)</f>
        <v>0.41139001208496973</v>
      </c>
    </row>
    <row r="906" spans="2:6" x14ac:dyDescent="0.35">
      <c r="B906">
        <f t="shared" si="14"/>
        <v>22550</v>
      </c>
      <c r="C906" cm="1">
        <f t="array" aca="1" ref="C906" ca="1">SUMPRODUCT(MAX(('4b. Ordered results'!$C$5:$C$159&lt;B906)*'4b. Ordered results'!$C$5:$C$159))</f>
        <v>20735.5</v>
      </c>
      <c r="D906" s="4">
        <f ca="1">VLOOKUP($C906, '4b. Ordered results'!$C$5:$I$159,3,0)</f>
        <v>1.2852641779378947E-2</v>
      </c>
      <c r="E906" s="4">
        <f ca="1">VLOOKUP($C906, '4b. Ordered results'!$C$5:$I$159,5,0)</f>
        <v>0.57575734613565133</v>
      </c>
      <c r="F906" s="4">
        <f ca="1">VLOOKUP($C906, '4b. Ordered results'!$C$5:$I$159,7,0)</f>
        <v>0.41139001208496973</v>
      </c>
    </row>
    <row r="907" spans="2:6" x14ac:dyDescent="0.35">
      <c r="B907">
        <f t="shared" si="14"/>
        <v>22575</v>
      </c>
      <c r="C907" cm="1">
        <f t="array" aca="1" ref="C907" ca="1">SUMPRODUCT(MAX(('4b. Ordered results'!$C$5:$C$159&lt;B907)*'4b. Ordered results'!$C$5:$C$159))</f>
        <v>20735.5</v>
      </c>
      <c r="D907" s="4">
        <f ca="1">VLOOKUP($C907, '4b. Ordered results'!$C$5:$I$159,3,0)</f>
        <v>1.2852641779378947E-2</v>
      </c>
      <c r="E907" s="4">
        <f ca="1">VLOOKUP($C907, '4b. Ordered results'!$C$5:$I$159,5,0)</f>
        <v>0.57575734613565133</v>
      </c>
      <c r="F907" s="4">
        <f ca="1">VLOOKUP($C907, '4b. Ordered results'!$C$5:$I$159,7,0)</f>
        <v>0.41139001208496973</v>
      </c>
    </row>
    <row r="908" spans="2:6" x14ac:dyDescent="0.35">
      <c r="B908">
        <f t="shared" si="14"/>
        <v>22600</v>
      </c>
      <c r="C908" cm="1">
        <f t="array" aca="1" ref="C908" ca="1">SUMPRODUCT(MAX(('4b. Ordered results'!$C$5:$C$159&lt;B908)*'4b. Ordered results'!$C$5:$C$159))</f>
        <v>20735.5</v>
      </c>
      <c r="D908" s="4">
        <f ca="1">VLOOKUP($C908, '4b. Ordered results'!$C$5:$I$159,3,0)</f>
        <v>1.2852641779378947E-2</v>
      </c>
      <c r="E908" s="4">
        <f ca="1">VLOOKUP($C908, '4b. Ordered results'!$C$5:$I$159,5,0)</f>
        <v>0.57575734613565133</v>
      </c>
      <c r="F908" s="4">
        <f ca="1">VLOOKUP($C908, '4b. Ordered results'!$C$5:$I$159,7,0)</f>
        <v>0.41139001208496973</v>
      </c>
    </row>
    <row r="909" spans="2:6" x14ac:dyDescent="0.35">
      <c r="B909">
        <f t="shared" si="14"/>
        <v>22625</v>
      </c>
      <c r="C909" cm="1">
        <f t="array" aca="1" ref="C909" ca="1">SUMPRODUCT(MAX(('4b. Ordered results'!$C$5:$C$159&lt;B909)*'4b. Ordered results'!$C$5:$C$159))</f>
        <v>20735.5</v>
      </c>
      <c r="D909" s="4">
        <f ca="1">VLOOKUP($C909, '4b. Ordered results'!$C$5:$I$159,3,0)</f>
        <v>1.2852641779378947E-2</v>
      </c>
      <c r="E909" s="4">
        <f ca="1">VLOOKUP($C909, '4b. Ordered results'!$C$5:$I$159,5,0)</f>
        <v>0.57575734613565133</v>
      </c>
      <c r="F909" s="4">
        <f ca="1">VLOOKUP($C909, '4b. Ordered results'!$C$5:$I$159,7,0)</f>
        <v>0.41139001208496973</v>
      </c>
    </row>
    <row r="910" spans="2:6" x14ac:dyDescent="0.35">
      <c r="B910">
        <f t="shared" si="14"/>
        <v>22650</v>
      </c>
      <c r="C910" cm="1">
        <f t="array" aca="1" ref="C910" ca="1">SUMPRODUCT(MAX(('4b. Ordered results'!$C$5:$C$159&lt;B910)*'4b. Ordered results'!$C$5:$C$159))</f>
        <v>20735.5</v>
      </c>
      <c r="D910" s="4">
        <f ca="1">VLOOKUP($C910, '4b. Ordered results'!$C$5:$I$159,3,0)</f>
        <v>1.2852641779378947E-2</v>
      </c>
      <c r="E910" s="4">
        <f ca="1">VLOOKUP($C910, '4b. Ordered results'!$C$5:$I$159,5,0)</f>
        <v>0.57575734613565133</v>
      </c>
      <c r="F910" s="4">
        <f ca="1">VLOOKUP($C910, '4b. Ordered results'!$C$5:$I$159,7,0)</f>
        <v>0.41139001208496973</v>
      </c>
    </row>
    <row r="911" spans="2:6" x14ac:dyDescent="0.35">
      <c r="B911">
        <f t="shared" si="14"/>
        <v>22675</v>
      </c>
      <c r="C911" cm="1">
        <f t="array" aca="1" ref="C911" ca="1">SUMPRODUCT(MAX(('4b. Ordered results'!$C$5:$C$159&lt;B911)*'4b. Ordered results'!$C$5:$C$159))</f>
        <v>20735.5</v>
      </c>
      <c r="D911" s="4">
        <f ca="1">VLOOKUP($C911, '4b. Ordered results'!$C$5:$I$159,3,0)</f>
        <v>1.2852641779378947E-2</v>
      </c>
      <c r="E911" s="4">
        <f ca="1">VLOOKUP($C911, '4b. Ordered results'!$C$5:$I$159,5,0)</f>
        <v>0.57575734613565133</v>
      </c>
      <c r="F911" s="4">
        <f ca="1">VLOOKUP($C911, '4b. Ordered results'!$C$5:$I$159,7,0)</f>
        <v>0.41139001208496973</v>
      </c>
    </row>
    <row r="912" spans="2:6" x14ac:dyDescent="0.35">
      <c r="B912">
        <f t="shared" si="14"/>
        <v>22700</v>
      </c>
      <c r="C912" cm="1">
        <f t="array" aca="1" ref="C912" ca="1">SUMPRODUCT(MAX(('4b. Ordered results'!$C$5:$C$159&lt;B912)*'4b. Ordered results'!$C$5:$C$159))</f>
        <v>20735.5</v>
      </c>
      <c r="D912" s="4">
        <f ca="1">VLOOKUP($C912, '4b. Ordered results'!$C$5:$I$159,3,0)</f>
        <v>1.2852641779378947E-2</v>
      </c>
      <c r="E912" s="4">
        <f ca="1">VLOOKUP($C912, '4b. Ordered results'!$C$5:$I$159,5,0)</f>
        <v>0.57575734613565133</v>
      </c>
      <c r="F912" s="4">
        <f ca="1">VLOOKUP($C912, '4b. Ordered results'!$C$5:$I$159,7,0)</f>
        <v>0.41139001208496973</v>
      </c>
    </row>
    <row r="913" spans="2:6" x14ac:dyDescent="0.35">
      <c r="B913">
        <f t="shared" si="14"/>
        <v>22725</v>
      </c>
      <c r="C913" cm="1">
        <f t="array" aca="1" ref="C913" ca="1">SUMPRODUCT(MAX(('4b. Ordered results'!$C$5:$C$159&lt;B913)*'4b. Ordered results'!$C$5:$C$159))</f>
        <v>20735.5</v>
      </c>
      <c r="D913" s="4">
        <f ca="1">VLOOKUP($C913, '4b. Ordered results'!$C$5:$I$159,3,0)</f>
        <v>1.2852641779378947E-2</v>
      </c>
      <c r="E913" s="4">
        <f ca="1">VLOOKUP($C913, '4b. Ordered results'!$C$5:$I$159,5,0)</f>
        <v>0.57575734613565133</v>
      </c>
      <c r="F913" s="4">
        <f ca="1">VLOOKUP($C913, '4b. Ordered results'!$C$5:$I$159,7,0)</f>
        <v>0.41139001208496973</v>
      </c>
    </row>
    <row r="914" spans="2:6" x14ac:dyDescent="0.35">
      <c r="B914">
        <f t="shared" si="14"/>
        <v>22750</v>
      </c>
      <c r="C914" cm="1">
        <f t="array" aca="1" ref="C914" ca="1">SUMPRODUCT(MAX(('4b. Ordered results'!$C$5:$C$159&lt;B914)*'4b. Ordered results'!$C$5:$C$159))</f>
        <v>20735.5</v>
      </c>
      <c r="D914" s="4">
        <f ca="1">VLOOKUP($C914, '4b. Ordered results'!$C$5:$I$159,3,0)</f>
        <v>1.2852641779378947E-2</v>
      </c>
      <c r="E914" s="4">
        <f ca="1">VLOOKUP($C914, '4b. Ordered results'!$C$5:$I$159,5,0)</f>
        <v>0.57575734613565133</v>
      </c>
      <c r="F914" s="4">
        <f ca="1">VLOOKUP($C914, '4b. Ordered results'!$C$5:$I$159,7,0)</f>
        <v>0.41139001208496973</v>
      </c>
    </row>
    <row r="915" spans="2:6" x14ac:dyDescent="0.35">
      <c r="B915">
        <f t="shared" si="14"/>
        <v>22775</v>
      </c>
      <c r="C915" cm="1">
        <f t="array" aca="1" ref="C915" ca="1">SUMPRODUCT(MAX(('4b. Ordered results'!$C$5:$C$159&lt;B915)*'4b. Ordered results'!$C$5:$C$159))</f>
        <v>20735.5</v>
      </c>
      <c r="D915" s="4">
        <f ca="1">VLOOKUP($C915, '4b. Ordered results'!$C$5:$I$159,3,0)</f>
        <v>1.2852641779378947E-2</v>
      </c>
      <c r="E915" s="4">
        <f ca="1">VLOOKUP($C915, '4b. Ordered results'!$C$5:$I$159,5,0)</f>
        <v>0.57575734613565133</v>
      </c>
      <c r="F915" s="4">
        <f ca="1">VLOOKUP($C915, '4b. Ordered results'!$C$5:$I$159,7,0)</f>
        <v>0.41139001208496973</v>
      </c>
    </row>
    <row r="916" spans="2:6" x14ac:dyDescent="0.35">
      <c r="B916">
        <f t="shared" si="14"/>
        <v>22800</v>
      </c>
      <c r="C916" cm="1">
        <f t="array" aca="1" ref="C916" ca="1">SUMPRODUCT(MAX(('4b. Ordered results'!$C$5:$C$159&lt;B916)*'4b. Ordered results'!$C$5:$C$159))</f>
        <v>20735.5</v>
      </c>
      <c r="D916" s="4">
        <f ca="1">VLOOKUP($C916, '4b. Ordered results'!$C$5:$I$159,3,0)</f>
        <v>1.2852641779378947E-2</v>
      </c>
      <c r="E916" s="4">
        <f ca="1">VLOOKUP($C916, '4b. Ordered results'!$C$5:$I$159,5,0)</f>
        <v>0.57575734613565133</v>
      </c>
      <c r="F916" s="4">
        <f ca="1">VLOOKUP($C916, '4b. Ordered results'!$C$5:$I$159,7,0)</f>
        <v>0.41139001208496973</v>
      </c>
    </row>
    <row r="917" spans="2:6" x14ac:dyDescent="0.35">
      <c r="B917">
        <f t="shared" si="14"/>
        <v>22825</v>
      </c>
      <c r="C917" cm="1">
        <f t="array" aca="1" ref="C917" ca="1">SUMPRODUCT(MAX(('4b. Ordered results'!$C$5:$C$159&lt;B917)*'4b. Ordered results'!$C$5:$C$159))</f>
        <v>20735.5</v>
      </c>
      <c r="D917" s="4">
        <f ca="1">VLOOKUP($C917, '4b. Ordered results'!$C$5:$I$159,3,0)</f>
        <v>1.2852641779378947E-2</v>
      </c>
      <c r="E917" s="4">
        <f ca="1">VLOOKUP($C917, '4b. Ordered results'!$C$5:$I$159,5,0)</f>
        <v>0.57575734613565133</v>
      </c>
      <c r="F917" s="4">
        <f ca="1">VLOOKUP($C917, '4b. Ordered results'!$C$5:$I$159,7,0)</f>
        <v>0.41139001208496973</v>
      </c>
    </row>
    <row r="918" spans="2:6" x14ac:dyDescent="0.35">
      <c r="B918">
        <f t="shared" si="14"/>
        <v>22850</v>
      </c>
      <c r="C918" cm="1">
        <f t="array" aca="1" ref="C918" ca="1">SUMPRODUCT(MAX(('4b. Ordered results'!$C$5:$C$159&lt;B918)*'4b. Ordered results'!$C$5:$C$159))</f>
        <v>20735.5</v>
      </c>
      <c r="D918" s="4">
        <f ca="1">VLOOKUP($C918, '4b. Ordered results'!$C$5:$I$159,3,0)</f>
        <v>1.2852641779378947E-2</v>
      </c>
      <c r="E918" s="4">
        <f ca="1">VLOOKUP($C918, '4b. Ordered results'!$C$5:$I$159,5,0)</f>
        <v>0.57575734613565133</v>
      </c>
      <c r="F918" s="4">
        <f ca="1">VLOOKUP($C918, '4b. Ordered results'!$C$5:$I$159,7,0)</f>
        <v>0.41139001208496973</v>
      </c>
    </row>
    <row r="919" spans="2:6" x14ac:dyDescent="0.35">
      <c r="B919">
        <f t="shared" si="14"/>
        <v>22875</v>
      </c>
      <c r="C919" cm="1">
        <f t="array" aca="1" ref="C919" ca="1">SUMPRODUCT(MAX(('4b. Ordered results'!$C$5:$C$159&lt;B919)*'4b. Ordered results'!$C$5:$C$159))</f>
        <v>20735.5</v>
      </c>
      <c r="D919" s="4">
        <f ca="1">VLOOKUP($C919, '4b. Ordered results'!$C$5:$I$159,3,0)</f>
        <v>1.2852641779378947E-2</v>
      </c>
      <c r="E919" s="4">
        <f ca="1">VLOOKUP($C919, '4b. Ordered results'!$C$5:$I$159,5,0)</f>
        <v>0.57575734613565133</v>
      </c>
      <c r="F919" s="4">
        <f ca="1">VLOOKUP($C919, '4b. Ordered results'!$C$5:$I$159,7,0)</f>
        <v>0.41139001208496973</v>
      </c>
    </row>
    <row r="920" spans="2:6" x14ac:dyDescent="0.35">
      <c r="B920">
        <f t="shared" si="14"/>
        <v>22900</v>
      </c>
      <c r="C920" cm="1">
        <f t="array" aca="1" ref="C920" ca="1">SUMPRODUCT(MAX(('4b. Ordered results'!$C$5:$C$159&lt;B920)*'4b. Ordered results'!$C$5:$C$159))</f>
        <v>20735.5</v>
      </c>
      <c r="D920" s="4">
        <f ca="1">VLOOKUP($C920, '4b. Ordered results'!$C$5:$I$159,3,0)</f>
        <v>1.2852641779378947E-2</v>
      </c>
      <c r="E920" s="4">
        <f ca="1">VLOOKUP($C920, '4b. Ordered results'!$C$5:$I$159,5,0)</f>
        <v>0.57575734613565133</v>
      </c>
      <c r="F920" s="4">
        <f ca="1">VLOOKUP($C920, '4b. Ordered results'!$C$5:$I$159,7,0)</f>
        <v>0.41139001208496973</v>
      </c>
    </row>
    <row r="921" spans="2:6" x14ac:dyDescent="0.35">
      <c r="B921">
        <f t="shared" si="14"/>
        <v>22925</v>
      </c>
      <c r="C921" cm="1">
        <f t="array" aca="1" ref="C921" ca="1">SUMPRODUCT(MAX(('4b. Ordered results'!$C$5:$C$159&lt;B921)*'4b. Ordered results'!$C$5:$C$159))</f>
        <v>20735.5</v>
      </c>
      <c r="D921" s="4">
        <f ca="1">VLOOKUP($C921, '4b. Ordered results'!$C$5:$I$159,3,0)</f>
        <v>1.2852641779378947E-2</v>
      </c>
      <c r="E921" s="4">
        <f ca="1">VLOOKUP($C921, '4b. Ordered results'!$C$5:$I$159,5,0)</f>
        <v>0.57575734613565133</v>
      </c>
      <c r="F921" s="4">
        <f ca="1">VLOOKUP($C921, '4b. Ordered results'!$C$5:$I$159,7,0)</f>
        <v>0.41139001208496973</v>
      </c>
    </row>
    <row r="922" spans="2:6" x14ac:dyDescent="0.35">
      <c r="B922">
        <f t="shared" si="14"/>
        <v>22950</v>
      </c>
      <c r="C922" cm="1">
        <f t="array" aca="1" ref="C922" ca="1">SUMPRODUCT(MAX(('4b. Ordered results'!$C$5:$C$159&lt;B922)*'4b. Ordered results'!$C$5:$C$159))</f>
        <v>20735.5</v>
      </c>
      <c r="D922" s="4">
        <f ca="1">VLOOKUP($C922, '4b. Ordered results'!$C$5:$I$159,3,0)</f>
        <v>1.2852641779378947E-2</v>
      </c>
      <c r="E922" s="4">
        <f ca="1">VLOOKUP($C922, '4b. Ordered results'!$C$5:$I$159,5,0)</f>
        <v>0.57575734613565133</v>
      </c>
      <c r="F922" s="4">
        <f ca="1">VLOOKUP($C922, '4b. Ordered results'!$C$5:$I$159,7,0)</f>
        <v>0.41139001208496973</v>
      </c>
    </row>
    <row r="923" spans="2:6" x14ac:dyDescent="0.35">
      <c r="B923">
        <f t="shared" si="14"/>
        <v>22975</v>
      </c>
      <c r="C923" cm="1">
        <f t="array" aca="1" ref="C923" ca="1">SUMPRODUCT(MAX(('4b. Ordered results'!$C$5:$C$159&lt;B923)*'4b. Ordered results'!$C$5:$C$159))</f>
        <v>20735.5</v>
      </c>
      <c r="D923" s="4">
        <f ca="1">VLOOKUP($C923, '4b. Ordered results'!$C$5:$I$159,3,0)</f>
        <v>1.2852641779378947E-2</v>
      </c>
      <c r="E923" s="4">
        <f ca="1">VLOOKUP($C923, '4b. Ordered results'!$C$5:$I$159,5,0)</f>
        <v>0.57575734613565133</v>
      </c>
      <c r="F923" s="4">
        <f ca="1">VLOOKUP($C923, '4b. Ordered results'!$C$5:$I$159,7,0)</f>
        <v>0.41139001208496973</v>
      </c>
    </row>
    <row r="924" spans="2:6" x14ac:dyDescent="0.35">
      <c r="B924">
        <f t="shared" si="14"/>
        <v>23000</v>
      </c>
      <c r="C924" cm="1">
        <f t="array" aca="1" ref="C924" ca="1">SUMPRODUCT(MAX(('4b. Ordered results'!$C$5:$C$159&lt;B924)*'4b. Ordered results'!$C$5:$C$159))</f>
        <v>20735.5</v>
      </c>
      <c r="D924" s="4">
        <f ca="1">VLOOKUP($C924, '4b. Ordered results'!$C$5:$I$159,3,0)</f>
        <v>1.2852641779378947E-2</v>
      </c>
      <c r="E924" s="4">
        <f ca="1">VLOOKUP($C924, '4b. Ordered results'!$C$5:$I$159,5,0)</f>
        <v>0.57575734613565133</v>
      </c>
      <c r="F924" s="4">
        <f ca="1">VLOOKUP($C924, '4b. Ordered results'!$C$5:$I$159,7,0)</f>
        <v>0.41139001208496973</v>
      </c>
    </row>
    <row r="925" spans="2:6" x14ac:dyDescent="0.35">
      <c r="B925">
        <f t="shared" si="14"/>
        <v>23025</v>
      </c>
      <c r="C925" cm="1">
        <f t="array" aca="1" ref="C925" ca="1">SUMPRODUCT(MAX(('4b. Ordered results'!$C$5:$C$159&lt;B925)*'4b. Ordered results'!$C$5:$C$159))</f>
        <v>20735.5</v>
      </c>
      <c r="D925" s="4">
        <f ca="1">VLOOKUP($C925, '4b. Ordered results'!$C$5:$I$159,3,0)</f>
        <v>1.2852641779378947E-2</v>
      </c>
      <c r="E925" s="4">
        <f ca="1">VLOOKUP($C925, '4b. Ordered results'!$C$5:$I$159,5,0)</f>
        <v>0.57575734613565133</v>
      </c>
      <c r="F925" s="4">
        <f ca="1">VLOOKUP($C925, '4b. Ordered results'!$C$5:$I$159,7,0)</f>
        <v>0.41139001208496973</v>
      </c>
    </row>
    <row r="926" spans="2:6" x14ac:dyDescent="0.35">
      <c r="B926">
        <f t="shared" si="14"/>
        <v>23050</v>
      </c>
      <c r="C926" cm="1">
        <f t="array" aca="1" ref="C926" ca="1">SUMPRODUCT(MAX(('4b. Ordered results'!$C$5:$C$159&lt;B926)*'4b. Ordered results'!$C$5:$C$159))</f>
        <v>20735.5</v>
      </c>
      <c r="D926" s="4">
        <f ca="1">VLOOKUP($C926, '4b. Ordered results'!$C$5:$I$159,3,0)</f>
        <v>1.2852641779378947E-2</v>
      </c>
      <c r="E926" s="4">
        <f ca="1">VLOOKUP($C926, '4b. Ordered results'!$C$5:$I$159,5,0)</f>
        <v>0.57575734613565133</v>
      </c>
      <c r="F926" s="4">
        <f ca="1">VLOOKUP($C926, '4b. Ordered results'!$C$5:$I$159,7,0)</f>
        <v>0.41139001208496973</v>
      </c>
    </row>
    <row r="927" spans="2:6" x14ac:dyDescent="0.35">
      <c r="B927">
        <f t="shared" si="14"/>
        <v>23075</v>
      </c>
      <c r="C927" cm="1">
        <f t="array" aca="1" ref="C927" ca="1">SUMPRODUCT(MAX(('4b. Ordered results'!$C$5:$C$159&lt;B927)*'4b. Ordered results'!$C$5:$C$159))</f>
        <v>20735.5</v>
      </c>
      <c r="D927" s="4">
        <f ca="1">VLOOKUP($C927, '4b. Ordered results'!$C$5:$I$159,3,0)</f>
        <v>1.2852641779378947E-2</v>
      </c>
      <c r="E927" s="4">
        <f ca="1">VLOOKUP($C927, '4b. Ordered results'!$C$5:$I$159,5,0)</f>
        <v>0.57575734613565133</v>
      </c>
      <c r="F927" s="4">
        <f ca="1">VLOOKUP($C927, '4b. Ordered results'!$C$5:$I$159,7,0)</f>
        <v>0.41139001208496973</v>
      </c>
    </row>
    <row r="928" spans="2:6" x14ac:dyDescent="0.35">
      <c r="B928">
        <f t="shared" si="14"/>
        <v>23100</v>
      </c>
      <c r="C928" cm="1">
        <f t="array" aca="1" ref="C928" ca="1">SUMPRODUCT(MAX(('4b. Ordered results'!$C$5:$C$159&lt;B928)*'4b. Ordered results'!$C$5:$C$159))</f>
        <v>20735.5</v>
      </c>
      <c r="D928" s="4">
        <f ca="1">VLOOKUP($C928, '4b. Ordered results'!$C$5:$I$159,3,0)</f>
        <v>1.2852641779378947E-2</v>
      </c>
      <c r="E928" s="4">
        <f ca="1">VLOOKUP($C928, '4b. Ordered results'!$C$5:$I$159,5,0)</f>
        <v>0.57575734613565133</v>
      </c>
      <c r="F928" s="4">
        <f ca="1">VLOOKUP($C928, '4b. Ordered results'!$C$5:$I$159,7,0)</f>
        <v>0.41139001208496973</v>
      </c>
    </row>
    <row r="929" spans="2:6" x14ac:dyDescent="0.35">
      <c r="B929">
        <f t="shared" si="14"/>
        <v>23125</v>
      </c>
      <c r="C929" cm="1">
        <f t="array" aca="1" ref="C929" ca="1">SUMPRODUCT(MAX(('4b. Ordered results'!$C$5:$C$159&lt;B929)*'4b. Ordered results'!$C$5:$C$159))</f>
        <v>20735.5</v>
      </c>
      <c r="D929" s="4">
        <f ca="1">VLOOKUP($C929, '4b. Ordered results'!$C$5:$I$159,3,0)</f>
        <v>1.2852641779378947E-2</v>
      </c>
      <c r="E929" s="4">
        <f ca="1">VLOOKUP($C929, '4b. Ordered results'!$C$5:$I$159,5,0)</f>
        <v>0.57575734613565133</v>
      </c>
      <c r="F929" s="4">
        <f ca="1">VLOOKUP($C929, '4b. Ordered results'!$C$5:$I$159,7,0)</f>
        <v>0.41139001208496973</v>
      </c>
    </row>
    <row r="930" spans="2:6" x14ac:dyDescent="0.35">
      <c r="B930">
        <f t="shared" si="14"/>
        <v>23150</v>
      </c>
      <c r="C930" cm="1">
        <f t="array" aca="1" ref="C930" ca="1">SUMPRODUCT(MAX(('4b. Ordered results'!$C$5:$C$159&lt;B930)*'4b. Ordered results'!$C$5:$C$159))</f>
        <v>20735.5</v>
      </c>
      <c r="D930" s="4">
        <f ca="1">VLOOKUP($C930, '4b. Ordered results'!$C$5:$I$159,3,0)</f>
        <v>1.2852641779378947E-2</v>
      </c>
      <c r="E930" s="4">
        <f ca="1">VLOOKUP($C930, '4b. Ordered results'!$C$5:$I$159,5,0)</f>
        <v>0.57575734613565133</v>
      </c>
      <c r="F930" s="4">
        <f ca="1">VLOOKUP($C930, '4b. Ordered results'!$C$5:$I$159,7,0)</f>
        <v>0.41139001208496973</v>
      </c>
    </row>
    <row r="931" spans="2:6" x14ac:dyDescent="0.35">
      <c r="B931">
        <f t="shared" si="14"/>
        <v>23175</v>
      </c>
      <c r="C931" cm="1">
        <f t="array" aca="1" ref="C931" ca="1">SUMPRODUCT(MAX(('4b. Ordered results'!$C$5:$C$159&lt;B931)*'4b. Ordered results'!$C$5:$C$159))</f>
        <v>20735.5</v>
      </c>
      <c r="D931" s="4">
        <f ca="1">VLOOKUP($C931, '4b. Ordered results'!$C$5:$I$159,3,0)</f>
        <v>1.2852641779378947E-2</v>
      </c>
      <c r="E931" s="4">
        <f ca="1">VLOOKUP($C931, '4b. Ordered results'!$C$5:$I$159,5,0)</f>
        <v>0.57575734613565133</v>
      </c>
      <c r="F931" s="4">
        <f ca="1">VLOOKUP($C931, '4b. Ordered results'!$C$5:$I$159,7,0)</f>
        <v>0.41139001208496973</v>
      </c>
    </row>
    <row r="932" spans="2:6" x14ac:dyDescent="0.35">
      <c r="B932">
        <f t="shared" si="14"/>
        <v>23200</v>
      </c>
      <c r="C932" cm="1">
        <f t="array" aca="1" ref="C932" ca="1">SUMPRODUCT(MAX(('4b. Ordered results'!$C$5:$C$159&lt;B932)*'4b. Ordered results'!$C$5:$C$159))</f>
        <v>20735.5</v>
      </c>
      <c r="D932" s="4">
        <f ca="1">VLOOKUP($C932, '4b. Ordered results'!$C$5:$I$159,3,0)</f>
        <v>1.2852641779378947E-2</v>
      </c>
      <c r="E932" s="4">
        <f ca="1">VLOOKUP($C932, '4b. Ordered results'!$C$5:$I$159,5,0)</f>
        <v>0.57575734613565133</v>
      </c>
      <c r="F932" s="4">
        <f ca="1">VLOOKUP($C932, '4b. Ordered results'!$C$5:$I$159,7,0)</f>
        <v>0.41139001208496973</v>
      </c>
    </row>
    <row r="933" spans="2:6" x14ac:dyDescent="0.35">
      <c r="B933">
        <f t="shared" si="14"/>
        <v>23225</v>
      </c>
      <c r="C933" cm="1">
        <f t="array" aca="1" ref="C933" ca="1">SUMPRODUCT(MAX(('4b. Ordered results'!$C$5:$C$159&lt;B933)*'4b. Ordered results'!$C$5:$C$159))</f>
        <v>20735.5</v>
      </c>
      <c r="D933" s="4">
        <f ca="1">VLOOKUP($C933, '4b. Ordered results'!$C$5:$I$159,3,0)</f>
        <v>1.2852641779378947E-2</v>
      </c>
      <c r="E933" s="4">
        <f ca="1">VLOOKUP($C933, '4b. Ordered results'!$C$5:$I$159,5,0)</f>
        <v>0.57575734613565133</v>
      </c>
      <c r="F933" s="4">
        <f ca="1">VLOOKUP($C933, '4b. Ordered results'!$C$5:$I$159,7,0)</f>
        <v>0.41139001208496973</v>
      </c>
    </row>
    <row r="934" spans="2:6" x14ac:dyDescent="0.35">
      <c r="B934">
        <f t="shared" si="14"/>
        <v>23250</v>
      </c>
      <c r="C934" cm="1">
        <f t="array" aca="1" ref="C934" ca="1">SUMPRODUCT(MAX(('4b. Ordered results'!$C$5:$C$159&lt;B934)*'4b. Ordered results'!$C$5:$C$159))</f>
        <v>20735.5</v>
      </c>
      <c r="D934" s="4">
        <f ca="1">VLOOKUP($C934, '4b. Ordered results'!$C$5:$I$159,3,0)</f>
        <v>1.2852641779378947E-2</v>
      </c>
      <c r="E934" s="4">
        <f ca="1">VLOOKUP($C934, '4b. Ordered results'!$C$5:$I$159,5,0)</f>
        <v>0.57575734613565133</v>
      </c>
      <c r="F934" s="4">
        <f ca="1">VLOOKUP($C934, '4b. Ordered results'!$C$5:$I$159,7,0)</f>
        <v>0.41139001208496973</v>
      </c>
    </row>
    <row r="935" spans="2:6" x14ac:dyDescent="0.35">
      <c r="B935">
        <f t="shared" si="14"/>
        <v>23275</v>
      </c>
      <c r="C935" cm="1">
        <f t="array" aca="1" ref="C935" ca="1">SUMPRODUCT(MAX(('4b. Ordered results'!$C$5:$C$159&lt;B935)*'4b. Ordered results'!$C$5:$C$159))</f>
        <v>20735.5</v>
      </c>
      <c r="D935" s="4">
        <f ca="1">VLOOKUP($C935, '4b. Ordered results'!$C$5:$I$159,3,0)</f>
        <v>1.2852641779378947E-2</v>
      </c>
      <c r="E935" s="4">
        <f ca="1">VLOOKUP($C935, '4b. Ordered results'!$C$5:$I$159,5,0)</f>
        <v>0.57575734613565133</v>
      </c>
      <c r="F935" s="4">
        <f ca="1">VLOOKUP($C935, '4b. Ordered results'!$C$5:$I$159,7,0)</f>
        <v>0.41139001208496973</v>
      </c>
    </row>
    <row r="936" spans="2:6" x14ac:dyDescent="0.35">
      <c r="B936">
        <f t="shared" si="14"/>
        <v>23300</v>
      </c>
      <c r="C936" cm="1">
        <f t="array" aca="1" ref="C936" ca="1">SUMPRODUCT(MAX(('4b. Ordered results'!$C$5:$C$159&lt;B936)*'4b. Ordered results'!$C$5:$C$159))</f>
        <v>20735.5</v>
      </c>
      <c r="D936" s="4">
        <f ca="1">VLOOKUP($C936, '4b. Ordered results'!$C$5:$I$159,3,0)</f>
        <v>1.2852641779378947E-2</v>
      </c>
      <c r="E936" s="4">
        <f ca="1">VLOOKUP($C936, '4b. Ordered results'!$C$5:$I$159,5,0)</f>
        <v>0.57575734613565133</v>
      </c>
      <c r="F936" s="4">
        <f ca="1">VLOOKUP($C936, '4b. Ordered results'!$C$5:$I$159,7,0)</f>
        <v>0.41139001208496973</v>
      </c>
    </row>
    <row r="937" spans="2:6" x14ac:dyDescent="0.35">
      <c r="B937">
        <f t="shared" si="14"/>
        <v>23325</v>
      </c>
      <c r="C937" cm="1">
        <f t="array" aca="1" ref="C937" ca="1">SUMPRODUCT(MAX(('4b. Ordered results'!$C$5:$C$159&lt;B937)*'4b. Ordered results'!$C$5:$C$159))</f>
        <v>20735.5</v>
      </c>
      <c r="D937" s="4">
        <f ca="1">VLOOKUP($C937, '4b. Ordered results'!$C$5:$I$159,3,0)</f>
        <v>1.2852641779378947E-2</v>
      </c>
      <c r="E937" s="4">
        <f ca="1">VLOOKUP($C937, '4b. Ordered results'!$C$5:$I$159,5,0)</f>
        <v>0.57575734613565133</v>
      </c>
      <c r="F937" s="4">
        <f ca="1">VLOOKUP($C937, '4b. Ordered results'!$C$5:$I$159,7,0)</f>
        <v>0.41139001208496973</v>
      </c>
    </row>
    <row r="938" spans="2:6" x14ac:dyDescent="0.35">
      <c r="B938">
        <f t="shared" si="14"/>
        <v>23350</v>
      </c>
      <c r="C938" cm="1">
        <f t="array" aca="1" ref="C938" ca="1">SUMPRODUCT(MAX(('4b. Ordered results'!$C$5:$C$159&lt;B938)*'4b. Ordered results'!$C$5:$C$159))</f>
        <v>20735.5</v>
      </c>
      <c r="D938" s="4">
        <f ca="1">VLOOKUP($C938, '4b. Ordered results'!$C$5:$I$159,3,0)</f>
        <v>1.2852641779378947E-2</v>
      </c>
      <c r="E938" s="4">
        <f ca="1">VLOOKUP($C938, '4b. Ordered results'!$C$5:$I$159,5,0)</f>
        <v>0.57575734613565133</v>
      </c>
      <c r="F938" s="4">
        <f ca="1">VLOOKUP($C938, '4b. Ordered results'!$C$5:$I$159,7,0)</f>
        <v>0.41139001208496973</v>
      </c>
    </row>
    <row r="939" spans="2:6" x14ac:dyDescent="0.35">
      <c r="B939">
        <f t="shared" si="14"/>
        <v>23375</v>
      </c>
      <c r="C939" cm="1">
        <f t="array" aca="1" ref="C939" ca="1">SUMPRODUCT(MAX(('4b. Ordered results'!$C$5:$C$159&lt;B939)*'4b. Ordered results'!$C$5:$C$159))</f>
        <v>20735.5</v>
      </c>
      <c r="D939" s="4">
        <f ca="1">VLOOKUP($C939, '4b. Ordered results'!$C$5:$I$159,3,0)</f>
        <v>1.2852641779378947E-2</v>
      </c>
      <c r="E939" s="4">
        <f ca="1">VLOOKUP($C939, '4b. Ordered results'!$C$5:$I$159,5,0)</f>
        <v>0.57575734613565133</v>
      </c>
      <c r="F939" s="4">
        <f ca="1">VLOOKUP($C939, '4b. Ordered results'!$C$5:$I$159,7,0)</f>
        <v>0.41139001208496973</v>
      </c>
    </row>
    <row r="940" spans="2:6" x14ac:dyDescent="0.35">
      <c r="B940">
        <f t="shared" si="14"/>
        <v>23400</v>
      </c>
      <c r="C940" cm="1">
        <f t="array" aca="1" ref="C940" ca="1">SUMPRODUCT(MAX(('4b. Ordered results'!$C$5:$C$159&lt;B940)*'4b. Ordered results'!$C$5:$C$159))</f>
        <v>20735.5</v>
      </c>
      <c r="D940" s="4">
        <f ca="1">VLOOKUP($C940, '4b. Ordered results'!$C$5:$I$159,3,0)</f>
        <v>1.2852641779378947E-2</v>
      </c>
      <c r="E940" s="4">
        <f ca="1">VLOOKUP($C940, '4b. Ordered results'!$C$5:$I$159,5,0)</f>
        <v>0.57575734613565133</v>
      </c>
      <c r="F940" s="4">
        <f ca="1">VLOOKUP($C940, '4b. Ordered results'!$C$5:$I$159,7,0)</f>
        <v>0.41139001208496973</v>
      </c>
    </row>
    <row r="941" spans="2:6" x14ac:dyDescent="0.35">
      <c r="B941">
        <f t="shared" si="14"/>
        <v>23425</v>
      </c>
      <c r="C941" cm="1">
        <f t="array" aca="1" ref="C941" ca="1">SUMPRODUCT(MAX(('4b. Ordered results'!$C$5:$C$159&lt;B941)*'4b. Ordered results'!$C$5:$C$159))</f>
        <v>20735.5</v>
      </c>
      <c r="D941" s="4">
        <f ca="1">VLOOKUP($C941, '4b. Ordered results'!$C$5:$I$159,3,0)</f>
        <v>1.2852641779378947E-2</v>
      </c>
      <c r="E941" s="4">
        <f ca="1">VLOOKUP($C941, '4b. Ordered results'!$C$5:$I$159,5,0)</f>
        <v>0.57575734613565133</v>
      </c>
      <c r="F941" s="4">
        <f ca="1">VLOOKUP($C941, '4b. Ordered results'!$C$5:$I$159,7,0)</f>
        <v>0.41139001208496973</v>
      </c>
    </row>
    <row r="942" spans="2:6" x14ac:dyDescent="0.35">
      <c r="B942">
        <f t="shared" si="14"/>
        <v>23450</v>
      </c>
      <c r="C942" cm="1">
        <f t="array" aca="1" ref="C942" ca="1">SUMPRODUCT(MAX(('4b. Ordered results'!$C$5:$C$159&lt;B942)*'4b. Ordered results'!$C$5:$C$159))</f>
        <v>20735.5</v>
      </c>
      <c r="D942" s="4">
        <f ca="1">VLOOKUP($C942, '4b. Ordered results'!$C$5:$I$159,3,0)</f>
        <v>1.2852641779378947E-2</v>
      </c>
      <c r="E942" s="4">
        <f ca="1">VLOOKUP($C942, '4b. Ordered results'!$C$5:$I$159,5,0)</f>
        <v>0.57575734613565133</v>
      </c>
      <c r="F942" s="4">
        <f ca="1">VLOOKUP($C942, '4b. Ordered results'!$C$5:$I$159,7,0)</f>
        <v>0.41139001208496973</v>
      </c>
    </row>
    <row r="943" spans="2:6" x14ac:dyDescent="0.35">
      <c r="B943">
        <f t="shared" si="14"/>
        <v>23475</v>
      </c>
      <c r="C943" cm="1">
        <f t="array" aca="1" ref="C943" ca="1">SUMPRODUCT(MAX(('4b. Ordered results'!$C$5:$C$159&lt;B943)*'4b. Ordered results'!$C$5:$C$159))</f>
        <v>20735.5</v>
      </c>
      <c r="D943" s="4">
        <f ca="1">VLOOKUP($C943, '4b. Ordered results'!$C$5:$I$159,3,0)</f>
        <v>1.2852641779378947E-2</v>
      </c>
      <c r="E943" s="4">
        <f ca="1">VLOOKUP($C943, '4b. Ordered results'!$C$5:$I$159,5,0)</f>
        <v>0.57575734613565133</v>
      </c>
      <c r="F943" s="4">
        <f ca="1">VLOOKUP($C943, '4b. Ordered results'!$C$5:$I$159,7,0)</f>
        <v>0.41139001208496973</v>
      </c>
    </row>
    <row r="944" spans="2:6" x14ac:dyDescent="0.35">
      <c r="B944">
        <f t="shared" si="14"/>
        <v>23500</v>
      </c>
      <c r="C944" cm="1">
        <f t="array" aca="1" ref="C944" ca="1">SUMPRODUCT(MAX(('4b. Ordered results'!$C$5:$C$159&lt;B944)*'4b. Ordered results'!$C$5:$C$159))</f>
        <v>20735.5</v>
      </c>
      <c r="D944" s="4">
        <f ca="1">VLOOKUP($C944, '4b. Ordered results'!$C$5:$I$159,3,0)</f>
        <v>1.2852641779378947E-2</v>
      </c>
      <c r="E944" s="4">
        <f ca="1">VLOOKUP($C944, '4b. Ordered results'!$C$5:$I$159,5,0)</f>
        <v>0.57575734613565133</v>
      </c>
      <c r="F944" s="4">
        <f ca="1">VLOOKUP($C944, '4b. Ordered results'!$C$5:$I$159,7,0)</f>
        <v>0.41139001208496973</v>
      </c>
    </row>
    <row r="945" spans="2:6" x14ac:dyDescent="0.35">
      <c r="B945">
        <f t="shared" si="14"/>
        <v>23525</v>
      </c>
      <c r="C945" cm="1">
        <f t="array" aca="1" ref="C945" ca="1">SUMPRODUCT(MAX(('4b. Ordered results'!$C$5:$C$159&lt;B945)*'4b. Ordered results'!$C$5:$C$159))</f>
        <v>20735.5</v>
      </c>
      <c r="D945" s="4">
        <f ca="1">VLOOKUP($C945, '4b. Ordered results'!$C$5:$I$159,3,0)</f>
        <v>1.2852641779378947E-2</v>
      </c>
      <c r="E945" s="4">
        <f ca="1">VLOOKUP($C945, '4b. Ordered results'!$C$5:$I$159,5,0)</f>
        <v>0.57575734613565133</v>
      </c>
      <c r="F945" s="4">
        <f ca="1">VLOOKUP($C945, '4b. Ordered results'!$C$5:$I$159,7,0)</f>
        <v>0.41139001208496973</v>
      </c>
    </row>
    <row r="946" spans="2:6" x14ac:dyDescent="0.35">
      <c r="B946">
        <f t="shared" si="14"/>
        <v>23550</v>
      </c>
      <c r="C946" cm="1">
        <f t="array" aca="1" ref="C946" ca="1">SUMPRODUCT(MAX(('4b. Ordered results'!$C$5:$C$159&lt;B946)*'4b. Ordered results'!$C$5:$C$159))</f>
        <v>20735.5</v>
      </c>
      <c r="D946" s="4">
        <f ca="1">VLOOKUP($C946, '4b. Ordered results'!$C$5:$I$159,3,0)</f>
        <v>1.2852641779378947E-2</v>
      </c>
      <c r="E946" s="4">
        <f ca="1">VLOOKUP($C946, '4b. Ordered results'!$C$5:$I$159,5,0)</f>
        <v>0.57575734613565133</v>
      </c>
      <c r="F946" s="4">
        <f ca="1">VLOOKUP($C946, '4b. Ordered results'!$C$5:$I$159,7,0)</f>
        <v>0.41139001208496973</v>
      </c>
    </row>
    <row r="947" spans="2:6" x14ac:dyDescent="0.35">
      <c r="B947">
        <f t="shared" si="14"/>
        <v>23575</v>
      </c>
      <c r="C947" cm="1">
        <f t="array" aca="1" ref="C947" ca="1">SUMPRODUCT(MAX(('4b. Ordered results'!$C$5:$C$159&lt;B947)*'4b. Ordered results'!$C$5:$C$159))</f>
        <v>20735.5</v>
      </c>
      <c r="D947" s="4">
        <f ca="1">VLOOKUP($C947, '4b. Ordered results'!$C$5:$I$159,3,0)</f>
        <v>1.2852641779378947E-2</v>
      </c>
      <c r="E947" s="4">
        <f ca="1">VLOOKUP($C947, '4b. Ordered results'!$C$5:$I$159,5,0)</f>
        <v>0.57575734613565133</v>
      </c>
      <c r="F947" s="4">
        <f ca="1">VLOOKUP($C947, '4b. Ordered results'!$C$5:$I$159,7,0)</f>
        <v>0.41139001208496973</v>
      </c>
    </row>
    <row r="948" spans="2:6" x14ac:dyDescent="0.35">
      <c r="B948">
        <f t="shared" si="14"/>
        <v>23600</v>
      </c>
      <c r="C948" cm="1">
        <f t="array" aca="1" ref="C948" ca="1">SUMPRODUCT(MAX(('4b. Ordered results'!$C$5:$C$159&lt;B948)*'4b. Ordered results'!$C$5:$C$159))</f>
        <v>23592.705000000002</v>
      </c>
      <c r="D948" s="4">
        <f ca="1">VLOOKUP($C948, '4b. Ordered results'!$C$5:$I$159,3,0)</f>
        <v>1.5828351279388045E-2</v>
      </c>
      <c r="E948" s="4">
        <f ca="1">VLOOKUP($C948, '4b. Ordered results'!$C$5:$I$159,5,0)</f>
        <v>0.69481660812306067</v>
      </c>
      <c r="F948" s="4">
        <f ca="1">VLOOKUP($C948, '4b. Ordered results'!$C$5:$I$159,7,0)</f>
        <v>0.28935504059755135</v>
      </c>
    </row>
    <row r="949" spans="2:6" x14ac:dyDescent="0.35">
      <c r="B949">
        <f t="shared" si="14"/>
        <v>23625</v>
      </c>
      <c r="C949" cm="1">
        <f t="array" aca="1" ref="C949" ca="1">SUMPRODUCT(MAX(('4b. Ordered results'!$C$5:$C$159&lt;B949)*'4b. Ordered results'!$C$5:$C$159))</f>
        <v>23592.705000000002</v>
      </c>
      <c r="D949" s="4">
        <f ca="1">VLOOKUP($C949, '4b. Ordered results'!$C$5:$I$159,3,0)</f>
        <v>1.5828351279388045E-2</v>
      </c>
      <c r="E949" s="4">
        <f ca="1">VLOOKUP($C949, '4b. Ordered results'!$C$5:$I$159,5,0)</f>
        <v>0.69481660812306067</v>
      </c>
      <c r="F949" s="4">
        <f ca="1">VLOOKUP($C949, '4b. Ordered results'!$C$5:$I$159,7,0)</f>
        <v>0.28935504059755135</v>
      </c>
    </row>
    <row r="950" spans="2:6" x14ac:dyDescent="0.35">
      <c r="B950">
        <f t="shared" si="14"/>
        <v>23650</v>
      </c>
      <c r="C950" cm="1">
        <f t="array" aca="1" ref="C950" ca="1">SUMPRODUCT(MAX(('4b. Ordered results'!$C$5:$C$159&lt;B950)*'4b. Ordered results'!$C$5:$C$159))</f>
        <v>23592.705000000002</v>
      </c>
      <c r="D950" s="4">
        <f ca="1">VLOOKUP($C950, '4b. Ordered results'!$C$5:$I$159,3,0)</f>
        <v>1.5828351279388045E-2</v>
      </c>
      <c r="E950" s="4">
        <f ca="1">VLOOKUP($C950, '4b. Ordered results'!$C$5:$I$159,5,0)</f>
        <v>0.69481660812306067</v>
      </c>
      <c r="F950" s="4">
        <f ca="1">VLOOKUP($C950, '4b. Ordered results'!$C$5:$I$159,7,0)</f>
        <v>0.28935504059755135</v>
      </c>
    </row>
    <row r="951" spans="2:6" x14ac:dyDescent="0.35">
      <c r="B951">
        <f t="shared" si="14"/>
        <v>23675</v>
      </c>
      <c r="C951" cm="1">
        <f t="array" aca="1" ref="C951" ca="1">SUMPRODUCT(MAX(('4b. Ordered results'!$C$5:$C$159&lt;B951)*'4b. Ordered results'!$C$5:$C$159))</f>
        <v>23592.705000000002</v>
      </c>
      <c r="D951" s="4">
        <f ca="1">VLOOKUP($C951, '4b. Ordered results'!$C$5:$I$159,3,0)</f>
        <v>1.5828351279388045E-2</v>
      </c>
      <c r="E951" s="4">
        <f ca="1">VLOOKUP($C951, '4b. Ordered results'!$C$5:$I$159,5,0)</f>
        <v>0.69481660812306067</v>
      </c>
      <c r="F951" s="4">
        <f ca="1">VLOOKUP($C951, '4b. Ordered results'!$C$5:$I$159,7,0)</f>
        <v>0.28935504059755135</v>
      </c>
    </row>
    <row r="952" spans="2:6" x14ac:dyDescent="0.35">
      <c r="B952">
        <f t="shared" si="14"/>
        <v>23700</v>
      </c>
      <c r="C952" cm="1">
        <f t="array" aca="1" ref="C952" ca="1">SUMPRODUCT(MAX(('4b. Ordered results'!$C$5:$C$159&lt;B952)*'4b. Ordered results'!$C$5:$C$159))</f>
        <v>23592.705000000002</v>
      </c>
      <c r="D952" s="4">
        <f ca="1">VLOOKUP($C952, '4b. Ordered results'!$C$5:$I$159,3,0)</f>
        <v>1.5828351279388045E-2</v>
      </c>
      <c r="E952" s="4">
        <f ca="1">VLOOKUP($C952, '4b. Ordered results'!$C$5:$I$159,5,0)</f>
        <v>0.69481660812306067</v>
      </c>
      <c r="F952" s="4">
        <f ca="1">VLOOKUP($C952, '4b. Ordered results'!$C$5:$I$159,7,0)</f>
        <v>0.28935504059755135</v>
      </c>
    </row>
    <row r="953" spans="2:6" x14ac:dyDescent="0.35">
      <c r="B953">
        <f t="shared" si="14"/>
        <v>23725</v>
      </c>
      <c r="C953" cm="1">
        <f t="array" aca="1" ref="C953" ca="1">SUMPRODUCT(MAX(('4b. Ordered results'!$C$5:$C$159&lt;B953)*'4b. Ordered results'!$C$5:$C$159))</f>
        <v>23592.705000000002</v>
      </c>
      <c r="D953" s="4">
        <f ca="1">VLOOKUP($C953, '4b. Ordered results'!$C$5:$I$159,3,0)</f>
        <v>1.5828351279388045E-2</v>
      </c>
      <c r="E953" s="4">
        <f ca="1">VLOOKUP($C953, '4b. Ordered results'!$C$5:$I$159,5,0)</f>
        <v>0.69481660812306067</v>
      </c>
      <c r="F953" s="4">
        <f ca="1">VLOOKUP($C953, '4b. Ordered results'!$C$5:$I$159,7,0)</f>
        <v>0.28935504059755135</v>
      </c>
    </row>
    <row r="954" spans="2:6" x14ac:dyDescent="0.35">
      <c r="B954">
        <f t="shared" si="14"/>
        <v>23750</v>
      </c>
      <c r="C954" cm="1">
        <f t="array" aca="1" ref="C954" ca="1">SUMPRODUCT(MAX(('4b. Ordered results'!$C$5:$C$159&lt;B954)*'4b. Ordered results'!$C$5:$C$159))</f>
        <v>23592.705000000002</v>
      </c>
      <c r="D954" s="4">
        <f ca="1">VLOOKUP($C954, '4b. Ordered results'!$C$5:$I$159,3,0)</f>
        <v>1.5828351279388045E-2</v>
      </c>
      <c r="E954" s="4">
        <f ca="1">VLOOKUP($C954, '4b. Ordered results'!$C$5:$I$159,5,0)</f>
        <v>0.69481660812306067</v>
      </c>
      <c r="F954" s="4">
        <f ca="1">VLOOKUP($C954, '4b. Ordered results'!$C$5:$I$159,7,0)</f>
        <v>0.28935504059755135</v>
      </c>
    </row>
    <row r="955" spans="2:6" x14ac:dyDescent="0.35">
      <c r="B955">
        <f t="shared" si="14"/>
        <v>23775</v>
      </c>
      <c r="C955" cm="1">
        <f t="array" aca="1" ref="C955" ca="1">SUMPRODUCT(MAX(('4b. Ordered results'!$C$5:$C$159&lt;B955)*'4b. Ordered results'!$C$5:$C$159))</f>
        <v>23592.705000000002</v>
      </c>
      <c r="D955" s="4">
        <f ca="1">VLOOKUP($C955, '4b. Ordered results'!$C$5:$I$159,3,0)</f>
        <v>1.5828351279388045E-2</v>
      </c>
      <c r="E955" s="4">
        <f ca="1">VLOOKUP($C955, '4b. Ordered results'!$C$5:$I$159,5,0)</f>
        <v>0.69481660812306067</v>
      </c>
      <c r="F955" s="4">
        <f ca="1">VLOOKUP($C955, '4b. Ordered results'!$C$5:$I$159,7,0)</f>
        <v>0.28935504059755135</v>
      </c>
    </row>
    <row r="956" spans="2:6" x14ac:dyDescent="0.35">
      <c r="B956">
        <f t="shared" si="14"/>
        <v>23800</v>
      </c>
      <c r="C956" cm="1">
        <f t="array" aca="1" ref="C956" ca="1">SUMPRODUCT(MAX(('4b. Ordered results'!$C$5:$C$159&lt;B956)*'4b. Ordered results'!$C$5:$C$159))</f>
        <v>23592.705000000002</v>
      </c>
      <c r="D956" s="4">
        <f ca="1">VLOOKUP($C956, '4b. Ordered results'!$C$5:$I$159,3,0)</f>
        <v>1.5828351279388045E-2</v>
      </c>
      <c r="E956" s="4">
        <f ca="1">VLOOKUP($C956, '4b. Ordered results'!$C$5:$I$159,5,0)</f>
        <v>0.69481660812306067</v>
      </c>
      <c r="F956" s="4">
        <f ca="1">VLOOKUP($C956, '4b. Ordered results'!$C$5:$I$159,7,0)</f>
        <v>0.28935504059755135</v>
      </c>
    </row>
    <row r="957" spans="2:6" x14ac:dyDescent="0.35">
      <c r="B957">
        <f t="shared" si="14"/>
        <v>23825</v>
      </c>
      <c r="C957" cm="1">
        <f t="array" aca="1" ref="C957" ca="1">SUMPRODUCT(MAX(('4b. Ordered results'!$C$5:$C$159&lt;B957)*'4b. Ordered results'!$C$5:$C$159))</f>
        <v>23592.705000000002</v>
      </c>
      <c r="D957" s="4">
        <f ca="1">VLOOKUP($C957, '4b. Ordered results'!$C$5:$I$159,3,0)</f>
        <v>1.5828351279388045E-2</v>
      </c>
      <c r="E957" s="4">
        <f ca="1">VLOOKUP($C957, '4b. Ordered results'!$C$5:$I$159,5,0)</f>
        <v>0.69481660812306067</v>
      </c>
      <c r="F957" s="4">
        <f ca="1">VLOOKUP($C957, '4b. Ordered results'!$C$5:$I$159,7,0)</f>
        <v>0.28935504059755135</v>
      </c>
    </row>
    <row r="958" spans="2:6" x14ac:dyDescent="0.35">
      <c r="B958">
        <f t="shared" si="14"/>
        <v>23850</v>
      </c>
      <c r="C958" cm="1">
        <f t="array" aca="1" ref="C958" ca="1">SUMPRODUCT(MAX(('4b. Ordered results'!$C$5:$C$159&lt;B958)*'4b. Ordered results'!$C$5:$C$159))</f>
        <v>23592.705000000002</v>
      </c>
      <c r="D958" s="4">
        <f ca="1">VLOOKUP($C958, '4b. Ordered results'!$C$5:$I$159,3,0)</f>
        <v>1.5828351279388045E-2</v>
      </c>
      <c r="E958" s="4">
        <f ca="1">VLOOKUP($C958, '4b. Ordered results'!$C$5:$I$159,5,0)</f>
        <v>0.69481660812306067</v>
      </c>
      <c r="F958" s="4">
        <f ca="1">VLOOKUP($C958, '4b. Ordered results'!$C$5:$I$159,7,0)</f>
        <v>0.28935504059755135</v>
      </c>
    </row>
    <row r="959" spans="2:6" x14ac:dyDescent="0.35">
      <c r="B959">
        <f t="shared" si="14"/>
        <v>23875</v>
      </c>
      <c r="C959" cm="1">
        <f t="array" aca="1" ref="C959" ca="1">SUMPRODUCT(MAX(('4b. Ordered results'!$C$5:$C$159&lt;B959)*'4b. Ordered results'!$C$5:$C$159))</f>
        <v>23592.705000000002</v>
      </c>
      <c r="D959" s="4">
        <f ca="1">VLOOKUP($C959, '4b. Ordered results'!$C$5:$I$159,3,0)</f>
        <v>1.5828351279388045E-2</v>
      </c>
      <c r="E959" s="4">
        <f ca="1">VLOOKUP($C959, '4b. Ordered results'!$C$5:$I$159,5,0)</f>
        <v>0.69481660812306067</v>
      </c>
      <c r="F959" s="4">
        <f ca="1">VLOOKUP($C959, '4b. Ordered results'!$C$5:$I$159,7,0)</f>
        <v>0.28935504059755135</v>
      </c>
    </row>
    <row r="960" spans="2:6" x14ac:dyDescent="0.35">
      <c r="B960">
        <f t="shared" si="14"/>
        <v>23900</v>
      </c>
      <c r="C960" cm="1">
        <f t="array" aca="1" ref="C960" ca="1">SUMPRODUCT(MAX(('4b. Ordered results'!$C$5:$C$159&lt;B960)*'4b. Ordered results'!$C$5:$C$159))</f>
        <v>23592.705000000002</v>
      </c>
      <c r="D960" s="4">
        <f ca="1">VLOOKUP($C960, '4b. Ordered results'!$C$5:$I$159,3,0)</f>
        <v>1.5828351279388045E-2</v>
      </c>
      <c r="E960" s="4">
        <f ca="1">VLOOKUP($C960, '4b. Ordered results'!$C$5:$I$159,5,0)</f>
        <v>0.69481660812306067</v>
      </c>
      <c r="F960" s="4">
        <f ca="1">VLOOKUP($C960, '4b. Ordered results'!$C$5:$I$159,7,0)</f>
        <v>0.28935504059755135</v>
      </c>
    </row>
    <row r="961" spans="2:6" x14ac:dyDescent="0.35">
      <c r="B961">
        <f t="shared" si="14"/>
        <v>23925</v>
      </c>
      <c r="C961" cm="1">
        <f t="array" aca="1" ref="C961" ca="1">SUMPRODUCT(MAX(('4b. Ordered results'!$C$5:$C$159&lt;B961)*'4b. Ordered results'!$C$5:$C$159))</f>
        <v>23592.705000000002</v>
      </c>
      <c r="D961" s="4">
        <f ca="1">VLOOKUP($C961, '4b. Ordered results'!$C$5:$I$159,3,0)</f>
        <v>1.5828351279388045E-2</v>
      </c>
      <c r="E961" s="4">
        <f ca="1">VLOOKUP($C961, '4b. Ordered results'!$C$5:$I$159,5,0)</f>
        <v>0.69481660812306067</v>
      </c>
      <c r="F961" s="4">
        <f ca="1">VLOOKUP($C961, '4b. Ordered results'!$C$5:$I$159,7,0)</f>
        <v>0.28935504059755135</v>
      </c>
    </row>
    <row r="962" spans="2:6" x14ac:dyDescent="0.35">
      <c r="B962">
        <f t="shared" si="14"/>
        <v>23950</v>
      </c>
      <c r="C962" cm="1">
        <f t="array" aca="1" ref="C962" ca="1">SUMPRODUCT(MAX(('4b. Ordered results'!$C$5:$C$159&lt;B962)*'4b. Ordered results'!$C$5:$C$159))</f>
        <v>23592.705000000002</v>
      </c>
      <c r="D962" s="4">
        <f ca="1">VLOOKUP($C962, '4b. Ordered results'!$C$5:$I$159,3,0)</f>
        <v>1.5828351279388045E-2</v>
      </c>
      <c r="E962" s="4">
        <f ca="1">VLOOKUP($C962, '4b. Ordered results'!$C$5:$I$159,5,0)</f>
        <v>0.69481660812306067</v>
      </c>
      <c r="F962" s="4">
        <f ca="1">VLOOKUP($C962, '4b. Ordered results'!$C$5:$I$159,7,0)</f>
        <v>0.28935504059755135</v>
      </c>
    </row>
    <row r="963" spans="2:6" x14ac:dyDescent="0.35">
      <c r="B963">
        <f t="shared" si="14"/>
        <v>23975</v>
      </c>
      <c r="C963" cm="1">
        <f t="array" aca="1" ref="C963" ca="1">SUMPRODUCT(MAX(('4b. Ordered results'!$C$5:$C$159&lt;B963)*'4b. Ordered results'!$C$5:$C$159))</f>
        <v>23592.705000000002</v>
      </c>
      <c r="D963" s="4">
        <f ca="1">VLOOKUP($C963, '4b. Ordered results'!$C$5:$I$159,3,0)</f>
        <v>1.5828351279388045E-2</v>
      </c>
      <c r="E963" s="4">
        <f ca="1">VLOOKUP($C963, '4b. Ordered results'!$C$5:$I$159,5,0)</f>
        <v>0.69481660812306067</v>
      </c>
      <c r="F963" s="4">
        <f ca="1">VLOOKUP($C963, '4b. Ordered results'!$C$5:$I$159,7,0)</f>
        <v>0.28935504059755135</v>
      </c>
    </row>
    <row r="964" spans="2:6" x14ac:dyDescent="0.35">
      <c r="B964">
        <f t="shared" si="14"/>
        <v>24000</v>
      </c>
      <c r="C964" cm="1">
        <f t="array" aca="1" ref="C964" ca="1">SUMPRODUCT(MAX(('4b. Ordered results'!$C$5:$C$159&lt;B964)*'4b. Ordered results'!$C$5:$C$159))</f>
        <v>23592.705000000002</v>
      </c>
      <c r="D964" s="4">
        <f ca="1">VLOOKUP($C964, '4b. Ordered results'!$C$5:$I$159,3,0)</f>
        <v>1.5828351279388045E-2</v>
      </c>
      <c r="E964" s="4">
        <f ca="1">VLOOKUP($C964, '4b. Ordered results'!$C$5:$I$159,5,0)</f>
        <v>0.69481660812306067</v>
      </c>
      <c r="F964" s="4">
        <f ca="1">VLOOKUP($C964, '4b. Ordered results'!$C$5:$I$159,7,0)</f>
        <v>0.28935504059755135</v>
      </c>
    </row>
    <row r="965" spans="2:6" x14ac:dyDescent="0.35">
      <c r="B965">
        <f t="shared" si="14"/>
        <v>24025</v>
      </c>
      <c r="C965" cm="1">
        <f t="array" aca="1" ref="C965" ca="1">SUMPRODUCT(MAX(('4b. Ordered results'!$C$5:$C$159&lt;B965)*'4b. Ordered results'!$C$5:$C$159))</f>
        <v>23592.705000000002</v>
      </c>
      <c r="D965" s="4">
        <f ca="1">VLOOKUP($C965, '4b. Ordered results'!$C$5:$I$159,3,0)</f>
        <v>1.5828351279388045E-2</v>
      </c>
      <c r="E965" s="4">
        <f ca="1">VLOOKUP($C965, '4b. Ordered results'!$C$5:$I$159,5,0)</f>
        <v>0.69481660812306067</v>
      </c>
      <c r="F965" s="4">
        <f ca="1">VLOOKUP($C965, '4b. Ordered results'!$C$5:$I$159,7,0)</f>
        <v>0.28935504059755135</v>
      </c>
    </row>
    <row r="966" spans="2:6" x14ac:dyDescent="0.35">
      <c r="B966">
        <f t="shared" ref="B966:B1029" si="15">B965+25</f>
        <v>24050</v>
      </c>
      <c r="C966" cm="1">
        <f t="array" aca="1" ref="C966" ca="1">SUMPRODUCT(MAX(('4b. Ordered results'!$C$5:$C$159&lt;B966)*'4b. Ordered results'!$C$5:$C$159))</f>
        <v>23592.705000000002</v>
      </c>
      <c r="D966" s="4">
        <f ca="1">VLOOKUP($C966, '4b. Ordered results'!$C$5:$I$159,3,0)</f>
        <v>1.5828351279388045E-2</v>
      </c>
      <c r="E966" s="4">
        <f ca="1">VLOOKUP($C966, '4b. Ordered results'!$C$5:$I$159,5,0)</f>
        <v>0.69481660812306067</v>
      </c>
      <c r="F966" s="4">
        <f ca="1">VLOOKUP($C966, '4b. Ordered results'!$C$5:$I$159,7,0)</f>
        <v>0.28935504059755135</v>
      </c>
    </row>
    <row r="967" spans="2:6" x14ac:dyDescent="0.35">
      <c r="B967">
        <f t="shared" si="15"/>
        <v>24075</v>
      </c>
      <c r="C967" cm="1">
        <f t="array" aca="1" ref="C967" ca="1">SUMPRODUCT(MAX(('4b. Ordered results'!$C$5:$C$159&lt;B967)*'4b. Ordered results'!$C$5:$C$159))</f>
        <v>23592.705000000002</v>
      </c>
      <c r="D967" s="4">
        <f ca="1">VLOOKUP($C967, '4b. Ordered results'!$C$5:$I$159,3,0)</f>
        <v>1.5828351279388045E-2</v>
      </c>
      <c r="E967" s="4">
        <f ca="1">VLOOKUP($C967, '4b. Ordered results'!$C$5:$I$159,5,0)</f>
        <v>0.69481660812306067</v>
      </c>
      <c r="F967" s="4">
        <f ca="1">VLOOKUP($C967, '4b. Ordered results'!$C$5:$I$159,7,0)</f>
        <v>0.28935504059755135</v>
      </c>
    </row>
    <row r="968" spans="2:6" x14ac:dyDescent="0.35">
      <c r="B968">
        <f t="shared" si="15"/>
        <v>24100</v>
      </c>
      <c r="C968" cm="1">
        <f t="array" aca="1" ref="C968" ca="1">SUMPRODUCT(MAX(('4b. Ordered results'!$C$5:$C$159&lt;B968)*'4b. Ordered results'!$C$5:$C$159))</f>
        <v>23592.705000000002</v>
      </c>
      <c r="D968" s="4">
        <f ca="1">VLOOKUP($C968, '4b. Ordered results'!$C$5:$I$159,3,0)</f>
        <v>1.5828351279388045E-2</v>
      </c>
      <c r="E968" s="4">
        <f ca="1">VLOOKUP($C968, '4b. Ordered results'!$C$5:$I$159,5,0)</f>
        <v>0.69481660812306067</v>
      </c>
      <c r="F968" s="4">
        <f ca="1">VLOOKUP($C968, '4b. Ordered results'!$C$5:$I$159,7,0)</f>
        <v>0.28935504059755135</v>
      </c>
    </row>
    <row r="969" spans="2:6" x14ac:dyDescent="0.35">
      <c r="B969">
        <f t="shared" si="15"/>
        <v>24125</v>
      </c>
      <c r="C969" cm="1">
        <f t="array" aca="1" ref="C969" ca="1">SUMPRODUCT(MAX(('4b. Ordered results'!$C$5:$C$159&lt;B969)*'4b. Ordered results'!$C$5:$C$159))</f>
        <v>24123.258999999998</v>
      </c>
      <c r="D969" s="4">
        <f ca="1">VLOOKUP($C969, '4b. Ordered results'!$C$5:$I$159,3,0)</f>
        <v>7.3737592785380803E-3</v>
      </c>
      <c r="E969" s="4">
        <f ca="1">VLOOKUP($C969, '4b. Ordered results'!$C$5:$I$159,5,0)</f>
        <v>0.51559774614638909</v>
      </c>
      <c r="F969" s="4">
        <f ca="1">VLOOKUP($C969, '4b. Ordered results'!$C$5:$I$159,7,0)</f>
        <v>0.47702849457507274</v>
      </c>
    </row>
    <row r="970" spans="2:6" x14ac:dyDescent="0.35">
      <c r="B970">
        <f t="shared" si="15"/>
        <v>24150</v>
      </c>
      <c r="C970" cm="1">
        <f t="array" aca="1" ref="C970" ca="1">SUMPRODUCT(MAX(('4b. Ordered results'!$C$5:$C$159&lt;B970)*'4b. Ordered results'!$C$5:$C$159))</f>
        <v>24123.258999999998</v>
      </c>
      <c r="D970" s="4">
        <f ca="1">VLOOKUP($C970, '4b. Ordered results'!$C$5:$I$159,3,0)</f>
        <v>7.3737592785380803E-3</v>
      </c>
      <c r="E970" s="4">
        <f ca="1">VLOOKUP($C970, '4b. Ordered results'!$C$5:$I$159,5,0)</f>
        <v>0.51559774614638909</v>
      </c>
      <c r="F970" s="4">
        <f ca="1">VLOOKUP($C970, '4b. Ordered results'!$C$5:$I$159,7,0)</f>
        <v>0.47702849457507274</v>
      </c>
    </row>
    <row r="971" spans="2:6" x14ac:dyDescent="0.35">
      <c r="B971">
        <f t="shared" si="15"/>
        <v>24175</v>
      </c>
      <c r="C971" cm="1">
        <f t="array" aca="1" ref="C971" ca="1">SUMPRODUCT(MAX(('4b. Ordered results'!$C$5:$C$159&lt;B971)*'4b. Ordered results'!$C$5:$C$159))</f>
        <v>24123.258999999998</v>
      </c>
      <c r="D971" s="4">
        <f ca="1">VLOOKUP($C971, '4b. Ordered results'!$C$5:$I$159,3,0)</f>
        <v>7.3737592785380803E-3</v>
      </c>
      <c r="E971" s="4">
        <f ca="1">VLOOKUP($C971, '4b. Ordered results'!$C$5:$I$159,5,0)</f>
        <v>0.51559774614638909</v>
      </c>
      <c r="F971" s="4">
        <f ca="1">VLOOKUP($C971, '4b. Ordered results'!$C$5:$I$159,7,0)</f>
        <v>0.47702849457507274</v>
      </c>
    </row>
    <row r="972" spans="2:6" x14ac:dyDescent="0.35">
      <c r="B972">
        <f t="shared" si="15"/>
        <v>24200</v>
      </c>
      <c r="C972" cm="1">
        <f t="array" aca="1" ref="C972" ca="1">SUMPRODUCT(MAX(('4b. Ordered results'!$C$5:$C$159&lt;B972)*'4b. Ordered results'!$C$5:$C$159))</f>
        <v>24123.258999999998</v>
      </c>
      <c r="D972" s="4">
        <f ca="1">VLOOKUP($C972, '4b. Ordered results'!$C$5:$I$159,3,0)</f>
        <v>7.3737592785380803E-3</v>
      </c>
      <c r="E972" s="4">
        <f ca="1">VLOOKUP($C972, '4b. Ordered results'!$C$5:$I$159,5,0)</f>
        <v>0.51559774614638909</v>
      </c>
      <c r="F972" s="4">
        <f ca="1">VLOOKUP($C972, '4b. Ordered results'!$C$5:$I$159,7,0)</f>
        <v>0.47702849457507274</v>
      </c>
    </row>
    <row r="973" spans="2:6" x14ac:dyDescent="0.35">
      <c r="B973">
        <f t="shared" si="15"/>
        <v>24225</v>
      </c>
      <c r="C973" cm="1">
        <f t="array" aca="1" ref="C973" ca="1">SUMPRODUCT(MAX(('4b. Ordered results'!$C$5:$C$159&lt;B973)*'4b. Ordered results'!$C$5:$C$159))</f>
        <v>24123.258999999998</v>
      </c>
      <c r="D973" s="4">
        <f ca="1">VLOOKUP($C973, '4b. Ordered results'!$C$5:$I$159,3,0)</f>
        <v>7.3737592785380803E-3</v>
      </c>
      <c r="E973" s="4">
        <f ca="1">VLOOKUP($C973, '4b. Ordered results'!$C$5:$I$159,5,0)</f>
        <v>0.51559774614638909</v>
      </c>
      <c r="F973" s="4">
        <f ca="1">VLOOKUP($C973, '4b. Ordered results'!$C$5:$I$159,7,0)</f>
        <v>0.47702849457507274</v>
      </c>
    </row>
    <row r="974" spans="2:6" x14ac:dyDescent="0.35">
      <c r="B974">
        <f t="shared" si="15"/>
        <v>24250</v>
      </c>
      <c r="C974" cm="1">
        <f t="array" aca="1" ref="C974" ca="1">SUMPRODUCT(MAX(('4b. Ordered results'!$C$5:$C$159&lt;B974)*'4b. Ordered results'!$C$5:$C$159))</f>
        <v>24123.258999999998</v>
      </c>
      <c r="D974" s="4">
        <f ca="1">VLOOKUP($C974, '4b. Ordered results'!$C$5:$I$159,3,0)</f>
        <v>7.3737592785380803E-3</v>
      </c>
      <c r="E974" s="4">
        <f ca="1">VLOOKUP($C974, '4b. Ordered results'!$C$5:$I$159,5,0)</f>
        <v>0.51559774614638909</v>
      </c>
      <c r="F974" s="4">
        <f ca="1">VLOOKUP($C974, '4b. Ordered results'!$C$5:$I$159,7,0)</f>
        <v>0.47702849457507274</v>
      </c>
    </row>
    <row r="975" spans="2:6" x14ac:dyDescent="0.35">
      <c r="B975">
        <f t="shared" si="15"/>
        <v>24275</v>
      </c>
      <c r="C975" cm="1">
        <f t="array" aca="1" ref="C975" ca="1">SUMPRODUCT(MAX(('4b. Ordered results'!$C$5:$C$159&lt;B975)*'4b. Ordered results'!$C$5:$C$159))</f>
        <v>24123.258999999998</v>
      </c>
      <c r="D975" s="4">
        <f ca="1">VLOOKUP($C975, '4b. Ordered results'!$C$5:$I$159,3,0)</f>
        <v>7.3737592785380803E-3</v>
      </c>
      <c r="E975" s="4">
        <f ca="1">VLOOKUP($C975, '4b. Ordered results'!$C$5:$I$159,5,0)</f>
        <v>0.51559774614638909</v>
      </c>
      <c r="F975" s="4">
        <f ca="1">VLOOKUP($C975, '4b. Ordered results'!$C$5:$I$159,7,0)</f>
        <v>0.47702849457507274</v>
      </c>
    </row>
    <row r="976" spans="2:6" x14ac:dyDescent="0.35">
      <c r="B976">
        <f t="shared" si="15"/>
        <v>24300</v>
      </c>
      <c r="C976" cm="1">
        <f t="array" aca="1" ref="C976" ca="1">SUMPRODUCT(MAX(('4b. Ordered results'!$C$5:$C$159&lt;B976)*'4b. Ordered results'!$C$5:$C$159))</f>
        <v>24123.258999999998</v>
      </c>
      <c r="D976" s="4">
        <f ca="1">VLOOKUP($C976, '4b. Ordered results'!$C$5:$I$159,3,0)</f>
        <v>7.3737592785380803E-3</v>
      </c>
      <c r="E976" s="4">
        <f ca="1">VLOOKUP($C976, '4b. Ordered results'!$C$5:$I$159,5,0)</f>
        <v>0.51559774614638909</v>
      </c>
      <c r="F976" s="4">
        <f ca="1">VLOOKUP($C976, '4b. Ordered results'!$C$5:$I$159,7,0)</f>
        <v>0.47702849457507274</v>
      </c>
    </row>
    <row r="977" spans="2:6" x14ac:dyDescent="0.35">
      <c r="B977">
        <f t="shared" si="15"/>
        <v>24325</v>
      </c>
      <c r="C977" cm="1">
        <f t="array" aca="1" ref="C977" ca="1">SUMPRODUCT(MAX(('4b. Ordered results'!$C$5:$C$159&lt;B977)*'4b. Ordered results'!$C$5:$C$159))</f>
        <v>24123.258999999998</v>
      </c>
      <c r="D977" s="4">
        <f ca="1">VLOOKUP($C977, '4b. Ordered results'!$C$5:$I$159,3,0)</f>
        <v>7.3737592785380803E-3</v>
      </c>
      <c r="E977" s="4">
        <f ca="1">VLOOKUP($C977, '4b. Ordered results'!$C$5:$I$159,5,0)</f>
        <v>0.51559774614638909</v>
      </c>
      <c r="F977" s="4">
        <f ca="1">VLOOKUP($C977, '4b. Ordered results'!$C$5:$I$159,7,0)</f>
        <v>0.47702849457507274</v>
      </c>
    </row>
    <row r="978" spans="2:6" x14ac:dyDescent="0.35">
      <c r="B978">
        <f t="shared" si="15"/>
        <v>24350</v>
      </c>
      <c r="C978" cm="1">
        <f t="array" aca="1" ref="C978" ca="1">SUMPRODUCT(MAX(('4b. Ordered results'!$C$5:$C$159&lt;B978)*'4b. Ordered results'!$C$5:$C$159))</f>
        <v>24325.661</v>
      </c>
      <c r="D978" s="4">
        <f ca="1">VLOOKUP($C978, '4b. Ordered results'!$C$5:$I$159,3,0)</f>
        <v>4.737496315431574E-2</v>
      </c>
      <c r="E978" s="4">
        <f ca="1">VLOOKUP($C978, '4b. Ordered results'!$C$5:$I$159,5,0)</f>
        <v>0.54648750036047344</v>
      </c>
      <c r="F978" s="4">
        <f ca="1">VLOOKUP($C978, '4b. Ordered results'!$C$5:$I$159,7,0)</f>
        <v>0.40613753648521084</v>
      </c>
    </row>
    <row r="979" spans="2:6" x14ac:dyDescent="0.35">
      <c r="B979">
        <f t="shared" si="15"/>
        <v>24375</v>
      </c>
      <c r="C979" cm="1">
        <f t="array" aca="1" ref="C979" ca="1">SUMPRODUCT(MAX(('4b. Ordered results'!$C$5:$C$159&lt;B979)*'4b. Ordered results'!$C$5:$C$159))</f>
        <v>24325.661</v>
      </c>
      <c r="D979" s="4">
        <f ca="1">VLOOKUP($C979, '4b. Ordered results'!$C$5:$I$159,3,0)</f>
        <v>4.737496315431574E-2</v>
      </c>
      <c r="E979" s="4">
        <f ca="1">VLOOKUP($C979, '4b. Ordered results'!$C$5:$I$159,5,0)</f>
        <v>0.54648750036047344</v>
      </c>
      <c r="F979" s="4">
        <f ca="1">VLOOKUP($C979, '4b. Ordered results'!$C$5:$I$159,7,0)</f>
        <v>0.40613753648521084</v>
      </c>
    </row>
    <row r="980" spans="2:6" x14ac:dyDescent="0.35">
      <c r="B980">
        <f t="shared" si="15"/>
        <v>24400</v>
      </c>
      <c r="C980" cm="1">
        <f t="array" aca="1" ref="C980" ca="1">SUMPRODUCT(MAX(('4b. Ordered results'!$C$5:$C$159&lt;B980)*'4b. Ordered results'!$C$5:$C$159))</f>
        <v>24325.661</v>
      </c>
      <c r="D980" s="4">
        <f ca="1">VLOOKUP($C980, '4b. Ordered results'!$C$5:$I$159,3,0)</f>
        <v>4.737496315431574E-2</v>
      </c>
      <c r="E980" s="4">
        <f ca="1">VLOOKUP($C980, '4b. Ordered results'!$C$5:$I$159,5,0)</f>
        <v>0.54648750036047344</v>
      </c>
      <c r="F980" s="4">
        <f ca="1">VLOOKUP($C980, '4b. Ordered results'!$C$5:$I$159,7,0)</f>
        <v>0.40613753648521084</v>
      </c>
    </row>
    <row r="981" spans="2:6" x14ac:dyDescent="0.35">
      <c r="B981">
        <f t="shared" si="15"/>
        <v>24425</v>
      </c>
      <c r="C981" cm="1">
        <f t="array" aca="1" ref="C981" ca="1">SUMPRODUCT(MAX(('4b. Ordered results'!$C$5:$C$159&lt;B981)*'4b. Ordered results'!$C$5:$C$159))</f>
        <v>24325.661</v>
      </c>
      <c r="D981" s="4">
        <f ca="1">VLOOKUP($C981, '4b. Ordered results'!$C$5:$I$159,3,0)</f>
        <v>4.737496315431574E-2</v>
      </c>
      <c r="E981" s="4">
        <f ca="1">VLOOKUP($C981, '4b. Ordered results'!$C$5:$I$159,5,0)</f>
        <v>0.54648750036047344</v>
      </c>
      <c r="F981" s="4">
        <f ca="1">VLOOKUP($C981, '4b. Ordered results'!$C$5:$I$159,7,0)</f>
        <v>0.40613753648521084</v>
      </c>
    </row>
    <row r="982" spans="2:6" x14ac:dyDescent="0.35">
      <c r="B982">
        <f t="shared" si="15"/>
        <v>24450</v>
      </c>
      <c r="C982" cm="1">
        <f t="array" aca="1" ref="C982" ca="1">SUMPRODUCT(MAX(('4b. Ordered results'!$C$5:$C$159&lt;B982)*'4b. Ordered results'!$C$5:$C$159))</f>
        <v>24325.661</v>
      </c>
      <c r="D982" s="4">
        <f ca="1">VLOOKUP($C982, '4b. Ordered results'!$C$5:$I$159,3,0)</f>
        <v>4.737496315431574E-2</v>
      </c>
      <c r="E982" s="4">
        <f ca="1">VLOOKUP($C982, '4b. Ordered results'!$C$5:$I$159,5,0)</f>
        <v>0.54648750036047344</v>
      </c>
      <c r="F982" s="4">
        <f ca="1">VLOOKUP($C982, '4b. Ordered results'!$C$5:$I$159,7,0)</f>
        <v>0.40613753648521084</v>
      </c>
    </row>
    <row r="983" spans="2:6" x14ac:dyDescent="0.35">
      <c r="B983">
        <f t="shared" si="15"/>
        <v>24475</v>
      </c>
      <c r="C983" cm="1">
        <f t="array" aca="1" ref="C983" ca="1">SUMPRODUCT(MAX(('4b. Ordered results'!$C$5:$C$159&lt;B983)*'4b. Ordered results'!$C$5:$C$159))</f>
        <v>24325.661</v>
      </c>
      <c r="D983" s="4">
        <f ca="1">VLOOKUP($C983, '4b. Ordered results'!$C$5:$I$159,3,0)</f>
        <v>4.737496315431574E-2</v>
      </c>
      <c r="E983" s="4">
        <f ca="1">VLOOKUP($C983, '4b. Ordered results'!$C$5:$I$159,5,0)</f>
        <v>0.54648750036047344</v>
      </c>
      <c r="F983" s="4">
        <f ca="1">VLOOKUP($C983, '4b. Ordered results'!$C$5:$I$159,7,0)</f>
        <v>0.40613753648521084</v>
      </c>
    </row>
    <row r="984" spans="2:6" x14ac:dyDescent="0.35">
      <c r="B984">
        <f t="shared" si="15"/>
        <v>24500</v>
      </c>
      <c r="C984" cm="1">
        <f t="array" aca="1" ref="C984" ca="1">SUMPRODUCT(MAX(('4b. Ordered results'!$C$5:$C$159&lt;B984)*'4b. Ordered results'!$C$5:$C$159))</f>
        <v>24325.661</v>
      </c>
      <c r="D984" s="4">
        <f ca="1">VLOOKUP($C984, '4b. Ordered results'!$C$5:$I$159,3,0)</f>
        <v>4.737496315431574E-2</v>
      </c>
      <c r="E984" s="4">
        <f ca="1">VLOOKUP($C984, '4b. Ordered results'!$C$5:$I$159,5,0)</f>
        <v>0.54648750036047344</v>
      </c>
      <c r="F984" s="4">
        <f ca="1">VLOOKUP($C984, '4b. Ordered results'!$C$5:$I$159,7,0)</f>
        <v>0.40613753648521084</v>
      </c>
    </row>
    <row r="985" spans="2:6" x14ac:dyDescent="0.35">
      <c r="B985">
        <f t="shared" si="15"/>
        <v>24525</v>
      </c>
      <c r="C985" cm="1">
        <f t="array" aca="1" ref="C985" ca="1">SUMPRODUCT(MAX(('4b. Ordered results'!$C$5:$C$159&lt;B985)*'4b. Ordered results'!$C$5:$C$159))</f>
        <v>24325.661</v>
      </c>
      <c r="D985" s="4">
        <f ca="1">VLOOKUP($C985, '4b. Ordered results'!$C$5:$I$159,3,0)</f>
        <v>4.737496315431574E-2</v>
      </c>
      <c r="E985" s="4">
        <f ca="1">VLOOKUP($C985, '4b. Ordered results'!$C$5:$I$159,5,0)</f>
        <v>0.54648750036047344</v>
      </c>
      <c r="F985" s="4">
        <f ca="1">VLOOKUP($C985, '4b. Ordered results'!$C$5:$I$159,7,0)</f>
        <v>0.40613753648521084</v>
      </c>
    </row>
    <row r="986" spans="2:6" x14ac:dyDescent="0.35">
      <c r="B986">
        <f t="shared" si="15"/>
        <v>24550</v>
      </c>
      <c r="C986" cm="1">
        <f t="array" aca="1" ref="C986" ca="1">SUMPRODUCT(MAX(('4b. Ordered results'!$C$5:$C$159&lt;B986)*'4b. Ordered results'!$C$5:$C$159))</f>
        <v>24325.661</v>
      </c>
      <c r="D986" s="4">
        <f ca="1">VLOOKUP($C986, '4b. Ordered results'!$C$5:$I$159,3,0)</f>
        <v>4.737496315431574E-2</v>
      </c>
      <c r="E986" s="4">
        <f ca="1">VLOOKUP($C986, '4b. Ordered results'!$C$5:$I$159,5,0)</f>
        <v>0.54648750036047344</v>
      </c>
      <c r="F986" s="4">
        <f ca="1">VLOOKUP($C986, '4b. Ordered results'!$C$5:$I$159,7,0)</f>
        <v>0.40613753648521084</v>
      </c>
    </row>
    <row r="987" spans="2:6" x14ac:dyDescent="0.35">
      <c r="B987">
        <f t="shared" si="15"/>
        <v>24575</v>
      </c>
      <c r="C987" cm="1">
        <f t="array" aca="1" ref="C987" ca="1">SUMPRODUCT(MAX(('4b. Ordered results'!$C$5:$C$159&lt;B987)*'4b. Ordered results'!$C$5:$C$159))</f>
        <v>24325.661</v>
      </c>
      <c r="D987" s="4">
        <f ca="1">VLOOKUP($C987, '4b. Ordered results'!$C$5:$I$159,3,0)</f>
        <v>4.737496315431574E-2</v>
      </c>
      <c r="E987" s="4">
        <f ca="1">VLOOKUP($C987, '4b. Ordered results'!$C$5:$I$159,5,0)</f>
        <v>0.54648750036047344</v>
      </c>
      <c r="F987" s="4">
        <f ca="1">VLOOKUP($C987, '4b. Ordered results'!$C$5:$I$159,7,0)</f>
        <v>0.40613753648521084</v>
      </c>
    </row>
    <row r="988" spans="2:6" x14ac:dyDescent="0.35">
      <c r="B988">
        <f t="shared" si="15"/>
        <v>24600</v>
      </c>
      <c r="C988" cm="1">
        <f t="array" aca="1" ref="C988" ca="1">SUMPRODUCT(MAX(('4b. Ordered results'!$C$5:$C$159&lt;B988)*'4b. Ordered results'!$C$5:$C$159))</f>
        <v>24325.661</v>
      </c>
      <c r="D988" s="4">
        <f ca="1">VLOOKUP($C988, '4b. Ordered results'!$C$5:$I$159,3,0)</f>
        <v>4.737496315431574E-2</v>
      </c>
      <c r="E988" s="4">
        <f ca="1">VLOOKUP($C988, '4b. Ordered results'!$C$5:$I$159,5,0)</f>
        <v>0.54648750036047344</v>
      </c>
      <c r="F988" s="4">
        <f ca="1">VLOOKUP($C988, '4b. Ordered results'!$C$5:$I$159,7,0)</f>
        <v>0.40613753648521084</v>
      </c>
    </row>
    <row r="989" spans="2:6" x14ac:dyDescent="0.35">
      <c r="B989">
        <f t="shared" si="15"/>
        <v>24625</v>
      </c>
      <c r="C989" cm="1">
        <f t="array" aca="1" ref="C989" ca="1">SUMPRODUCT(MAX(('4b. Ordered results'!$C$5:$C$159&lt;B989)*'4b. Ordered results'!$C$5:$C$159))</f>
        <v>24325.661</v>
      </c>
      <c r="D989" s="4">
        <f ca="1">VLOOKUP($C989, '4b. Ordered results'!$C$5:$I$159,3,0)</f>
        <v>4.737496315431574E-2</v>
      </c>
      <c r="E989" s="4">
        <f ca="1">VLOOKUP($C989, '4b. Ordered results'!$C$5:$I$159,5,0)</f>
        <v>0.54648750036047344</v>
      </c>
      <c r="F989" s="4">
        <f ca="1">VLOOKUP($C989, '4b. Ordered results'!$C$5:$I$159,7,0)</f>
        <v>0.40613753648521084</v>
      </c>
    </row>
    <row r="990" spans="2:6" x14ac:dyDescent="0.35">
      <c r="B990">
        <f t="shared" si="15"/>
        <v>24650</v>
      </c>
      <c r="C990" cm="1">
        <f t="array" aca="1" ref="C990" ca="1">SUMPRODUCT(MAX(('4b. Ordered results'!$C$5:$C$159&lt;B990)*'4b. Ordered results'!$C$5:$C$159))</f>
        <v>24325.661</v>
      </c>
      <c r="D990" s="4">
        <f ca="1">VLOOKUP($C990, '4b. Ordered results'!$C$5:$I$159,3,0)</f>
        <v>4.737496315431574E-2</v>
      </c>
      <c r="E990" s="4">
        <f ca="1">VLOOKUP($C990, '4b. Ordered results'!$C$5:$I$159,5,0)</f>
        <v>0.54648750036047344</v>
      </c>
      <c r="F990" s="4">
        <f ca="1">VLOOKUP($C990, '4b. Ordered results'!$C$5:$I$159,7,0)</f>
        <v>0.40613753648521084</v>
      </c>
    </row>
    <row r="991" spans="2:6" x14ac:dyDescent="0.35">
      <c r="B991">
        <f t="shared" si="15"/>
        <v>24675</v>
      </c>
      <c r="C991" cm="1">
        <f t="array" aca="1" ref="C991" ca="1">SUMPRODUCT(MAX(('4b. Ordered results'!$C$5:$C$159&lt;B991)*'4b. Ordered results'!$C$5:$C$159))</f>
        <v>24325.661</v>
      </c>
      <c r="D991" s="4">
        <f ca="1">VLOOKUP($C991, '4b. Ordered results'!$C$5:$I$159,3,0)</f>
        <v>4.737496315431574E-2</v>
      </c>
      <c r="E991" s="4">
        <f ca="1">VLOOKUP($C991, '4b. Ordered results'!$C$5:$I$159,5,0)</f>
        <v>0.54648750036047344</v>
      </c>
      <c r="F991" s="4">
        <f ca="1">VLOOKUP($C991, '4b. Ordered results'!$C$5:$I$159,7,0)</f>
        <v>0.40613753648521084</v>
      </c>
    </row>
    <row r="992" spans="2:6" x14ac:dyDescent="0.35">
      <c r="B992">
        <f t="shared" si="15"/>
        <v>24700</v>
      </c>
      <c r="C992" cm="1">
        <f t="array" aca="1" ref="C992" ca="1">SUMPRODUCT(MAX(('4b. Ordered results'!$C$5:$C$159&lt;B992)*'4b. Ordered results'!$C$5:$C$159))</f>
        <v>24325.661</v>
      </c>
      <c r="D992" s="4">
        <f ca="1">VLOOKUP($C992, '4b. Ordered results'!$C$5:$I$159,3,0)</f>
        <v>4.737496315431574E-2</v>
      </c>
      <c r="E992" s="4">
        <f ca="1">VLOOKUP($C992, '4b. Ordered results'!$C$5:$I$159,5,0)</f>
        <v>0.54648750036047344</v>
      </c>
      <c r="F992" s="4">
        <f ca="1">VLOOKUP($C992, '4b. Ordered results'!$C$5:$I$159,7,0)</f>
        <v>0.40613753648521084</v>
      </c>
    </row>
    <row r="993" spans="2:6" x14ac:dyDescent="0.35">
      <c r="B993">
        <f t="shared" si="15"/>
        <v>24725</v>
      </c>
      <c r="C993" cm="1">
        <f t="array" aca="1" ref="C993" ca="1">SUMPRODUCT(MAX(('4b. Ordered results'!$C$5:$C$159&lt;B993)*'4b. Ordered results'!$C$5:$C$159))</f>
        <v>24325.661</v>
      </c>
      <c r="D993" s="4">
        <f ca="1">VLOOKUP($C993, '4b. Ordered results'!$C$5:$I$159,3,0)</f>
        <v>4.737496315431574E-2</v>
      </c>
      <c r="E993" s="4">
        <f ca="1">VLOOKUP($C993, '4b. Ordered results'!$C$5:$I$159,5,0)</f>
        <v>0.54648750036047344</v>
      </c>
      <c r="F993" s="4">
        <f ca="1">VLOOKUP($C993, '4b. Ordered results'!$C$5:$I$159,7,0)</f>
        <v>0.40613753648521084</v>
      </c>
    </row>
    <row r="994" spans="2:6" x14ac:dyDescent="0.35">
      <c r="B994">
        <f t="shared" si="15"/>
        <v>24750</v>
      </c>
      <c r="C994" cm="1">
        <f t="array" aca="1" ref="C994" ca="1">SUMPRODUCT(MAX(('4b. Ordered results'!$C$5:$C$159&lt;B994)*'4b. Ordered results'!$C$5:$C$159))</f>
        <v>24325.661</v>
      </c>
      <c r="D994" s="4">
        <f ca="1">VLOOKUP($C994, '4b. Ordered results'!$C$5:$I$159,3,0)</f>
        <v>4.737496315431574E-2</v>
      </c>
      <c r="E994" s="4">
        <f ca="1">VLOOKUP($C994, '4b. Ordered results'!$C$5:$I$159,5,0)</f>
        <v>0.54648750036047344</v>
      </c>
      <c r="F994" s="4">
        <f ca="1">VLOOKUP($C994, '4b. Ordered results'!$C$5:$I$159,7,0)</f>
        <v>0.40613753648521084</v>
      </c>
    </row>
    <row r="995" spans="2:6" x14ac:dyDescent="0.35">
      <c r="B995">
        <f t="shared" si="15"/>
        <v>24775</v>
      </c>
      <c r="C995" cm="1">
        <f t="array" aca="1" ref="C995" ca="1">SUMPRODUCT(MAX(('4b. Ordered results'!$C$5:$C$159&lt;B995)*'4b. Ordered results'!$C$5:$C$159))</f>
        <v>24325.661</v>
      </c>
      <c r="D995" s="4">
        <f ca="1">VLOOKUP($C995, '4b. Ordered results'!$C$5:$I$159,3,0)</f>
        <v>4.737496315431574E-2</v>
      </c>
      <c r="E995" s="4">
        <f ca="1">VLOOKUP($C995, '4b. Ordered results'!$C$5:$I$159,5,0)</f>
        <v>0.54648750036047344</v>
      </c>
      <c r="F995" s="4">
        <f ca="1">VLOOKUP($C995, '4b. Ordered results'!$C$5:$I$159,7,0)</f>
        <v>0.40613753648521084</v>
      </c>
    </row>
    <row r="996" spans="2:6" x14ac:dyDescent="0.35">
      <c r="B996">
        <f t="shared" si="15"/>
        <v>24800</v>
      </c>
      <c r="C996" cm="1">
        <f t="array" aca="1" ref="C996" ca="1">SUMPRODUCT(MAX(('4b. Ordered results'!$C$5:$C$159&lt;B996)*'4b. Ordered results'!$C$5:$C$159))</f>
        <v>24325.661</v>
      </c>
      <c r="D996" s="4">
        <f ca="1">VLOOKUP($C996, '4b. Ordered results'!$C$5:$I$159,3,0)</f>
        <v>4.737496315431574E-2</v>
      </c>
      <c r="E996" s="4">
        <f ca="1">VLOOKUP($C996, '4b. Ordered results'!$C$5:$I$159,5,0)</f>
        <v>0.54648750036047344</v>
      </c>
      <c r="F996" s="4">
        <f ca="1">VLOOKUP($C996, '4b. Ordered results'!$C$5:$I$159,7,0)</f>
        <v>0.40613753648521084</v>
      </c>
    </row>
    <row r="997" spans="2:6" x14ac:dyDescent="0.35">
      <c r="B997">
        <f t="shared" si="15"/>
        <v>24825</v>
      </c>
      <c r="C997" cm="1">
        <f t="array" aca="1" ref="C997" ca="1">SUMPRODUCT(MAX(('4b. Ordered results'!$C$5:$C$159&lt;B997)*'4b. Ordered results'!$C$5:$C$159))</f>
        <v>24325.661</v>
      </c>
      <c r="D997" s="4">
        <f ca="1">VLOOKUP($C997, '4b. Ordered results'!$C$5:$I$159,3,0)</f>
        <v>4.737496315431574E-2</v>
      </c>
      <c r="E997" s="4">
        <f ca="1">VLOOKUP($C997, '4b. Ordered results'!$C$5:$I$159,5,0)</f>
        <v>0.54648750036047344</v>
      </c>
      <c r="F997" s="4">
        <f ca="1">VLOOKUP($C997, '4b. Ordered results'!$C$5:$I$159,7,0)</f>
        <v>0.40613753648521084</v>
      </c>
    </row>
    <row r="998" spans="2:6" x14ac:dyDescent="0.35">
      <c r="B998">
        <f t="shared" si="15"/>
        <v>24850</v>
      </c>
      <c r="C998" cm="1">
        <f t="array" aca="1" ref="C998" ca="1">SUMPRODUCT(MAX(('4b. Ordered results'!$C$5:$C$159&lt;B998)*'4b. Ordered results'!$C$5:$C$159))</f>
        <v>24325.661</v>
      </c>
      <c r="D998" s="4">
        <f ca="1">VLOOKUP($C998, '4b. Ordered results'!$C$5:$I$159,3,0)</f>
        <v>4.737496315431574E-2</v>
      </c>
      <c r="E998" s="4">
        <f ca="1">VLOOKUP($C998, '4b. Ordered results'!$C$5:$I$159,5,0)</f>
        <v>0.54648750036047344</v>
      </c>
      <c r="F998" s="4">
        <f ca="1">VLOOKUP($C998, '4b. Ordered results'!$C$5:$I$159,7,0)</f>
        <v>0.40613753648521084</v>
      </c>
    </row>
    <row r="999" spans="2:6" x14ac:dyDescent="0.35">
      <c r="B999">
        <f t="shared" si="15"/>
        <v>24875</v>
      </c>
      <c r="C999" cm="1">
        <f t="array" aca="1" ref="C999" ca="1">SUMPRODUCT(MAX(('4b. Ordered results'!$C$5:$C$159&lt;B999)*'4b. Ordered results'!$C$5:$C$159))</f>
        <v>24325.661</v>
      </c>
      <c r="D999" s="4">
        <f ca="1">VLOOKUP($C999, '4b. Ordered results'!$C$5:$I$159,3,0)</f>
        <v>4.737496315431574E-2</v>
      </c>
      <c r="E999" s="4">
        <f ca="1">VLOOKUP($C999, '4b. Ordered results'!$C$5:$I$159,5,0)</f>
        <v>0.54648750036047344</v>
      </c>
      <c r="F999" s="4">
        <f ca="1">VLOOKUP($C999, '4b. Ordered results'!$C$5:$I$159,7,0)</f>
        <v>0.40613753648521084</v>
      </c>
    </row>
    <row r="1000" spans="2:6" x14ac:dyDescent="0.35">
      <c r="B1000">
        <f t="shared" si="15"/>
        <v>24900</v>
      </c>
      <c r="C1000" cm="1">
        <f t="array" aca="1" ref="C1000" ca="1">SUMPRODUCT(MAX(('4b. Ordered results'!$C$5:$C$159&lt;B1000)*'4b. Ordered results'!$C$5:$C$159))</f>
        <v>24325.661</v>
      </c>
      <c r="D1000" s="4">
        <f ca="1">VLOOKUP($C1000, '4b. Ordered results'!$C$5:$I$159,3,0)</f>
        <v>4.737496315431574E-2</v>
      </c>
      <c r="E1000" s="4">
        <f ca="1">VLOOKUP($C1000, '4b. Ordered results'!$C$5:$I$159,5,0)</f>
        <v>0.54648750036047344</v>
      </c>
      <c r="F1000" s="4">
        <f ca="1">VLOOKUP($C1000, '4b. Ordered results'!$C$5:$I$159,7,0)</f>
        <v>0.40613753648521084</v>
      </c>
    </row>
    <row r="1001" spans="2:6" x14ac:dyDescent="0.35">
      <c r="B1001">
        <f t="shared" si="15"/>
        <v>24925</v>
      </c>
      <c r="C1001" cm="1">
        <f t="array" aca="1" ref="C1001" ca="1">SUMPRODUCT(MAX(('4b. Ordered results'!$C$5:$C$159&lt;B1001)*'4b. Ordered results'!$C$5:$C$159))</f>
        <v>24325.661</v>
      </c>
      <c r="D1001" s="4">
        <f ca="1">VLOOKUP($C1001, '4b. Ordered results'!$C$5:$I$159,3,0)</f>
        <v>4.737496315431574E-2</v>
      </c>
      <c r="E1001" s="4">
        <f ca="1">VLOOKUP($C1001, '4b. Ordered results'!$C$5:$I$159,5,0)</f>
        <v>0.54648750036047344</v>
      </c>
      <c r="F1001" s="4">
        <f ca="1">VLOOKUP($C1001, '4b. Ordered results'!$C$5:$I$159,7,0)</f>
        <v>0.40613753648521084</v>
      </c>
    </row>
    <row r="1002" spans="2:6" x14ac:dyDescent="0.35">
      <c r="B1002">
        <f t="shared" si="15"/>
        <v>24950</v>
      </c>
      <c r="C1002" cm="1">
        <f t="array" aca="1" ref="C1002" ca="1">SUMPRODUCT(MAX(('4b. Ordered results'!$C$5:$C$159&lt;B1002)*'4b. Ordered results'!$C$5:$C$159))</f>
        <v>24325.661</v>
      </c>
      <c r="D1002" s="4">
        <f ca="1">VLOOKUP($C1002, '4b. Ordered results'!$C$5:$I$159,3,0)</f>
        <v>4.737496315431574E-2</v>
      </c>
      <c r="E1002" s="4">
        <f ca="1">VLOOKUP($C1002, '4b. Ordered results'!$C$5:$I$159,5,0)</f>
        <v>0.54648750036047344</v>
      </c>
      <c r="F1002" s="4">
        <f ca="1">VLOOKUP($C1002, '4b. Ordered results'!$C$5:$I$159,7,0)</f>
        <v>0.40613753648521084</v>
      </c>
    </row>
    <row r="1003" spans="2:6" x14ac:dyDescent="0.35">
      <c r="B1003">
        <f t="shared" si="15"/>
        <v>24975</v>
      </c>
      <c r="C1003" cm="1">
        <f t="array" aca="1" ref="C1003" ca="1">SUMPRODUCT(MAX(('4b. Ordered results'!$C$5:$C$159&lt;B1003)*'4b. Ordered results'!$C$5:$C$159))</f>
        <v>24325.661</v>
      </c>
      <c r="D1003" s="4">
        <f ca="1">VLOOKUP($C1003, '4b. Ordered results'!$C$5:$I$159,3,0)</f>
        <v>4.737496315431574E-2</v>
      </c>
      <c r="E1003" s="4">
        <f ca="1">VLOOKUP($C1003, '4b. Ordered results'!$C$5:$I$159,5,0)</f>
        <v>0.54648750036047344</v>
      </c>
      <c r="F1003" s="4">
        <f ca="1">VLOOKUP($C1003, '4b. Ordered results'!$C$5:$I$159,7,0)</f>
        <v>0.40613753648521084</v>
      </c>
    </row>
    <row r="1004" spans="2:6" x14ac:dyDescent="0.35">
      <c r="B1004">
        <f t="shared" si="15"/>
        <v>25000</v>
      </c>
      <c r="C1004" cm="1">
        <f t="array" aca="1" ref="C1004" ca="1">SUMPRODUCT(MAX(('4b. Ordered results'!$C$5:$C$159&lt;B1004)*'4b. Ordered results'!$C$5:$C$159))</f>
        <v>24325.661</v>
      </c>
      <c r="D1004" s="4">
        <f ca="1">VLOOKUP($C1004, '4b. Ordered results'!$C$5:$I$159,3,0)</f>
        <v>4.737496315431574E-2</v>
      </c>
      <c r="E1004" s="4">
        <f ca="1">VLOOKUP($C1004, '4b. Ordered results'!$C$5:$I$159,5,0)</f>
        <v>0.54648750036047344</v>
      </c>
      <c r="F1004" s="4">
        <f ca="1">VLOOKUP($C1004, '4b. Ordered results'!$C$5:$I$159,7,0)</f>
        <v>0.40613753648521084</v>
      </c>
    </row>
    <row r="1005" spans="2:6" x14ac:dyDescent="0.35">
      <c r="B1005">
        <f t="shared" si="15"/>
        <v>25025</v>
      </c>
      <c r="C1005" cm="1">
        <f t="array" aca="1" ref="C1005" ca="1">SUMPRODUCT(MAX(('4b. Ordered results'!$C$5:$C$159&lt;B1005)*'4b. Ordered results'!$C$5:$C$159))</f>
        <v>24325.661</v>
      </c>
      <c r="D1005" s="4">
        <f ca="1">VLOOKUP($C1005, '4b. Ordered results'!$C$5:$I$159,3,0)</f>
        <v>4.737496315431574E-2</v>
      </c>
      <c r="E1005" s="4">
        <f ca="1">VLOOKUP($C1005, '4b. Ordered results'!$C$5:$I$159,5,0)</f>
        <v>0.54648750036047344</v>
      </c>
      <c r="F1005" s="4">
        <f ca="1">VLOOKUP($C1005, '4b. Ordered results'!$C$5:$I$159,7,0)</f>
        <v>0.40613753648521084</v>
      </c>
    </row>
    <row r="1006" spans="2:6" x14ac:dyDescent="0.35">
      <c r="B1006">
        <f t="shared" si="15"/>
        <v>25050</v>
      </c>
      <c r="C1006" cm="1">
        <f t="array" aca="1" ref="C1006" ca="1">SUMPRODUCT(MAX(('4b. Ordered results'!$C$5:$C$159&lt;B1006)*'4b. Ordered results'!$C$5:$C$159))</f>
        <v>24325.661</v>
      </c>
      <c r="D1006" s="4">
        <f ca="1">VLOOKUP($C1006, '4b. Ordered results'!$C$5:$I$159,3,0)</f>
        <v>4.737496315431574E-2</v>
      </c>
      <c r="E1006" s="4">
        <f ca="1">VLOOKUP($C1006, '4b. Ordered results'!$C$5:$I$159,5,0)</f>
        <v>0.54648750036047344</v>
      </c>
      <c r="F1006" s="4">
        <f ca="1">VLOOKUP($C1006, '4b. Ordered results'!$C$5:$I$159,7,0)</f>
        <v>0.40613753648521084</v>
      </c>
    </row>
    <row r="1007" spans="2:6" x14ac:dyDescent="0.35">
      <c r="B1007">
        <f t="shared" si="15"/>
        <v>25075</v>
      </c>
      <c r="C1007" cm="1">
        <f t="array" aca="1" ref="C1007" ca="1">SUMPRODUCT(MAX(('4b. Ordered results'!$C$5:$C$159&lt;B1007)*'4b. Ordered results'!$C$5:$C$159))</f>
        <v>24325.661</v>
      </c>
      <c r="D1007" s="4">
        <f ca="1">VLOOKUP($C1007, '4b. Ordered results'!$C$5:$I$159,3,0)</f>
        <v>4.737496315431574E-2</v>
      </c>
      <c r="E1007" s="4">
        <f ca="1">VLOOKUP($C1007, '4b. Ordered results'!$C$5:$I$159,5,0)</f>
        <v>0.54648750036047344</v>
      </c>
      <c r="F1007" s="4">
        <f ca="1">VLOOKUP($C1007, '4b. Ordered results'!$C$5:$I$159,7,0)</f>
        <v>0.40613753648521084</v>
      </c>
    </row>
    <row r="1008" spans="2:6" x14ac:dyDescent="0.35">
      <c r="B1008">
        <f t="shared" si="15"/>
        <v>25100</v>
      </c>
      <c r="C1008" cm="1">
        <f t="array" aca="1" ref="C1008" ca="1">SUMPRODUCT(MAX(('4b. Ordered results'!$C$5:$C$159&lt;B1008)*'4b. Ordered results'!$C$5:$C$159))</f>
        <v>24325.661</v>
      </c>
      <c r="D1008" s="4">
        <f ca="1">VLOOKUP($C1008, '4b. Ordered results'!$C$5:$I$159,3,0)</f>
        <v>4.737496315431574E-2</v>
      </c>
      <c r="E1008" s="4">
        <f ca="1">VLOOKUP($C1008, '4b. Ordered results'!$C$5:$I$159,5,0)</f>
        <v>0.54648750036047344</v>
      </c>
      <c r="F1008" s="4">
        <f ca="1">VLOOKUP($C1008, '4b. Ordered results'!$C$5:$I$159,7,0)</f>
        <v>0.40613753648521084</v>
      </c>
    </row>
    <row r="1009" spans="2:6" x14ac:dyDescent="0.35">
      <c r="B1009">
        <f t="shared" si="15"/>
        <v>25125</v>
      </c>
      <c r="C1009" cm="1">
        <f t="array" aca="1" ref="C1009" ca="1">SUMPRODUCT(MAX(('4b. Ordered results'!$C$5:$C$159&lt;B1009)*'4b. Ordered results'!$C$5:$C$159))</f>
        <v>24325.661</v>
      </c>
      <c r="D1009" s="4">
        <f ca="1">VLOOKUP($C1009, '4b. Ordered results'!$C$5:$I$159,3,0)</f>
        <v>4.737496315431574E-2</v>
      </c>
      <c r="E1009" s="4">
        <f ca="1">VLOOKUP($C1009, '4b. Ordered results'!$C$5:$I$159,5,0)</f>
        <v>0.54648750036047344</v>
      </c>
      <c r="F1009" s="4">
        <f ca="1">VLOOKUP($C1009, '4b. Ordered results'!$C$5:$I$159,7,0)</f>
        <v>0.40613753648521084</v>
      </c>
    </row>
    <row r="1010" spans="2:6" x14ac:dyDescent="0.35">
      <c r="B1010">
        <f t="shared" si="15"/>
        <v>25150</v>
      </c>
      <c r="C1010" cm="1">
        <f t="array" aca="1" ref="C1010" ca="1">SUMPRODUCT(MAX(('4b. Ordered results'!$C$5:$C$159&lt;B1010)*'4b. Ordered results'!$C$5:$C$159))</f>
        <v>24325.661</v>
      </c>
      <c r="D1010" s="4">
        <f ca="1">VLOOKUP($C1010, '4b. Ordered results'!$C$5:$I$159,3,0)</f>
        <v>4.737496315431574E-2</v>
      </c>
      <c r="E1010" s="4">
        <f ca="1">VLOOKUP($C1010, '4b. Ordered results'!$C$5:$I$159,5,0)</f>
        <v>0.54648750036047344</v>
      </c>
      <c r="F1010" s="4">
        <f ca="1">VLOOKUP($C1010, '4b. Ordered results'!$C$5:$I$159,7,0)</f>
        <v>0.40613753648521084</v>
      </c>
    </row>
    <row r="1011" spans="2:6" x14ac:dyDescent="0.35">
      <c r="B1011">
        <f t="shared" si="15"/>
        <v>25175</v>
      </c>
      <c r="C1011" cm="1">
        <f t="array" aca="1" ref="C1011" ca="1">SUMPRODUCT(MAX(('4b. Ordered results'!$C$5:$C$159&lt;B1011)*'4b. Ordered results'!$C$5:$C$159))</f>
        <v>24325.661</v>
      </c>
      <c r="D1011" s="4">
        <f ca="1">VLOOKUP($C1011, '4b. Ordered results'!$C$5:$I$159,3,0)</f>
        <v>4.737496315431574E-2</v>
      </c>
      <c r="E1011" s="4">
        <f ca="1">VLOOKUP($C1011, '4b. Ordered results'!$C$5:$I$159,5,0)</f>
        <v>0.54648750036047344</v>
      </c>
      <c r="F1011" s="4">
        <f ca="1">VLOOKUP($C1011, '4b. Ordered results'!$C$5:$I$159,7,0)</f>
        <v>0.40613753648521084</v>
      </c>
    </row>
    <row r="1012" spans="2:6" x14ac:dyDescent="0.35">
      <c r="B1012">
        <f t="shared" si="15"/>
        <v>25200</v>
      </c>
      <c r="C1012" cm="1">
        <f t="array" aca="1" ref="C1012" ca="1">SUMPRODUCT(MAX(('4b. Ordered results'!$C$5:$C$159&lt;B1012)*'4b. Ordered results'!$C$5:$C$159))</f>
        <v>24325.661</v>
      </c>
      <c r="D1012" s="4">
        <f ca="1">VLOOKUP($C1012, '4b. Ordered results'!$C$5:$I$159,3,0)</f>
        <v>4.737496315431574E-2</v>
      </c>
      <c r="E1012" s="4">
        <f ca="1">VLOOKUP($C1012, '4b. Ordered results'!$C$5:$I$159,5,0)</f>
        <v>0.54648750036047344</v>
      </c>
      <c r="F1012" s="4">
        <f ca="1">VLOOKUP($C1012, '4b. Ordered results'!$C$5:$I$159,7,0)</f>
        <v>0.40613753648521084</v>
      </c>
    </row>
    <row r="1013" spans="2:6" x14ac:dyDescent="0.35">
      <c r="B1013">
        <f t="shared" si="15"/>
        <v>25225</v>
      </c>
      <c r="C1013" cm="1">
        <f t="array" aca="1" ref="C1013" ca="1">SUMPRODUCT(MAX(('4b. Ordered results'!$C$5:$C$159&lt;B1013)*'4b. Ordered results'!$C$5:$C$159))</f>
        <v>24325.661</v>
      </c>
      <c r="D1013" s="4">
        <f ca="1">VLOOKUP($C1013, '4b. Ordered results'!$C$5:$I$159,3,0)</f>
        <v>4.737496315431574E-2</v>
      </c>
      <c r="E1013" s="4">
        <f ca="1">VLOOKUP($C1013, '4b. Ordered results'!$C$5:$I$159,5,0)</f>
        <v>0.54648750036047344</v>
      </c>
      <c r="F1013" s="4">
        <f ca="1">VLOOKUP($C1013, '4b. Ordered results'!$C$5:$I$159,7,0)</f>
        <v>0.40613753648521084</v>
      </c>
    </row>
    <row r="1014" spans="2:6" x14ac:dyDescent="0.35">
      <c r="B1014">
        <f t="shared" si="15"/>
        <v>25250</v>
      </c>
      <c r="C1014" cm="1">
        <f t="array" aca="1" ref="C1014" ca="1">SUMPRODUCT(MAX(('4b. Ordered results'!$C$5:$C$159&lt;B1014)*'4b. Ordered results'!$C$5:$C$159))</f>
        <v>24325.661</v>
      </c>
      <c r="D1014" s="4">
        <f ca="1">VLOOKUP($C1014, '4b. Ordered results'!$C$5:$I$159,3,0)</f>
        <v>4.737496315431574E-2</v>
      </c>
      <c r="E1014" s="4">
        <f ca="1">VLOOKUP($C1014, '4b. Ordered results'!$C$5:$I$159,5,0)</f>
        <v>0.54648750036047344</v>
      </c>
      <c r="F1014" s="4">
        <f ca="1">VLOOKUP($C1014, '4b. Ordered results'!$C$5:$I$159,7,0)</f>
        <v>0.40613753648521084</v>
      </c>
    </row>
    <row r="1015" spans="2:6" x14ac:dyDescent="0.35">
      <c r="B1015">
        <f t="shared" si="15"/>
        <v>25275</v>
      </c>
      <c r="C1015" cm="1">
        <f t="array" aca="1" ref="C1015" ca="1">SUMPRODUCT(MAX(('4b. Ordered results'!$C$5:$C$159&lt;B1015)*'4b. Ordered results'!$C$5:$C$159))</f>
        <v>24325.661</v>
      </c>
      <c r="D1015" s="4">
        <f ca="1">VLOOKUP($C1015, '4b. Ordered results'!$C$5:$I$159,3,0)</f>
        <v>4.737496315431574E-2</v>
      </c>
      <c r="E1015" s="4">
        <f ca="1">VLOOKUP($C1015, '4b. Ordered results'!$C$5:$I$159,5,0)</f>
        <v>0.54648750036047344</v>
      </c>
      <c r="F1015" s="4">
        <f ca="1">VLOOKUP($C1015, '4b. Ordered results'!$C$5:$I$159,7,0)</f>
        <v>0.40613753648521084</v>
      </c>
    </row>
    <row r="1016" spans="2:6" x14ac:dyDescent="0.35">
      <c r="B1016">
        <f t="shared" si="15"/>
        <v>25300</v>
      </c>
      <c r="C1016" cm="1">
        <f t="array" aca="1" ref="C1016" ca="1">SUMPRODUCT(MAX(('4b. Ordered results'!$C$5:$C$159&lt;B1016)*'4b. Ordered results'!$C$5:$C$159))</f>
        <v>24325.661</v>
      </c>
      <c r="D1016" s="4">
        <f ca="1">VLOOKUP($C1016, '4b. Ordered results'!$C$5:$I$159,3,0)</f>
        <v>4.737496315431574E-2</v>
      </c>
      <c r="E1016" s="4">
        <f ca="1">VLOOKUP($C1016, '4b. Ordered results'!$C$5:$I$159,5,0)</f>
        <v>0.54648750036047344</v>
      </c>
      <c r="F1016" s="4">
        <f ca="1">VLOOKUP($C1016, '4b. Ordered results'!$C$5:$I$159,7,0)</f>
        <v>0.40613753648521084</v>
      </c>
    </row>
    <row r="1017" spans="2:6" x14ac:dyDescent="0.35">
      <c r="B1017">
        <f t="shared" si="15"/>
        <v>25325</v>
      </c>
      <c r="C1017" cm="1">
        <f t="array" aca="1" ref="C1017" ca="1">SUMPRODUCT(MAX(('4b. Ordered results'!$C$5:$C$159&lt;B1017)*'4b. Ordered results'!$C$5:$C$159))</f>
        <v>24325.661</v>
      </c>
      <c r="D1017" s="4">
        <f ca="1">VLOOKUP($C1017, '4b. Ordered results'!$C$5:$I$159,3,0)</f>
        <v>4.737496315431574E-2</v>
      </c>
      <c r="E1017" s="4">
        <f ca="1">VLOOKUP($C1017, '4b. Ordered results'!$C$5:$I$159,5,0)</f>
        <v>0.54648750036047344</v>
      </c>
      <c r="F1017" s="4">
        <f ca="1">VLOOKUP($C1017, '4b. Ordered results'!$C$5:$I$159,7,0)</f>
        <v>0.40613753648521084</v>
      </c>
    </row>
    <row r="1018" spans="2:6" x14ac:dyDescent="0.35">
      <c r="B1018">
        <f t="shared" si="15"/>
        <v>25350</v>
      </c>
      <c r="C1018" cm="1">
        <f t="array" aca="1" ref="C1018" ca="1">SUMPRODUCT(MAX(('4b. Ordered results'!$C$5:$C$159&lt;B1018)*'4b. Ordered results'!$C$5:$C$159))</f>
        <v>24325.661</v>
      </c>
      <c r="D1018" s="4">
        <f ca="1">VLOOKUP($C1018, '4b. Ordered results'!$C$5:$I$159,3,0)</f>
        <v>4.737496315431574E-2</v>
      </c>
      <c r="E1018" s="4">
        <f ca="1">VLOOKUP($C1018, '4b. Ordered results'!$C$5:$I$159,5,0)</f>
        <v>0.54648750036047344</v>
      </c>
      <c r="F1018" s="4">
        <f ca="1">VLOOKUP($C1018, '4b. Ordered results'!$C$5:$I$159,7,0)</f>
        <v>0.40613753648521084</v>
      </c>
    </row>
    <row r="1019" spans="2:6" x14ac:dyDescent="0.35">
      <c r="B1019">
        <f t="shared" si="15"/>
        <v>25375</v>
      </c>
      <c r="C1019" cm="1">
        <f t="array" aca="1" ref="C1019" ca="1">SUMPRODUCT(MAX(('4b. Ordered results'!$C$5:$C$159&lt;B1019)*'4b. Ordered results'!$C$5:$C$159))</f>
        <v>24325.661</v>
      </c>
      <c r="D1019" s="4">
        <f ca="1">VLOOKUP($C1019, '4b. Ordered results'!$C$5:$I$159,3,0)</f>
        <v>4.737496315431574E-2</v>
      </c>
      <c r="E1019" s="4">
        <f ca="1">VLOOKUP($C1019, '4b. Ordered results'!$C$5:$I$159,5,0)</f>
        <v>0.54648750036047344</v>
      </c>
      <c r="F1019" s="4">
        <f ca="1">VLOOKUP($C1019, '4b. Ordered results'!$C$5:$I$159,7,0)</f>
        <v>0.40613753648521084</v>
      </c>
    </row>
    <row r="1020" spans="2:6" x14ac:dyDescent="0.35">
      <c r="B1020">
        <f t="shared" si="15"/>
        <v>25400</v>
      </c>
      <c r="C1020" cm="1">
        <f t="array" aca="1" ref="C1020" ca="1">SUMPRODUCT(MAX(('4b. Ordered results'!$C$5:$C$159&lt;B1020)*'4b. Ordered results'!$C$5:$C$159))</f>
        <v>24325.661</v>
      </c>
      <c r="D1020" s="4">
        <f ca="1">VLOOKUP($C1020, '4b. Ordered results'!$C$5:$I$159,3,0)</f>
        <v>4.737496315431574E-2</v>
      </c>
      <c r="E1020" s="4">
        <f ca="1">VLOOKUP($C1020, '4b. Ordered results'!$C$5:$I$159,5,0)</f>
        <v>0.54648750036047344</v>
      </c>
      <c r="F1020" s="4">
        <f ca="1">VLOOKUP($C1020, '4b. Ordered results'!$C$5:$I$159,7,0)</f>
        <v>0.40613753648521084</v>
      </c>
    </row>
    <row r="1021" spans="2:6" x14ac:dyDescent="0.35">
      <c r="B1021">
        <f t="shared" si="15"/>
        <v>25425</v>
      </c>
      <c r="C1021" cm="1">
        <f t="array" aca="1" ref="C1021" ca="1">SUMPRODUCT(MAX(('4b. Ordered results'!$C$5:$C$159&lt;B1021)*'4b. Ordered results'!$C$5:$C$159))</f>
        <v>24325.661</v>
      </c>
      <c r="D1021" s="4">
        <f ca="1">VLOOKUP($C1021, '4b. Ordered results'!$C$5:$I$159,3,0)</f>
        <v>4.737496315431574E-2</v>
      </c>
      <c r="E1021" s="4">
        <f ca="1">VLOOKUP($C1021, '4b. Ordered results'!$C$5:$I$159,5,0)</f>
        <v>0.54648750036047344</v>
      </c>
      <c r="F1021" s="4">
        <f ca="1">VLOOKUP($C1021, '4b. Ordered results'!$C$5:$I$159,7,0)</f>
        <v>0.40613753648521084</v>
      </c>
    </row>
    <row r="1022" spans="2:6" x14ac:dyDescent="0.35">
      <c r="B1022">
        <f t="shared" si="15"/>
        <v>25450</v>
      </c>
      <c r="C1022" cm="1">
        <f t="array" aca="1" ref="C1022" ca="1">SUMPRODUCT(MAX(('4b. Ordered results'!$C$5:$C$159&lt;B1022)*'4b. Ordered results'!$C$5:$C$159))</f>
        <v>24325.661</v>
      </c>
      <c r="D1022" s="4">
        <f ca="1">VLOOKUP($C1022, '4b. Ordered results'!$C$5:$I$159,3,0)</f>
        <v>4.737496315431574E-2</v>
      </c>
      <c r="E1022" s="4">
        <f ca="1">VLOOKUP($C1022, '4b. Ordered results'!$C$5:$I$159,5,0)</f>
        <v>0.54648750036047344</v>
      </c>
      <c r="F1022" s="4">
        <f ca="1">VLOOKUP($C1022, '4b. Ordered results'!$C$5:$I$159,7,0)</f>
        <v>0.40613753648521084</v>
      </c>
    </row>
    <row r="1023" spans="2:6" x14ac:dyDescent="0.35">
      <c r="B1023">
        <f t="shared" si="15"/>
        <v>25475</v>
      </c>
      <c r="C1023" cm="1">
        <f t="array" aca="1" ref="C1023" ca="1">SUMPRODUCT(MAX(('4b. Ordered results'!$C$5:$C$159&lt;B1023)*'4b. Ordered results'!$C$5:$C$159))</f>
        <v>24325.661</v>
      </c>
      <c r="D1023" s="4">
        <f ca="1">VLOOKUP($C1023, '4b. Ordered results'!$C$5:$I$159,3,0)</f>
        <v>4.737496315431574E-2</v>
      </c>
      <c r="E1023" s="4">
        <f ca="1">VLOOKUP($C1023, '4b. Ordered results'!$C$5:$I$159,5,0)</f>
        <v>0.54648750036047344</v>
      </c>
      <c r="F1023" s="4">
        <f ca="1">VLOOKUP($C1023, '4b. Ordered results'!$C$5:$I$159,7,0)</f>
        <v>0.40613753648521084</v>
      </c>
    </row>
    <row r="1024" spans="2:6" x14ac:dyDescent="0.35">
      <c r="B1024">
        <f t="shared" si="15"/>
        <v>25500</v>
      </c>
      <c r="C1024" cm="1">
        <f t="array" aca="1" ref="C1024" ca="1">SUMPRODUCT(MAX(('4b. Ordered results'!$C$5:$C$159&lt;B1024)*'4b. Ordered results'!$C$5:$C$159))</f>
        <v>24325.661</v>
      </c>
      <c r="D1024" s="4">
        <f ca="1">VLOOKUP($C1024, '4b. Ordered results'!$C$5:$I$159,3,0)</f>
        <v>4.737496315431574E-2</v>
      </c>
      <c r="E1024" s="4">
        <f ca="1">VLOOKUP($C1024, '4b. Ordered results'!$C$5:$I$159,5,0)</f>
        <v>0.54648750036047344</v>
      </c>
      <c r="F1024" s="4">
        <f ca="1">VLOOKUP($C1024, '4b. Ordered results'!$C$5:$I$159,7,0)</f>
        <v>0.40613753648521084</v>
      </c>
    </row>
    <row r="1025" spans="2:6" x14ac:dyDescent="0.35">
      <c r="B1025">
        <f t="shared" si="15"/>
        <v>25525</v>
      </c>
      <c r="C1025" cm="1">
        <f t="array" aca="1" ref="C1025" ca="1">SUMPRODUCT(MAX(('4b. Ordered results'!$C$5:$C$159&lt;B1025)*'4b. Ordered results'!$C$5:$C$159))</f>
        <v>24325.661</v>
      </c>
      <c r="D1025" s="4">
        <f ca="1">VLOOKUP($C1025, '4b. Ordered results'!$C$5:$I$159,3,0)</f>
        <v>4.737496315431574E-2</v>
      </c>
      <c r="E1025" s="4">
        <f ca="1">VLOOKUP($C1025, '4b. Ordered results'!$C$5:$I$159,5,0)</f>
        <v>0.54648750036047344</v>
      </c>
      <c r="F1025" s="4">
        <f ca="1">VLOOKUP($C1025, '4b. Ordered results'!$C$5:$I$159,7,0)</f>
        <v>0.40613753648521084</v>
      </c>
    </row>
    <row r="1026" spans="2:6" x14ac:dyDescent="0.35">
      <c r="B1026">
        <f t="shared" si="15"/>
        <v>25550</v>
      </c>
      <c r="C1026" cm="1">
        <f t="array" aca="1" ref="C1026" ca="1">SUMPRODUCT(MAX(('4b. Ordered results'!$C$5:$C$159&lt;B1026)*'4b. Ordered results'!$C$5:$C$159))</f>
        <v>24325.661</v>
      </c>
      <c r="D1026" s="4">
        <f ca="1">VLOOKUP($C1026, '4b. Ordered results'!$C$5:$I$159,3,0)</f>
        <v>4.737496315431574E-2</v>
      </c>
      <c r="E1026" s="4">
        <f ca="1">VLOOKUP($C1026, '4b. Ordered results'!$C$5:$I$159,5,0)</f>
        <v>0.54648750036047344</v>
      </c>
      <c r="F1026" s="4">
        <f ca="1">VLOOKUP($C1026, '4b. Ordered results'!$C$5:$I$159,7,0)</f>
        <v>0.40613753648521084</v>
      </c>
    </row>
    <row r="1027" spans="2:6" x14ac:dyDescent="0.35">
      <c r="B1027">
        <f t="shared" si="15"/>
        <v>25575</v>
      </c>
      <c r="C1027" cm="1">
        <f t="array" aca="1" ref="C1027" ca="1">SUMPRODUCT(MAX(('4b. Ordered results'!$C$5:$C$159&lt;B1027)*'4b. Ordered results'!$C$5:$C$159))</f>
        <v>24325.661</v>
      </c>
      <c r="D1027" s="4">
        <f ca="1">VLOOKUP($C1027, '4b. Ordered results'!$C$5:$I$159,3,0)</f>
        <v>4.737496315431574E-2</v>
      </c>
      <c r="E1027" s="4">
        <f ca="1">VLOOKUP($C1027, '4b. Ordered results'!$C$5:$I$159,5,0)</f>
        <v>0.54648750036047344</v>
      </c>
      <c r="F1027" s="4">
        <f ca="1">VLOOKUP($C1027, '4b. Ordered results'!$C$5:$I$159,7,0)</f>
        <v>0.40613753648521084</v>
      </c>
    </row>
    <row r="1028" spans="2:6" x14ac:dyDescent="0.35">
      <c r="B1028">
        <f t="shared" si="15"/>
        <v>25600</v>
      </c>
      <c r="C1028" cm="1">
        <f t="array" aca="1" ref="C1028" ca="1">SUMPRODUCT(MAX(('4b. Ordered results'!$C$5:$C$159&lt;B1028)*'4b. Ordered results'!$C$5:$C$159))</f>
        <v>24325.661</v>
      </c>
      <c r="D1028" s="4">
        <f ca="1">VLOOKUP($C1028, '4b. Ordered results'!$C$5:$I$159,3,0)</f>
        <v>4.737496315431574E-2</v>
      </c>
      <c r="E1028" s="4">
        <f ca="1">VLOOKUP($C1028, '4b. Ordered results'!$C$5:$I$159,5,0)</f>
        <v>0.54648750036047344</v>
      </c>
      <c r="F1028" s="4">
        <f ca="1">VLOOKUP($C1028, '4b. Ordered results'!$C$5:$I$159,7,0)</f>
        <v>0.40613753648521084</v>
      </c>
    </row>
    <row r="1029" spans="2:6" x14ac:dyDescent="0.35">
      <c r="B1029">
        <f t="shared" si="15"/>
        <v>25625</v>
      </c>
      <c r="C1029" cm="1">
        <f t="array" aca="1" ref="C1029" ca="1">SUMPRODUCT(MAX(('4b. Ordered results'!$C$5:$C$159&lt;B1029)*'4b. Ordered results'!$C$5:$C$159))</f>
        <v>24325.661</v>
      </c>
      <c r="D1029" s="4">
        <f ca="1">VLOOKUP($C1029, '4b. Ordered results'!$C$5:$I$159,3,0)</f>
        <v>4.737496315431574E-2</v>
      </c>
      <c r="E1029" s="4">
        <f ca="1">VLOOKUP($C1029, '4b. Ordered results'!$C$5:$I$159,5,0)</f>
        <v>0.54648750036047344</v>
      </c>
      <c r="F1029" s="4">
        <f ca="1">VLOOKUP($C1029, '4b. Ordered results'!$C$5:$I$159,7,0)</f>
        <v>0.40613753648521084</v>
      </c>
    </row>
    <row r="1030" spans="2:6" x14ac:dyDescent="0.35">
      <c r="B1030">
        <f t="shared" ref="B1030:B1093" si="16">B1029+25</f>
        <v>25650</v>
      </c>
      <c r="C1030" cm="1">
        <f t="array" aca="1" ref="C1030" ca="1">SUMPRODUCT(MAX(('4b. Ordered results'!$C$5:$C$159&lt;B1030)*'4b. Ordered results'!$C$5:$C$159))</f>
        <v>24325.661</v>
      </c>
      <c r="D1030" s="4">
        <f ca="1">VLOOKUP($C1030, '4b. Ordered results'!$C$5:$I$159,3,0)</f>
        <v>4.737496315431574E-2</v>
      </c>
      <c r="E1030" s="4">
        <f ca="1">VLOOKUP($C1030, '4b. Ordered results'!$C$5:$I$159,5,0)</f>
        <v>0.54648750036047344</v>
      </c>
      <c r="F1030" s="4">
        <f ca="1">VLOOKUP($C1030, '4b. Ordered results'!$C$5:$I$159,7,0)</f>
        <v>0.40613753648521084</v>
      </c>
    </row>
    <row r="1031" spans="2:6" x14ac:dyDescent="0.35">
      <c r="B1031">
        <f t="shared" si="16"/>
        <v>25675</v>
      </c>
      <c r="C1031" cm="1">
        <f t="array" aca="1" ref="C1031" ca="1">SUMPRODUCT(MAX(('4b. Ordered results'!$C$5:$C$159&lt;B1031)*'4b. Ordered results'!$C$5:$C$159))</f>
        <v>24325.661</v>
      </c>
      <c r="D1031" s="4">
        <f ca="1">VLOOKUP($C1031, '4b. Ordered results'!$C$5:$I$159,3,0)</f>
        <v>4.737496315431574E-2</v>
      </c>
      <c r="E1031" s="4">
        <f ca="1">VLOOKUP($C1031, '4b. Ordered results'!$C$5:$I$159,5,0)</f>
        <v>0.54648750036047344</v>
      </c>
      <c r="F1031" s="4">
        <f ca="1">VLOOKUP($C1031, '4b. Ordered results'!$C$5:$I$159,7,0)</f>
        <v>0.40613753648521084</v>
      </c>
    </row>
    <row r="1032" spans="2:6" x14ac:dyDescent="0.35">
      <c r="B1032">
        <f t="shared" si="16"/>
        <v>25700</v>
      </c>
      <c r="C1032" cm="1">
        <f t="array" aca="1" ref="C1032" ca="1">SUMPRODUCT(MAX(('4b. Ordered results'!$C$5:$C$159&lt;B1032)*'4b. Ordered results'!$C$5:$C$159))</f>
        <v>24325.661</v>
      </c>
      <c r="D1032" s="4">
        <f ca="1">VLOOKUP($C1032, '4b. Ordered results'!$C$5:$I$159,3,0)</f>
        <v>4.737496315431574E-2</v>
      </c>
      <c r="E1032" s="4">
        <f ca="1">VLOOKUP($C1032, '4b. Ordered results'!$C$5:$I$159,5,0)</f>
        <v>0.54648750036047344</v>
      </c>
      <c r="F1032" s="4">
        <f ca="1">VLOOKUP($C1032, '4b. Ordered results'!$C$5:$I$159,7,0)</f>
        <v>0.40613753648521084</v>
      </c>
    </row>
    <row r="1033" spans="2:6" x14ac:dyDescent="0.35">
      <c r="B1033">
        <f t="shared" si="16"/>
        <v>25725</v>
      </c>
      <c r="C1033" cm="1">
        <f t="array" aca="1" ref="C1033" ca="1">SUMPRODUCT(MAX(('4b. Ordered results'!$C$5:$C$159&lt;B1033)*'4b. Ordered results'!$C$5:$C$159))</f>
        <v>24325.661</v>
      </c>
      <c r="D1033" s="4">
        <f ca="1">VLOOKUP($C1033, '4b. Ordered results'!$C$5:$I$159,3,0)</f>
        <v>4.737496315431574E-2</v>
      </c>
      <c r="E1033" s="4">
        <f ca="1">VLOOKUP($C1033, '4b. Ordered results'!$C$5:$I$159,5,0)</f>
        <v>0.54648750036047344</v>
      </c>
      <c r="F1033" s="4">
        <f ca="1">VLOOKUP($C1033, '4b. Ordered results'!$C$5:$I$159,7,0)</f>
        <v>0.40613753648521084</v>
      </c>
    </row>
    <row r="1034" spans="2:6" x14ac:dyDescent="0.35">
      <c r="B1034">
        <f t="shared" si="16"/>
        <v>25750</v>
      </c>
      <c r="C1034" cm="1">
        <f t="array" aca="1" ref="C1034" ca="1">SUMPRODUCT(MAX(('4b. Ordered results'!$C$5:$C$159&lt;B1034)*'4b. Ordered results'!$C$5:$C$159))</f>
        <v>24325.661</v>
      </c>
      <c r="D1034" s="4">
        <f ca="1">VLOOKUP($C1034, '4b. Ordered results'!$C$5:$I$159,3,0)</f>
        <v>4.737496315431574E-2</v>
      </c>
      <c r="E1034" s="4">
        <f ca="1">VLOOKUP($C1034, '4b. Ordered results'!$C$5:$I$159,5,0)</f>
        <v>0.54648750036047344</v>
      </c>
      <c r="F1034" s="4">
        <f ca="1">VLOOKUP($C1034, '4b. Ordered results'!$C$5:$I$159,7,0)</f>
        <v>0.40613753648521084</v>
      </c>
    </row>
    <row r="1035" spans="2:6" x14ac:dyDescent="0.35">
      <c r="B1035">
        <f t="shared" si="16"/>
        <v>25775</v>
      </c>
      <c r="C1035" cm="1">
        <f t="array" aca="1" ref="C1035" ca="1">SUMPRODUCT(MAX(('4b. Ordered results'!$C$5:$C$159&lt;B1035)*'4b. Ordered results'!$C$5:$C$159))</f>
        <v>24325.661</v>
      </c>
      <c r="D1035" s="4">
        <f ca="1">VLOOKUP($C1035, '4b. Ordered results'!$C$5:$I$159,3,0)</f>
        <v>4.737496315431574E-2</v>
      </c>
      <c r="E1035" s="4">
        <f ca="1">VLOOKUP($C1035, '4b. Ordered results'!$C$5:$I$159,5,0)</f>
        <v>0.54648750036047344</v>
      </c>
      <c r="F1035" s="4">
        <f ca="1">VLOOKUP($C1035, '4b. Ordered results'!$C$5:$I$159,7,0)</f>
        <v>0.40613753648521084</v>
      </c>
    </row>
    <row r="1036" spans="2:6" x14ac:dyDescent="0.35">
      <c r="B1036">
        <f t="shared" si="16"/>
        <v>25800</v>
      </c>
      <c r="C1036" cm="1">
        <f t="array" aca="1" ref="C1036" ca="1">SUMPRODUCT(MAX(('4b. Ordered results'!$C$5:$C$159&lt;B1036)*'4b. Ordered results'!$C$5:$C$159))</f>
        <v>24325.661</v>
      </c>
      <c r="D1036" s="4">
        <f ca="1">VLOOKUP($C1036, '4b. Ordered results'!$C$5:$I$159,3,0)</f>
        <v>4.737496315431574E-2</v>
      </c>
      <c r="E1036" s="4">
        <f ca="1">VLOOKUP($C1036, '4b. Ordered results'!$C$5:$I$159,5,0)</f>
        <v>0.54648750036047344</v>
      </c>
      <c r="F1036" s="4">
        <f ca="1">VLOOKUP($C1036, '4b. Ordered results'!$C$5:$I$159,7,0)</f>
        <v>0.40613753648521084</v>
      </c>
    </row>
    <row r="1037" spans="2:6" x14ac:dyDescent="0.35">
      <c r="B1037">
        <f t="shared" si="16"/>
        <v>25825</v>
      </c>
      <c r="C1037" cm="1">
        <f t="array" aca="1" ref="C1037" ca="1">SUMPRODUCT(MAX(('4b. Ordered results'!$C$5:$C$159&lt;B1037)*'4b. Ordered results'!$C$5:$C$159))</f>
        <v>24325.661</v>
      </c>
      <c r="D1037" s="4">
        <f ca="1">VLOOKUP($C1037, '4b. Ordered results'!$C$5:$I$159,3,0)</f>
        <v>4.737496315431574E-2</v>
      </c>
      <c r="E1037" s="4">
        <f ca="1">VLOOKUP($C1037, '4b. Ordered results'!$C$5:$I$159,5,0)</f>
        <v>0.54648750036047344</v>
      </c>
      <c r="F1037" s="4">
        <f ca="1">VLOOKUP($C1037, '4b. Ordered results'!$C$5:$I$159,7,0)</f>
        <v>0.40613753648521084</v>
      </c>
    </row>
    <row r="1038" spans="2:6" x14ac:dyDescent="0.35">
      <c r="B1038">
        <f t="shared" si="16"/>
        <v>25850</v>
      </c>
      <c r="C1038" cm="1">
        <f t="array" aca="1" ref="C1038" ca="1">SUMPRODUCT(MAX(('4b. Ordered results'!$C$5:$C$159&lt;B1038)*'4b. Ordered results'!$C$5:$C$159))</f>
        <v>24325.661</v>
      </c>
      <c r="D1038" s="4">
        <f ca="1">VLOOKUP($C1038, '4b. Ordered results'!$C$5:$I$159,3,0)</f>
        <v>4.737496315431574E-2</v>
      </c>
      <c r="E1038" s="4">
        <f ca="1">VLOOKUP($C1038, '4b. Ordered results'!$C$5:$I$159,5,0)</f>
        <v>0.54648750036047344</v>
      </c>
      <c r="F1038" s="4">
        <f ca="1">VLOOKUP($C1038, '4b. Ordered results'!$C$5:$I$159,7,0)</f>
        <v>0.40613753648521084</v>
      </c>
    </row>
    <row r="1039" spans="2:6" x14ac:dyDescent="0.35">
      <c r="B1039">
        <f t="shared" si="16"/>
        <v>25875</v>
      </c>
      <c r="C1039" cm="1">
        <f t="array" aca="1" ref="C1039" ca="1">SUMPRODUCT(MAX(('4b. Ordered results'!$C$5:$C$159&lt;B1039)*'4b. Ordered results'!$C$5:$C$159))</f>
        <v>24325.661</v>
      </c>
      <c r="D1039" s="4">
        <f ca="1">VLOOKUP($C1039, '4b. Ordered results'!$C$5:$I$159,3,0)</f>
        <v>4.737496315431574E-2</v>
      </c>
      <c r="E1039" s="4">
        <f ca="1">VLOOKUP($C1039, '4b. Ordered results'!$C$5:$I$159,5,0)</f>
        <v>0.54648750036047344</v>
      </c>
      <c r="F1039" s="4">
        <f ca="1">VLOOKUP($C1039, '4b. Ordered results'!$C$5:$I$159,7,0)</f>
        <v>0.40613753648521084</v>
      </c>
    </row>
    <row r="1040" spans="2:6" x14ac:dyDescent="0.35">
      <c r="B1040">
        <f t="shared" si="16"/>
        <v>25900</v>
      </c>
      <c r="C1040" cm="1">
        <f t="array" aca="1" ref="C1040" ca="1">SUMPRODUCT(MAX(('4b. Ordered results'!$C$5:$C$159&lt;B1040)*'4b. Ordered results'!$C$5:$C$159))</f>
        <v>24325.661</v>
      </c>
      <c r="D1040" s="4">
        <f ca="1">VLOOKUP($C1040, '4b. Ordered results'!$C$5:$I$159,3,0)</f>
        <v>4.737496315431574E-2</v>
      </c>
      <c r="E1040" s="4">
        <f ca="1">VLOOKUP($C1040, '4b. Ordered results'!$C$5:$I$159,5,0)</f>
        <v>0.54648750036047344</v>
      </c>
      <c r="F1040" s="4">
        <f ca="1">VLOOKUP($C1040, '4b. Ordered results'!$C$5:$I$159,7,0)</f>
        <v>0.40613753648521084</v>
      </c>
    </row>
    <row r="1041" spans="2:6" x14ac:dyDescent="0.35">
      <c r="B1041">
        <f t="shared" si="16"/>
        <v>25925</v>
      </c>
      <c r="C1041" cm="1">
        <f t="array" aca="1" ref="C1041" ca="1">SUMPRODUCT(MAX(('4b. Ordered results'!$C$5:$C$159&lt;B1041)*'4b. Ordered results'!$C$5:$C$159))</f>
        <v>24325.661</v>
      </c>
      <c r="D1041" s="4">
        <f ca="1">VLOOKUP($C1041, '4b. Ordered results'!$C$5:$I$159,3,0)</f>
        <v>4.737496315431574E-2</v>
      </c>
      <c r="E1041" s="4">
        <f ca="1">VLOOKUP($C1041, '4b. Ordered results'!$C$5:$I$159,5,0)</f>
        <v>0.54648750036047344</v>
      </c>
      <c r="F1041" s="4">
        <f ca="1">VLOOKUP($C1041, '4b. Ordered results'!$C$5:$I$159,7,0)</f>
        <v>0.40613753648521084</v>
      </c>
    </row>
    <row r="1042" spans="2:6" x14ac:dyDescent="0.35">
      <c r="B1042">
        <f t="shared" si="16"/>
        <v>25950</v>
      </c>
      <c r="C1042" cm="1">
        <f t="array" aca="1" ref="C1042" ca="1">SUMPRODUCT(MAX(('4b. Ordered results'!$C$5:$C$159&lt;B1042)*'4b. Ordered results'!$C$5:$C$159))</f>
        <v>24325.661</v>
      </c>
      <c r="D1042" s="4">
        <f ca="1">VLOOKUP($C1042, '4b. Ordered results'!$C$5:$I$159,3,0)</f>
        <v>4.737496315431574E-2</v>
      </c>
      <c r="E1042" s="4">
        <f ca="1">VLOOKUP($C1042, '4b. Ordered results'!$C$5:$I$159,5,0)</f>
        <v>0.54648750036047344</v>
      </c>
      <c r="F1042" s="4">
        <f ca="1">VLOOKUP($C1042, '4b. Ordered results'!$C$5:$I$159,7,0)</f>
        <v>0.40613753648521084</v>
      </c>
    </row>
    <row r="1043" spans="2:6" x14ac:dyDescent="0.35">
      <c r="B1043">
        <f t="shared" si="16"/>
        <v>25975</v>
      </c>
      <c r="C1043" cm="1">
        <f t="array" aca="1" ref="C1043" ca="1">SUMPRODUCT(MAX(('4b. Ordered results'!$C$5:$C$159&lt;B1043)*'4b. Ordered results'!$C$5:$C$159))</f>
        <v>24325.661</v>
      </c>
      <c r="D1043" s="4">
        <f ca="1">VLOOKUP($C1043, '4b. Ordered results'!$C$5:$I$159,3,0)</f>
        <v>4.737496315431574E-2</v>
      </c>
      <c r="E1043" s="4">
        <f ca="1">VLOOKUP($C1043, '4b. Ordered results'!$C$5:$I$159,5,0)</f>
        <v>0.54648750036047344</v>
      </c>
      <c r="F1043" s="4">
        <f ca="1">VLOOKUP($C1043, '4b. Ordered results'!$C$5:$I$159,7,0)</f>
        <v>0.40613753648521084</v>
      </c>
    </row>
    <row r="1044" spans="2:6" x14ac:dyDescent="0.35">
      <c r="B1044">
        <f t="shared" si="16"/>
        <v>26000</v>
      </c>
      <c r="C1044" cm="1">
        <f t="array" aca="1" ref="C1044" ca="1">SUMPRODUCT(MAX(('4b. Ordered results'!$C$5:$C$159&lt;B1044)*'4b. Ordered results'!$C$5:$C$159))</f>
        <v>24325.661</v>
      </c>
      <c r="D1044" s="4">
        <f ca="1">VLOOKUP($C1044, '4b. Ordered results'!$C$5:$I$159,3,0)</f>
        <v>4.737496315431574E-2</v>
      </c>
      <c r="E1044" s="4">
        <f ca="1">VLOOKUP($C1044, '4b. Ordered results'!$C$5:$I$159,5,0)</f>
        <v>0.54648750036047344</v>
      </c>
      <c r="F1044" s="4">
        <f ca="1">VLOOKUP($C1044, '4b. Ordered results'!$C$5:$I$159,7,0)</f>
        <v>0.40613753648521084</v>
      </c>
    </row>
    <row r="1045" spans="2:6" x14ac:dyDescent="0.35">
      <c r="B1045">
        <f t="shared" si="16"/>
        <v>26025</v>
      </c>
      <c r="C1045" cm="1">
        <f t="array" aca="1" ref="C1045" ca="1">SUMPRODUCT(MAX(('4b. Ordered results'!$C$5:$C$159&lt;B1045)*'4b. Ordered results'!$C$5:$C$159))</f>
        <v>24325.661</v>
      </c>
      <c r="D1045" s="4">
        <f ca="1">VLOOKUP($C1045, '4b. Ordered results'!$C$5:$I$159,3,0)</f>
        <v>4.737496315431574E-2</v>
      </c>
      <c r="E1045" s="4">
        <f ca="1">VLOOKUP($C1045, '4b. Ordered results'!$C$5:$I$159,5,0)</f>
        <v>0.54648750036047344</v>
      </c>
      <c r="F1045" s="4">
        <f ca="1">VLOOKUP($C1045, '4b. Ordered results'!$C$5:$I$159,7,0)</f>
        <v>0.40613753648521084</v>
      </c>
    </row>
    <row r="1046" spans="2:6" x14ac:dyDescent="0.35">
      <c r="B1046">
        <f t="shared" si="16"/>
        <v>26050</v>
      </c>
      <c r="C1046" cm="1">
        <f t="array" aca="1" ref="C1046" ca="1">SUMPRODUCT(MAX(('4b. Ordered results'!$C$5:$C$159&lt;B1046)*'4b. Ordered results'!$C$5:$C$159))</f>
        <v>24325.661</v>
      </c>
      <c r="D1046" s="4">
        <f ca="1">VLOOKUP($C1046, '4b. Ordered results'!$C$5:$I$159,3,0)</f>
        <v>4.737496315431574E-2</v>
      </c>
      <c r="E1046" s="4">
        <f ca="1">VLOOKUP($C1046, '4b. Ordered results'!$C$5:$I$159,5,0)</f>
        <v>0.54648750036047344</v>
      </c>
      <c r="F1046" s="4">
        <f ca="1">VLOOKUP($C1046, '4b. Ordered results'!$C$5:$I$159,7,0)</f>
        <v>0.40613753648521084</v>
      </c>
    </row>
    <row r="1047" spans="2:6" x14ac:dyDescent="0.35">
      <c r="B1047">
        <f t="shared" si="16"/>
        <v>26075</v>
      </c>
      <c r="C1047" cm="1">
        <f t="array" aca="1" ref="C1047" ca="1">SUMPRODUCT(MAX(('4b. Ordered results'!$C$5:$C$159&lt;B1047)*'4b. Ordered results'!$C$5:$C$159))</f>
        <v>24325.661</v>
      </c>
      <c r="D1047" s="4">
        <f ca="1">VLOOKUP($C1047, '4b. Ordered results'!$C$5:$I$159,3,0)</f>
        <v>4.737496315431574E-2</v>
      </c>
      <c r="E1047" s="4">
        <f ca="1">VLOOKUP($C1047, '4b. Ordered results'!$C$5:$I$159,5,0)</f>
        <v>0.54648750036047344</v>
      </c>
      <c r="F1047" s="4">
        <f ca="1">VLOOKUP($C1047, '4b. Ordered results'!$C$5:$I$159,7,0)</f>
        <v>0.40613753648521084</v>
      </c>
    </row>
    <row r="1048" spans="2:6" x14ac:dyDescent="0.35">
      <c r="B1048">
        <f t="shared" si="16"/>
        <v>26100</v>
      </c>
      <c r="C1048" cm="1">
        <f t="array" aca="1" ref="C1048" ca="1">SUMPRODUCT(MAX(('4b. Ordered results'!$C$5:$C$159&lt;B1048)*'4b. Ordered results'!$C$5:$C$159))</f>
        <v>24325.661</v>
      </c>
      <c r="D1048" s="4">
        <f ca="1">VLOOKUP($C1048, '4b. Ordered results'!$C$5:$I$159,3,0)</f>
        <v>4.737496315431574E-2</v>
      </c>
      <c r="E1048" s="4">
        <f ca="1">VLOOKUP($C1048, '4b. Ordered results'!$C$5:$I$159,5,0)</f>
        <v>0.54648750036047344</v>
      </c>
      <c r="F1048" s="4">
        <f ca="1">VLOOKUP($C1048, '4b. Ordered results'!$C$5:$I$159,7,0)</f>
        <v>0.40613753648521084</v>
      </c>
    </row>
    <row r="1049" spans="2:6" x14ac:dyDescent="0.35">
      <c r="B1049">
        <f t="shared" si="16"/>
        <v>26125</v>
      </c>
      <c r="C1049" cm="1">
        <f t="array" aca="1" ref="C1049" ca="1">SUMPRODUCT(MAX(('4b. Ordered results'!$C$5:$C$159&lt;B1049)*'4b. Ordered results'!$C$5:$C$159))</f>
        <v>24325.661</v>
      </c>
      <c r="D1049" s="4">
        <f ca="1">VLOOKUP($C1049, '4b. Ordered results'!$C$5:$I$159,3,0)</f>
        <v>4.737496315431574E-2</v>
      </c>
      <c r="E1049" s="4">
        <f ca="1">VLOOKUP($C1049, '4b. Ordered results'!$C$5:$I$159,5,0)</f>
        <v>0.54648750036047344</v>
      </c>
      <c r="F1049" s="4">
        <f ca="1">VLOOKUP($C1049, '4b. Ordered results'!$C$5:$I$159,7,0)</f>
        <v>0.40613753648521084</v>
      </c>
    </row>
    <row r="1050" spans="2:6" x14ac:dyDescent="0.35">
      <c r="B1050">
        <f t="shared" si="16"/>
        <v>26150</v>
      </c>
      <c r="C1050" cm="1">
        <f t="array" aca="1" ref="C1050" ca="1">SUMPRODUCT(MAX(('4b. Ordered results'!$C$5:$C$159&lt;B1050)*'4b. Ordered results'!$C$5:$C$159))</f>
        <v>24325.661</v>
      </c>
      <c r="D1050" s="4">
        <f ca="1">VLOOKUP($C1050, '4b. Ordered results'!$C$5:$I$159,3,0)</f>
        <v>4.737496315431574E-2</v>
      </c>
      <c r="E1050" s="4">
        <f ca="1">VLOOKUP($C1050, '4b. Ordered results'!$C$5:$I$159,5,0)</f>
        <v>0.54648750036047344</v>
      </c>
      <c r="F1050" s="4">
        <f ca="1">VLOOKUP($C1050, '4b. Ordered results'!$C$5:$I$159,7,0)</f>
        <v>0.40613753648521084</v>
      </c>
    </row>
    <row r="1051" spans="2:6" x14ac:dyDescent="0.35">
      <c r="B1051">
        <f t="shared" si="16"/>
        <v>26175</v>
      </c>
      <c r="C1051" cm="1">
        <f t="array" aca="1" ref="C1051" ca="1">SUMPRODUCT(MAX(('4b. Ordered results'!$C$5:$C$159&lt;B1051)*'4b. Ordered results'!$C$5:$C$159))</f>
        <v>24325.661</v>
      </c>
      <c r="D1051" s="4">
        <f ca="1">VLOOKUP($C1051, '4b. Ordered results'!$C$5:$I$159,3,0)</f>
        <v>4.737496315431574E-2</v>
      </c>
      <c r="E1051" s="4">
        <f ca="1">VLOOKUP($C1051, '4b. Ordered results'!$C$5:$I$159,5,0)</f>
        <v>0.54648750036047344</v>
      </c>
      <c r="F1051" s="4">
        <f ca="1">VLOOKUP($C1051, '4b. Ordered results'!$C$5:$I$159,7,0)</f>
        <v>0.40613753648521084</v>
      </c>
    </row>
    <row r="1052" spans="2:6" x14ac:dyDescent="0.35">
      <c r="B1052">
        <f t="shared" si="16"/>
        <v>26200</v>
      </c>
      <c r="C1052" cm="1">
        <f t="array" aca="1" ref="C1052" ca="1">SUMPRODUCT(MAX(('4b. Ordered results'!$C$5:$C$159&lt;B1052)*'4b. Ordered results'!$C$5:$C$159))</f>
        <v>24325.661</v>
      </c>
      <c r="D1052" s="4">
        <f ca="1">VLOOKUP($C1052, '4b. Ordered results'!$C$5:$I$159,3,0)</f>
        <v>4.737496315431574E-2</v>
      </c>
      <c r="E1052" s="4">
        <f ca="1">VLOOKUP($C1052, '4b. Ordered results'!$C$5:$I$159,5,0)</f>
        <v>0.54648750036047344</v>
      </c>
      <c r="F1052" s="4">
        <f ca="1">VLOOKUP($C1052, '4b. Ordered results'!$C$5:$I$159,7,0)</f>
        <v>0.40613753648521084</v>
      </c>
    </row>
    <row r="1053" spans="2:6" x14ac:dyDescent="0.35">
      <c r="B1053">
        <f t="shared" si="16"/>
        <v>26225</v>
      </c>
      <c r="C1053" cm="1">
        <f t="array" aca="1" ref="C1053" ca="1">SUMPRODUCT(MAX(('4b. Ordered results'!$C$5:$C$159&lt;B1053)*'4b. Ordered results'!$C$5:$C$159))</f>
        <v>24325.661</v>
      </c>
      <c r="D1053" s="4">
        <f ca="1">VLOOKUP($C1053, '4b. Ordered results'!$C$5:$I$159,3,0)</f>
        <v>4.737496315431574E-2</v>
      </c>
      <c r="E1053" s="4">
        <f ca="1">VLOOKUP($C1053, '4b. Ordered results'!$C$5:$I$159,5,0)</f>
        <v>0.54648750036047344</v>
      </c>
      <c r="F1053" s="4">
        <f ca="1">VLOOKUP($C1053, '4b. Ordered results'!$C$5:$I$159,7,0)</f>
        <v>0.40613753648521084</v>
      </c>
    </row>
    <row r="1054" spans="2:6" x14ac:dyDescent="0.35">
      <c r="B1054">
        <f t="shared" si="16"/>
        <v>26250</v>
      </c>
      <c r="C1054" cm="1">
        <f t="array" aca="1" ref="C1054" ca="1">SUMPRODUCT(MAX(('4b. Ordered results'!$C$5:$C$159&lt;B1054)*'4b. Ordered results'!$C$5:$C$159))</f>
        <v>24325.661</v>
      </c>
      <c r="D1054" s="4">
        <f ca="1">VLOOKUP($C1054, '4b. Ordered results'!$C$5:$I$159,3,0)</f>
        <v>4.737496315431574E-2</v>
      </c>
      <c r="E1054" s="4">
        <f ca="1">VLOOKUP($C1054, '4b. Ordered results'!$C$5:$I$159,5,0)</f>
        <v>0.54648750036047344</v>
      </c>
      <c r="F1054" s="4">
        <f ca="1">VLOOKUP($C1054, '4b. Ordered results'!$C$5:$I$159,7,0)</f>
        <v>0.40613753648521084</v>
      </c>
    </row>
    <row r="1055" spans="2:6" x14ac:dyDescent="0.35">
      <c r="B1055">
        <f t="shared" si="16"/>
        <v>26275</v>
      </c>
      <c r="C1055" cm="1">
        <f t="array" aca="1" ref="C1055" ca="1">SUMPRODUCT(MAX(('4b. Ordered results'!$C$5:$C$159&lt;B1055)*'4b. Ordered results'!$C$5:$C$159))</f>
        <v>24325.661</v>
      </c>
      <c r="D1055" s="4">
        <f ca="1">VLOOKUP($C1055, '4b. Ordered results'!$C$5:$I$159,3,0)</f>
        <v>4.737496315431574E-2</v>
      </c>
      <c r="E1055" s="4">
        <f ca="1">VLOOKUP($C1055, '4b. Ordered results'!$C$5:$I$159,5,0)</f>
        <v>0.54648750036047344</v>
      </c>
      <c r="F1055" s="4">
        <f ca="1">VLOOKUP($C1055, '4b. Ordered results'!$C$5:$I$159,7,0)</f>
        <v>0.40613753648521084</v>
      </c>
    </row>
    <row r="1056" spans="2:6" x14ac:dyDescent="0.35">
      <c r="B1056">
        <f t="shared" si="16"/>
        <v>26300</v>
      </c>
      <c r="C1056" cm="1">
        <f t="array" aca="1" ref="C1056" ca="1">SUMPRODUCT(MAX(('4b. Ordered results'!$C$5:$C$159&lt;B1056)*'4b. Ordered results'!$C$5:$C$159))</f>
        <v>24325.661</v>
      </c>
      <c r="D1056" s="4">
        <f ca="1">VLOOKUP($C1056, '4b. Ordered results'!$C$5:$I$159,3,0)</f>
        <v>4.737496315431574E-2</v>
      </c>
      <c r="E1056" s="4">
        <f ca="1">VLOOKUP($C1056, '4b. Ordered results'!$C$5:$I$159,5,0)</f>
        <v>0.54648750036047344</v>
      </c>
      <c r="F1056" s="4">
        <f ca="1">VLOOKUP($C1056, '4b. Ordered results'!$C$5:$I$159,7,0)</f>
        <v>0.40613753648521084</v>
      </c>
    </row>
    <row r="1057" spans="2:6" x14ac:dyDescent="0.35">
      <c r="B1057">
        <f t="shared" si="16"/>
        <v>26325</v>
      </c>
      <c r="C1057" cm="1">
        <f t="array" aca="1" ref="C1057" ca="1">SUMPRODUCT(MAX(('4b. Ordered results'!$C$5:$C$159&lt;B1057)*'4b. Ordered results'!$C$5:$C$159))</f>
        <v>24325.661</v>
      </c>
      <c r="D1057" s="4">
        <f ca="1">VLOOKUP($C1057, '4b. Ordered results'!$C$5:$I$159,3,0)</f>
        <v>4.737496315431574E-2</v>
      </c>
      <c r="E1057" s="4">
        <f ca="1">VLOOKUP($C1057, '4b. Ordered results'!$C$5:$I$159,5,0)</f>
        <v>0.54648750036047344</v>
      </c>
      <c r="F1057" s="4">
        <f ca="1">VLOOKUP($C1057, '4b. Ordered results'!$C$5:$I$159,7,0)</f>
        <v>0.40613753648521084</v>
      </c>
    </row>
    <row r="1058" spans="2:6" x14ac:dyDescent="0.35">
      <c r="B1058">
        <f t="shared" si="16"/>
        <v>26350</v>
      </c>
      <c r="C1058" cm="1">
        <f t="array" aca="1" ref="C1058" ca="1">SUMPRODUCT(MAX(('4b. Ordered results'!$C$5:$C$159&lt;B1058)*'4b. Ordered results'!$C$5:$C$159))</f>
        <v>24325.661</v>
      </c>
      <c r="D1058" s="4">
        <f ca="1">VLOOKUP($C1058, '4b. Ordered results'!$C$5:$I$159,3,0)</f>
        <v>4.737496315431574E-2</v>
      </c>
      <c r="E1058" s="4">
        <f ca="1">VLOOKUP($C1058, '4b. Ordered results'!$C$5:$I$159,5,0)</f>
        <v>0.54648750036047344</v>
      </c>
      <c r="F1058" s="4">
        <f ca="1">VLOOKUP($C1058, '4b. Ordered results'!$C$5:$I$159,7,0)</f>
        <v>0.40613753648521084</v>
      </c>
    </row>
    <row r="1059" spans="2:6" x14ac:dyDescent="0.35">
      <c r="B1059">
        <f t="shared" si="16"/>
        <v>26375</v>
      </c>
      <c r="C1059" cm="1">
        <f t="array" aca="1" ref="C1059" ca="1">SUMPRODUCT(MAX(('4b. Ordered results'!$C$5:$C$159&lt;B1059)*'4b. Ordered results'!$C$5:$C$159))</f>
        <v>24325.661</v>
      </c>
      <c r="D1059" s="4">
        <f ca="1">VLOOKUP($C1059, '4b. Ordered results'!$C$5:$I$159,3,0)</f>
        <v>4.737496315431574E-2</v>
      </c>
      <c r="E1059" s="4">
        <f ca="1">VLOOKUP($C1059, '4b. Ordered results'!$C$5:$I$159,5,0)</f>
        <v>0.54648750036047344</v>
      </c>
      <c r="F1059" s="4">
        <f ca="1">VLOOKUP($C1059, '4b. Ordered results'!$C$5:$I$159,7,0)</f>
        <v>0.40613753648521084</v>
      </c>
    </row>
    <row r="1060" spans="2:6" x14ac:dyDescent="0.35">
      <c r="B1060">
        <f t="shared" si="16"/>
        <v>26400</v>
      </c>
      <c r="C1060" cm="1">
        <f t="array" aca="1" ref="C1060" ca="1">SUMPRODUCT(MAX(('4b. Ordered results'!$C$5:$C$159&lt;B1060)*'4b. Ordered results'!$C$5:$C$159))</f>
        <v>24325.661</v>
      </c>
      <c r="D1060" s="4">
        <f ca="1">VLOOKUP($C1060, '4b. Ordered results'!$C$5:$I$159,3,0)</f>
        <v>4.737496315431574E-2</v>
      </c>
      <c r="E1060" s="4">
        <f ca="1">VLOOKUP($C1060, '4b. Ordered results'!$C$5:$I$159,5,0)</f>
        <v>0.54648750036047344</v>
      </c>
      <c r="F1060" s="4">
        <f ca="1">VLOOKUP($C1060, '4b. Ordered results'!$C$5:$I$159,7,0)</f>
        <v>0.40613753648521084</v>
      </c>
    </row>
    <row r="1061" spans="2:6" x14ac:dyDescent="0.35">
      <c r="B1061">
        <f t="shared" si="16"/>
        <v>26425</v>
      </c>
      <c r="C1061" cm="1">
        <f t="array" aca="1" ref="C1061" ca="1">SUMPRODUCT(MAX(('4b. Ordered results'!$C$5:$C$159&lt;B1061)*'4b. Ordered results'!$C$5:$C$159))</f>
        <v>24325.661</v>
      </c>
      <c r="D1061" s="4">
        <f ca="1">VLOOKUP($C1061, '4b. Ordered results'!$C$5:$I$159,3,0)</f>
        <v>4.737496315431574E-2</v>
      </c>
      <c r="E1061" s="4">
        <f ca="1">VLOOKUP($C1061, '4b. Ordered results'!$C$5:$I$159,5,0)</f>
        <v>0.54648750036047344</v>
      </c>
      <c r="F1061" s="4">
        <f ca="1">VLOOKUP($C1061, '4b. Ordered results'!$C$5:$I$159,7,0)</f>
        <v>0.40613753648521084</v>
      </c>
    </row>
    <row r="1062" spans="2:6" x14ac:dyDescent="0.35">
      <c r="B1062">
        <f t="shared" si="16"/>
        <v>26450</v>
      </c>
      <c r="C1062" cm="1">
        <f t="array" aca="1" ref="C1062" ca="1">SUMPRODUCT(MAX(('4b. Ordered results'!$C$5:$C$159&lt;B1062)*'4b. Ordered results'!$C$5:$C$159))</f>
        <v>24325.661</v>
      </c>
      <c r="D1062" s="4">
        <f ca="1">VLOOKUP($C1062, '4b. Ordered results'!$C$5:$I$159,3,0)</f>
        <v>4.737496315431574E-2</v>
      </c>
      <c r="E1062" s="4">
        <f ca="1">VLOOKUP($C1062, '4b. Ordered results'!$C$5:$I$159,5,0)</f>
        <v>0.54648750036047344</v>
      </c>
      <c r="F1062" s="4">
        <f ca="1">VLOOKUP($C1062, '4b. Ordered results'!$C$5:$I$159,7,0)</f>
        <v>0.40613753648521084</v>
      </c>
    </row>
    <row r="1063" spans="2:6" x14ac:dyDescent="0.35">
      <c r="B1063">
        <f t="shared" si="16"/>
        <v>26475</v>
      </c>
      <c r="C1063" cm="1">
        <f t="array" aca="1" ref="C1063" ca="1">SUMPRODUCT(MAX(('4b. Ordered results'!$C$5:$C$159&lt;B1063)*'4b. Ordered results'!$C$5:$C$159))</f>
        <v>24325.661</v>
      </c>
      <c r="D1063" s="4">
        <f ca="1">VLOOKUP($C1063, '4b. Ordered results'!$C$5:$I$159,3,0)</f>
        <v>4.737496315431574E-2</v>
      </c>
      <c r="E1063" s="4">
        <f ca="1">VLOOKUP($C1063, '4b. Ordered results'!$C$5:$I$159,5,0)</f>
        <v>0.54648750036047344</v>
      </c>
      <c r="F1063" s="4">
        <f ca="1">VLOOKUP($C1063, '4b. Ordered results'!$C$5:$I$159,7,0)</f>
        <v>0.40613753648521084</v>
      </c>
    </row>
    <row r="1064" spans="2:6" x14ac:dyDescent="0.35">
      <c r="B1064">
        <f t="shared" si="16"/>
        <v>26500</v>
      </c>
      <c r="C1064" cm="1">
        <f t="array" aca="1" ref="C1064" ca="1">SUMPRODUCT(MAX(('4b. Ordered results'!$C$5:$C$159&lt;B1064)*'4b. Ordered results'!$C$5:$C$159))</f>
        <v>24325.661</v>
      </c>
      <c r="D1064" s="4">
        <f ca="1">VLOOKUP($C1064, '4b. Ordered results'!$C$5:$I$159,3,0)</f>
        <v>4.737496315431574E-2</v>
      </c>
      <c r="E1064" s="4">
        <f ca="1">VLOOKUP($C1064, '4b. Ordered results'!$C$5:$I$159,5,0)</f>
        <v>0.54648750036047344</v>
      </c>
      <c r="F1064" s="4">
        <f ca="1">VLOOKUP($C1064, '4b. Ordered results'!$C$5:$I$159,7,0)</f>
        <v>0.40613753648521084</v>
      </c>
    </row>
    <row r="1065" spans="2:6" x14ac:dyDescent="0.35">
      <c r="B1065">
        <f t="shared" si="16"/>
        <v>26525</v>
      </c>
      <c r="C1065" cm="1">
        <f t="array" aca="1" ref="C1065" ca="1">SUMPRODUCT(MAX(('4b. Ordered results'!$C$5:$C$159&lt;B1065)*'4b. Ordered results'!$C$5:$C$159))</f>
        <v>24325.661</v>
      </c>
      <c r="D1065" s="4">
        <f ca="1">VLOOKUP($C1065, '4b. Ordered results'!$C$5:$I$159,3,0)</f>
        <v>4.737496315431574E-2</v>
      </c>
      <c r="E1065" s="4">
        <f ca="1">VLOOKUP($C1065, '4b. Ordered results'!$C$5:$I$159,5,0)</f>
        <v>0.54648750036047344</v>
      </c>
      <c r="F1065" s="4">
        <f ca="1">VLOOKUP($C1065, '4b. Ordered results'!$C$5:$I$159,7,0)</f>
        <v>0.40613753648521084</v>
      </c>
    </row>
    <row r="1066" spans="2:6" x14ac:dyDescent="0.35">
      <c r="B1066">
        <f t="shared" si="16"/>
        <v>26550</v>
      </c>
      <c r="C1066" cm="1">
        <f t="array" aca="1" ref="C1066" ca="1">SUMPRODUCT(MAX(('4b. Ordered results'!$C$5:$C$159&lt;B1066)*'4b. Ordered results'!$C$5:$C$159))</f>
        <v>24325.661</v>
      </c>
      <c r="D1066" s="4">
        <f ca="1">VLOOKUP($C1066, '4b. Ordered results'!$C$5:$I$159,3,0)</f>
        <v>4.737496315431574E-2</v>
      </c>
      <c r="E1066" s="4">
        <f ca="1">VLOOKUP($C1066, '4b. Ordered results'!$C$5:$I$159,5,0)</f>
        <v>0.54648750036047344</v>
      </c>
      <c r="F1066" s="4">
        <f ca="1">VLOOKUP($C1066, '4b. Ordered results'!$C$5:$I$159,7,0)</f>
        <v>0.40613753648521084</v>
      </c>
    </row>
    <row r="1067" spans="2:6" x14ac:dyDescent="0.35">
      <c r="B1067">
        <f t="shared" si="16"/>
        <v>26575</v>
      </c>
      <c r="C1067" cm="1">
        <f t="array" aca="1" ref="C1067" ca="1">SUMPRODUCT(MAX(('4b. Ordered results'!$C$5:$C$159&lt;B1067)*'4b. Ordered results'!$C$5:$C$159))</f>
        <v>24325.661</v>
      </c>
      <c r="D1067" s="4">
        <f ca="1">VLOOKUP($C1067, '4b. Ordered results'!$C$5:$I$159,3,0)</f>
        <v>4.737496315431574E-2</v>
      </c>
      <c r="E1067" s="4">
        <f ca="1">VLOOKUP($C1067, '4b. Ordered results'!$C$5:$I$159,5,0)</f>
        <v>0.54648750036047344</v>
      </c>
      <c r="F1067" s="4">
        <f ca="1">VLOOKUP($C1067, '4b. Ordered results'!$C$5:$I$159,7,0)</f>
        <v>0.40613753648521084</v>
      </c>
    </row>
    <row r="1068" spans="2:6" x14ac:dyDescent="0.35">
      <c r="B1068">
        <f t="shared" si="16"/>
        <v>26600</v>
      </c>
      <c r="C1068" cm="1">
        <f t="array" aca="1" ref="C1068" ca="1">SUMPRODUCT(MAX(('4b. Ordered results'!$C$5:$C$159&lt;B1068)*'4b. Ordered results'!$C$5:$C$159))</f>
        <v>24325.661</v>
      </c>
      <c r="D1068" s="4">
        <f ca="1">VLOOKUP($C1068, '4b. Ordered results'!$C$5:$I$159,3,0)</f>
        <v>4.737496315431574E-2</v>
      </c>
      <c r="E1068" s="4">
        <f ca="1">VLOOKUP($C1068, '4b. Ordered results'!$C$5:$I$159,5,0)</f>
        <v>0.54648750036047344</v>
      </c>
      <c r="F1068" s="4">
        <f ca="1">VLOOKUP($C1068, '4b. Ordered results'!$C$5:$I$159,7,0)</f>
        <v>0.40613753648521084</v>
      </c>
    </row>
    <row r="1069" spans="2:6" x14ac:dyDescent="0.35">
      <c r="B1069">
        <f t="shared" si="16"/>
        <v>26625</v>
      </c>
      <c r="C1069" cm="1">
        <f t="array" aca="1" ref="C1069" ca="1">SUMPRODUCT(MAX(('4b. Ordered results'!$C$5:$C$159&lt;B1069)*'4b. Ordered results'!$C$5:$C$159))</f>
        <v>24325.661</v>
      </c>
      <c r="D1069" s="4">
        <f ca="1">VLOOKUP($C1069, '4b. Ordered results'!$C$5:$I$159,3,0)</f>
        <v>4.737496315431574E-2</v>
      </c>
      <c r="E1069" s="4">
        <f ca="1">VLOOKUP($C1069, '4b. Ordered results'!$C$5:$I$159,5,0)</f>
        <v>0.54648750036047344</v>
      </c>
      <c r="F1069" s="4">
        <f ca="1">VLOOKUP($C1069, '4b. Ordered results'!$C$5:$I$159,7,0)</f>
        <v>0.40613753648521084</v>
      </c>
    </row>
    <row r="1070" spans="2:6" x14ac:dyDescent="0.35">
      <c r="B1070">
        <f t="shared" si="16"/>
        <v>26650</v>
      </c>
      <c r="C1070" cm="1">
        <f t="array" aca="1" ref="C1070" ca="1">SUMPRODUCT(MAX(('4b. Ordered results'!$C$5:$C$159&lt;B1070)*'4b. Ordered results'!$C$5:$C$159))</f>
        <v>24325.661</v>
      </c>
      <c r="D1070" s="4">
        <f ca="1">VLOOKUP($C1070, '4b. Ordered results'!$C$5:$I$159,3,0)</f>
        <v>4.737496315431574E-2</v>
      </c>
      <c r="E1070" s="4">
        <f ca="1">VLOOKUP($C1070, '4b. Ordered results'!$C$5:$I$159,5,0)</f>
        <v>0.54648750036047344</v>
      </c>
      <c r="F1070" s="4">
        <f ca="1">VLOOKUP($C1070, '4b. Ordered results'!$C$5:$I$159,7,0)</f>
        <v>0.40613753648521084</v>
      </c>
    </row>
    <row r="1071" spans="2:6" x14ac:dyDescent="0.35">
      <c r="B1071">
        <f t="shared" si="16"/>
        <v>26675</v>
      </c>
      <c r="C1071" cm="1">
        <f t="array" aca="1" ref="C1071" ca="1">SUMPRODUCT(MAX(('4b. Ordered results'!$C$5:$C$159&lt;B1071)*'4b. Ordered results'!$C$5:$C$159))</f>
        <v>24325.661</v>
      </c>
      <c r="D1071" s="4">
        <f ca="1">VLOOKUP($C1071, '4b. Ordered results'!$C$5:$I$159,3,0)</f>
        <v>4.737496315431574E-2</v>
      </c>
      <c r="E1071" s="4">
        <f ca="1">VLOOKUP($C1071, '4b. Ordered results'!$C$5:$I$159,5,0)</f>
        <v>0.54648750036047344</v>
      </c>
      <c r="F1071" s="4">
        <f ca="1">VLOOKUP($C1071, '4b. Ordered results'!$C$5:$I$159,7,0)</f>
        <v>0.40613753648521084</v>
      </c>
    </row>
    <row r="1072" spans="2:6" x14ac:dyDescent="0.35">
      <c r="B1072">
        <f t="shared" si="16"/>
        <v>26700</v>
      </c>
      <c r="C1072" cm="1">
        <f t="array" aca="1" ref="C1072" ca="1">SUMPRODUCT(MAX(('4b. Ordered results'!$C$5:$C$159&lt;B1072)*'4b. Ordered results'!$C$5:$C$159))</f>
        <v>24325.661</v>
      </c>
      <c r="D1072" s="4">
        <f ca="1">VLOOKUP($C1072, '4b. Ordered results'!$C$5:$I$159,3,0)</f>
        <v>4.737496315431574E-2</v>
      </c>
      <c r="E1072" s="4">
        <f ca="1">VLOOKUP($C1072, '4b. Ordered results'!$C$5:$I$159,5,0)</f>
        <v>0.54648750036047344</v>
      </c>
      <c r="F1072" s="4">
        <f ca="1">VLOOKUP($C1072, '4b. Ordered results'!$C$5:$I$159,7,0)</f>
        <v>0.40613753648521084</v>
      </c>
    </row>
    <row r="1073" spans="2:6" x14ac:dyDescent="0.35">
      <c r="B1073">
        <f t="shared" si="16"/>
        <v>26725</v>
      </c>
      <c r="C1073" cm="1">
        <f t="array" aca="1" ref="C1073" ca="1">SUMPRODUCT(MAX(('4b. Ordered results'!$C$5:$C$159&lt;B1073)*'4b. Ordered results'!$C$5:$C$159))</f>
        <v>24325.661</v>
      </c>
      <c r="D1073" s="4">
        <f ca="1">VLOOKUP($C1073, '4b. Ordered results'!$C$5:$I$159,3,0)</f>
        <v>4.737496315431574E-2</v>
      </c>
      <c r="E1073" s="4">
        <f ca="1">VLOOKUP($C1073, '4b. Ordered results'!$C$5:$I$159,5,0)</f>
        <v>0.54648750036047344</v>
      </c>
      <c r="F1073" s="4">
        <f ca="1">VLOOKUP($C1073, '4b. Ordered results'!$C$5:$I$159,7,0)</f>
        <v>0.40613753648521084</v>
      </c>
    </row>
    <row r="1074" spans="2:6" x14ac:dyDescent="0.35">
      <c r="B1074">
        <f t="shared" si="16"/>
        <v>26750</v>
      </c>
      <c r="C1074" cm="1">
        <f t="array" aca="1" ref="C1074" ca="1">SUMPRODUCT(MAX(('4b. Ordered results'!$C$5:$C$159&lt;B1074)*'4b. Ordered results'!$C$5:$C$159))</f>
        <v>24325.661</v>
      </c>
      <c r="D1074" s="4">
        <f ca="1">VLOOKUP($C1074, '4b. Ordered results'!$C$5:$I$159,3,0)</f>
        <v>4.737496315431574E-2</v>
      </c>
      <c r="E1074" s="4">
        <f ca="1">VLOOKUP($C1074, '4b. Ordered results'!$C$5:$I$159,5,0)</f>
        <v>0.54648750036047344</v>
      </c>
      <c r="F1074" s="4">
        <f ca="1">VLOOKUP($C1074, '4b. Ordered results'!$C$5:$I$159,7,0)</f>
        <v>0.40613753648521084</v>
      </c>
    </row>
    <row r="1075" spans="2:6" x14ac:dyDescent="0.35">
      <c r="B1075">
        <f t="shared" si="16"/>
        <v>26775</v>
      </c>
      <c r="C1075" cm="1">
        <f t="array" aca="1" ref="C1075" ca="1">SUMPRODUCT(MAX(('4b. Ordered results'!$C$5:$C$159&lt;B1075)*'4b. Ordered results'!$C$5:$C$159))</f>
        <v>24325.661</v>
      </c>
      <c r="D1075" s="4">
        <f ca="1">VLOOKUP($C1075, '4b. Ordered results'!$C$5:$I$159,3,0)</f>
        <v>4.737496315431574E-2</v>
      </c>
      <c r="E1075" s="4">
        <f ca="1">VLOOKUP($C1075, '4b. Ordered results'!$C$5:$I$159,5,0)</f>
        <v>0.54648750036047344</v>
      </c>
      <c r="F1075" s="4">
        <f ca="1">VLOOKUP($C1075, '4b. Ordered results'!$C$5:$I$159,7,0)</f>
        <v>0.40613753648521084</v>
      </c>
    </row>
    <row r="1076" spans="2:6" x14ac:dyDescent="0.35">
      <c r="B1076">
        <f t="shared" si="16"/>
        <v>26800</v>
      </c>
      <c r="C1076" cm="1">
        <f t="array" aca="1" ref="C1076" ca="1">SUMPRODUCT(MAX(('4b. Ordered results'!$C$5:$C$159&lt;B1076)*'4b. Ordered results'!$C$5:$C$159))</f>
        <v>24325.661</v>
      </c>
      <c r="D1076" s="4">
        <f ca="1">VLOOKUP($C1076, '4b. Ordered results'!$C$5:$I$159,3,0)</f>
        <v>4.737496315431574E-2</v>
      </c>
      <c r="E1076" s="4">
        <f ca="1">VLOOKUP($C1076, '4b. Ordered results'!$C$5:$I$159,5,0)</f>
        <v>0.54648750036047344</v>
      </c>
      <c r="F1076" s="4">
        <f ca="1">VLOOKUP($C1076, '4b. Ordered results'!$C$5:$I$159,7,0)</f>
        <v>0.40613753648521084</v>
      </c>
    </row>
    <row r="1077" spans="2:6" x14ac:dyDescent="0.35">
      <c r="B1077">
        <f t="shared" si="16"/>
        <v>26825</v>
      </c>
      <c r="C1077" cm="1">
        <f t="array" aca="1" ref="C1077" ca="1">SUMPRODUCT(MAX(('4b. Ordered results'!$C$5:$C$159&lt;B1077)*'4b. Ordered results'!$C$5:$C$159))</f>
        <v>24325.661</v>
      </c>
      <c r="D1077" s="4">
        <f ca="1">VLOOKUP($C1077, '4b. Ordered results'!$C$5:$I$159,3,0)</f>
        <v>4.737496315431574E-2</v>
      </c>
      <c r="E1077" s="4">
        <f ca="1">VLOOKUP($C1077, '4b. Ordered results'!$C$5:$I$159,5,0)</f>
        <v>0.54648750036047344</v>
      </c>
      <c r="F1077" s="4">
        <f ca="1">VLOOKUP($C1077, '4b. Ordered results'!$C$5:$I$159,7,0)</f>
        <v>0.40613753648521084</v>
      </c>
    </row>
    <row r="1078" spans="2:6" x14ac:dyDescent="0.35">
      <c r="B1078">
        <f t="shared" si="16"/>
        <v>26850</v>
      </c>
      <c r="C1078" cm="1">
        <f t="array" aca="1" ref="C1078" ca="1">SUMPRODUCT(MAX(('4b. Ordered results'!$C$5:$C$159&lt;B1078)*'4b. Ordered results'!$C$5:$C$159))</f>
        <v>24325.661</v>
      </c>
      <c r="D1078" s="4">
        <f ca="1">VLOOKUP($C1078, '4b. Ordered results'!$C$5:$I$159,3,0)</f>
        <v>4.737496315431574E-2</v>
      </c>
      <c r="E1078" s="4">
        <f ca="1">VLOOKUP($C1078, '4b. Ordered results'!$C$5:$I$159,5,0)</f>
        <v>0.54648750036047344</v>
      </c>
      <c r="F1078" s="4">
        <f ca="1">VLOOKUP($C1078, '4b. Ordered results'!$C$5:$I$159,7,0)</f>
        <v>0.40613753648521084</v>
      </c>
    </row>
    <row r="1079" spans="2:6" x14ac:dyDescent="0.35">
      <c r="B1079">
        <f t="shared" si="16"/>
        <v>26875</v>
      </c>
      <c r="C1079" cm="1">
        <f t="array" aca="1" ref="C1079" ca="1">SUMPRODUCT(MAX(('4b. Ordered results'!$C$5:$C$159&lt;B1079)*'4b. Ordered results'!$C$5:$C$159))</f>
        <v>24325.661</v>
      </c>
      <c r="D1079" s="4">
        <f ca="1">VLOOKUP($C1079, '4b. Ordered results'!$C$5:$I$159,3,0)</f>
        <v>4.737496315431574E-2</v>
      </c>
      <c r="E1079" s="4">
        <f ca="1">VLOOKUP($C1079, '4b. Ordered results'!$C$5:$I$159,5,0)</f>
        <v>0.54648750036047344</v>
      </c>
      <c r="F1079" s="4">
        <f ca="1">VLOOKUP($C1079, '4b. Ordered results'!$C$5:$I$159,7,0)</f>
        <v>0.40613753648521084</v>
      </c>
    </row>
    <row r="1080" spans="2:6" x14ac:dyDescent="0.35">
      <c r="B1080">
        <f t="shared" si="16"/>
        <v>26900</v>
      </c>
      <c r="C1080" cm="1">
        <f t="array" aca="1" ref="C1080" ca="1">SUMPRODUCT(MAX(('4b. Ordered results'!$C$5:$C$159&lt;B1080)*'4b. Ordered results'!$C$5:$C$159))</f>
        <v>24325.661</v>
      </c>
      <c r="D1080" s="4">
        <f ca="1">VLOOKUP($C1080, '4b. Ordered results'!$C$5:$I$159,3,0)</f>
        <v>4.737496315431574E-2</v>
      </c>
      <c r="E1080" s="4">
        <f ca="1">VLOOKUP($C1080, '4b. Ordered results'!$C$5:$I$159,5,0)</f>
        <v>0.54648750036047344</v>
      </c>
      <c r="F1080" s="4">
        <f ca="1">VLOOKUP($C1080, '4b. Ordered results'!$C$5:$I$159,7,0)</f>
        <v>0.40613753648521084</v>
      </c>
    </row>
    <row r="1081" spans="2:6" x14ac:dyDescent="0.35">
      <c r="B1081">
        <f t="shared" si="16"/>
        <v>26925</v>
      </c>
      <c r="C1081" cm="1">
        <f t="array" aca="1" ref="C1081" ca="1">SUMPRODUCT(MAX(('4b. Ordered results'!$C$5:$C$159&lt;B1081)*'4b. Ordered results'!$C$5:$C$159))</f>
        <v>24325.661</v>
      </c>
      <c r="D1081" s="4">
        <f ca="1">VLOOKUP($C1081, '4b. Ordered results'!$C$5:$I$159,3,0)</f>
        <v>4.737496315431574E-2</v>
      </c>
      <c r="E1081" s="4">
        <f ca="1">VLOOKUP($C1081, '4b. Ordered results'!$C$5:$I$159,5,0)</f>
        <v>0.54648750036047344</v>
      </c>
      <c r="F1081" s="4">
        <f ca="1">VLOOKUP($C1081, '4b. Ordered results'!$C$5:$I$159,7,0)</f>
        <v>0.40613753648521084</v>
      </c>
    </row>
    <row r="1082" spans="2:6" x14ac:dyDescent="0.35">
      <c r="B1082">
        <f t="shared" si="16"/>
        <v>26950</v>
      </c>
      <c r="C1082" cm="1">
        <f t="array" aca="1" ref="C1082" ca="1">SUMPRODUCT(MAX(('4b. Ordered results'!$C$5:$C$159&lt;B1082)*'4b. Ordered results'!$C$5:$C$159))</f>
        <v>24325.661</v>
      </c>
      <c r="D1082" s="4">
        <f ca="1">VLOOKUP($C1082, '4b. Ordered results'!$C$5:$I$159,3,0)</f>
        <v>4.737496315431574E-2</v>
      </c>
      <c r="E1082" s="4">
        <f ca="1">VLOOKUP($C1082, '4b. Ordered results'!$C$5:$I$159,5,0)</f>
        <v>0.54648750036047344</v>
      </c>
      <c r="F1082" s="4">
        <f ca="1">VLOOKUP($C1082, '4b. Ordered results'!$C$5:$I$159,7,0)</f>
        <v>0.40613753648521084</v>
      </c>
    </row>
    <row r="1083" spans="2:6" x14ac:dyDescent="0.35">
      <c r="B1083">
        <f t="shared" si="16"/>
        <v>26975</v>
      </c>
      <c r="C1083" cm="1">
        <f t="array" aca="1" ref="C1083" ca="1">SUMPRODUCT(MAX(('4b. Ordered results'!$C$5:$C$159&lt;B1083)*'4b. Ordered results'!$C$5:$C$159))</f>
        <v>24325.661</v>
      </c>
      <c r="D1083" s="4">
        <f ca="1">VLOOKUP($C1083, '4b. Ordered results'!$C$5:$I$159,3,0)</f>
        <v>4.737496315431574E-2</v>
      </c>
      <c r="E1083" s="4">
        <f ca="1">VLOOKUP($C1083, '4b. Ordered results'!$C$5:$I$159,5,0)</f>
        <v>0.54648750036047344</v>
      </c>
      <c r="F1083" s="4">
        <f ca="1">VLOOKUP($C1083, '4b. Ordered results'!$C$5:$I$159,7,0)</f>
        <v>0.40613753648521084</v>
      </c>
    </row>
    <row r="1084" spans="2:6" x14ac:dyDescent="0.35">
      <c r="B1084">
        <f t="shared" si="16"/>
        <v>27000</v>
      </c>
      <c r="C1084" cm="1">
        <f t="array" aca="1" ref="C1084" ca="1">SUMPRODUCT(MAX(('4b. Ordered results'!$C$5:$C$159&lt;B1084)*'4b. Ordered results'!$C$5:$C$159))</f>
        <v>24325.661</v>
      </c>
      <c r="D1084" s="4">
        <f ca="1">VLOOKUP($C1084, '4b. Ordered results'!$C$5:$I$159,3,0)</f>
        <v>4.737496315431574E-2</v>
      </c>
      <c r="E1084" s="4">
        <f ca="1">VLOOKUP($C1084, '4b. Ordered results'!$C$5:$I$159,5,0)</f>
        <v>0.54648750036047344</v>
      </c>
      <c r="F1084" s="4">
        <f ca="1">VLOOKUP($C1084, '4b. Ordered results'!$C$5:$I$159,7,0)</f>
        <v>0.40613753648521084</v>
      </c>
    </row>
    <row r="1085" spans="2:6" x14ac:dyDescent="0.35">
      <c r="B1085">
        <f t="shared" si="16"/>
        <v>27025</v>
      </c>
      <c r="C1085" cm="1">
        <f t="array" aca="1" ref="C1085" ca="1">SUMPRODUCT(MAX(('4b. Ordered results'!$C$5:$C$159&lt;B1085)*'4b. Ordered results'!$C$5:$C$159))</f>
        <v>24325.661</v>
      </c>
      <c r="D1085" s="4">
        <f ca="1">VLOOKUP($C1085, '4b. Ordered results'!$C$5:$I$159,3,0)</f>
        <v>4.737496315431574E-2</v>
      </c>
      <c r="E1085" s="4">
        <f ca="1">VLOOKUP($C1085, '4b. Ordered results'!$C$5:$I$159,5,0)</f>
        <v>0.54648750036047344</v>
      </c>
      <c r="F1085" s="4">
        <f ca="1">VLOOKUP($C1085, '4b. Ordered results'!$C$5:$I$159,7,0)</f>
        <v>0.40613753648521084</v>
      </c>
    </row>
    <row r="1086" spans="2:6" x14ac:dyDescent="0.35">
      <c r="B1086">
        <f t="shared" si="16"/>
        <v>27050</v>
      </c>
      <c r="C1086" cm="1">
        <f t="array" aca="1" ref="C1086" ca="1">SUMPRODUCT(MAX(('4b. Ordered results'!$C$5:$C$159&lt;B1086)*'4b. Ordered results'!$C$5:$C$159))</f>
        <v>24325.661</v>
      </c>
      <c r="D1086" s="4">
        <f ca="1">VLOOKUP($C1086, '4b. Ordered results'!$C$5:$I$159,3,0)</f>
        <v>4.737496315431574E-2</v>
      </c>
      <c r="E1086" s="4">
        <f ca="1">VLOOKUP($C1086, '4b. Ordered results'!$C$5:$I$159,5,0)</f>
        <v>0.54648750036047344</v>
      </c>
      <c r="F1086" s="4">
        <f ca="1">VLOOKUP($C1086, '4b. Ordered results'!$C$5:$I$159,7,0)</f>
        <v>0.40613753648521084</v>
      </c>
    </row>
    <row r="1087" spans="2:6" x14ac:dyDescent="0.35">
      <c r="B1087">
        <f t="shared" si="16"/>
        <v>27075</v>
      </c>
      <c r="C1087" cm="1">
        <f t="array" aca="1" ref="C1087" ca="1">SUMPRODUCT(MAX(('4b. Ordered results'!$C$5:$C$159&lt;B1087)*'4b. Ordered results'!$C$5:$C$159))</f>
        <v>24325.661</v>
      </c>
      <c r="D1087" s="4">
        <f ca="1">VLOOKUP($C1087, '4b. Ordered results'!$C$5:$I$159,3,0)</f>
        <v>4.737496315431574E-2</v>
      </c>
      <c r="E1087" s="4">
        <f ca="1">VLOOKUP($C1087, '4b. Ordered results'!$C$5:$I$159,5,0)</f>
        <v>0.54648750036047344</v>
      </c>
      <c r="F1087" s="4">
        <f ca="1">VLOOKUP($C1087, '4b. Ordered results'!$C$5:$I$159,7,0)</f>
        <v>0.40613753648521084</v>
      </c>
    </row>
    <row r="1088" spans="2:6" x14ac:dyDescent="0.35">
      <c r="B1088">
        <f t="shared" si="16"/>
        <v>27100</v>
      </c>
      <c r="C1088" cm="1">
        <f t="array" aca="1" ref="C1088" ca="1">SUMPRODUCT(MAX(('4b. Ordered results'!$C$5:$C$159&lt;B1088)*'4b. Ordered results'!$C$5:$C$159))</f>
        <v>24325.661</v>
      </c>
      <c r="D1088" s="4">
        <f ca="1">VLOOKUP($C1088, '4b. Ordered results'!$C$5:$I$159,3,0)</f>
        <v>4.737496315431574E-2</v>
      </c>
      <c r="E1088" s="4">
        <f ca="1">VLOOKUP($C1088, '4b. Ordered results'!$C$5:$I$159,5,0)</f>
        <v>0.54648750036047344</v>
      </c>
      <c r="F1088" s="4">
        <f ca="1">VLOOKUP($C1088, '4b. Ordered results'!$C$5:$I$159,7,0)</f>
        <v>0.40613753648521084</v>
      </c>
    </row>
    <row r="1089" spans="2:6" x14ac:dyDescent="0.35">
      <c r="B1089">
        <f t="shared" si="16"/>
        <v>27125</v>
      </c>
      <c r="C1089" cm="1">
        <f t="array" aca="1" ref="C1089" ca="1">SUMPRODUCT(MAX(('4b. Ordered results'!$C$5:$C$159&lt;B1089)*'4b. Ordered results'!$C$5:$C$159))</f>
        <v>24325.661</v>
      </c>
      <c r="D1089" s="4">
        <f ca="1">VLOOKUP($C1089, '4b. Ordered results'!$C$5:$I$159,3,0)</f>
        <v>4.737496315431574E-2</v>
      </c>
      <c r="E1089" s="4">
        <f ca="1">VLOOKUP($C1089, '4b. Ordered results'!$C$5:$I$159,5,0)</f>
        <v>0.54648750036047344</v>
      </c>
      <c r="F1089" s="4">
        <f ca="1">VLOOKUP($C1089, '4b. Ordered results'!$C$5:$I$159,7,0)</f>
        <v>0.40613753648521084</v>
      </c>
    </row>
    <row r="1090" spans="2:6" x14ac:dyDescent="0.35">
      <c r="B1090">
        <f t="shared" si="16"/>
        <v>27150</v>
      </c>
      <c r="C1090" cm="1">
        <f t="array" aca="1" ref="C1090" ca="1">SUMPRODUCT(MAX(('4b. Ordered results'!$C$5:$C$159&lt;B1090)*'4b. Ordered results'!$C$5:$C$159))</f>
        <v>24325.661</v>
      </c>
      <c r="D1090" s="4">
        <f ca="1">VLOOKUP($C1090, '4b. Ordered results'!$C$5:$I$159,3,0)</f>
        <v>4.737496315431574E-2</v>
      </c>
      <c r="E1090" s="4">
        <f ca="1">VLOOKUP($C1090, '4b. Ordered results'!$C$5:$I$159,5,0)</f>
        <v>0.54648750036047344</v>
      </c>
      <c r="F1090" s="4">
        <f ca="1">VLOOKUP($C1090, '4b. Ordered results'!$C$5:$I$159,7,0)</f>
        <v>0.40613753648521084</v>
      </c>
    </row>
    <row r="1091" spans="2:6" x14ac:dyDescent="0.35">
      <c r="B1091">
        <f t="shared" si="16"/>
        <v>27175</v>
      </c>
      <c r="C1091" cm="1">
        <f t="array" aca="1" ref="C1091" ca="1">SUMPRODUCT(MAX(('4b. Ordered results'!$C$5:$C$159&lt;B1091)*'4b. Ordered results'!$C$5:$C$159))</f>
        <v>24325.661</v>
      </c>
      <c r="D1091" s="4">
        <f ca="1">VLOOKUP($C1091, '4b. Ordered results'!$C$5:$I$159,3,0)</f>
        <v>4.737496315431574E-2</v>
      </c>
      <c r="E1091" s="4">
        <f ca="1">VLOOKUP($C1091, '4b. Ordered results'!$C$5:$I$159,5,0)</f>
        <v>0.54648750036047344</v>
      </c>
      <c r="F1091" s="4">
        <f ca="1">VLOOKUP($C1091, '4b. Ordered results'!$C$5:$I$159,7,0)</f>
        <v>0.40613753648521084</v>
      </c>
    </row>
    <row r="1092" spans="2:6" x14ac:dyDescent="0.35">
      <c r="B1092">
        <f t="shared" si="16"/>
        <v>27200</v>
      </c>
      <c r="C1092" cm="1">
        <f t="array" aca="1" ref="C1092" ca="1">SUMPRODUCT(MAX(('4b. Ordered results'!$C$5:$C$159&lt;B1092)*'4b. Ordered results'!$C$5:$C$159))</f>
        <v>24325.661</v>
      </c>
      <c r="D1092" s="4">
        <f ca="1">VLOOKUP($C1092, '4b. Ordered results'!$C$5:$I$159,3,0)</f>
        <v>4.737496315431574E-2</v>
      </c>
      <c r="E1092" s="4">
        <f ca="1">VLOOKUP($C1092, '4b. Ordered results'!$C$5:$I$159,5,0)</f>
        <v>0.54648750036047344</v>
      </c>
      <c r="F1092" s="4">
        <f ca="1">VLOOKUP($C1092, '4b. Ordered results'!$C$5:$I$159,7,0)</f>
        <v>0.40613753648521084</v>
      </c>
    </row>
    <row r="1093" spans="2:6" x14ac:dyDescent="0.35">
      <c r="B1093">
        <f t="shared" si="16"/>
        <v>27225</v>
      </c>
      <c r="C1093" cm="1">
        <f t="array" aca="1" ref="C1093" ca="1">SUMPRODUCT(MAX(('4b. Ordered results'!$C$5:$C$159&lt;B1093)*'4b. Ordered results'!$C$5:$C$159))</f>
        <v>24325.661</v>
      </c>
      <c r="D1093" s="4">
        <f ca="1">VLOOKUP($C1093, '4b. Ordered results'!$C$5:$I$159,3,0)</f>
        <v>4.737496315431574E-2</v>
      </c>
      <c r="E1093" s="4">
        <f ca="1">VLOOKUP($C1093, '4b. Ordered results'!$C$5:$I$159,5,0)</f>
        <v>0.54648750036047344</v>
      </c>
      <c r="F1093" s="4">
        <f ca="1">VLOOKUP($C1093, '4b. Ordered results'!$C$5:$I$159,7,0)</f>
        <v>0.40613753648521084</v>
      </c>
    </row>
    <row r="1094" spans="2:6" x14ac:dyDescent="0.35">
      <c r="B1094">
        <f t="shared" ref="B1094:B1157" si="17">B1093+25</f>
        <v>27250</v>
      </c>
      <c r="C1094" cm="1">
        <f t="array" aca="1" ref="C1094" ca="1">SUMPRODUCT(MAX(('4b. Ordered results'!$C$5:$C$159&lt;B1094)*'4b. Ordered results'!$C$5:$C$159))</f>
        <v>24325.661</v>
      </c>
      <c r="D1094" s="4">
        <f ca="1">VLOOKUP($C1094, '4b. Ordered results'!$C$5:$I$159,3,0)</f>
        <v>4.737496315431574E-2</v>
      </c>
      <c r="E1094" s="4">
        <f ca="1">VLOOKUP($C1094, '4b. Ordered results'!$C$5:$I$159,5,0)</f>
        <v>0.54648750036047344</v>
      </c>
      <c r="F1094" s="4">
        <f ca="1">VLOOKUP($C1094, '4b. Ordered results'!$C$5:$I$159,7,0)</f>
        <v>0.40613753648521084</v>
      </c>
    </row>
    <row r="1095" spans="2:6" x14ac:dyDescent="0.35">
      <c r="B1095">
        <f t="shared" si="17"/>
        <v>27275</v>
      </c>
      <c r="C1095" cm="1">
        <f t="array" aca="1" ref="C1095" ca="1">SUMPRODUCT(MAX(('4b. Ordered results'!$C$5:$C$159&lt;B1095)*'4b. Ordered results'!$C$5:$C$159))</f>
        <v>24325.661</v>
      </c>
      <c r="D1095" s="4">
        <f ca="1">VLOOKUP($C1095, '4b. Ordered results'!$C$5:$I$159,3,0)</f>
        <v>4.737496315431574E-2</v>
      </c>
      <c r="E1095" s="4">
        <f ca="1">VLOOKUP($C1095, '4b. Ordered results'!$C$5:$I$159,5,0)</f>
        <v>0.54648750036047344</v>
      </c>
      <c r="F1095" s="4">
        <f ca="1">VLOOKUP($C1095, '4b. Ordered results'!$C$5:$I$159,7,0)</f>
        <v>0.40613753648521084</v>
      </c>
    </row>
    <row r="1096" spans="2:6" x14ac:dyDescent="0.35">
      <c r="B1096">
        <f t="shared" si="17"/>
        <v>27300</v>
      </c>
      <c r="C1096" cm="1">
        <f t="array" aca="1" ref="C1096" ca="1">SUMPRODUCT(MAX(('4b. Ordered results'!$C$5:$C$159&lt;B1096)*'4b. Ordered results'!$C$5:$C$159))</f>
        <v>24325.661</v>
      </c>
      <c r="D1096" s="4">
        <f ca="1">VLOOKUP($C1096, '4b. Ordered results'!$C$5:$I$159,3,0)</f>
        <v>4.737496315431574E-2</v>
      </c>
      <c r="E1096" s="4">
        <f ca="1">VLOOKUP($C1096, '4b. Ordered results'!$C$5:$I$159,5,0)</f>
        <v>0.54648750036047344</v>
      </c>
      <c r="F1096" s="4">
        <f ca="1">VLOOKUP($C1096, '4b. Ordered results'!$C$5:$I$159,7,0)</f>
        <v>0.40613753648521084</v>
      </c>
    </row>
    <row r="1097" spans="2:6" x14ac:dyDescent="0.35">
      <c r="B1097">
        <f t="shared" si="17"/>
        <v>27325</v>
      </c>
      <c r="C1097" cm="1">
        <f t="array" aca="1" ref="C1097" ca="1">SUMPRODUCT(MAX(('4b. Ordered results'!$C$5:$C$159&lt;B1097)*'4b. Ordered results'!$C$5:$C$159))</f>
        <v>24325.661</v>
      </c>
      <c r="D1097" s="4">
        <f ca="1">VLOOKUP($C1097, '4b. Ordered results'!$C$5:$I$159,3,0)</f>
        <v>4.737496315431574E-2</v>
      </c>
      <c r="E1097" s="4">
        <f ca="1">VLOOKUP($C1097, '4b. Ordered results'!$C$5:$I$159,5,0)</f>
        <v>0.54648750036047344</v>
      </c>
      <c r="F1097" s="4">
        <f ca="1">VLOOKUP($C1097, '4b. Ordered results'!$C$5:$I$159,7,0)</f>
        <v>0.40613753648521084</v>
      </c>
    </row>
    <row r="1098" spans="2:6" x14ac:dyDescent="0.35">
      <c r="B1098">
        <f t="shared" si="17"/>
        <v>27350</v>
      </c>
      <c r="C1098" cm="1">
        <f t="array" aca="1" ref="C1098" ca="1">SUMPRODUCT(MAX(('4b. Ordered results'!$C$5:$C$159&lt;B1098)*'4b. Ordered results'!$C$5:$C$159))</f>
        <v>24325.661</v>
      </c>
      <c r="D1098" s="4">
        <f ca="1">VLOOKUP($C1098, '4b. Ordered results'!$C$5:$I$159,3,0)</f>
        <v>4.737496315431574E-2</v>
      </c>
      <c r="E1098" s="4">
        <f ca="1">VLOOKUP($C1098, '4b. Ordered results'!$C$5:$I$159,5,0)</f>
        <v>0.54648750036047344</v>
      </c>
      <c r="F1098" s="4">
        <f ca="1">VLOOKUP($C1098, '4b. Ordered results'!$C$5:$I$159,7,0)</f>
        <v>0.40613753648521084</v>
      </c>
    </row>
    <row r="1099" spans="2:6" x14ac:dyDescent="0.35">
      <c r="B1099">
        <f t="shared" si="17"/>
        <v>27375</v>
      </c>
      <c r="C1099" cm="1">
        <f t="array" aca="1" ref="C1099" ca="1">SUMPRODUCT(MAX(('4b. Ordered results'!$C$5:$C$159&lt;B1099)*'4b. Ordered results'!$C$5:$C$159))</f>
        <v>24325.661</v>
      </c>
      <c r="D1099" s="4">
        <f ca="1">VLOOKUP($C1099, '4b. Ordered results'!$C$5:$I$159,3,0)</f>
        <v>4.737496315431574E-2</v>
      </c>
      <c r="E1099" s="4">
        <f ca="1">VLOOKUP($C1099, '4b. Ordered results'!$C$5:$I$159,5,0)</f>
        <v>0.54648750036047344</v>
      </c>
      <c r="F1099" s="4">
        <f ca="1">VLOOKUP($C1099, '4b. Ordered results'!$C$5:$I$159,7,0)</f>
        <v>0.40613753648521084</v>
      </c>
    </row>
    <row r="1100" spans="2:6" x14ac:dyDescent="0.35">
      <c r="B1100">
        <f t="shared" si="17"/>
        <v>27400</v>
      </c>
      <c r="C1100" cm="1">
        <f t="array" aca="1" ref="C1100" ca="1">SUMPRODUCT(MAX(('4b. Ordered results'!$C$5:$C$159&lt;B1100)*'4b. Ordered results'!$C$5:$C$159))</f>
        <v>24325.661</v>
      </c>
      <c r="D1100" s="4">
        <f ca="1">VLOOKUP($C1100, '4b. Ordered results'!$C$5:$I$159,3,0)</f>
        <v>4.737496315431574E-2</v>
      </c>
      <c r="E1100" s="4">
        <f ca="1">VLOOKUP($C1100, '4b. Ordered results'!$C$5:$I$159,5,0)</f>
        <v>0.54648750036047344</v>
      </c>
      <c r="F1100" s="4">
        <f ca="1">VLOOKUP($C1100, '4b. Ordered results'!$C$5:$I$159,7,0)</f>
        <v>0.40613753648521084</v>
      </c>
    </row>
    <row r="1101" spans="2:6" x14ac:dyDescent="0.35">
      <c r="B1101">
        <f t="shared" si="17"/>
        <v>27425</v>
      </c>
      <c r="C1101" cm="1">
        <f t="array" aca="1" ref="C1101" ca="1">SUMPRODUCT(MAX(('4b. Ordered results'!$C$5:$C$159&lt;B1101)*'4b. Ordered results'!$C$5:$C$159))</f>
        <v>24325.661</v>
      </c>
      <c r="D1101" s="4">
        <f ca="1">VLOOKUP($C1101, '4b. Ordered results'!$C$5:$I$159,3,0)</f>
        <v>4.737496315431574E-2</v>
      </c>
      <c r="E1101" s="4">
        <f ca="1">VLOOKUP($C1101, '4b. Ordered results'!$C$5:$I$159,5,0)</f>
        <v>0.54648750036047344</v>
      </c>
      <c r="F1101" s="4">
        <f ca="1">VLOOKUP($C1101, '4b. Ordered results'!$C$5:$I$159,7,0)</f>
        <v>0.40613753648521084</v>
      </c>
    </row>
    <row r="1102" spans="2:6" x14ac:dyDescent="0.35">
      <c r="B1102">
        <f t="shared" si="17"/>
        <v>27450</v>
      </c>
      <c r="C1102" cm="1">
        <f t="array" aca="1" ref="C1102" ca="1">SUMPRODUCT(MAX(('4b. Ordered results'!$C$5:$C$159&lt;B1102)*'4b. Ordered results'!$C$5:$C$159))</f>
        <v>24325.661</v>
      </c>
      <c r="D1102" s="4">
        <f ca="1">VLOOKUP($C1102, '4b. Ordered results'!$C$5:$I$159,3,0)</f>
        <v>4.737496315431574E-2</v>
      </c>
      <c r="E1102" s="4">
        <f ca="1">VLOOKUP($C1102, '4b. Ordered results'!$C$5:$I$159,5,0)</f>
        <v>0.54648750036047344</v>
      </c>
      <c r="F1102" s="4">
        <f ca="1">VLOOKUP($C1102, '4b. Ordered results'!$C$5:$I$159,7,0)</f>
        <v>0.40613753648521084</v>
      </c>
    </row>
    <row r="1103" spans="2:6" x14ac:dyDescent="0.35">
      <c r="B1103">
        <f t="shared" si="17"/>
        <v>27475</v>
      </c>
      <c r="C1103" cm="1">
        <f t="array" aca="1" ref="C1103" ca="1">SUMPRODUCT(MAX(('4b. Ordered results'!$C$5:$C$159&lt;B1103)*'4b. Ordered results'!$C$5:$C$159))</f>
        <v>24325.661</v>
      </c>
      <c r="D1103" s="4">
        <f ca="1">VLOOKUP($C1103, '4b. Ordered results'!$C$5:$I$159,3,0)</f>
        <v>4.737496315431574E-2</v>
      </c>
      <c r="E1103" s="4">
        <f ca="1">VLOOKUP($C1103, '4b. Ordered results'!$C$5:$I$159,5,0)</f>
        <v>0.54648750036047344</v>
      </c>
      <c r="F1103" s="4">
        <f ca="1">VLOOKUP($C1103, '4b. Ordered results'!$C$5:$I$159,7,0)</f>
        <v>0.40613753648521084</v>
      </c>
    </row>
    <row r="1104" spans="2:6" x14ac:dyDescent="0.35">
      <c r="B1104">
        <f t="shared" si="17"/>
        <v>27500</v>
      </c>
      <c r="C1104" cm="1">
        <f t="array" aca="1" ref="C1104" ca="1">SUMPRODUCT(MAX(('4b. Ordered results'!$C$5:$C$159&lt;B1104)*'4b. Ordered results'!$C$5:$C$159))</f>
        <v>24325.661</v>
      </c>
      <c r="D1104" s="4">
        <f ca="1">VLOOKUP($C1104, '4b. Ordered results'!$C$5:$I$159,3,0)</f>
        <v>4.737496315431574E-2</v>
      </c>
      <c r="E1104" s="4">
        <f ca="1">VLOOKUP($C1104, '4b. Ordered results'!$C$5:$I$159,5,0)</f>
        <v>0.54648750036047344</v>
      </c>
      <c r="F1104" s="4">
        <f ca="1">VLOOKUP($C1104, '4b. Ordered results'!$C$5:$I$159,7,0)</f>
        <v>0.40613753648521084</v>
      </c>
    </row>
    <row r="1105" spans="2:6" x14ac:dyDescent="0.35">
      <c r="B1105">
        <f t="shared" si="17"/>
        <v>27525</v>
      </c>
      <c r="C1105" cm="1">
        <f t="array" aca="1" ref="C1105" ca="1">SUMPRODUCT(MAX(('4b. Ordered results'!$C$5:$C$159&lt;B1105)*'4b. Ordered results'!$C$5:$C$159))</f>
        <v>24325.661</v>
      </c>
      <c r="D1105" s="4">
        <f ca="1">VLOOKUP($C1105, '4b. Ordered results'!$C$5:$I$159,3,0)</f>
        <v>4.737496315431574E-2</v>
      </c>
      <c r="E1105" s="4">
        <f ca="1">VLOOKUP($C1105, '4b. Ordered results'!$C$5:$I$159,5,0)</f>
        <v>0.54648750036047344</v>
      </c>
      <c r="F1105" s="4">
        <f ca="1">VLOOKUP($C1105, '4b. Ordered results'!$C$5:$I$159,7,0)</f>
        <v>0.40613753648521084</v>
      </c>
    </row>
    <row r="1106" spans="2:6" x14ac:dyDescent="0.35">
      <c r="B1106">
        <f t="shared" si="17"/>
        <v>27550</v>
      </c>
      <c r="C1106" cm="1">
        <f t="array" aca="1" ref="C1106" ca="1">SUMPRODUCT(MAX(('4b. Ordered results'!$C$5:$C$159&lt;B1106)*'4b. Ordered results'!$C$5:$C$159))</f>
        <v>24325.661</v>
      </c>
      <c r="D1106" s="4">
        <f ca="1">VLOOKUP($C1106, '4b. Ordered results'!$C$5:$I$159,3,0)</f>
        <v>4.737496315431574E-2</v>
      </c>
      <c r="E1106" s="4">
        <f ca="1">VLOOKUP($C1106, '4b. Ordered results'!$C$5:$I$159,5,0)</f>
        <v>0.54648750036047344</v>
      </c>
      <c r="F1106" s="4">
        <f ca="1">VLOOKUP($C1106, '4b. Ordered results'!$C$5:$I$159,7,0)</f>
        <v>0.40613753648521084</v>
      </c>
    </row>
    <row r="1107" spans="2:6" x14ac:dyDescent="0.35">
      <c r="B1107">
        <f t="shared" si="17"/>
        <v>27575</v>
      </c>
      <c r="C1107" cm="1">
        <f t="array" aca="1" ref="C1107" ca="1">SUMPRODUCT(MAX(('4b. Ordered results'!$C$5:$C$159&lt;B1107)*'4b. Ordered results'!$C$5:$C$159))</f>
        <v>24325.661</v>
      </c>
      <c r="D1107" s="4">
        <f ca="1">VLOOKUP($C1107, '4b. Ordered results'!$C$5:$I$159,3,0)</f>
        <v>4.737496315431574E-2</v>
      </c>
      <c r="E1107" s="4">
        <f ca="1">VLOOKUP($C1107, '4b. Ordered results'!$C$5:$I$159,5,0)</f>
        <v>0.54648750036047344</v>
      </c>
      <c r="F1107" s="4">
        <f ca="1">VLOOKUP($C1107, '4b. Ordered results'!$C$5:$I$159,7,0)</f>
        <v>0.40613753648521084</v>
      </c>
    </row>
    <row r="1108" spans="2:6" x14ac:dyDescent="0.35">
      <c r="B1108">
        <f t="shared" si="17"/>
        <v>27600</v>
      </c>
      <c r="C1108" cm="1">
        <f t="array" aca="1" ref="C1108" ca="1">SUMPRODUCT(MAX(('4b. Ordered results'!$C$5:$C$159&lt;B1108)*'4b. Ordered results'!$C$5:$C$159))</f>
        <v>24325.661</v>
      </c>
      <c r="D1108" s="4">
        <f ca="1">VLOOKUP($C1108, '4b. Ordered results'!$C$5:$I$159,3,0)</f>
        <v>4.737496315431574E-2</v>
      </c>
      <c r="E1108" s="4">
        <f ca="1">VLOOKUP($C1108, '4b. Ordered results'!$C$5:$I$159,5,0)</f>
        <v>0.54648750036047344</v>
      </c>
      <c r="F1108" s="4">
        <f ca="1">VLOOKUP($C1108, '4b. Ordered results'!$C$5:$I$159,7,0)</f>
        <v>0.40613753648521084</v>
      </c>
    </row>
    <row r="1109" spans="2:6" x14ac:dyDescent="0.35">
      <c r="B1109">
        <f t="shared" si="17"/>
        <v>27625</v>
      </c>
      <c r="C1109" cm="1">
        <f t="array" aca="1" ref="C1109" ca="1">SUMPRODUCT(MAX(('4b. Ordered results'!$C$5:$C$159&lt;B1109)*'4b. Ordered results'!$C$5:$C$159))</f>
        <v>24325.661</v>
      </c>
      <c r="D1109" s="4">
        <f ca="1">VLOOKUP($C1109, '4b. Ordered results'!$C$5:$I$159,3,0)</f>
        <v>4.737496315431574E-2</v>
      </c>
      <c r="E1109" s="4">
        <f ca="1">VLOOKUP($C1109, '4b. Ordered results'!$C$5:$I$159,5,0)</f>
        <v>0.54648750036047344</v>
      </c>
      <c r="F1109" s="4">
        <f ca="1">VLOOKUP($C1109, '4b. Ordered results'!$C$5:$I$159,7,0)</f>
        <v>0.40613753648521084</v>
      </c>
    </row>
    <row r="1110" spans="2:6" x14ac:dyDescent="0.35">
      <c r="B1110">
        <f t="shared" si="17"/>
        <v>27650</v>
      </c>
      <c r="C1110" cm="1">
        <f t="array" aca="1" ref="C1110" ca="1">SUMPRODUCT(MAX(('4b. Ordered results'!$C$5:$C$159&lt;B1110)*'4b. Ordered results'!$C$5:$C$159))</f>
        <v>24325.661</v>
      </c>
      <c r="D1110" s="4">
        <f ca="1">VLOOKUP($C1110, '4b. Ordered results'!$C$5:$I$159,3,0)</f>
        <v>4.737496315431574E-2</v>
      </c>
      <c r="E1110" s="4">
        <f ca="1">VLOOKUP($C1110, '4b. Ordered results'!$C$5:$I$159,5,0)</f>
        <v>0.54648750036047344</v>
      </c>
      <c r="F1110" s="4">
        <f ca="1">VLOOKUP($C1110, '4b. Ordered results'!$C$5:$I$159,7,0)</f>
        <v>0.40613753648521084</v>
      </c>
    </row>
    <row r="1111" spans="2:6" x14ac:dyDescent="0.35">
      <c r="B1111">
        <f t="shared" si="17"/>
        <v>27675</v>
      </c>
      <c r="C1111" cm="1">
        <f t="array" aca="1" ref="C1111" ca="1">SUMPRODUCT(MAX(('4b. Ordered results'!$C$5:$C$159&lt;B1111)*'4b. Ordered results'!$C$5:$C$159))</f>
        <v>24325.661</v>
      </c>
      <c r="D1111" s="4">
        <f ca="1">VLOOKUP($C1111, '4b. Ordered results'!$C$5:$I$159,3,0)</f>
        <v>4.737496315431574E-2</v>
      </c>
      <c r="E1111" s="4">
        <f ca="1">VLOOKUP($C1111, '4b. Ordered results'!$C$5:$I$159,5,0)</f>
        <v>0.54648750036047344</v>
      </c>
      <c r="F1111" s="4">
        <f ca="1">VLOOKUP($C1111, '4b. Ordered results'!$C$5:$I$159,7,0)</f>
        <v>0.40613753648521084</v>
      </c>
    </row>
    <row r="1112" spans="2:6" x14ac:dyDescent="0.35">
      <c r="B1112">
        <f t="shared" si="17"/>
        <v>27700</v>
      </c>
      <c r="C1112" cm="1">
        <f t="array" aca="1" ref="C1112" ca="1">SUMPRODUCT(MAX(('4b. Ordered results'!$C$5:$C$159&lt;B1112)*'4b. Ordered results'!$C$5:$C$159))</f>
        <v>24325.661</v>
      </c>
      <c r="D1112" s="4">
        <f ca="1">VLOOKUP($C1112, '4b. Ordered results'!$C$5:$I$159,3,0)</f>
        <v>4.737496315431574E-2</v>
      </c>
      <c r="E1112" s="4">
        <f ca="1">VLOOKUP($C1112, '4b. Ordered results'!$C$5:$I$159,5,0)</f>
        <v>0.54648750036047344</v>
      </c>
      <c r="F1112" s="4">
        <f ca="1">VLOOKUP($C1112, '4b. Ordered results'!$C$5:$I$159,7,0)</f>
        <v>0.40613753648521084</v>
      </c>
    </row>
    <row r="1113" spans="2:6" x14ac:dyDescent="0.35">
      <c r="B1113">
        <f t="shared" si="17"/>
        <v>27725</v>
      </c>
      <c r="C1113" cm="1">
        <f t="array" aca="1" ref="C1113" ca="1">SUMPRODUCT(MAX(('4b. Ordered results'!$C$5:$C$159&lt;B1113)*'4b. Ordered results'!$C$5:$C$159))</f>
        <v>24325.661</v>
      </c>
      <c r="D1113" s="4">
        <f ca="1">VLOOKUP($C1113, '4b. Ordered results'!$C$5:$I$159,3,0)</f>
        <v>4.737496315431574E-2</v>
      </c>
      <c r="E1113" s="4">
        <f ca="1">VLOOKUP($C1113, '4b. Ordered results'!$C$5:$I$159,5,0)</f>
        <v>0.54648750036047344</v>
      </c>
      <c r="F1113" s="4">
        <f ca="1">VLOOKUP($C1113, '4b. Ordered results'!$C$5:$I$159,7,0)</f>
        <v>0.40613753648521084</v>
      </c>
    </row>
    <row r="1114" spans="2:6" x14ac:dyDescent="0.35">
      <c r="B1114">
        <f t="shared" si="17"/>
        <v>27750</v>
      </c>
      <c r="C1114" cm="1">
        <f t="array" aca="1" ref="C1114" ca="1">SUMPRODUCT(MAX(('4b. Ordered results'!$C$5:$C$159&lt;B1114)*'4b. Ordered results'!$C$5:$C$159))</f>
        <v>24325.661</v>
      </c>
      <c r="D1114" s="4">
        <f ca="1">VLOOKUP($C1114, '4b. Ordered results'!$C$5:$I$159,3,0)</f>
        <v>4.737496315431574E-2</v>
      </c>
      <c r="E1114" s="4">
        <f ca="1">VLOOKUP($C1114, '4b. Ordered results'!$C$5:$I$159,5,0)</f>
        <v>0.54648750036047344</v>
      </c>
      <c r="F1114" s="4">
        <f ca="1">VLOOKUP($C1114, '4b. Ordered results'!$C$5:$I$159,7,0)</f>
        <v>0.40613753648521084</v>
      </c>
    </row>
    <row r="1115" spans="2:6" x14ac:dyDescent="0.35">
      <c r="B1115">
        <f t="shared" si="17"/>
        <v>27775</v>
      </c>
      <c r="C1115" cm="1">
        <f t="array" aca="1" ref="C1115" ca="1">SUMPRODUCT(MAX(('4b. Ordered results'!$C$5:$C$159&lt;B1115)*'4b. Ordered results'!$C$5:$C$159))</f>
        <v>24325.661</v>
      </c>
      <c r="D1115" s="4">
        <f ca="1">VLOOKUP($C1115, '4b. Ordered results'!$C$5:$I$159,3,0)</f>
        <v>4.737496315431574E-2</v>
      </c>
      <c r="E1115" s="4">
        <f ca="1">VLOOKUP($C1115, '4b. Ordered results'!$C$5:$I$159,5,0)</f>
        <v>0.54648750036047344</v>
      </c>
      <c r="F1115" s="4">
        <f ca="1">VLOOKUP($C1115, '4b. Ordered results'!$C$5:$I$159,7,0)</f>
        <v>0.40613753648521084</v>
      </c>
    </row>
    <row r="1116" spans="2:6" x14ac:dyDescent="0.35">
      <c r="B1116">
        <f t="shared" si="17"/>
        <v>27800</v>
      </c>
      <c r="C1116" cm="1">
        <f t="array" aca="1" ref="C1116" ca="1">SUMPRODUCT(MAX(('4b. Ordered results'!$C$5:$C$159&lt;B1116)*'4b. Ordered results'!$C$5:$C$159))</f>
        <v>24325.661</v>
      </c>
      <c r="D1116" s="4">
        <f ca="1">VLOOKUP($C1116, '4b. Ordered results'!$C$5:$I$159,3,0)</f>
        <v>4.737496315431574E-2</v>
      </c>
      <c r="E1116" s="4">
        <f ca="1">VLOOKUP($C1116, '4b. Ordered results'!$C$5:$I$159,5,0)</f>
        <v>0.54648750036047344</v>
      </c>
      <c r="F1116" s="4">
        <f ca="1">VLOOKUP($C1116, '4b. Ordered results'!$C$5:$I$159,7,0)</f>
        <v>0.40613753648521084</v>
      </c>
    </row>
    <row r="1117" spans="2:6" x14ac:dyDescent="0.35">
      <c r="B1117">
        <f t="shared" si="17"/>
        <v>27825</v>
      </c>
      <c r="C1117" cm="1">
        <f t="array" aca="1" ref="C1117" ca="1">SUMPRODUCT(MAX(('4b. Ordered results'!$C$5:$C$159&lt;B1117)*'4b. Ordered results'!$C$5:$C$159))</f>
        <v>24325.661</v>
      </c>
      <c r="D1117" s="4">
        <f ca="1">VLOOKUP($C1117, '4b. Ordered results'!$C$5:$I$159,3,0)</f>
        <v>4.737496315431574E-2</v>
      </c>
      <c r="E1117" s="4">
        <f ca="1">VLOOKUP($C1117, '4b. Ordered results'!$C$5:$I$159,5,0)</f>
        <v>0.54648750036047344</v>
      </c>
      <c r="F1117" s="4">
        <f ca="1">VLOOKUP($C1117, '4b. Ordered results'!$C$5:$I$159,7,0)</f>
        <v>0.40613753648521084</v>
      </c>
    </row>
    <row r="1118" spans="2:6" x14ac:dyDescent="0.35">
      <c r="B1118">
        <f t="shared" si="17"/>
        <v>27850</v>
      </c>
      <c r="C1118" cm="1">
        <f t="array" aca="1" ref="C1118" ca="1">SUMPRODUCT(MAX(('4b. Ordered results'!$C$5:$C$159&lt;B1118)*'4b. Ordered results'!$C$5:$C$159))</f>
        <v>24325.661</v>
      </c>
      <c r="D1118" s="4">
        <f ca="1">VLOOKUP($C1118, '4b. Ordered results'!$C$5:$I$159,3,0)</f>
        <v>4.737496315431574E-2</v>
      </c>
      <c r="E1118" s="4">
        <f ca="1">VLOOKUP($C1118, '4b. Ordered results'!$C$5:$I$159,5,0)</f>
        <v>0.54648750036047344</v>
      </c>
      <c r="F1118" s="4">
        <f ca="1">VLOOKUP($C1118, '4b. Ordered results'!$C$5:$I$159,7,0)</f>
        <v>0.40613753648521084</v>
      </c>
    </row>
    <row r="1119" spans="2:6" x14ac:dyDescent="0.35">
      <c r="B1119">
        <f t="shared" si="17"/>
        <v>27875</v>
      </c>
      <c r="C1119" cm="1">
        <f t="array" aca="1" ref="C1119" ca="1">SUMPRODUCT(MAX(('4b. Ordered results'!$C$5:$C$159&lt;B1119)*'4b. Ordered results'!$C$5:$C$159))</f>
        <v>24325.661</v>
      </c>
      <c r="D1119" s="4">
        <f ca="1">VLOOKUP($C1119, '4b. Ordered results'!$C$5:$I$159,3,0)</f>
        <v>4.737496315431574E-2</v>
      </c>
      <c r="E1119" s="4">
        <f ca="1">VLOOKUP($C1119, '4b. Ordered results'!$C$5:$I$159,5,0)</f>
        <v>0.54648750036047344</v>
      </c>
      <c r="F1119" s="4">
        <f ca="1">VLOOKUP($C1119, '4b. Ordered results'!$C$5:$I$159,7,0)</f>
        <v>0.40613753648521084</v>
      </c>
    </row>
    <row r="1120" spans="2:6" x14ac:dyDescent="0.35">
      <c r="B1120">
        <f t="shared" si="17"/>
        <v>27900</v>
      </c>
      <c r="C1120" cm="1">
        <f t="array" aca="1" ref="C1120" ca="1">SUMPRODUCT(MAX(('4b. Ordered results'!$C$5:$C$159&lt;B1120)*'4b. Ordered results'!$C$5:$C$159))</f>
        <v>24325.661</v>
      </c>
      <c r="D1120" s="4">
        <f ca="1">VLOOKUP($C1120, '4b. Ordered results'!$C$5:$I$159,3,0)</f>
        <v>4.737496315431574E-2</v>
      </c>
      <c r="E1120" s="4">
        <f ca="1">VLOOKUP($C1120, '4b. Ordered results'!$C$5:$I$159,5,0)</f>
        <v>0.54648750036047344</v>
      </c>
      <c r="F1120" s="4">
        <f ca="1">VLOOKUP($C1120, '4b. Ordered results'!$C$5:$I$159,7,0)</f>
        <v>0.40613753648521084</v>
      </c>
    </row>
    <row r="1121" spans="2:6" x14ac:dyDescent="0.35">
      <c r="B1121">
        <f t="shared" si="17"/>
        <v>27925</v>
      </c>
      <c r="C1121" cm="1">
        <f t="array" aca="1" ref="C1121" ca="1">SUMPRODUCT(MAX(('4b. Ordered results'!$C$5:$C$159&lt;B1121)*'4b. Ordered results'!$C$5:$C$159))</f>
        <v>24325.661</v>
      </c>
      <c r="D1121" s="4">
        <f ca="1">VLOOKUP($C1121, '4b. Ordered results'!$C$5:$I$159,3,0)</f>
        <v>4.737496315431574E-2</v>
      </c>
      <c r="E1121" s="4">
        <f ca="1">VLOOKUP($C1121, '4b. Ordered results'!$C$5:$I$159,5,0)</f>
        <v>0.54648750036047344</v>
      </c>
      <c r="F1121" s="4">
        <f ca="1">VLOOKUP($C1121, '4b. Ordered results'!$C$5:$I$159,7,0)</f>
        <v>0.40613753648521084</v>
      </c>
    </row>
    <row r="1122" spans="2:6" x14ac:dyDescent="0.35">
      <c r="B1122">
        <f t="shared" si="17"/>
        <v>27950</v>
      </c>
      <c r="C1122" cm="1">
        <f t="array" aca="1" ref="C1122" ca="1">SUMPRODUCT(MAX(('4b. Ordered results'!$C$5:$C$159&lt;B1122)*'4b. Ordered results'!$C$5:$C$159))</f>
        <v>24325.661</v>
      </c>
      <c r="D1122" s="4">
        <f ca="1">VLOOKUP($C1122, '4b. Ordered results'!$C$5:$I$159,3,0)</f>
        <v>4.737496315431574E-2</v>
      </c>
      <c r="E1122" s="4">
        <f ca="1">VLOOKUP($C1122, '4b. Ordered results'!$C$5:$I$159,5,0)</f>
        <v>0.54648750036047344</v>
      </c>
      <c r="F1122" s="4">
        <f ca="1">VLOOKUP($C1122, '4b. Ordered results'!$C$5:$I$159,7,0)</f>
        <v>0.40613753648521084</v>
      </c>
    </row>
    <row r="1123" spans="2:6" x14ac:dyDescent="0.35">
      <c r="B1123">
        <f t="shared" si="17"/>
        <v>27975</v>
      </c>
      <c r="C1123" cm="1">
        <f t="array" aca="1" ref="C1123" ca="1">SUMPRODUCT(MAX(('4b. Ordered results'!$C$5:$C$159&lt;B1123)*'4b. Ordered results'!$C$5:$C$159))</f>
        <v>24325.661</v>
      </c>
      <c r="D1123" s="4">
        <f ca="1">VLOOKUP($C1123, '4b. Ordered results'!$C$5:$I$159,3,0)</f>
        <v>4.737496315431574E-2</v>
      </c>
      <c r="E1123" s="4">
        <f ca="1">VLOOKUP($C1123, '4b. Ordered results'!$C$5:$I$159,5,0)</f>
        <v>0.54648750036047344</v>
      </c>
      <c r="F1123" s="4">
        <f ca="1">VLOOKUP($C1123, '4b. Ordered results'!$C$5:$I$159,7,0)</f>
        <v>0.40613753648521084</v>
      </c>
    </row>
    <row r="1124" spans="2:6" x14ac:dyDescent="0.35">
      <c r="B1124">
        <f t="shared" si="17"/>
        <v>28000</v>
      </c>
      <c r="C1124" cm="1">
        <f t="array" aca="1" ref="C1124" ca="1">SUMPRODUCT(MAX(('4b. Ordered results'!$C$5:$C$159&lt;B1124)*'4b. Ordered results'!$C$5:$C$159))</f>
        <v>24325.661</v>
      </c>
      <c r="D1124" s="4">
        <f ca="1">VLOOKUP($C1124, '4b. Ordered results'!$C$5:$I$159,3,0)</f>
        <v>4.737496315431574E-2</v>
      </c>
      <c r="E1124" s="4">
        <f ca="1">VLOOKUP($C1124, '4b. Ordered results'!$C$5:$I$159,5,0)</f>
        <v>0.54648750036047344</v>
      </c>
      <c r="F1124" s="4">
        <f ca="1">VLOOKUP($C1124, '4b. Ordered results'!$C$5:$I$159,7,0)</f>
        <v>0.40613753648521084</v>
      </c>
    </row>
    <row r="1125" spans="2:6" x14ac:dyDescent="0.35">
      <c r="B1125">
        <f t="shared" si="17"/>
        <v>28025</v>
      </c>
      <c r="C1125" cm="1">
        <f t="array" aca="1" ref="C1125" ca="1">SUMPRODUCT(MAX(('4b. Ordered results'!$C$5:$C$159&lt;B1125)*'4b. Ordered results'!$C$5:$C$159))</f>
        <v>24325.661</v>
      </c>
      <c r="D1125" s="4">
        <f ca="1">VLOOKUP($C1125, '4b. Ordered results'!$C$5:$I$159,3,0)</f>
        <v>4.737496315431574E-2</v>
      </c>
      <c r="E1125" s="4">
        <f ca="1">VLOOKUP($C1125, '4b. Ordered results'!$C$5:$I$159,5,0)</f>
        <v>0.54648750036047344</v>
      </c>
      <c r="F1125" s="4">
        <f ca="1">VLOOKUP($C1125, '4b. Ordered results'!$C$5:$I$159,7,0)</f>
        <v>0.40613753648521084</v>
      </c>
    </row>
    <row r="1126" spans="2:6" x14ac:dyDescent="0.35">
      <c r="B1126">
        <f t="shared" si="17"/>
        <v>28050</v>
      </c>
      <c r="C1126" cm="1">
        <f t="array" aca="1" ref="C1126" ca="1">SUMPRODUCT(MAX(('4b. Ordered results'!$C$5:$C$159&lt;B1126)*'4b. Ordered results'!$C$5:$C$159))</f>
        <v>24325.661</v>
      </c>
      <c r="D1126" s="4">
        <f ca="1">VLOOKUP($C1126, '4b. Ordered results'!$C$5:$I$159,3,0)</f>
        <v>4.737496315431574E-2</v>
      </c>
      <c r="E1126" s="4">
        <f ca="1">VLOOKUP($C1126, '4b. Ordered results'!$C$5:$I$159,5,0)</f>
        <v>0.54648750036047344</v>
      </c>
      <c r="F1126" s="4">
        <f ca="1">VLOOKUP($C1126, '4b. Ordered results'!$C$5:$I$159,7,0)</f>
        <v>0.40613753648521084</v>
      </c>
    </row>
    <row r="1127" spans="2:6" x14ac:dyDescent="0.35">
      <c r="B1127">
        <f t="shared" si="17"/>
        <v>28075</v>
      </c>
      <c r="C1127" cm="1">
        <f t="array" aca="1" ref="C1127" ca="1">SUMPRODUCT(MAX(('4b. Ordered results'!$C$5:$C$159&lt;B1127)*'4b. Ordered results'!$C$5:$C$159))</f>
        <v>24325.661</v>
      </c>
      <c r="D1127" s="4">
        <f ca="1">VLOOKUP($C1127, '4b. Ordered results'!$C$5:$I$159,3,0)</f>
        <v>4.737496315431574E-2</v>
      </c>
      <c r="E1127" s="4">
        <f ca="1">VLOOKUP($C1127, '4b. Ordered results'!$C$5:$I$159,5,0)</f>
        <v>0.54648750036047344</v>
      </c>
      <c r="F1127" s="4">
        <f ca="1">VLOOKUP($C1127, '4b. Ordered results'!$C$5:$I$159,7,0)</f>
        <v>0.40613753648521084</v>
      </c>
    </row>
    <row r="1128" spans="2:6" x14ac:dyDescent="0.35">
      <c r="B1128">
        <f t="shared" si="17"/>
        <v>28100</v>
      </c>
      <c r="C1128" cm="1">
        <f t="array" aca="1" ref="C1128" ca="1">SUMPRODUCT(MAX(('4b. Ordered results'!$C$5:$C$159&lt;B1128)*'4b. Ordered results'!$C$5:$C$159))</f>
        <v>24325.661</v>
      </c>
      <c r="D1128" s="4">
        <f ca="1">VLOOKUP($C1128, '4b. Ordered results'!$C$5:$I$159,3,0)</f>
        <v>4.737496315431574E-2</v>
      </c>
      <c r="E1128" s="4">
        <f ca="1">VLOOKUP($C1128, '4b. Ordered results'!$C$5:$I$159,5,0)</f>
        <v>0.54648750036047344</v>
      </c>
      <c r="F1128" s="4">
        <f ca="1">VLOOKUP($C1128, '4b. Ordered results'!$C$5:$I$159,7,0)</f>
        <v>0.40613753648521084</v>
      </c>
    </row>
    <row r="1129" spans="2:6" x14ac:dyDescent="0.35">
      <c r="B1129">
        <f t="shared" si="17"/>
        <v>28125</v>
      </c>
      <c r="C1129" cm="1">
        <f t="array" aca="1" ref="C1129" ca="1">SUMPRODUCT(MAX(('4b. Ordered results'!$C$5:$C$159&lt;B1129)*'4b. Ordered results'!$C$5:$C$159))</f>
        <v>24325.661</v>
      </c>
      <c r="D1129" s="4">
        <f ca="1">VLOOKUP($C1129, '4b. Ordered results'!$C$5:$I$159,3,0)</f>
        <v>4.737496315431574E-2</v>
      </c>
      <c r="E1129" s="4">
        <f ca="1">VLOOKUP($C1129, '4b. Ordered results'!$C$5:$I$159,5,0)</f>
        <v>0.54648750036047344</v>
      </c>
      <c r="F1129" s="4">
        <f ca="1">VLOOKUP($C1129, '4b. Ordered results'!$C$5:$I$159,7,0)</f>
        <v>0.40613753648521084</v>
      </c>
    </row>
    <row r="1130" spans="2:6" x14ac:dyDescent="0.35">
      <c r="B1130">
        <f t="shared" si="17"/>
        <v>28150</v>
      </c>
      <c r="C1130" cm="1">
        <f t="array" aca="1" ref="C1130" ca="1">SUMPRODUCT(MAX(('4b. Ordered results'!$C$5:$C$159&lt;B1130)*'4b. Ordered results'!$C$5:$C$159))</f>
        <v>24325.661</v>
      </c>
      <c r="D1130" s="4">
        <f ca="1">VLOOKUP($C1130, '4b. Ordered results'!$C$5:$I$159,3,0)</f>
        <v>4.737496315431574E-2</v>
      </c>
      <c r="E1130" s="4">
        <f ca="1">VLOOKUP($C1130, '4b. Ordered results'!$C$5:$I$159,5,0)</f>
        <v>0.54648750036047344</v>
      </c>
      <c r="F1130" s="4">
        <f ca="1">VLOOKUP($C1130, '4b. Ordered results'!$C$5:$I$159,7,0)</f>
        <v>0.40613753648521084</v>
      </c>
    </row>
    <row r="1131" spans="2:6" x14ac:dyDescent="0.35">
      <c r="B1131">
        <f t="shared" si="17"/>
        <v>28175</v>
      </c>
      <c r="C1131" cm="1">
        <f t="array" aca="1" ref="C1131" ca="1">SUMPRODUCT(MAX(('4b. Ordered results'!$C$5:$C$159&lt;B1131)*'4b. Ordered results'!$C$5:$C$159))</f>
        <v>24325.661</v>
      </c>
      <c r="D1131" s="4">
        <f ca="1">VLOOKUP($C1131, '4b. Ordered results'!$C$5:$I$159,3,0)</f>
        <v>4.737496315431574E-2</v>
      </c>
      <c r="E1131" s="4">
        <f ca="1">VLOOKUP($C1131, '4b. Ordered results'!$C$5:$I$159,5,0)</f>
        <v>0.54648750036047344</v>
      </c>
      <c r="F1131" s="4">
        <f ca="1">VLOOKUP($C1131, '4b. Ordered results'!$C$5:$I$159,7,0)</f>
        <v>0.40613753648521084</v>
      </c>
    </row>
    <row r="1132" spans="2:6" x14ac:dyDescent="0.35">
      <c r="B1132">
        <f t="shared" si="17"/>
        <v>28200</v>
      </c>
      <c r="C1132" cm="1">
        <f t="array" aca="1" ref="C1132" ca="1">SUMPRODUCT(MAX(('4b. Ordered results'!$C$5:$C$159&lt;B1132)*'4b. Ordered results'!$C$5:$C$159))</f>
        <v>24325.661</v>
      </c>
      <c r="D1132" s="4">
        <f ca="1">VLOOKUP($C1132, '4b. Ordered results'!$C$5:$I$159,3,0)</f>
        <v>4.737496315431574E-2</v>
      </c>
      <c r="E1132" s="4">
        <f ca="1">VLOOKUP($C1132, '4b. Ordered results'!$C$5:$I$159,5,0)</f>
        <v>0.54648750036047344</v>
      </c>
      <c r="F1132" s="4">
        <f ca="1">VLOOKUP($C1132, '4b. Ordered results'!$C$5:$I$159,7,0)</f>
        <v>0.40613753648521084</v>
      </c>
    </row>
    <row r="1133" spans="2:6" x14ac:dyDescent="0.35">
      <c r="B1133">
        <f t="shared" si="17"/>
        <v>28225</v>
      </c>
      <c r="C1133" cm="1">
        <f t="array" aca="1" ref="C1133" ca="1">SUMPRODUCT(MAX(('4b. Ordered results'!$C$5:$C$159&lt;B1133)*'4b. Ordered results'!$C$5:$C$159))</f>
        <v>24325.661</v>
      </c>
      <c r="D1133" s="4">
        <f ca="1">VLOOKUP($C1133, '4b. Ordered results'!$C$5:$I$159,3,0)</f>
        <v>4.737496315431574E-2</v>
      </c>
      <c r="E1133" s="4">
        <f ca="1">VLOOKUP($C1133, '4b. Ordered results'!$C$5:$I$159,5,0)</f>
        <v>0.54648750036047344</v>
      </c>
      <c r="F1133" s="4">
        <f ca="1">VLOOKUP($C1133, '4b. Ordered results'!$C$5:$I$159,7,0)</f>
        <v>0.40613753648521084</v>
      </c>
    </row>
    <row r="1134" spans="2:6" x14ac:dyDescent="0.35">
      <c r="B1134">
        <f t="shared" si="17"/>
        <v>28250</v>
      </c>
      <c r="C1134" cm="1">
        <f t="array" aca="1" ref="C1134" ca="1">SUMPRODUCT(MAX(('4b. Ordered results'!$C$5:$C$159&lt;B1134)*'4b. Ordered results'!$C$5:$C$159))</f>
        <v>24325.661</v>
      </c>
      <c r="D1134" s="4">
        <f ca="1">VLOOKUP($C1134, '4b. Ordered results'!$C$5:$I$159,3,0)</f>
        <v>4.737496315431574E-2</v>
      </c>
      <c r="E1134" s="4">
        <f ca="1">VLOOKUP($C1134, '4b. Ordered results'!$C$5:$I$159,5,0)</f>
        <v>0.54648750036047344</v>
      </c>
      <c r="F1134" s="4">
        <f ca="1">VLOOKUP($C1134, '4b. Ordered results'!$C$5:$I$159,7,0)</f>
        <v>0.40613753648521084</v>
      </c>
    </row>
    <row r="1135" spans="2:6" x14ac:dyDescent="0.35">
      <c r="B1135">
        <f t="shared" si="17"/>
        <v>28275</v>
      </c>
      <c r="C1135" cm="1">
        <f t="array" aca="1" ref="C1135" ca="1">SUMPRODUCT(MAX(('4b. Ordered results'!$C$5:$C$159&lt;B1135)*'4b. Ordered results'!$C$5:$C$159))</f>
        <v>24325.661</v>
      </c>
      <c r="D1135" s="4">
        <f ca="1">VLOOKUP($C1135, '4b. Ordered results'!$C$5:$I$159,3,0)</f>
        <v>4.737496315431574E-2</v>
      </c>
      <c r="E1135" s="4">
        <f ca="1">VLOOKUP($C1135, '4b. Ordered results'!$C$5:$I$159,5,0)</f>
        <v>0.54648750036047344</v>
      </c>
      <c r="F1135" s="4">
        <f ca="1">VLOOKUP($C1135, '4b. Ordered results'!$C$5:$I$159,7,0)</f>
        <v>0.40613753648521084</v>
      </c>
    </row>
    <row r="1136" spans="2:6" x14ac:dyDescent="0.35">
      <c r="B1136">
        <f t="shared" si="17"/>
        <v>28300</v>
      </c>
      <c r="C1136" cm="1">
        <f t="array" aca="1" ref="C1136" ca="1">SUMPRODUCT(MAX(('4b. Ordered results'!$C$5:$C$159&lt;B1136)*'4b. Ordered results'!$C$5:$C$159))</f>
        <v>24325.661</v>
      </c>
      <c r="D1136" s="4">
        <f ca="1">VLOOKUP($C1136, '4b. Ordered results'!$C$5:$I$159,3,0)</f>
        <v>4.737496315431574E-2</v>
      </c>
      <c r="E1136" s="4">
        <f ca="1">VLOOKUP($C1136, '4b. Ordered results'!$C$5:$I$159,5,0)</f>
        <v>0.54648750036047344</v>
      </c>
      <c r="F1136" s="4">
        <f ca="1">VLOOKUP($C1136, '4b. Ordered results'!$C$5:$I$159,7,0)</f>
        <v>0.40613753648521084</v>
      </c>
    </row>
    <row r="1137" spans="2:6" x14ac:dyDescent="0.35">
      <c r="B1137">
        <f t="shared" si="17"/>
        <v>28325</v>
      </c>
      <c r="C1137" cm="1">
        <f t="array" aca="1" ref="C1137" ca="1">SUMPRODUCT(MAX(('4b. Ordered results'!$C$5:$C$159&lt;B1137)*'4b. Ordered results'!$C$5:$C$159))</f>
        <v>24325.661</v>
      </c>
      <c r="D1137" s="4">
        <f ca="1">VLOOKUP($C1137, '4b. Ordered results'!$C$5:$I$159,3,0)</f>
        <v>4.737496315431574E-2</v>
      </c>
      <c r="E1137" s="4">
        <f ca="1">VLOOKUP($C1137, '4b. Ordered results'!$C$5:$I$159,5,0)</f>
        <v>0.54648750036047344</v>
      </c>
      <c r="F1137" s="4">
        <f ca="1">VLOOKUP($C1137, '4b. Ordered results'!$C$5:$I$159,7,0)</f>
        <v>0.40613753648521084</v>
      </c>
    </row>
    <row r="1138" spans="2:6" x14ac:dyDescent="0.35">
      <c r="B1138">
        <f t="shared" si="17"/>
        <v>28350</v>
      </c>
      <c r="C1138" cm="1">
        <f t="array" aca="1" ref="C1138" ca="1">SUMPRODUCT(MAX(('4b. Ordered results'!$C$5:$C$159&lt;B1138)*'4b. Ordered results'!$C$5:$C$159))</f>
        <v>24325.661</v>
      </c>
      <c r="D1138" s="4">
        <f ca="1">VLOOKUP($C1138, '4b. Ordered results'!$C$5:$I$159,3,0)</f>
        <v>4.737496315431574E-2</v>
      </c>
      <c r="E1138" s="4">
        <f ca="1">VLOOKUP($C1138, '4b. Ordered results'!$C$5:$I$159,5,0)</f>
        <v>0.54648750036047344</v>
      </c>
      <c r="F1138" s="4">
        <f ca="1">VLOOKUP($C1138, '4b. Ordered results'!$C$5:$I$159,7,0)</f>
        <v>0.40613753648521084</v>
      </c>
    </row>
    <row r="1139" spans="2:6" x14ac:dyDescent="0.35">
      <c r="B1139">
        <f t="shared" si="17"/>
        <v>28375</v>
      </c>
      <c r="C1139" cm="1">
        <f t="array" aca="1" ref="C1139" ca="1">SUMPRODUCT(MAX(('4b. Ordered results'!$C$5:$C$159&lt;B1139)*'4b. Ordered results'!$C$5:$C$159))</f>
        <v>24325.661</v>
      </c>
      <c r="D1139" s="4">
        <f ca="1">VLOOKUP($C1139, '4b. Ordered results'!$C$5:$I$159,3,0)</f>
        <v>4.737496315431574E-2</v>
      </c>
      <c r="E1139" s="4">
        <f ca="1">VLOOKUP($C1139, '4b. Ordered results'!$C$5:$I$159,5,0)</f>
        <v>0.54648750036047344</v>
      </c>
      <c r="F1139" s="4">
        <f ca="1">VLOOKUP($C1139, '4b. Ordered results'!$C$5:$I$159,7,0)</f>
        <v>0.40613753648521084</v>
      </c>
    </row>
    <row r="1140" spans="2:6" x14ac:dyDescent="0.35">
      <c r="B1140">
        <f t="shared" si="17"/>
        <v>28400</v>
      </c>
      <c r="C1140" cm="1">
        <f t="array" aca="1" ref="C1140" ca="1">SUMPRODUCT(MAX(('4b. Ordered results'!$C$5:$C$159&lt;B1140)*'4b. Ordered results'!$C$5:$C$159))</f>
        <v>24325.661</v>
      </c>
      <c r="D1140" s="4">
        <f ca="1">VLOOKUP($C1140, '4b. Ordered results'!$C$5:$I$159,3,0)</f>
        <v>4.737496315431574E-2</v>
      </c>
      <c r="E1140" s="4">
        <f ca="1">VLOOKUP($C1140, '4b. Ordered results'!$C$5:$I$159,5,0)</f>
        <v>0.54648750036047344</v>
      </c>
      <c r="F1140" s="4">
        <f ca="1">VLOOKUP($C1140, '4b. Ordered results'!$C$5:$I$159,7,0)</f>
        <v>0.40613753648521084</v>
      </c>
    </row>
    <row r="1141" spans="2:6" x14ac:dyDescent="0.35">
      <c r="B1141">
        <f t="shared" si="17"/>
        <v>28425</v>
      </c>
      <c r="C1141" cm="1">
        <f t="array" aca="1" ref="C1141" ca="1">SUMPRODUCT(MAX(('4b. Ordered results'!$C$5:$C$159&lt;B1141)*'4b. Ordered results'!$C$5:$C$159))</f>
        <v>24325.661</v>
      </c>
      <c r="D1141" s="4">
        <f ca="1">VLOOKUP($C1141, '4b. Ordered results'!$C$5:$I$159,3,0)</f>
        <v>4.737496315431574E-2</v>
      </c>
      <c r="E1141" s="4">
        <f ca="1">VLOOKUP($C1141, '4b. Ordered results'!$C$5:$I$159,5,0)</f>
        <v>0.54648750036047344</v>
      </c>
      <c r="F1141" s="4">
        <f ca="1">VLOOKUP($C1141, '4b. Ordered results'!$C$5:$I$159,7,0)</f>
        <v>0.40613753648521084</v>
      </c>
    </row>
    <row r="1142" spans="2:6" x14ac:dyDescent="0.35">
      <c r="B1142">
        <f t="shared" si="17"/>
        <v>28450</v>
      </c>
      <c r="C1142" cm="1">
        <f t="array" aca="1" ref="C1142" ca="1">SUMPRODUCT(MAX(('4b. Ordered results'!$C$5:$C$159&lt;B1142)*'4b. Ordered results'!$C$5:$C$159))</f>
        <v>24325.661</v>
      </c>
      <c r="D1142" s="4">
        <f ca="1">VLOOKUP($C1142, '4b. Ordered results'!$C$5:$I$159,3,0)</f>
        <v>4.737496315431574E-2</v>
      </c>
      <c r="E1142" s="4">
        <f ca="1">VLOOKUP($C1142, '4b. Ordered results'!$C$5:$I$159,5,0)</f>
        <v>0.54648750036047344</v>
      </c>
      <c r="F1142" s="4">
        <f ca="1">VLOOKUP($C1142, '4b. Ordered results'!$C$5:$I$159,7,0)</f>
        <v>0.40613753648521084</v>
      </c>
    </row>
    <row r="1143" spans="2:6" x14ac:dyDescent="0.35">
      <c r="B1143">
        <f t="shared" si="17"/>
        <v>28475</v>
      </c>
      <c r="C1143" cm="1">
        <f t="array" aca="1" ref="C1143" ca="1">SUMPRODUCT(MAX(('4b. Ordered results'!$C$5:$C$159&lt;B1143)*'4b. Ordered results'!$C$5:$C$159))</f>
        <v>24325.661</v>
      </c>
      <c r="D1143" s="4">
        <f ca="1">VLOOKUP($C1143, '4b. Ordered results'!$C$5:$I$159,3,0)</f>
        <v>4.737496315431574E-2</v>
      </c>
      <c r="E1143" s="4">
        <f ca="1">VLOOKUP($C1143, '4b. Ordered results'!$C$5:$I$159,5,0)</f>
        <v>0.54648750036047344</v>
      </c>
      <c r="F1143" s="4">
        <f ca="1">VLOOKUP($C1143, '4b. Ordered results'!$C$5:$I$159,7,0)</f>
        <v>0.40613753648521084</v>
      </c>
    </row>
    <row r="1144" spans="2:6" x14ac:dyDescent="0.35">
      <c r="B1144">
        <f t="shared" si="17"/>
        <v>28500</v>
      </c>
      <c r="C1144" cm="1">
        <f t="array" aca="1" ref="C1144" ca="1">SUMPRODUCT(MAX(('4b. Ordered results'!$C$5:$C$159&lt;B1144)*'4b. Ordered results'!$C$5:$C$159))</f>
        <v>24325.661</v>
      </c>
      <c r="D1144" s="4">
        <f ca="1">VLOOKUP($C1144, '4b. Ordered results'!$C$5:$I$159,3,0)</f>
        <v>4.737496315431574E-2</v>
      </c>
      <c r="E1144" s="4">
        <f ca="1">VLOOKUP($C1144, '4b. Ordered results'!$C$5:$I$159,5,0)</f>
        <v>0.54648750036047344</v>
      </c>
      <c r="F1144" s="4">
        <f ca="1">VLOOKUP($C1144, '4b. Ordered results'!$C$5:$I$159,7,0)</f>
        <v>0.40613753648521084</v>
      </c>
    </row>
    <row r="1145" spans="2:6" x14ac:dyDescent="0.35">
      <c r="B1145">
        <f t="shared" si="17"/>
        <v>28525</v>
      </c>
      <c r="C1145" cm="1">
        <f t="array" aca="1" ref="C1145" ca="1">SUMPRODUCT(MAX(('4b. Ordered results'!$C$5:$C$159&lt;B1145)*'4b. Ordered results'!$C$5:$C$159))</f>
        <v>24325.661</v>
      </c>
      <c r="D1145" s="4">
        <f ca="1">VLOOKUP($C1145, '4b. Ordered results'!$C$5:$I$159,3,0)</f>
        <v>4.737496315431574E-2</v>
      </c>
      <c r="E1145" s="4">
        <f ca="1">VLOOKUP($C1145, '4b. Ordered results'!$C$5:$I$159,5,0)</f>
        <v>0.54648750036047344</v>
      </c>
      <c r="F1145" s="4">
        <f ca="1">VLOOKUP($C1145, '4b. Ordered results'!$C$5:$I$159,7,0)</f>
        <v>0.40613753648521084</v>
      </c>
    </row>
    <row r="1146" spans="2:6" x14ac:dyDescent="0.35">
      <c r="B1146">
        <f t="shared" si="17"/>
        <v>28550</v>
      </c>
      <c r="C1146" cm="1">
        <f t="array" aca="1" ref="C1146" ca="1">SUMPRODUCT(MAX(('4b. Ordered results'!$C$5:$C$159&lt;B1146)*'4b. Ordered results'!$C$5:$C$159))</f>
        <v>24325.661</v>
      </c>
      <c r="D1146" s="4">
        <f ca="1">VLOOKUP($C1146, '4b. Ordered results'!$C$5:$I$159,3,0)</f>
        <v>4.737496315431574E-2</v>
      </c>
      <c r="E1146" s="4">
        <f ca="1">VLOOKUP($C1146, '4b. Ordered results'!$C$5:$I$159,5,0)</f>
        <v>0.54648750036047344</v>
      </c>
      <c r="F1146" s="4">
        <f ca="1">VLOOKUP($C1146, '4b. Ordered results'!$C$5:$I$159,7,0)</f>
        <v>0.40613753648521084</v>
      </c>
    </row>
    <row r="1147" spans="2:6" x14ac:dyDescent="0.35">
      <c r="B1147">
        <f t="shared" si="17"/>
        <v>28575</v>
      </c>
      <c r="C1147" cm="1">
        <f t="array" aca="1" ref="C1147" ca="1">SUMPRODUCT(MAX(('4b. Ordered results'!$C$5:$C$159&lt;B1147)*'4b. Ordered results'!$C$5:$C$159))</f>
        <v>24325.661</v>
      </c>
      <c r="D1147" s="4">
        <f ca="1">VLOOKUP($C1147, '4b. Ordered results'!$C$5:$I$159,3,0)</f>
        <v>4.737496315431574E-2</v>
      </c>
      <c r="E1147" s="4">
        <f ca="1">VLOOKUP($C1147, '4b. Ordered results'!$C$5:$I$159,5,0)</f>
        <v>0.54648750036047344</v>
      </c>
      <c r="F1147" s="4">
        <f ca="1">VLOOKUP($C1147, '4b. Ordered results'!$C$5:$I$159,7,0)</f>
        <v>0.40613753648521084</v>
      </c>
    </row>
    <row r="1148" spans="2:6" x14ac:dyDescent="0.35">
      <c r="B1148">
        <f t="shared" si="17"/>
        <v>28600</v>
      </c>
      <c r="C1148" cm="1">
        <f t="array" aca="1" ref="C1148" ca="1">SUMPRODUCT(MAX(('4b. Ordered results'!$C$5:$C$159&lt;B1148)*'4b. Ordered results'!$C$5:$C$159))</f>
        <v>24325.661</v>
      </c>
      <c r="D1148" s="4">
        <f ca="1">VLOOKUP($C1148, '4b. Ordered results'!$C$5:$I$159,3,0)</f>
        <v>4.737496315431574E-2</v>
      </c>
      <c r="E1148" s="4">
        <f ca="1">VLOOKUP($C1148, '4b. Ordered results'!$C$5:$I$159,5,0)</f>
        <v>0.54648750036047344</v>
      </c>
      <c r="F1148" s="4">
        <f ca="1">VLOOKUP($C1148, '4b. Ordered results'!$C$5:$I$159,7,0)</f>
        <v>0.40613753648521084</v>
      </c>
    </row>
    <row r="1149" spans="2:6" x14ac:dyDescent="0.35">
      <c r="B1149">
        <f t="shared" si="17"/>
        <v>28625</v>
      </c>
      <c r="C1149" cm="1">
        <f t="array" aca="1" ref="C1149" ca="1">SUMPRODUCT(MAX(('4b. Ordered results'!$C$5:$C$159&lt;B1149)*'4b. Ordered results'!$C$5:$C$159))</f>
        <v>24325.661</v>
      </c>
      <c r="D1149" s="4">
        <f ca="1">VLOOKUP($C1149, '4b. Ordered results'!$C$5:$I$159,3,0)</f>
        <v>4.737496315431574E-2</v>
      </c>
      <c r="E1149" s="4">
        <f ca="1">VLOOKUP($C1149, '4b. Ordered results'!$C$5:$I$159,5,0)</f>
        <v>0.54648750036047344</v>
      </c>
      <c r="F1149" s="4">
        <f ca="1">VLOOKUP($C1149, '4b. Ordered results'!$C$5:$I$159,7,0)</f>
        <v>0.40613753648521084</v>
      </c>
    </row>
    <row r="1150" spans="2:6" x14ac:dyDescent="0.35">
      <c r="B1150">
        <f t="shared" si="17"/>
        <v>28650</v>
      </c>
      <c r="C1150" cm="1">
        <f t="array" aca="1" ref="C1150" ca="1">SUMPRODUCT(MAX(('4b. Ordered results'!$C$5:$C$159&lt;B1150)*'4b. Ordered results'!$C$5:$C$159))</f>
        <v>24325.661</v>
      </c>
      <c r="D1150" s="4">
        <f ca="1">VLOOKUP($C1150, '4b. Ordered results'!$C$5:$I$159,3,0)</f>
        <v>4.737496315431574E-2</v>
      </c>
      <c r="E1150" s="4">
        <f ca="1">VLOOKUP($C1150, '4b. Ordered results'!$C$5:$I$159,5,0)</f>
        <v>0.54648750036047344</v>
      </c>
      <c r="F1150" s="4">
        <f ca="1">VLOOKUP($C1150, '4b. Ordered results'!$C$5:$I$159,7,0)</f>
        <v>0.40613753648521084</v>
      </c>
    </row>
    <row r="1151" spans="2:6" x14ac:dyDescent="0.35">
      <c r="B1151">
        <f t="shared" si="17"/>
        <v>28675</v>
      </c>
      <c r="C1151" cm="1">
        <f t="array" aca="1" ref="C1151" ca="1">SUMPRODUCT(MAX(('4b. Ordered results'!$C$5:$C$159&lt;B1151)*'4b. Ordered results'!$C$5:$C$159))</f>
        <v>24325.661</v>
      </c>
      <c r="D1151" s="4">
        <f ca="1">VLOOKUP($C1151, '4b. Ordered results'!$C$5:$I$159,3,0)</f>
        <v>4.737496315431574E-2</v>
      </c>
      <c r="E1151" s="4">
        <f ca="1">VLOOKUP($C1151, '4b. Ordered results'!$C$5:$I$159,5,0)</f>
        <v>0.54648750036047344</v>
      </c>
      <c r="F1151" s="4">
        <f ca="1">VLOOKUP($C1151, '4b. Ordered results'!$C$5:$I$159,7,0)</f>
        <v>0.40613753648521084</v>
      </c>
    </row>
    <row r="1152" spans="2:6" x14ac:dyDescent="0.35">
      <c r="B1152">
        <f t="shared" si="17"/>
        <v>28700</v>
      </c>
      <c r="C1152" cm="1">
        <f t="array" aca="1" ref="C1152" ca="1">SUMPRODUCT(MAX(('4b. Ordered results'!$C$5:$C$159&lt;B1152)*'4b. Ordered results'!$C$5:$C$159))</f>
        <v>24325.661</v>
      </c>
      <c r="D1152" s="4">
        <f ca="1">VLOOKUP($C1152, '4b. Ordered results'!$C$5:$I$159,3,0)</f>
        <v>4.737496315431574E-2</v>
      </c>
      <c r="E1152" s="4">
        <f ca="1">VLOOKUP($C1152, '4b. Ordered results'!$C$5:$I$159,5,0)</f>
        <v>0.54648750036047344</v>
      </c>
      <c r="F1152" s="4">
        <f ca="1">VLOOKUP($C1152, '4b. Ordered results'!$C$5:$I$159,7,0)</f>
        <v>0.40613753648521084</v>
      </c>
    </row>
    <row r="1153" spans="2:6" x14ac:dyDescent="0.35">
      <c r="B1153">
        <f t="shared" si="17"/>
        <v>28725</v>
      </c>
      <c r="C1153" cm="1">
        <f t="array" aca="1" ref="C1153" ca="1">SUMPRODUCT(MAX(('4b. Ordered results'!$C$5:$C$159&lt;B1153)*'4b. Ordered results'!$C$5:$C$159))</f>
        <v>24325.661</v>
      </c>
      <c r="D1153" s="4">
        <f ca="1">VLOOKUP($C1153, '4b. Ordered results'!$C$5:$I$159,3,0)</f>
        <v>4.737496315431574E-2</v>
      </c>
      <c r="E1153" s="4">
        <f ca="1">VLOOKUP($C1153, '4b. Ordered results'!$C$5:$I$159,5,0)</f>
        <v>0.54648750036047344</v>
      </c>
      <c r="F1153" s="4">
        <f ca="1">VLOOKUP($C1153, '4b. Ordered results'!$C$5:$I$159,7,0)</f>
        <v>0.40613753648521084</v>
      </c>
    </row>
    <row r="1154" spans="2:6" x14ac:dyDescent="0.35">
      <c r="B1154">
        <f t="shared" si="17"/>
        <v>28750</v>
      </c>
      <c r="C1154" cm="1">
        <f t="array" aca="1" ref="C1154" ca="1">SUMPRODUCT(MAX(('4b. Ordered results'!$C$5:$C$159&lt;B1154)*'4b. Ordered results'!$C$5:$C$159))</f>
        <v>24325.661</v>
      </c>
      <c r="D1154" s="4">
        <f ca="1">VLOOKUP($C1154, '4b. Ordered results'!$C$5:$I$159,3,0)</f>
        <v>4.737496315431574E-2</v>
      </c>
      <c r="E1154" s="4">
        <f ca="1">VLOOKUP($C1154, '4b. Ordered results'!$C$5:$I$159,5,0)</f>
        <v>0.54648750036047344</v>
      </c>
      <c r="F1154" s="4">
        <f ca="1">VLOOKUP($C1154, '4b. Ordered results'!$C$5:$I$159,7,0)</f>
        <v>0.40613753648521084</v>
      </c>
    </row>
    <row r="1155" spans="2:6" x14ac:dyDescent="0.35">
      <c r="B1155">
        <f t="shared" si="17"/>
        <v>28775</v>
      </c>
      <c r="C1155" cm="1">
        <f t="array" aca="1" ref="C1155" ca="1">SUMPRODUCT(MAX(('4b. Ordered results'!$C$5:$C$159&lt;B1155)*'4b. Ordered results'!$C$5:$C$159))</f>
        <v>24325.661</v>
      </c>
      <c r="D1155" s="4">
        <f ca="1">VLOOKUP($C1155, '4b. Ordered results'!$C$5:$I$159,3,0)</f>
        <v>4.737496315431574E-2</v>
      </c>
      <c r="E1155" s="4">
        <f ca="1">VLOOKUP($C1155, '4b. Ordered results'!$C$5:$I$159,5,0)</f>
        <v>0.54648750036047344</v>
      </c>
      <c r="F1155" s="4">
        <f ca="1">VLOOKUP($C1155, '4b. Ordered results'!$C$5:$I$159,7,0)</f>
        <v>0.40613753648521084</v>
      </c>
    </row>
    <row r="1156" spans="2:6" x14ac:dyDescent="0.35">
      <c r="B1156">
        <f t="shared" si="17"/>
        <v>28800</v>
      </c>
      <c r="C1156" cm="1">
        <f t="array" aca="1" ref="C1156" ca="1">SUMPRODUCT(MAX(('4b. Ordered results'!$C$5:$C$159&lt;B1156)*'4b. Ordered results'!$C$5:$C$159))</f>
        <v>24325.661</v>
      </c>
      <c r="D1156" s="4">
        <f ca="1">VLOOKUP($C1156, '4b. Ordered results'!$C$5:$I$159,3,0)</f>
        <v>4.737496315431574E-2</v>
      </c>
      <c r="E1156" s="4">
        <f ca="1">VLOOKUP($C1156, '4b. Ordered results'!$C$5:$I$159,5,0)</f>
        <v>0.54648750036047344</v>
      </c>
      <c r="F1156" s="4">
        <f ca="1">VLOOKUP($C1156, '4b. Ordered results'!$C$5:$I$159,7,0)</f>
        <v>0.40613753648521084</v>
      </c>
    </row>
    <row r="1157" spans="2:6" x14ac:dyDescent="0.35">
      <c r="B1157">
        <f t="shared" si="17"/>
        <v>28825</v>
      </c>
      <c r="C1157" cm="1">
        <f t="array" aca="1" ref="C1157" ca="1">SUMPRODUCT(MAX(('4b. Ordered results'!$C$5:$C$159&lt;B1157)*'4b. Ordered results'!$C$5:$C$159))</f>
        <v>24325.661</v>
      </c>
      <c r="D1157" s="4">
        <f ca="1">VLOOKUP($C1157, '4b. Ordered results'!$C$5:$I$159,3,0)</f>
        <v>4.737496315431574E-2</v>
      </c>
      <c r="E1157" s="4">
        <f ca="1">VLOOKUP($C1157, '4b. Ordered results'!$C$5:$I$159,5,0)</f>
        <v>0.54648750036047344</v>
      </c>
      <c r="F1157" s="4">
        <f ca="1">VLOOKUP($C1157, '4b. Ordered results'!$C$5:$I$159,7,0)</f>
        <v>0.40613753648521084</v>
      </c>
    </row>
    <row r="1158" spans="2:6" x14ac:dyDescent="0.35">
      <c r="B1158">
        <f t="shared" ref="B1158:B1221" si="18">B1157+25</f>
        <v>28850</v>
      </c>
      <c r="C1158" cm="1">
        <f t="array" aca="1" ref="C1158" ca="1">SUMPRODUCT(MAX(('4b. Ordered results'!$C$5:$C$159&lt;B1158)*'4b. Ordered results'!$C$5:$C$159))</f>
        <v>24325.661</v>
      </c>
      <c r="D1158" s="4">
        <f ca="1">VLOOKUP($C1158, '4b. Ordered results'!$C$5:$I$159,3,0)</f>
        <v>4.737496315431574E-2</v>
      </c>
      <c r="E1158" s="4">
        <f ca="1">VLOOKUP($C1158, '4b. Ordered results'!$C$5:$I$159,5,0)</f>
        <v>0.54648750036047344</v>
      </c>
      <c r="F1158" s="4">
        <f ca="1">VLOOKUP($C1158, '4b. Ordered results'!$C$5:$I$159,7,0)</f>
        <v>0.40613753648521084</v>
      </c>
    </row>
    <row r="1159" spans="2:6" x14ac:dyDescent="0.35">
      <c r="B1159">
        <f t="shared" si="18"/>
        <v>28875</v>
      </c>
      <c r="C1159" cm="1">
        <f t="array" aca="1" ref="C1159" ca="1">SUMPRODUCT(MAX(('4b. Ordered results'!$C$5:$C$159&lt;B1159)*'4b. Ordered results'!$C$5:$C$159))</f>
        <v>24325.661</v>
      </c>
      <c r="D1159" s="4">
        <f ca="1">VLOOKUP($C1159, '4b. Ordered results'!$C$5:$I$159,3,0)</f>
        <v>4.737496315431574E-2</v>
      </c>
      <c r="E1159" s="4">
        <f ca="1">VLOOKUP($C1159, '4b. Ordered results'!$C$5:$I$159,5,0)</f>
        <v>0.54648750036047344</v>
      </c>
      <c r="F1159" s="4">
        <f ca="1">VLOOKUP($C1159, '4b. Ordered results'!$C$5:$I$159,7,0)</f>
        <v>0.40613753648521084</v>
      </c>
    </row>
    <row r="1160" spans="2:6" x14ac:dyDescent="0.35">
      <c r="B1160">
        <f t="shared" si="18"/>
        <v>28900</v>
      </c>
      <c r="C1160" cm="1">
        <f t="array" aca="1" ref="C1160" ca="1">SUMPRODUCT(MAX(('4b. Ordered results'!$C$5:$C$159&lt;B1160)*'4b. Ordered results'!$C$5:$C$159))</f>
        <v>24325.661</v>
      </c>
      <c r="D1160" s="4">
        <f ca="1">VLOOKUP($C1160, '4b. Ordered results'!$C$5:$I$159,3,0)</f>
        <v>4.737496315431574E-2</v>
      </c>
      <c r="E1160" s="4">
        <f ca="1">VLOOKUP($C1160, '4b. Ordered results'!$C$5:$I$159,5,0)</f>
        <v>0.54648750036047344</v>
      </c>
      <c r="F1160" s="4">
        <f ca="1">VLOOKUP($C1160, '4b. Ordered results'!$C$5:$I$159,7,0)</f>
        <v>0.40613753648521084</v>
      </c>
    </row>
    <row r="1161" spans="2:6" x14ac:dyDescent="0.35">
      <c r="B1161">
        <f t="shared" si="18"/>
        <v>28925</v>
      </c>
      <c r="C1161" cm="1">
        <f t="array" aca="1" ref="C1161" ca="1">SUMPRODUCT(MAX(('4b. Ordered results'!$C$5:$C$159&lt;B1161)*'4b. Ordered results'!$C$5:$C$159))</f>
        <v>24325.661</v>
      </c>
      <c r="D1161" s="4">
        <f ca="1">VLOOKUP($C1161, '4b. Ordered results'!$C$5:$I$159,3,0)</f>
        <v>4.737496315431574E-2</v>
      </c>
      <c r="E1161" s="4">
        <f ca="1">VLOOKUP($C1161, '4b. Ordered results'!$C$5:$I$159,5,0)</f>
        <v>0.54648750036047344</v>
      </c>
      <c r="F1161" s="4">
        <f ca="1">VLOOKUP($C1161, '4b. Ordered results'!$C$5:$I$159,7,0)</f>
        <v>0.40613753648521084</v>
      </c>
    </row>
    <row r="1162" spans="2:6" x14ac:dyDescent="0.35">
      <c r="B1162">
        <f t="shared" si="18"/>
        <v>28950</v>
      </c>
      <c r="C1162" cm="1">
        <f t="array" aca="1" ref="C1162" ca="1">SUMPRODUCT(MAX(('4b. Ordered results'!$C$5:$C$159&lt;B1162)*'4b. Ordered results'!$C$5:$C$159))</f>
        <v>24325.661</v>
      </c>
      <c r="D1162" s="4">
        <f ca="1">VLOOKUP($C1162, '4b. Ordered results'!$C$5:$I$159,3,0)</f>
        <v>4.737496315431574E-2</v>
      </c>
      <c r="E1162" s="4">
        <f ca="1">VLOOKUP($C1162, '4b. Ordered results'!$C$5:$I$159,5,0)</f>
        <v>0.54648750036047344</v>
      </c>
      <c r="F1162" s="4">
        <f ca="1">VLOOKUP($C1162, '4b. Ordered results'!$C$5:$I$159,7,0)</f>
        <v>0.40613753648521084</v>
      </c>
    </row>
    <row r="1163" spans="2:6" x14ac:dyDescent="0.35">
      <c r="B1163">
        <f t="shared" si="18"/>
        <v>28975</v>
      </c>
      <c r="C1163" cm="1">
        <f t="array" aca="1" ref="C1163" ca="1">SUMPRODUCT(MAX(('4b. Ordered results'!$C$5:$C$159&lt;B1163)*'4b. Ordered results'!$C$5:$C$159))</f>
        <v>24325.661</v>
      </c>
      <c r="D1163" s="4">
        <f ca="1">VLOOKUP($C1163, '4b. Ordered results'!$C$5:$I$159,3,0)</f>
        <v>4.737496315431574E-2</v>
      </c>
      <c r="E1163" s="4">
        <f ca="1">VLOOKUP($C1163, '4b. Ordered results'!$C$5:$I$159,5,0)</f>
        <v>0.54648750036047344</v>
      </c>
      <c r="F1163" s="4">
        <f ca="1">VLOOKUP($C1163, '4b. Ordered results'!$C$5:$I$159,7,0)</f>
        <v>0.40613753648521084</v>
      </c>
    </row>
    <row r="1164" spans="2:6" x14ac:dyDescent="0.35">
      <c r="B1164">
        <f t="shared" si="18"/>
        <v>29000</v>
      </c>
      <c r="C1164" cm="1">
        <f t="array" aca="1" ref="C1164" ca="1">SUMPRODUCT(MAX(('4b. Ordered results'!$C$5:$C$159&lt;B1164)*'4b. Ordered results'!$C$5:$C$159))</f>
        <v>24325.661</v>
      </c>
      <c r="D1164" s="4">
        <f ca="1">VLOOKUP($C1164, '4b. Ordered results'!$C$5:$I$159,3,0)</f>
        <v>4.737496315431574E-2</v>
      </c>
      <c r="E1164" s="4">
        <f ca="1">VLOOKUP($C1164, '4b. Ordered results'!$C$5:$I$159,5,0)</f>
        <v>0.54648750036047344</v>
      </c>
      <c r="F1164" s="4">
        <f ca="1">VLOOKUP($C1164, '4b. Ordered results'!$C$5:$I$159,7,0)</f>
        <v>0.40613753648521084</v>
      </c>
    </row>
    <row r="1165" spans="2:6" x14ac:dyDescent="0.35">
      <c r="B1165">
        <f t="shared" si="18"/>
        <v>29025</v>
      </c>
      <c r="C1165" cm="1">
        <f t="array" aca="1" ref="C1165" ca="1">SUMPRODUCT(MAX(('4b. Ordered results'!$C$5:$C$159&lt;B1165)*'4b. Ordered results'!$C$5:$C$159))</f>
        <v>24325.661</v>
      </c>
      <c r="D1165" s="4">
        <f ca="1">VLOOKUP($C1165, '4b. Ordered results'!$C$5:$I$159,3,0)</f>
        <v>4.737496315431574E-2</v>
      </c>
      <c r="E1165" s="4">
        <f ca="1">VLOOKUP($C1165, '4b. Ordered results'!$C$5:$I$159,5,0)</f>
        <v>0.54648750036047344</v>
      </c>
      <c r="F1165" s="4">
        <f ca="1">VLOOKUP($C1165, '4b. Ordered results'!$C$5:$I$159,7,0)</f>
        <v>0.40613753648521084</v>
      </c>
    </row>
    <row r="1166" spans="2:6" x14ac:dyDescent="0.35">
      <c r="B1166">
        <f t="shared" si="18"/>
        <v>29050</v>
      </c>
      <c r="C1166" cm="1">
        <f t="array" aca="1" ref="C1166" ca="1">SUMPRODUCT(MAX(('4b. Ordered results'!$C$5:$C$159&lt;B1166)*'4b. Ordered results'!$C$5:$C$159))</f>
        <v>24325.661</v>
      </c>
      <c r="D1166" s="4">
        <f ca="1">VLOOKUP($C1166, '4b. Ordered results'!$C$5:$I$159,3,0)</f>
        <v>4.737496315431574E-2</v>
      </c>
      <c r="E1166" s="4">
        <f ca="1">VLOOKUP($C1166, '4b. Ordered results'!$C$5:$I$159,5,0)</f>
        <v>0.54648750036047344</v>
      </c>
      <c r="F1166" s="4">
        <f ca="1">VLOOKUP($C1166, '4b. Ordered results'!$C$5:$I$159,7,0)</f>
        <v>0.40613753648521084</v>
      </c>
    </row>
    <row r="1167" spans="2:6" x14ac:dyDescent="0.35">
      <c r="B1167">
        <f t="shared" si="18"/>
        <v>29075</v>
      </c>
      <c r="C1167" cm="1">
        <f t="array" aca="1" ref="C1167" ca="1">SUMPRODUCT(MAX(('4b. Ordered results'!$C$5:$C$159&lt;B1167)*'4b. Ordered results'!$C$5:$C$159))</f>
        <v>24325.661</v>
      </c>
      <c r="D1167" s="4">
        <f ca="1">VLOOKUP($C1167, '4b. Ordered results'!$C$5:$I$159,3,0)</f>
        <v>4.737496315431574E-2</v>
      </c>
      <c r="E1167" s="4">
        <f ca="1">VLOOKUP($C1167, '4b. Ordered results'!$C$5:$I$159,5,0)</f>
        <v>0.54648750036047344</v>
      </c>
      <c r="F1167" s="4">
        <f ca="1">VLOOKUP($C1167, '4b. Ordered results'!$C$5:$I$159,7,0)</f>
        <v>0.40613753648521084</v>
      </c>
    </row>
    <row r="1168" spans="2:6" x14ac:dyDescent="0.35">
      <c r="B1168">
        <f t="shared" si="18"/>
        <v>29100</v>
      </c>
      <c r="C1168" cm="1">
        <f t="array" aca="1" ref="C1168" ca="1">SUMPRODUCT(MAX(('4b. Ordered results'!$C$5:$C$159&lt;B1168)*'4b. Ordered results'!$C$5:$C$159))</f>
        <v>24325.661</v>
      </c>
      <c r="D1168" s="4">
        <f ca="1">VLOOKUP($C1168, '4b. Ordered results'!$C$5:$I$159,3,0)</f>
        <v>4.737496315431574E-2</v>
      </c>
      <c r="E1168" s="4">
        <f ca="1">VLOOKUP($C1168, '4b. Ordered results'!$C$5:$I$159,5,0)</f>
        <v>0.54648750036047344</v>
      </c>
      <c r="F1168" s="4">
        <f ca="1">VLOOKUP($C1168, '4b. Ordered results'!$C$5:$I$159,7,0)</f>
        <v>0.40613753648521084</v>
      </c>
    </row>
    <row r="1169" spans="2:6" x14ac:dyDescent="0.35">
      <c r="B1169">
        <f t="shared" si="18"/>
        <v>29125</v>
      </c>
      <c r="C1169" cm="1">
        <f t="array" aca="1" ref="C1169" ca="1">SUMPRODUCT(MAX(('4b. Ordered results'!$C$5:$C$159&lt;B1169)*'4b. Ordered results'!$C$5:$C$159))</f>
        <v>24325.661</v>
      </c>
      <c r="D1169" s="4">
        <f ca="1">VLOOKUP($C1169, '4b. Ordered results'!$C$5:$I$159,3,0)</f>
        <v>4.737496315431574E-2</v>
      </c>
      <c r="E1169" s="4">
        <f ca="1">VLOOKUP($C1169, '4b. Ordered results'!$C$5:$I$159,5,0)</f>
        <v>0.54648750036047344</v>
      </c>
      <c r="F1169" s="4">
        <f ca="1">VLOOKUP($C1169, '4b. Ordered results'!$C$5:$I$159,7,0)</f>
        <v>0.40613753648521084</v>
      </c>
    </row>
    <row r="1170" spans="2:6" x14ac:dyDescent="0.35">
      <c r="B1170">
        <f t="shared" si="18"/>
        <v>29150</v>
      </c>
      <c r="C1170" cm="1">
        <f t="array" aca="1" ref="C1170" ca="1">SUMPRODUCT(MAX(('4b. Ordered results'!$C$5:$C$159&lt;B1170)*'4b. Ordered results'!$C$5:$C$159))</f>
        <v>24325.661</v>
      </c>
      <c r="D1170" s="4">
        <f ca="1">VLOOKUP($C1170, '4b. Ordered results'!$C$5:$I$159,3,0)</f>
        <v>4.737496315431574E-2</v>
      </c>
      <c r="E1170" s="4">
        <f ca="1">VLOOKUP($C1170, '4b. Ordered results'!$C$5:$I$159,5,0)</f>
        <v>0.54648750036047344</v>
      </c>
      <c r="F1170" s="4">
        <f ca="1">VLOOKUP($C1170, '4b. Ordered results'!$C$5:$I$159,7,0)</f>
        <v>0.40613753648521084</v>
      </c>
    </row>
    <row r="1171" spans="2:6" x14ac:dyDescent="0.35">
      <c r="B1171">
        <f t="shared" si="18"/>
        <v>29175</v>
      </c>
      <c r="C1171" cm="1">
        <f t="array" aca="1" ref="C1171" ca="1">SUMPRODUCT(MAX(('4b. Ordered results'!$C$5:$C$159&lt;B1171)*'4b. Ordered results'!$C$5:$C$159))</f>
        <v>24325.661</v>
      </c>
      <c r="D1171" s="4">
        <f ca="1">VLOOKUP($C1171, '4b. Ordered results'!$C$5:$I$159,3,0)</f>
        <v>4.737496315431574E-2</v>
      </c>
      <c r="E1171" s="4">
        <f ca="1">VLOOKUP($C1171, '4b. Ordered results'!$C$5:$I$159,5,0)</f>
        <v>0.54648750036047344</v>
      </c>
      <c r="F1171" s="4">
        <f ca="1">VLOOKUP($C1171, '4b. Ordered results'!$C$5:$I$159,7,0)</f>
        <v>0.40613753648521084</v>
      </c>
    </row>
    <row r="1172" spans="2:6" x14ac:dyDescent="0.35">
      <c r="B1172">
        <f t="shared" si="18"/>
        <v>29200</v>
      </c>
      <c r="C1172" cm="1">
        <f t="array" aca="1" ref="C1172" ca="1">SUMPRODUCT(MAX(('4b. Ordered results'!$C$5:$C$159&lt;B1172)*'4b. Ordered results'!$C$5:$C$159))</f>
        <v>24325.661</v>
      </c>
      <c r="D1172" s="4">
        <f ca="1">VLOOKUP($C1172, '4b. Ordered results'!$C$5:$I$159,3,0)</f>
        <v>4.737496315431574E-2</v>
      </c>
      <c r="E1172" s="4">
        <f ca="1">VLOOKUP($C1172, '4b. Ordered results'!$C$5:$I$159,5,0)</f>
        <v>0.54648750036047344</v>
      </c>
      <c r="F1172" s="4">
        <f ca="1">VLOOKUP($C1172, '4b. Ordered results'!$C$5:$I$159,7,0)</f>
        <v>0.40613753648521084</v>
      </c>
    </row>
    <row r="1173" spans="2:6" x14ac:dyDescent="0.35">
      <c r="B1173">
        <f t="shared" si="18"/>
        <v>29225</v>
      </c>
      <c r="C1173" cm="1">
        <f t="array" aca="1" ref="C1173" ca="1">SUMPRODUCT(MAX(('4b. Ordered results'!$C$5:$C$159&lt;B1173)*'4b. Ordered results'!$C$5:$C$159))</f>
        <v>24325.661</v>
      </c>
      <c r="D1173" s="4">
        <f ca="1">VLOOKUP($C1173, '4b. Ordered results'!$C$5:$I$159,3,0)</f>
        <v>4.737496315431574E-2</v>
      </c>
      <c r="E1173" s="4">
        <f ca="1">VLOOKUP($C1173, '4b. Ordered results'!$C$5:$I$159,5,0)</f>
        <v>0.54648750036047344</v>
      </c>
      <c r="F1173" s="4">
        <f ca="1">VLOOKUP($C1173, '4b. Ordered results'!$C$5:$I$159,7,0)</f>
        <v>0.40613753648521084</v>
      </c>
    </row>
    <row r="1174" spans="2:6" x14ac:dyDescent="0.35">
      <c r="B1174">
        <f t="shared" si="18"/>
        <v>29250</v>
      </c>
      <c r="C1174" cm="1">
        <f t="array" aca="1" ref="C1174" ca="1">SUMPRODUCT(MAX(('4b. Ordered results'!$C$5:$C$159&lt;B1174)*'4b. Ordered results'!$C$5:$C$159))</f>
        <v>24325.661</v>
      </c>
      <c r="D1174" s="4">
        <f ca="1">VLOOKUP($C1174, '4b. Ordered results'!$C$5:$I$159,3,0)</f>
        <v>4.737496315431574E-2</v>
      </c>
      <c r="E1174" s="4">
        <f ca="1">VLOOKUP($C1174, '4b. Ordered results'!$C$5:$I$159,5,0)</f>
        <v>0.54648750036047344</v>
      </c>
      <c r="F1174" s="4">
        <f ca="1">VLOOKUP($C1174, '4b. Ordered results'!$C$5:$I$159,7,0)</f>
        <v>0.40613753648521084</v>
      </c>
    </row>
    <row r="1175" spans="2:6" x14ac:dyDescent="0.35">
      <c r="B1175">
        <f t="shared" si="18"/>
        <v>29275</v>
      </c>
      <c r="C1175" cm="1">
        <f t="array" aca="1" ref="C1175" ca="1">SUMPRODUCT(MAX(('4b. Ordered results'!$C$5:$C$159&lt;B1175)*'4b. Ordered results'!$C$5:$C$159))</f>
        <v>24325.661</v>
      </c>
      <c r="D1175" s="4">
        <f ca="1">VLOOKUP($C1175, '4b. Ordered results'!$C$5:$I$159,3,0)</f>
        <v>4.737496315431574E-2</v>
      </c>
      <c r="E1175" s="4">
        <f ca="1">VLOOKUP($C1175, '4b. Ordered results'!$C$5:$I$159,5,0)</f>
        <v>0.54648750036047344</v>
      </c>
      <c r="F1175" s="4">
        <f ca="1">VLOOKUP($C1175, '4b. Ordered results'!$C$5:$I$159,7,0)</f>
        <v>0.40613753648521084</v>
      </c>
    </row>
    <row r="1176" spans="2:6" x14ac:dyDescent="0.35">
      <c r="B1176">
        <f t="shared" si="18"/>
        <v>29300</v>
      </c>
      <c r="C1176" cm="1">
        <f t="array" aca="1" ref="C1176" ca="1">SUMPRODUCT(MAX(('4b. Ordered results'!$C$5:$C$159&lt;B1176)*'4b. Ordered results'!$C$5:$C$159))</f>
        <v>24325.661</v>
      </c>
      <c r="D1176" s="4">
        <f ca="1">VLOOKUP($C1176, '4b. Ordered results'!$C$5:$I$159,3,0)</f>
        <v>4.737496315431574E-2</v>
      </c>
      <c r="E1176" s="4">
        <f ca="1">VLOOKUP($C1176, '4b. Ordered results'!$C$5:$I$159,5,0)</f>
        <v>0.54648750036047344</v>
      </c>
      <c r="F1176" s="4">
        <f ca="1">VLOOKUP($C1176, '4b. Ordered results'!$C$5:$I$159,7,0)</f>
        <v>0.40613753648521084</v>
      </c>
    </row>
    <row r="1177" spans="2:6" x14ac:dyDescent="0.35">
      <c r="B1177">
        <f t="shared" si="18"/>
        <v>29325</v>
      </c>
      <c r="C1177" cm="1">
        <f t="array" aca="1" ref="C1177" ca="1">SUMPRODUCT(MAX(('4b. Ordered results'!$C$5:$C$159&lt;B1177)*'4b. Ordered results'!$C$5:$C$159))</f>
        <v>24325.661</v>
      </c>
      <c r="D1177" s="4">
        <f ca="1">VLOOKUP($C1177, '4b. Ordered results'!$C$5:$I$159,3,0)</f>
        <v>4.737496315431574E-2</v>
      </c>
      <c r="E1177" s="4">
        <f ca="1">VLOOKUP($C1177, '4b. Ordered results'!$C$5:$I$159,5,0)</f>
        <v>0.54648750036047344</v>
      </c>
      <c r="F1177" s="4">
        <f ca="1">VLOOKUP($C1177, '4b. Ordered results'!$C$5:$I$159,7,0)</f>
        <v>0.40613753648521084</v>
      </c>
    </row>
    <row r="1178" spans="2:6" x14ac:dyDescent="0.35">
      <c r="B1178">
        <f t="shared" si="18"/>
        <v>29350</v>
      </c>
      <c r="C1178" cm="1">
        <f t="array" aca="1" ref="C1178" ca="1">SUMPRODUCT(MAX(('4b. Ordered results'!$C$5:$C$159&lt;B1178)*'4b. Ordered results'!$C$5:$C$159))</f>
        <v>24325.661</v>
      </c>
      <c r="D1178" s="4">
        <f ca="1">VLOOKUP($C1178, '4b. Ordered results'!$C$5:$I$159,3,0)</f>
        <v>4.737496315431574E-2</v>
      </c>
      <c r="E1178" s="4">
        <f ca="1">VLOOKUP($C1178, '4b. Ordered results'!$C$5:$I$159,5,0)</f>
        <v>0.54648750036047344</v>
      </c>
      <c r="F1178" s="4">
        <f ca="1">VLOOKUP($C1178, '4b. Ordered results'!$C$5:$I$159,7,0)</f>
        <v>0.40613753648521084</v>
      </c>
    </row>
    <row r="1179" spans="2:6" x14ac:dyDescent="0.35">
      <c r="B1179">
        <f t="shared" si="18"/>
        <v>29375</v>
      </c>
      <c r="C1179" cm="1">
        <f t="array" aca="1" ref="C1179" ca="1">SUMPRODUCT(MAX(('4b. Ordered results'!$C$5:$C$159&lt;B1179)*'4b. Ordered results'!$C$5:$C$159))</f>
        <v>24325.661</v>
      </c>
      <c r="D1179" s="4">
        <f ca="1">VLOOKUP($C1179, '4b. Ordered results'!$C$5:$I$159,3,0)</f>
        <v>4.737496315431574E-2</v>
      </c>
      <c r="E1179" s="4">
        <f ca="1">VLOOKUP($C1179, '4b. Ordered results'!$C$5:$I$159,5,0)</f>
        <v>0.54648750036047344</v>
      </c>
      <c r="F1179" s="4">
        <f ca="1">VLOOKUP($C1179, '4b. Ordered results'!$C$5:$I$159,7,0)</f>
        <v>0.40613753648521084</v>
      </c>
    </row>
    <row r="1180" spans="2:6" x14ac:dyDescent="0.35">
      <c r="B1180">
        <f t="shared" si="18"/>
        <v>29400</v>
      </c>
      <c r="C1180" cm="1">
        <f t="array" aca="1" ref="C1180" ca="1">SUMPRODUCT(MAX(('4b. Ordered results'!$C$5:$C$159&lt;B1180)*'4b. Ordered results'!$C$5:$C$159))</f>
        <v>24325.661</v>
      </c>
      <c r="D1180" s="4">
        <f ca="1">VLOOKUP($C1180, '4b. Ordered results'!$C$5:$I$159,3,0)</f>
        <v>4.737496315431574E-2</v>
      </c>
      <c r="E1180" s="4">
        <f ca="1">VLOOKUP($C1180, '4b. Ordered results'!$C$5:$I$159,5,0)</f>
        <v>0.54648750036047344</v>
      </c>
      <c r="F1180" s="4">
        <f ca="1">VLOOKUP($C1180, '4b. Ordered results'!$C$5:$I$159,7,0)</f>
        <v>0.40613753648521084</v>
      </c>
    </row>
    <row r="1181" spans="2:6" x14ac:dyDescent="0.35">
      <c r="B1181">
        <f t="shared" si="18"/>
        <v>29425</v>
      </c>
      <c r="C1181" cm="1">
        <f t="array" aca="1" ref="C1181" ca="1">SUMPRODUCT(MAX(('4b. Ordered results'!$C$5:$C$159&lt;B1181)*'4b. Ordered results'!$C$5:$C$159))</f>
        <v>24325.661</v>
      </c>
      <c r="D1181" s="4">
        <f ca="1">VLOOKUP($C1181, '4b. Ordered results'!$C$5:$I$159,3,0)</f>
        <v>4.737496315431574E-2</v>
      </c>
      <c r="E1181" s="4">
        <f ca="1">VLOOKUP($C1181, '4b. Ordered results'!$C$5:$I$159,5,0)</f>
        <v>0.54648750036047344</v>
      </c>
      <c r="F1181" s="4">
        <f ca="1">VLOOKUP($C1181, '4b. Ordered results'!$C$5:$I$159,7,0)</f>
        <v>0.40613753648521084</v>
      </c>
    </row>
    <row r="1182" spans="2:6" x14ac:dyDescent="0.35">
      <c r="B1182">
        <f t="shared" si="18"/>
        <v>29450</v>
      </c>
      <c r="C1182" cm="1">
        <f t="array" aca="1" ref="C1182" ca="1">SUMPRODUCT(MAX(('4b. Ordered results'!$C$5:$C$159&lt;B1182)*'4b. Ordered results'!$C$5:$C$159))</f>
        <v>24325.661</v>
      </c>
      <c r="D1182" s="4">
        <f ca="1">VLOOKUP($C1182, '4b. Ordered results'!$C$5:$I$159,3,0)</f>
        <v>4.737496315431574E-2</v>
      </c>
      <c r="E1182" s="4">
        <f ca="1">VLOOKUP($C1182, '4b. Ordered results'!$C$5:$I$159,5,0)</f>
        <v>0.54648750036047344</v>
      </c>
      <c r="F1182" s="4">
        <f ca="1">VLOOKUP($C1182, '4b. Ordered results'!$C$5:$I$159,7,0)</f>
        <v>0.40613753648521084</v>
      </c>
    </row>
    <row r="1183" spans="2:6" x14ac:dyDescent="0.35">
      <c r="B1183">
        <f t="shared" si="18"/>
        <v>29475</v>
      </c>
      <c r="C1183" cm="1">
        <f t="array" aca="1" ref="C1183" ca="1">SUMPRODUCT(MAX(('4b. Ordered results'!$C$5:$C$159&lt;B1183)*'4b. Ordered results'!$C$5:$C$159))</f>
        <v>24325.661</v>
      </c>
      <c r="D1183" s="4">
        <f ca="1">VLOOKUP($C1183, '4b. Ordered results'!$C$5:$I$159,3,0)</f>
        <v>4.737496315431574E-2</v>
      </c>
      <c r="E1183" s="4">
        <f ca="1">VLOOKUP($C1183, '4b. Ordered results'!$C$5:$I$159,5,0)</f>
        <v>0.54648750036047344</v>
      </c>
      <c r="F1183" s="4">
        <f ca="1">VLOOKUP($C1183, '4b. Ordered results'!$C$5:$I$159,7,0)</f>
        <v>0.40613753648521084</v>
      </c>
    </row>
    <row r="1184" spans="2:6" x14ac:dyDescent="0.35">
      <c r="B1184">
        <f t="shared" si="18"/>
        <v>29500</v>
      </c>
      <c r="C1184" cm="1">
        <f t="array" aca="1" ref="C1184" ca="1">SUMPRODUCT(MAX(('4b. Ordered results'!$C$5:$C$159&lt;B1184)*'4b. Ordered results'!$C$5:$C$159))</f>
        <v>24325.661</v>
      </c>
      <c r="D1184" s="4">
        <f ca="1">VLOOKUP($C1184, '4b. Ordered results'!$C$5:$I$159,3,0)</f>
        <v>4.737496315431574E-2</v>
      </c>
      <c r="E1184" s="4">
        <f ca="1">VLOOKUP($C1184, '4b. Ordered results'!$C$5:$I$159,5,0)</f>
        <v>0.54648750036047344</v>
      </c>
      <c r="F1184" s="4">
        <f ca="1">VLOOKUP($C1184, '4b. Ordered results'!$C$5:$I$159,7,0)</f>
        <v>0.40613753648521084</v>
      </c>
    </row>
    <row r="1185" spans="2:6" x14ac:dyDescent="0.35">
      <c r="B1185">
        <f t="shared" si="18"/>
        <v>29525</v>
      </c>
      <c r="C1185" cm="1">
        <f t="array" aca="1" ref="C1185" ca="1">SUMPRODUCT(MAX(('4b. Ordered results'!$C$5:$C$159&lt;B1185)*'4b. Ordered results'!$C$5:$C$159))</f>
        <v>24325.661</v>
      </c>
      <c r="D1185" s="4">
        <f ca="1">VLOOKUP($C1185, '4b. Ordered results'!$C$5:$I$159,3,0)</f>
        <v>4.737496315431574E-2</v>
      </c>
      <c r="E1185" s="4">
        <f ca="1">VLOOKUP($C1185, '4b. Ordered results'!$C$5:$I$159,5,0)</f>
        <v>0.54648750036047344</v>
      </c>
      <c r="F1185" s="4">
        <f ca="1">VLOOKUP($C1185, '4b. Ordered results'!$C$5:$I$159,7,0)</f>
        <v>0.40613753648521084</v>
      </c>
    </row>
    <row r="1186" spans="2:6" x14ac:dyDescent="0.35">
      <c r="B1186">
        <f t="shared" si="18"/>
        <v>29550</v>
      </c>
      <c r="C1186" cm="1">
        <f t="array" aca="1" ref="C1186" ca="1">SUMPRODUCT(MAX(('4b. Ordered results'!$C$5:$C$159&lt;B1186)*'4b. Ordered results'!$C$5:$C$159))</f>
        <v>24325.661</v>
      </c>
      <c r="D1186" s="4">
        <f ca="1">VLOOKUP($C1186, '4b. Ordered results'!$C$5:$I$159,3,0)</f>
        <v>4.737496315431574E-2</v>
      </c>
      <c r="E1186" s="4">
        <f ca="1">VLOOKUP($C1186, '4b. Ordered results'!$C$5:$I$159,5,0)</f>
        <v>0.54648750036047344</v>
      </c>
      <c r="F1186" s="4">
        <f ca="1">VLOOKUP($C1186, '4b. Ordered results'!$C$5:$I$159,7,0)</f>
        <v>0.40613753648521084</v>
      </c>
    </row>
    <row r="1187" spans="2:6" x14ac:dyDescent="0.35">
      <c r="B1187">
        <f t="shared" si="18"/>
        <v>29575</v>
      </c>
      <c r="C1187" cm="1">
        <f t="array" aca="1" ref="C1187" ca="1">SUMPRODUCT(MAX(('4b. Ordered results'!$C$5:$C$159&lt;B1187)*'4b. Ordered results'!$C$5:$C$159))</f>
        <v>24325.661</v>
      </c>
      <c r="D1187" s="4">
        <f ca="1">VLOOKUP($C1187, '4b. Ordered results'!$C$5:$I$159,3,0)</f>
        <v>4.737496315431574E-2</v>
      </c>
      <c r="E1187" s="4">
        <f ca="1">VLOOKUP($C1187, '4b. Ordered results'!$C$5:$I$159,5,0)</f>
        <v>0.54648750036047344</v>
      </c>
      <c r="F1187" s="4">
        <f ca="1">VLOOKUP($C1187, '4b. Ordered results'!$C$5:$I$159,7,0)</f>
        <v>0.40613753648521084</v>
      </c>
    </row>
    <row r="1188" spans="2:6" x14ac:dyDescent="0.35">
      <c r="B1188">
        <f t="shared" si="18"/>
        <v>29600</v>
      </c>
      <c r="C1188" cm="1">
        <f t="array" aca="1" ref="C1188" ca="1">SUMPRODUCT(MAX(('4b. Ordered results'!$C$5:$C$159&lt;B1188)*'4b. Ordered results'!$C$5:$C$159))</f>
        <v>24325.661</v>
      </c>
      <c r="D1188" s="4">
        <f ca="1">VLOOKUP($C1188, '4b. Ordered results'!$C$5:$I$159,3,0)</f>
        <v>4.737496315431574E-2</v>
      </c>
      <c r="E1188" s="4">
        <f ca="1">VLOOKUP($C1188, '4b. Ordered results'!$C$5:$I$159,5,0)</f>
        <v>0.54648750036047344</v>
      </c>
      <c r="F1188" s="4">
        <f ca="1">VLOOKUP($C1188, '4b. Ordered results'!$C$5:$I$159,7,0)</f>
        <v>0.40613753648521084</v>
      </c>
    </row>
    <row r="1189" spans="2:6" x14ac:dyDescent="0.35">
      <c r="B1189">
        <f t="shared" si="18"/>
        <v>29625</v>
      </c>
      <c r="C1189" cm="1">
        <f t="array" aca="1" ref="C1189" ca="1">SUMPRODUCT(MAX(('4b. Ordered results'!$C$5:$C$159&lt;B1189)*'4b. Ordered results'!$C$5:$C$159))</f>
        <v>24325.661</v>
      </c>
      <c r="D1189" s="4">
        <f ca="1">VLOOKUP($C1189, '4b. Ordered results'!$C$5:$I$159,3,0)</f>
        <v>4.737496315431574E-2</v>
      </c>
      <c r="E1189" s="4">
        <f ca="1">VLOOKUP($C1189, '4b. Ordered results'!$C$5:$I$159,5,0)</f>
        <v>0.54648750036047344</v>
      </c>
      <c r="F1189" s="4">
        <f ca="1">VLOOKUP($C1189, '4b. Ordered results'!$C$5:$I$159,7,0)</f>
        <v>0.40613753648521084</v>
      </c>
    </row>
    <row r="1190" spans="2:6" x14ac:dyDescent="0.35">
      <c r="B1190">
        <f t="shared" si="18"/>
        <v>29650</v>
      </c>
      <c r="C1190" cm="1">
        <f t="array" aca="1" ref="C1190" ca="1">SUMPRODUCT(MAX(('4b. Ordered results'!$C$5:$C$159&lt;B1190)*'4b. Ordered results'!$C$5:$C$159))</f>
        <v>24325.661</v>
      </c>
      <c r="D1190" s="4">
        <f ca="1">VLOOKUP($C1190, '4b. Ordered results'!$C$5:$I$159,3,0)</f>
        <v>4.737496315431574E-2</v>
      </c>
      <c r="E1190" s="4">
        <f ca="1">VLOOKUP($C1190, '4b. Ordered results'!$C$5:$I$159,5,0)</f>
        <v>0.54648750036047344</v>
      </c>
      <c r="F1190" s="4">
        <f ca="1">VLOOKUP($C1190, '4b. Ordered results'!$C$5:$I$159,7,0)</f>
        <v>0.40613753648521084</v>
      </c>
    </row>
    <row r="1191" spans="2:6" x14ac:dyDescent="0.35">
      <c r="B1191">
        <f t="shared" si="18"/>
        <v>29675</v>
      </c>
      <c r="C1191" cm="1">
        <f t="array" aca="1" ref="C1191" ca="1">SUMPRODUCT(MAX(('4b. Ordered results'!$C$5:$C$159&lt;B1191)*'4b. Ordered results'!$C$5:$C$159))</f>
        <v>24325.661</v>
      </c>
      <c r="D1191" s="4">
        <f ca="1">VLOOKUP($C1191, '4b. Ordered results'!$C$5:$I$159,3,0)</f>
        <v>4.737496315431574E-2</v>
      </c>
      <c r="E1191" s="4">
        <f ca="1">VLOOKUP($C1191, '4b. Ordered results'!$C$5:$I$159,5,0)</f>
        <v>0.54648750036047344</v>
      </c>
      <c r="F1191" s="4">
        <f ca="1">VLOOKUP($C1191, '4b. Ordered results'!$C$5:$I$159,7,0)</f>
        <v>0.40613753648521084</v>
      </c>
    </row>
    <row r="1192" spans="2:6" x14ac:dyDescent="0.35">
      <c r="B1192">
        <f t="shared" si="18"/>
        <v>29700</v>
      </c>
      <c r="C1192" cm="1">
        <f t="array" aca="1" ref="C1192" ca="1">SUMPRODUCT(MAX(('4b. Ordered results'!$C$5:$C$159&lt;B1192)*'4b. Ordered results'!$C$5:$C$159))</f>
        <v>24325.661</v>
      </c>
      <c r="D1192" s="4">
        <f ca="1">VLOOKUP($C1192, '4b. Ordered results'!$C$5:$I$159,3,0)</f>
        <v>4.737496315431574E-2</v>
      </c>
      <c r="E1192" s="4">
        <f ca="1">VLOOKUP($C1192, '4b. Ordered results'!$C$5:$I$159,5,0)</f>
        <v>0.54648750036047344</v>
      </c>
      <c r="F1192" s="4">
        <f ca="1">VLOOKUP($C1192, '4b. Ordered results'!$C$5:$I$159,7,0)</f>
        <v>0.40613753648521084</v>
      </c>
    </row>
    <row r="1193" spans="2:6" x14ac:dyDescent="0.35">
      <c r="B1193">
        <f t="shared" si="18"/>
        <v>29725</v>
      </c>
      <c r="C1193" cm="1">
        <f t="array" aca="1" ref="C1193" ca="1">SUMPRODUCT(MAX(('4b. Ordered results'!$C$5:$C$159&lt;B1193)*'4b. Ordered results'!$C$5:$C$159))</f>
        <v>24325.661</v>
      </c>
      <c r="D1193" s="4">
        <f ca="1">VLOOKUP($C1193, '4b. Ordered results'!$C$5:$I$159,3,0)</f>
        <v>4.737496315431574E-2</v>
      </c>
      <c r="E1193" s="4">
        <f ca="1">VLOOKUP($C1193, '4b. Ordered results'!$C$5:$I$159,5,0)</f>
        <v>0.54648750036047344</v>
      </c>
      <c r="F1193" s="4">
        <f ca="1">VLOOKUP($C1193, '4b. Ordered results'!$C$5:$I$159,7,0)</f>
        <v>0.40613753648521084</v>
      </c>
    </row>
    <row r="1194" spans="2:6" x14ac:dyDescent="0.35">
      <c r="B1194">
        <f t="shared" si="18"/>
        <v>29750</v>
      </c>
      <c r="C1194" cm="1">
        <f t="array" aca="1" ref="C1194" ca="1">SUMPRODUCT(MAX(('4b. Ordered results'!$C$5:$C$159&lt;B1194)*'4b. Ordered results'!$C$5:$C$159))</f>
        <v>24325.661</v>
      </c>
      <c r="D1194" s="4">
        <f ca="1">VLOOKUP($C1194, '4b. Ordered results'!$C$5:$I$159,3,0)</f>
        <v>4.737496315431574E-2</v>
      </c>
      <c r="E1194" s="4">
        <f ca="1">VLOOKUP($C1194, '4b. Ordered results'!$C$5:$I$159,5,0)</f>
        <v>0.54648750036047344</v>
      </c>
      <c r="F1194" s="4">
        <f ca="1">VLOOKUP($C1194, '4b. Ordered results'!$C$5:$I$159,7,0)</f>
        <v>0.40613753648521084</v>
      </c>
    </row>
    <row r="1195" spans="2:6" x14ac:dyDescent="0.35">
      <c r="B1195">
        <f t="shared" si="18"/>
        <v>29775</v>
      </c>
      <c r="C1195" cm="1">
        <f t="array" aca="1" ref="C1195" ca="1">SUMPRODUCT(MAX(('4b. Ordered results'!$C$5:$C$159&lt;B1195)*'4b. Ordered results'!$C$5:$C$159))</f>
        <v>24325.661</v>
      </c>
      <c r="D1195" s="4">
        <f ca="1">VLOOKUP($C1195, '4b. Ordered results'!$C$5:$I$159,3,0)</f>
        <v>4.737496315431574E-2</v>
      </c>
      <c r="E1195" s="4">
        <f ca="1">VLOOKUP($C1195, '4b. Ordered results'!$C$5:$I$159,5,0)</f>
        <v>0.54648750036047344</v>
      </c>
      <c r="F1195" s="4">
        <f ca="1">VLOOKUP($C1195, '4b. Ordered results'!$C$5:$I$159,7,0)</f>
        <v>0.40613753648521084</v>
      </c>
    </row>
    <row r="1196" spans="2:6" x14ac:dyDescent="0.35">
      <c r="B1196">
        <f t="shared" si="18"/>
        <v>29800</v>
      </c>
      <c r="C1196" cm="1">
        <f t="array" aca="1" ref="C1196" ca="1">SUMPRODUCT(MAX(('4b. Ordered results'!$C$5:$C$159&lt;B1196)*'4b. Ordered results'!$C$5:$C$159))</f>
        <v>24325.661</v>
      </c>
      <c r="D1196" s="4">
        <f ca="1">VLOOKUP($C1196, '4b. Ordered results'!$C$5:$I$159,3,0)</f>
        <v>4.737496315431574E-2</v>
      </c>
      <c r="E1196" s="4">
        <f ca="1">VLOOKUP($C1196, '4b. Ordered results'!$C$5:$I$159,5,0)</f>
        <v>0.54648750036047344</v>
      </c>
      <c r="F1196" s="4">
        <f ca="1">VLOOKUP($C1196, '4b. Ordered results'!$C$5:$I$159,7,0)</f>
        <v>0.40613753648521084</v>
      </c>
    </row>
    <row r="1197" spans="2:6" x14ac:dyDescent="0.35">
      <c r="B1197">
        <f t="shared" si="18"/>
        <v>29825</v>
      </c>
      <c r="C1197" cm="1">
        <f t="array" aca="1" ref="C1197" ca="1">SUMPRODUCT(MAX(('4b. Ordered results'!$C$5:$C$159&lt;B1197)*'4b. Ordered results'!$C$5:$C$159))</f>
        <v>24325.661</v>
      </c>
      <c r="D1197" s="4">
        <f ca="1">VLOOKUP($C1197, '4b. Ordered results'!$C$5:$I$159,3,0)</f>
        <v>4.737496315431574E-2</v>
      </c>
      <c r="E1197" s="4">
        <f ca="1">VLOOKUP($C1197, '4b. Ordered results'!$C$5:$I$159,5,0)</f>
        <v>0.54648750036047344</v>
      </c>
      <c r="F1197" s="4">
        <f ca="1">VLOOKUP($C1197, '4b. Ordered results'!$C$5:$I$159,7,0)</f>
        <v>0.40613753648521084</v>
      </c>
    </row>
    <row r="1198" spans="2:6" x14ac:dyDescent="0.35">
      <c r="B1198">
        <f t="shared" si="18"/>
        <v>29850</v>
      </c>
      <c r="C1198" cm="1">
        <f t="array" aca="1" ref="C1198" ca="1">SUMPRODUCT(MAX(('4b. Ordered results'!$C$5:$C$159&lt;B1198)*'4b. Ordered results'!$C$5:$C$159))</f>
        <v>24325.661</v>
      </c>
      <c r="D1198" s="4">
        <f ca="1">VLOOKUP($C1198, '4b. Ordered results'!$C$5:$I$159,3,0)</f>
        <v>4.737496315431574E-2</v>
      </c>
      <c r="E1198" s="4">
        <f ca="1">VLOOKUP($C1198, '4b. Ordered results'!$C$5:$I$159,5,0)</f>
        <v>0.54648750036047344</v>
      </c>
      <c r="F1198" s="4">
        <f ca="1">VLOOKUP($C1198, '4b. Ordered results'!$C$5:$I$159,7,0)</f>
        <v>0.40613753648521084</v>
      </c>
    </row>
    <row r="1199" spans="2:6" x14ac:dyDescent="0.35">
      <c r="B1199">
        <f t="shared" si="18"/>
        <v>29875</v>
      </c>
      <c r="C1199" cm="1">
        <f t="array" aca="1" ref="C1199" ca="1">SUMPRODUCT(MAX(('4b. Ordered results'!$C$5:$C$159&lt;B1199)*'4b. Ordered results'!$C$5:$C$159))</f>
        <v>24325.661</v>
      </c>
      <c r="D1199" s="4">
        <f ca="1">VLOOKUP($C1199, '4b. Ordered results'!$C$5:$I$159,3,0)</f>
        <v>4.737496315431574E-2</v>
      </c>
      <c r="E1199" s="4">
        <f ca="1">VLOOKUP($C1199, '4b. Ordered results'!$C$5:$I$159,5,0)</f>
        <v>0.54648750036047344</v>
      </c>
      <c r="F1199" s="4">
        <f ca="1">VLOOKUP($C1199, '4b. Ordered results'!$C$5:$I$159,7,0)</f>
        <v>0.40613753648521084</v>
      </c>
    </row>
    <row r="1200" spans="2:6" x14ac:dyDescent="0.35">
      <c r="B1200">
        <f t="shared" si="18"/>
        <v>29900</v>
      </c>
      <c r="C1200" cm="1">
        <f t="array" aca="1" ref="C1200" ca="1">SUMPRODUCT(MAX(('4b. Ordered results'!$C$5:$C$159&lt;B1200)*'4b. Ordered results'!$C$5:$C$159))</f>
        <v>24325.661</v>
      </c>
      <c r="D1200" s="4">
        <f ca="1">VLOOKUP($C1200, '4b. Ordered results'!$C$5:$I$159,3,0)</f>
        <v>4.737496315431574E-2</v>
      </c>
      <c r="E1200" s="4">
        <f ca="1">VLOOKUP($C1200, '4b. Ordered results'!$C$5:$I$159,5,0)</f>
        <v>0.54648750036047344</v>
      </c>
      <c r="F1200" s="4">
        <f ca="1">VLOOKUP($C1200, '4b. Ordered results'!$C$5:$I$159,7,0)</f>
        <v>0.40613753648521084</v>
      </c>
    </row>
    <row r="1201" spans="2:6" x14ac:dyDescent="0.35">
      <c r="B1201">
        <f t="shared" si="18"/>
        <v>29925</v>
      </c>
      <c r="C1201" cm="1">
        <f t="array" aca="1" ref="C1201" ca="1">SUMPRODUCT(MAX(('4b. Ordered results'!$C$5:$C$159&lt;B1201)*'4b. Ordered results'!$C$5:$C$159))</f>
        <v>24325.661</v>
      </c>
      <c r="D1201" s="4">
        <f ca="1">VLOOKUP($C1201, '4b. Ordered results'!$C$5:$I$159,3,0)</f>
        <v>4.737496315431574E-2</v>
      </c>
      <c r="E1201" s="4">
        <f ca="1">VLOOKUP($C1201, '4b. Ordered results'!$C$5:$I$159,5,0)</f>
        <v>0.54648750036047344</v>
      </c>
      <c r="F1201" s="4">
        <f ca="1">VLOOKUP($C1201, '4b. Ordered results'!$C$5:$I$159,7,0)</f>
        <v>0.40613753648521084</v>
      </c>
    </row>
    <row r="1202" spans="2:6" x14ac:dyDescent="0.35">
      <c r="B1202">
        <f t="shared" si="18"/>
        <v>29950</v>
      </c>
      <c r="C1202" cm="1">
        <f t="array" aca="1" ref="C1202" ca="1">SUMPRODUCT(MAX(('4b. Ordered results'!$C$5:$C$159&lt;B1202)*'4b. Ordered results'!$C$5:$C$159))</f>
        <v>24325.661</v>
      </c>
      <c r="D1202" s="4">
        <f ca="1">VLOOKUP($C1202, '4b. Ordered results'!$C$5:$I$159,3,0)</f>
        <v>4.737496315431574E-2</v>
      </c>
      <c r="E1202" s="4">
        <f ca="1">VLOOKUP($C1202, '4b. Ordered results'!$C$5:$I$159,5,0)</f>
        <v>0.54648750036047344</v>
      </c>
      <c r="F1202" s="4">
        <f ca="1">VLOOKUP($C1202, '4b. Ordered results'!$C$5:$I$159,7,0)</f>
        <v>0.40613753648521084</v>
      </c>
    </row>
    <row r="1203" spans="2:6" x14ac:dyDescent="0.35">
      <c r="B1203">
        <f t="shared" si="18"/>
        <v>29975</v>
      </c>
      <c r="C1203" cm="1">
        <f t="array" aca="1" ref="C1203" ca="1">SUMPRODUCT(MAX(('4b. Ordered results'!$C$5:$C$159&lt;B1203)*'4b. Ordered results'!$C$5:$C$159))</f>
        <v>24325.661</v>
      </c>
      <c r="D1203" s="4">
        <f ca="1">VLOOKUP($C1203, '4b. Ordered results'!$C$5:$I$159,3,0)</f>
        <v>4.737496315431574E-2</v>
      </c>
      <c r="E1203" s="4">
        <f ca="1">VLOOKUP($C1203, '4b. Ordered results'!$C$5:$I$159,5,0)</f>
        <v>0.54648750036047344</v>
      </c>
      <c r="F1203" s="4">
        <f ca="1">VLOOKUP($C1203, '4b. Ordered results'!$C$5:$I$159,7,0)</f>
        <v>0.40613753648521084</v>
      </c>
    </row>
    <row r="1204" spans="2:6" x14ac:dyDescent="0.35">
      <c r="B1204">
        <f t="shared" si="18"/>
        <v>30000</v>
      </c>
      <c r="C1204" cm="1">
        <f t="array" aca="1" ref="C1204" ca="1">SUMPRODUCT(MAX(('4b. Ordered results'!$C$5:$C$159&lt;B1204)*'4b. Ordered results'!$C$5:$C$159))</f>
        <v>24325.661</v>
      </c>
      <c r="D1204" s="4">
        <f ca="1">VLOOKUP($C1204, '4b. Ordered results'!$C$5:$I$159,3,0)</f>
        <v>4.737496315431574E-2</v>
      </c>
      <c r="E1204" s="4">
        <f ca="1">VLOOKUP($C1204, '4b. Ordered results'!$C$5:$I$159,5,0)</f>
        <v>0.54648750036047344</v>
      </c>
      <c r="F1204" s="4">
        <f ca="1">VLOOKUP($C1204, '4b. Ordered results'!$C$5:$I$159,7,0)</f>
        <v>0.40613753648521084</v>
      </c>
    </row>
    <row r="1205" spans="2:6" x14ac:dyDescent="0.35">
      <c r="B1205">
        <f t="shared" si="18"/>
        <v>30025</v>
      </c>
      <c r="C1205" cm="1">
        <f t="array" aca="1" ref="C1205" ca="1">SUMPRODUCT(MAX(('4b. Ordered results'!$C$5:$C$159&lt;B1205)*'4b. Ordered results'!$C$5:$C$159))</f>
        <v>24325.661</v>
      </c>
      <c r="D1205" s="4">
        <f ca="1">VLOOKUP($C1205, '4b. Ordered results'!$C$5:$I$159,3,0)</f>
        <v>4.737496315431574E-2</v>
      </c>
      <c r="E1205" s="4">
        <f ca="1">VLOOKUP($C1205, '4b. Ordered results'!$C$5:$I$159,5,0)</f>
        <v>0.54648750036047344</v>
      </c>
      <c r="F1205" s="4">
        <f ca="1">VLOOKUP($C1205, '4b. Ordered results'!$C$5:$I$159,7,0)</f>
        <v>0.40613753648521084</v>
      </c>
    </row>
    <row r="1206" spans="2:6" x14ac:dyDescent="0.35">
      <c r="B1206">
        <f t="shared" si="18"/>
        <v>30050</v>
      </c>
      <c r="C1206" cm="1">
        <f t="array" aca="1" ref="C1206" ca="1">SUMPRODUCT(MAX(('4b. Ordered results'!$C$5:$C$159&lt;B1206)*'4b. Ordered results'!$C$5:$C$159))</f>
        <v>24325.661</v>
      </c>
      <c r="D1206" s="4">
        <f ca="1">VLOOKUP($C1206, '4b. Ordered results'!$C$5:$I$159,3,0)</f>
        <v>4.737496315431574E-2</v>
      </c>
      <c r="E1206" s="4">
        <f ca="1">VLOOKUP($C1206, '4b. Ordered results'!$C$5:$I$159,5,0)</f>
        <v>0.54648750036047344</v>
      </c>
      <c r="F1206" s="4">
        <f ca="1">VLOOKUP($C1206, '4b. Ordered results'!$C$5:$I$159,7,0)</f>
        <v>0.40613753648521084</v>
      </c>
    </row>
    <row r="1207" spans="2:6" x14ac:dyDescent="0.35">
      <c r="B1207">
        <f t="shared" si="18"/>
        <v>30075</v>
      </c>
      <c r="C1207" cm="1">
        <f t="array" aca="1" ref="C1207" ca="1">SUMPRODUCT(MAX(('4b. Ordered results'!$C$5:$C$159&lt;B1207)*'4b. Ordered results'!$C$5:$C$159))</f>
        <v>24325.661</v>
      </c>
      <c r="D1207" s="4">
        <f ca="1">VLOOKUP($C1207, '4b. Ordered results'!$C$5:$I$159,3,0)</f>
        <v>4.737496315431574E-2</v>
      </c>
      <c r="E1207" s="4">
        <f ca="1">VLOOKUP($C1207, '4b. Ordered results'!$C$5:$I$159,5,0)</f>
        <v>0.54648750036047344</v>
      </c>
      <c r="F1207" s="4">
        <f ca="1">VLOOKUP($C1207, '4b. Ordered results'!$C$5:$I$159,7,0)</f>
        <v>0.40613753648521084</v>
      </c>
    </row>
    <row r="1208" spans="2:6" x14ac:dyDescent="0.35">
      <c r="B1208">
        <f t="shared" si="18"/>
        <v>30100</v>
      </c>
      <c r="C1208" cm="1">
        <f t="array" aca="1" ref="C1208" ca="1">SUMPRODUCT(MAX(('4b. Ordered results'!$C$5:$C$159&lt;B1208)*'4b. Ordered results'!$C$5:$C$159))</f>
        <v>24325.661</v>
      </c>
      <c r="D1208" s="4">
        <f ca="1">VLOOKUP($C1208, '4b. Ordered results'!$C$5:$I$159,3,0)</f>
        <v>4.737496315431574E-2</v>
      </c>
      <c r="E1208" s="4">
        <f ca="1">VLOOKUP($C1208, '4b. Ordered results'!$C$5:$I$159,5,0)</f>
        <v>0.54648750036047344</v>
      </c>
      <c r="F1208" s="4">
        <f ca="1">VLOOKUP($C1208, '4b. Ordered results'!$C$5:$I$159,7,0)</f>
        <v>0.40613753648521084</v>
      </c>
    </row>
    <row r="1209" spans="2:6" x14ac:dyDescent="0.35">
      <c r="B1209">
        <f t="shared" si="18"/>
        <v>30125</v>
      </c>
      <c r="C1209" cm="1">
        <f t="array" aca="1" ref="C1209" ca="1">SUMPRODUCT(MAX(('4b. Ordered results'!$C$5:$C$159&lt;B1209)*'4b. Ordered results'!$C$5:$C$159))</f>
        <v>24325.661</v>
      </c>
      <c r="D1209" s="4">
        <f ca="1">VLOOKUP($C1209, '4b. Ordered results'!$C$5:$I$159,3,0)</f>
        <v>4.737496315431574E-2</v>
      </c>
      <c r="E1209" s="4">
        <f ca="1">VLOOKUP($C1209, '4b. Ordered results'!$C$5:$I$159,5,0)</f>
        <v>0.54648750036047344</v>
      </c>
      <c r="F1209" s="4">
        <f ca="1">VLOOKUP($C1209, '4b. Ordered results'!$C$5:$I$159,7,0)</f>
        <v>0.40613753648521084</v>
      </c>
    </row>
    <row r="1210" spans="2:6" x14ac:dyDescent="0.35">
      <c r="B1210">
        <f t="shared" si="18"/>
        <v>30150</v>
      </c>
      <c r="C1210" cm="1">
        <f t="array" aca="1" ref="C1210" ca="1">SUMPRODUCT(MAX(('4b. Ordered results'!$C$5:$C$159&lt;B1210)*'4b. Ordered results'!$C$5:$C$159))</f>
        <v>24325.661</v>
      </c>
      <c r="D1210" s="4">
        <f ca="1">VLOOKUP($C1210, '4b. Ordered results'!$C$5:$I$159,3,0)</f>
        <v>4.737496315431574E-2</v>
      </c>
      <c r="E1210" s="4">
        <f ca="1">VLOOKUP($C1210, '4b. Ordered results'!$C$5:$I$159,5,0)</f>
        <v>0.54648750036047344</v>
      </c>
      <c r="F1210" s="4">
        <f ca="1">VLOOKUP($C1210, '4b. Ordered results'!$C$5:$I$159,7,0)</f>
        <v>0.40613753648521084</v>
      </c>
    </row>
    <row r="1211" spans="2:6" x14ac:dyDescent="0.35">
      <c r="B1211">
        <f t="shared" si="18"/>
        <v>30175</v>
      </c>
      <c r="C1211" cm="1">
        <f t="array" aca="1" ref="C1211" ca="1">SUMPRODUCT(MAX(('4b. Ordered results'!$C$5:$C$159&lt;B1211)*'4b. Ordered results'!$C$5:$C$159))</f>
        <v>24325.661</v>
      </c>
      <c r="D1211" s="4">
        <f ca="1">VLOOKUP($C1211, '4b. Ordered results'!$C$5:$I$159,3,0)</f>
        <v>4.737496315431574E-2</v>
      </c>
      <c r="E1211" s="4">
        <f ca="1">VLOOKUP($C1211, '4b. Ordered results'!$C$5:$I$159,5,0)</f>
        <v>0.54648750036047344</v>
      </c>
      <c r="F1211" s="4">
        <f ca="1">VLOOKUP($C1211, '4b. Ordered results'!$C$5:$I$159,7,0)</f>
        <v>0.40613753648521084</v>
      </c>
    </row>
    <row r="1212" spans="2:6" x14ac:dyDescent="0.35">
      <c r="B1212">
        <f t="shared" si="18"/>
        <v>30200</v>
      </c>
      <c r="C1212" cm="1">
        <f t="array" aca="1" ref="C1212" ca="1">SUMPRODUCT(MAX(('4b. Ordered results'!$C$5:$C$159&lt;B1212)*'4b. Ordered results'!$C$5:$C$159))</f>
        <v>24325.661</v>
      </c>
      <c r="D1212" s="4">
        <f ca="1">VLOOKUP($C1212, '4b. Ordered results'!$C$5:$I$159,3,0)</f>
        <v>4.737496315431574E-2</v>
      </c>
      <c r="E1212" s="4">
        <f ca="1">VLOOKUP($C1212, '4b. Ordered results'!$C$5:$I$159,5,0)</f>
        <v>0.54648750036047344</v>
      </c>
      <c r="F1212" s="4">
        <f ca="1">VLOOKUP($C1212, '4b. Ordered results'!$C$5:$I$159,7,0)</f>
        <v>0.40613753648521084</v>
      </c>
    </row>
    <row r="1213" spans="2:6" x14ac:dyDescent="0.35">
      <c r="B1213">
        <f t="shared" si="18"/>
        <v>30225</v>
      </c>
      <c r="C1213" cm="1">
        <f t="array" aca="1" ref="C1213" ca="1">SUMPRODUCT(MAX(('4b. Ordered results'!$C$5:$C$159&lt;B1213)*'4b. Ordered results'!$C$5:$C$159))</f>
        <v>24325.661</v>
      </c>
      <c r="D1213" s="4">
        <f ca="1">VLOOKUP($C1213, '4b. Ordered results'!$C$5:$I$159,3,0)</f>
        <v>4.737496315431574E-2</v>
      </c>
      <c r="E1213" s="4">
        <f ca="1">VLOOKUP($C1213, '4b. Ordered results'!$C$5:$I$159,5,0)</f>
        <v>0.54648750036047344</v>
      </c>
      <c r="F1213" s="4">
        <f ca="1">VLOOKUP($C1213, '4b. Ordered results'!$C$5:$I$159,7,0)</f>
        <v>0.40613753648521084</v>
      </c>
    </row>
    <row r="1214" spans="2:6" x14ac:dyDescent="0.35">
      <c r="B1214">
        <f t="shared" si="18"/>
        <v>30250</v>
      </c>
      <c r="C1214" cm="1">
        <f t="array" aca="1" ref="C1214" ca="1">SUMPRODUCT(MAX(('4b. Ordered results'!$C$5:$C$159&lt;B1214)*'4b. Ordered results'!$C$5:$C$159))</f>
        <v>24325.661</v>
      </c>
      <c r="D1214" s="4">
        <f ca="1">VLOOKUP($C1214, '4b. Ordered results'!$C$5:$I$159,3,0)</f>
        <v>4.737496315431574E-2</v>
      </c>
      <c r="E1214" s="4">
        <f ca="1">VLOOKUP($C1214, '4b. Ordered results'!$C$5:$I$159,5,0)</f>
        <v>0.54648750036047344</v>
      </c>
      <c r="F1214" s="4">
        <f ca="1">VLOOKUP($C1214, '4b. Ordered results'!$C$5:$I$159,7,0)</f>
        <v>0.40613753648521084</v>
      </c>
    </row>
    <row r="1215" spans="2:6" x14ac:dyDescent="0.35">
      <c r="B1215">
        <f t="shared" si="18"/>
        <v>30275</v>
      </c>
      <c r="C1215" cm="1">
        <f t="array" aca="1" ref="C1215" ca="1">SUMPRODUCT(MAX(('4b. Ordered results'!$C$5:$C$159&lt;B1215)*'4b. Ordered results'!$C$5:$C$159))</f>
        <v>24325.661</v>
      </c>
      <c r="D1215" s="4">
        <f ca="1">VLOOKUP($C1215, '4b. Ordered results'!$C$5:$I$159,3,0)</f>
        <v>4.737496315431574E-2</v>
      </c>
      <c r="E1215" s="4">
        <f ca="1">VLOOKUP($C1215, '4b. Ordered results'!$C$5:$I$159,5,0)</f>
        <v>0.54648750036047344</v>
      </c>
      <c r="F1215" s="4">
        <f ca="1">VLOOKUP($C1215, '4b. Ordered results'!$C$5:$I$159,7,0)</f>
        <v>0.40613753648521084</v>
      </c>
    </row>
    <row r="1216" spans="2:6" x14ac:dyDescent="0.35">
      <c r="B1216">
        <f t="shared" si="18"/>
        <v>30300</v>
      </c>
      <c r="C1216" cm="1">
        <f t="array" aca="1" ref="C1216" ca="1">SUMPRODUCT(MAX(('4b. Ordered results'!$C$5:$C$159&lt;B1216)*'4b. Ordered results'!$C$5:$C$159))</f>
        <v>24325.661</v>
      </c>
      <c r="D1216" s="4">
        <f ca="1">VLOOKUP($C1216, '4b. Ordered results'!$C$5:$I$159,3,0)</f>
        <v>4.737496315431574E-2</v>
      </c>
      <c r="E1216" s="4">
        <f ca="1">VLOOKUP($C1216, '4b. Ordered results'!$C$5:$I$159,5,0)</f>
        <v>0.54648750036047344</v>
      </c>
      <c r="F1216" s="4">
        <f ca="1">VLOOKUP($C1216, '4b. Ordered results'!$C$5:$I$159,7,0)</f>
        <v>0.40613753648521084</v>
      </c>
    </row>
    <row r="1217" spans="2:6" x14ac:dyDescent="0.35">
      <c r="B1217">
        <f t="shared" si="18"/>
        <v>30325</v>
      </c>
      <c r="C1217" cm="1">
        <f t="array" aca="1" ref="C1217" ca="1">SUMPRODUCT(MAX(('4b. Ordered results'!$C$5:$C$159&lt;B1217)*'4b. Ordered results'!$C$5:$C$159))</f>
        <v>24325.661</v>
      </c>
      <c r="D1217" s="4">
        <f ca="1">VLOOKUP($C1217, '4b. Ordered results'!$C$5:$I$159,3,0)</f>
        <v>4.737496315431574E-2</v>
      </c>
      <c r="E1217" s="4">
        <f ca="1">VLOOKUP($C1217, '4b. Ordered results'!$C$5:$I$159,5,0)</f>
        <v>0.54648750036047344</v>
      </c>
      <c r="F1217" s="4">
        <f ca="1">VLOOKUP($C1217, '4b. Ordered results'!$C$5:$I$159,7,0)</f>
        <v>0.40613753648521084</v>
      </c>
    </row>
    <row r="1218" spans="2:6" x14ac:dyDescent="0.35">
      <c r="B1218">
        <f t="shared" si="18"/>
        <v>30350</v>
      </c>
      <c r="C1218" cm="1">
        <f t="array" aca="1" ref="C1218" ca="1">SUMPRODUCT(MAX(('4b. Ordered results'!$C$5:$C$159&lt;B1218)*'4b. Ordered results'!$C$5:$C$159))</f>
        <v>24325.661</v>
      </c>
      <c r="D1218" s="4">
        <f ca="1">VLOOKUP($C1218, '4b. Ordered results'!$C$5:$I$159,3,0)</f>
        <v>4.737496315431574E-2</v>
      </c>
      <c r="E1218" s="4">
        <f ca="1">VLOOKUP($C1218, '4b. Ordered results'!$C$5:$I$159,5,0)</f>
        <v>0.54648750036047344</v>
      </c>
      <c r="F1218" s="4">
        <f ca="1">VLOOKUP($C1218, '4b. Ordered results'!$C$5:$I$159,7,0)</f>
        <v>0.40613753648521084</v>
      </c>
    </row>
    <row r="1219" spans="2:6" x14ac:dyDescent="0.35">
      <c r="B1219">
        <f t="shared" si="18"/>
        <v>30375</v>
      </c>
      <c r="C1219" cm="1">
        <f t="array" aca="1" ref="C1219" ca="1">SUMPRODUCT(MAX(('4b. Ordered results'!$C$5:$C$159&lt;B1219)*'4b. Ordered results'!$C$5:$C$159))</f>
        <v>24325.661</v>
      </c>
      <c r="D1219" s="4">
        <f ca="1">VLOOKUP($C1219, '4b. Ordered results'!$C$5:$I$159,3,0)</f>
        <v>4.737496315431574E-2</v>
      </c>
      <c r="E1219" s="4">
        <f ca="1">VLOOKUP($C1219, '4b. Ordered results'!$C$5:$I$159,5,0)</f>
        <v>0.54648750036047344</v>
      </c>
      <c r="F1219" s="4">
        <f ca="1">VLOOKUP($C1219, '4b. Ordered results'!$C$5:$I$159,7,0)</f>
        <v>0.40613753648521084</v>
      </c>
    </row>
    <row r="1220" spans="2:6" x14ac:dyDescent="0.35">
      <c r="B1220">
        <f t="shared" si="18"/>
        <v>30400</v>
      </c>
      <c r="C1220" cm="1">
        <f t="array" aca="1" ref="C1220" ca="1">SUMPRODUCT(MAX(('4b. Ordered results'!$C$5:$C$159&lt;B1220)*'4b. Ordered results'!$C$5:$C$159))</f>
        <v>24325.661</v>
      </c>
      <c r="D1220" s="4">
        <f ca="1">VLOOKUP($C1220, '4b. Ordered results'!$C$5:$I$159,3,0)</f>
        <v>4.737496315431574E-2</v>
      </c>
      <c r="E1220" s="4">
        <f ca="1">VLOOKUP($C1220, '4b. Ordered results'!$C$5:$I$159,5,0)</f>
        <v>0.54648750036047344</v>
      </c>
      <c r="F1220" s="4">
        <f ca="1">VLOOKUP($C1220, '4b. Ordered results'!$C$5:$I$159,7,0)</f>
        <v>0.40613753648521084</v>
      </c>
    </row>
    <row r="1221" spans="2:6" x14ac:dyDescent="0.35">
      <c r="B1221">
        <f t="shared" si="18"/>
        <v>30425</v>
      </c>
      <c r="C1221" cm="1">
        <f t="array" aca="1" ref="C1221" ca="1">SUMPRODUCT(MAX(('4b. Ordered results'!$C$5:$C$159&lt;B1221)*'4b. Ordered results'!$C$5:$C$159))</f>
        <v>24325.661</v>
      </c>
      <c r="D1221" s="4">
        <f ca="1">VLOOKUP($C1221, '4b. Ordered results'!$C$5:$I$159,3,0)</f>
        <v>4.737496315431574E-2</v>
      </c>
      <c r="E1221" s="4">
        <f ca="1">VLOOKUP($C1221, '4b. Ordered results'!$C$5:$I$159,5,0)</f>
        <v>0.54648750036047344</v>
      </c>
      <c r="F1221" s="4">
        <f ca="1">VLOOKUP($C1221, '4b. Ordered results'!$C$5:$I$159,7,0)</f>
        <v>0.40613753648521084</v>
      </c>
    </row>
    <row r="1222" spans="2:6" x14ac:dyDescent="0.35">
      <c r="B1222">
        <f t="shared" ref="B1222:B1285" si="19">B1221+25</f>
        <v>30450</v>
      </c>
      <c r="C1222" cm="1">
        <f t="array" aca="1" ref="C1222" ca="1">SUMPRODUCT(MAX(('4b. Ordered results'!$C$5:$C$159&lt;B1222)*'4b. Ordered results'!$C$5:$C$159))</f>
        <v>24325.661</v>
      </c>
      <c r="D1222" s="4">
        <f ca="1">VLOOKUP($C1222, '4b. Ordered results'!$C$5:$I$159,3,0)</f>
        <v>4.737496315431574E-2</v>
      </c>
      <c r="E1222" s="4">
        <f ca="1">VLOOKUP($C1222, '4b. Ordered results'!$C$5:$I$159,5,0)</f>
        <v>0.54648750036047344</v>
      </c>
      <c r="F1222" s="4">
        <f ca="1">VLOOKUP($C1222, '4b. Ordered results'!$C$5:$I$159,7,0)</f>
        <v>0.40613753648521084</v>
      </c>
    </row>
    <row r="1223" spans="2:6" x14ac:dyDescent="0.35">
      <c r="B1223">
        <f t="shared" si="19"/>
        <v>30475</v>
      </c>
      <c r="C1223" cm="1">
        <f t="array" aca="1" ref="C1223" ca="1">SUMPRODUCT(MAX(('4b. Ordered results'!$C$5:$C$159&lt;B1223)*'4b. Ordered results'!$C$5:$C$159))</f>
        <v>24325.661</v>
      </c>
      <c r="D1223" s="4">
        <f ca="1">VLOOKUP($C1223, '4b. Ordered results'!$C$5:$I$159,3,0)</f>
        <v>4.737496315431574E-2</v>
      </c>
      <c r="E1223" s="4">
        <f ca="1">VLOOKUP($C1223, '4b. Ordered results'!$C$5:$I$159,5,0)</f>
        <v>0.54648750036047344</v>
      </c>
      <c r="F1223" s="4">
        <f ca="1">VLOOKUP($C1223, '4b. Ordered results'!$C$5:$I$159,7,0)</f>
        <v>0.40613753648521084</v>
      </c>
    </row>
    <row r="1224" spans="2:6" x14ac:dyDescent="0.35">
      <c r="B1224">
        <f t="shared" si="19"/>
        <v>30500</v>
      </c>
      <c r="C1224" cm="1">
        <f t="array" aca="1" ref="C1224" ca="1">SUMPRODUCT(MAX(('4b. Ordered results'!$C$5:$C$159&lt;B1224)*'4b. Ordered results'!$C$5:$C$159))</f>
        <v>24325.661</v>
      </c>
      <c r="D1224" s="4">
        <f ca="1">VLOOKUP($C1224, '4b. Ordered results'!$C$5:$I$159,3,0)</f>
        <v>4.737496315431574E-2</v>
      </c>
      <c r="E1224" s="4">
        <f ca="1">VLOOKUP($C1224, '4b. Ordered results'!$C$5:$I$159,5,0)</f>
        <v>0.54648750036047344</v>
      </c>
      <c r="F1224" s="4">
        <f ca="1">VLOOKUP($C1224, '4b. Ordered results'!$C$5:$I$159,7,0)</f>
        <v>0.40613753648521084</v>
      </c>
    </row>
    <row r="1225" spans="2:6" x14ac:dyDescent="0.35">
      <c r="B1225">
        <f t="shared" si="19"/>
        <v>30525</v>
      </c>
      <c r="C1225" cm="1">
        <f t="array" aca="1" ref="C1225" ca="1">SUMPRODUCT(MAX(('4b. Ordered results'!$C$5:$C$159&lt;B1225)*'4b. Ordered results'!$C$5:$C$159))</f>
        <v>24325.661</v>
      </c>
      <c r="D1225" s="4">
        <f ca="1">VLOOKUP($C1225, '4b. Ordered results'!$C$5:$I$159,3,0)</f>
        <v>4.737496315431574E-2</v>
      </c>
      <c r="E1225" s="4">
        <f ca="1">VLOOKUP($C1225, '4b. Ordered results'!$C$5:$I$159,5,0)</f>
        <v>0.54648750036047344</v>
      </c>
      <c r="F1225" s="4">
        <f ca="1">VLOOKUP($C1225, '4b. Ordered results'!$C$5:$I$159,7,0)</f>
        <v>0.40613753648521084</v>
      </c>
    </row>
    <row r="1226" spans="2:6" x14ac:dyDescent="0.35">
      <c r="B1226">
        <f t="shared" si="19"/>
        <v>30550</v>
      </c>
      <c r="C1226" cm="1">
        <f t="array" aca="1" ref="C1226" ca="1">SUMPRODUCT(MAX(('4b. Ordered results'!$C$5:$C$159&lt;B1226)*'4b. Ordered results'!$C$5:$C$159))</f>
        <v>24325.661</v>
      </c>
      <c r="D1226" s="4">
        <f ca="1">VLOOKUP($C1226, '4b. Ordered results'!$C$5:$I$159,3,0)</f>
        <v>4.737496315431574E-2</v>
      </c>
      <c r="E1226" s="4">
        <f ca="1">VLOOKUP($C1226, '4b. Ordered results'!$C$5:$I$159,5,0)</f>
        <v>0.54648750036047344</v>
      </c>
      <c r="F1226" s="4">
        <f ca="1">VLOOKUP($C1226, '4b. Ordered results'!$C$5:$I$159,7,0)</f>
        <v>0.40613753648521084</v>
      </c>
    </row>
    <row r="1227" spans="2:6" x14ac:dyDescent="0.35">
      <c r="B1227">
        <f t="shared" si="19"/>
        <v>30575</v>
      </c>
      <c r="C1227" cm="1">
        <f t="array" aca="1" ref="C1227" ca="1">SUMPRODUCT(MAX(('4b. Ordered results'!$C$5:$C$159&lt;B1227)*'4b. Ordered results'!$C$5:$C$159))</f>
        <v>24325.661</v>
      </c>
      <c r="D1227" s="4">
        <f ca="1">VLOOKUP($C1227, '4b. Ordered results'!$C$5:$I$159,3,0)</f>
        <v>4.737496315431574E-2</v>
      </c>
      <c r="E1227" s="4">
        <f ca="1">VLOOKUP($C1227, '4b. Ordered results'!$C$5:$I$159,5,0)</f>
        <v>0.54648750036047344</v>
      </c>
      <c r="F1227" s="4">
        <f ca="1">VLOOKUP($C1227, '4b. Ordered results'!$C$5:$I$159,7,0)</f>
        <v>0.40613753648521084</v>
      </c>
    </row>
    <row r="1228" spans="2:6" x14ac:dyDescent="0.35">
      <c r="B1228">
        <f t="shared" si="19"/>
        <v>30600</v>
      </c>
      <c r="C1228" cm="1">
        <f t="array" aca="1" ref="C1228" ca="1">SUMPRODUCT(MAX(('4b. Ordered results'!$C$5:$C$159&lt;B1228)*'4b. Ordered results'!$C$5:$C$159))</f>
        <v>24325.661</v>
      </c>
      <c r="D1228" s="4">
        <f ca="1">VLOOKUP($C1228, '4b. Ordered results'!$C$5:$I$159,3,0)</f>
        <v>4.737496315431574E-2</v>
      </c>
      <c r="E1228" s="4">
        <f ca="1">VLOOKUP($C1228, '4b. Ordered results'!$C$5:$I$159,5,0)</f>
        <v>0.54648750036047344</v>
      </c>
      <c r="F1228" s="4">
        <f ca="1">VLOOKUP($C1228, '4b. Ordered results'!$C$5:$I$159,7,0)</f>
        <v>0.40613753648521084</v>
      </c>
    </row>
    <row r="1229" spans="2:6" x14ac:dyDescent="0.35">
      <c r="B1229">
        <f t="shared" si="19"/>
        <v>30625</v>
      </c>
      <c r="C1229" cm="1">
        <f t="array" aca="1" ref="C1229" ca="1">SUMPRODUCT(MAX(('4b. Ordered results'!$C$5:$C$159&lt;B1229)*'4b. Ordered results'!$C$5:$C$159))</f>
        <v>24325.661</v>
      </c>
      <c r="D1229" s="4">
        <f ca="1">VLOOKUP($C1229, '4b. Ordered results'!$C$5:$I$159,3,0)</f>
        <v>4.737496315431574E-2</v>
      </c>
      <c r="E1229" s="4">
        <f ca="1">VLOOKUP($C1229, '4b. Ordered results'!$C$5:$I$159,5,0)</f>
        <v>0.54648750036047344</v>
      </c>
      <c r="F1229" s="4">
        <f ca="1">VLOOKUP($C1229, '4b. Ordered results'!$C$5:$I$159,7,0)</f>
        <v>0.40613753648521084</v>
      </c>
    </row>
    <row r="1230" spans="2:6" x14ac:dyDescent="0.35">
      <c r="B1230">
        <f t="shared" si="19"/>
        <v>30650</v>
      </c>
      <c r="C1230" cm="1">
        <f t="array" aca="1" ref="C1230" ca="1">SUMPRODUCT(MAX(('4b. Ordered results'!$C$5:$C$159&lt;B1230)*'4b. Ordered results'!$C$5:$C$159))</f>
        <v>24325.661</v>
      </c>
      <c r="D1230" s="4">
        <f ca="1">VLOOKUP($C1230, '4b. Ordered results'!$C$5:$I$159,3,0)</f>
        <v>4.737496315431574E-2</v>
      </c>
      <c r="E1230" s="4">
        <f ca="1">VLOOKUP($C1230, '4b. Ordered results'!$C$5:$I$159,5,0)</f>
        <v>0.54648750036047344</v>
      </c>
      <c r="F1230" s="4">
        <f ca="1">VLOOKUP($C1230, '4b. Ordered results'!$C$5:$I$159,7,0)</f>
        <v>0.40613753648521084</v>
      </c>
    </row>
    <row r="1231" spans="2:6" x14ac:dyDescent="0.35">
      <c r="B1231">
        <f t="shared" si="19"/>
        <v>30675</v>
      </c>
      <c r="C1231" cm="1">
        <f t="array" aca="1" ref="C1231" ca="1">SUMPRODUCT(MAX(('4b. Ordered results'!$C$5:$C$159&lt;B1231)*'4b. Ordered results'!$C$5:$C$159))</f>
        <v>24325.661</v>
      </c>
      <c r="D1231" s="4">
        <f ca="1">VLOOKUP($C1231, '4b. Ordered results'!$C$5:$I$159,3,0)</f>
        <v>4.737496315431574E-2</v>
      </c>
      <c r="E1231" s="4">
        <f ca="1">VLOOKUP($C1231, '4b. Ordered results'!$C$5:$I$159,5,0)</f>
        <v>0.54648750036047344</v>
      </c>
      <c r="F1231" s="4">
        <f ca="1">VLOOKUP($C1231, '4b. Ordered results'!$C$5:$I$159,7,0)</f>
        <v>0.40613753648521084</v>
      </c>
    </row>
    <row r="1232" spans="2:6" x14ac:dyDescent="0.35">
      <c r="B1232">
        <f t="shared" si="19"/>
        <v>30700</v>
      </c>
      <c r="C1232" cm="1">
        <f t="array" aca="1" ref="C1232" ca="1">SUMPRODUCT(MAX(('4b. Ordered results'!$C$5:$C$159&lt;B1232)*'4b. Ordered results'!$C$5:$C$159))</f>
        <v>24325.661</v>
      </c>
      <c r="D1232" s="4">
        <f ca="1">VLOOKUP($C1232, '4b. Ordered results'!$C$5:$I$159,3,0)</f>
        <v>4.737496315431574E-2</v>
      </c>
      <c r="E1232" s="4">
        <f ca="1">VLOOKUP($C1232, '4b. Ordered results'!$C$5:$I$159,5,0)</f>
        <v>0.54648750036047344</v>
      </c>
      <c r="F1232" s="4">
        <f ca="1">VLOOKUP($C1232, '4b. Ordered results'!$C$5:$I$159,7,0)</f>
        <v>0.40613753648521084</v>
      </c>
    </row>
    <row r="1233" spans="2:6" x14ac:dyDescent="0.35">
      <c r="B1233">
        <f t="shared" si="19"/>
        <v>30725</v>
      </c>
      <c r="C1233" cm="1">
        <f t="array" aca="1" ref="C1233" ca="1">SUMPRODUCT(MAX(('4b. Ordered results'!$C$5:$C$159&lt;B1233)*'4b. Ordered results'!$C$5:$C$159))</f>
        <v>24325.661</v>
      </c>
      <c r="D1233" s="4">
        <f ca="1">VLOOKUP($C1233, '4b. Ordered results'!$C$5:$I$159,3,0)</f>
        <v>4.737496315431574E-2</v>
      </c>
      <c r="E1233" s="4">
        <f ca="1">VLOOKUP($C1233, '4b. Ordered results'!$C$5:$I$159,5,0)</f>
        <v>0.54648750036047344</v>
      </c>
      <c r="F1233" s="4">
        <f ca="1">VLOOKUP($C1233, '4b. Ordered results'!$C$5:$I$159,7,0)</f>
        <v>0.40613753648521084</v>
      </c>
    </row>
    <row r="1234" spans="2:6" x14ac:dyDescent="0.35">
      <c r="B1234">
        <f t="shared" si="19"/>
        <v>30750</v>
      </c>
      <c r="C1234" cm="1">
        <f t="array" aca="1" ref="C1234" ca="1">SUMPRODUCT(MAX(('4b. Ordered results'!$C$5:$C$159&lt;B1234)*'4b. Ordered results'!$C$5:$C$159))</f>
        <v>24325.661</v>
      </c>
      <c r="D1234" s="4">
        <f ca="1">VLOOKUP($C1234, '4b. Ordered results'!$C$5:$I$159,3,0)</f>
        <v>4.737496315431574E-2</v>
      </c>
      <c r="E1234" s="4">
        <f ca="1">VLOOKUP($C1234, '4b. Ordered results'!$C$5:$I$159,5,0)</f>
        <v>0.54648750036047344</v>
      </c>
      <c r="F1234" s="4">
        <f ca="1">VLOOKUP($C1234, '4b. Ordered results'!$C$5:$I$159,7,0)</f>
        <v>0.40613753648521084</v>
      </c>
    </row>
    <row r="1235" spans="2:6" x14ac:dyDescent="0.35">
      <c r="B1235">
        <f t="shared" si="19"/>
        <v>30775</v>
      </c>
      <c r="C1235" cm="1">
        <f t="array" aca="1" ref="C1235" ca="1">SUMPRODUCT(MAX(('4b. Ordered results'!$C$5:$C$159&lt;B1235)*'4b. Ordered results'!$C$5:$C$159))</f>
        <v>24325.661</v>
      </c>
      <c r="D1235" s="4">
        <f ca="1">VLOOKUP($C1235, '4b. Ordered results'!$C$5:$I$159,3,0)</f>
        <v>4.737496315431574E-2</v>
      </c>
      <c r="E1235" s="4">
        <f ca="1">VLOOKUP($C1235, '4b. Ordered results'!$C$5:$I$159,5,0)</f>
        <v>0.54648750036047344</v>
      </c>
      <c r="F1235" s="4">
        <f ca="1">VLOOKUP($C1235, '4b. Ordered results'!$C$5:$I$159,7,0)</f>
        <v>0.40613753648521084</v>
      </c>
    </row>
    <row r="1236" spans="2:6" x14ac:dyDescent="0.35">
      <c r="B1236">
        <f t="shared" si="19"/>
        <v>30800</v>
      </c>
      <c r="C1236" cm="1">
        <f t="array" aca="1" ref="C1236" ca="1">SUMPRODUCT(MAX(('4b. Ordered results'!$C$5:$C$159&lt;B1236)*'4b. Ordered results'!$C$5:$C$159))</f>
        <v>24325.661</v>
      </c>
      <c r="D1236" s="4">
        <f ca="1">VLOOKUP($C1236, '4b. Ordered results'!$C$5:$I$159,3,0)</f>
        <v>4.737496315431574E-2</v>
      </c>
      <c r="E1236" s="4">
        <f ca="1">VLOOKUP($C1236, '4b. Ordered results'!$C$5:$I$159,5,0)</f>
        <v>0.54648750036047344</v>
      </c>
      <c r="F1236" s="4">
        <f ca="1">VLOOKUP($C1236, '4b. Ordered results'!$C$5:$I$159,7,0)</f>
        <v>0.40613753648521084</v>
      </c>
    </row>
    <row r="1237" spans="2:6" x14ac:dyDescent="0.35">
      <c r="B1237">
        <f t="shared" si="19"/>
        <v>30825</v>
      </c>
      <c r="C1237" cm="1">
        <f t="array" aca="1" ref="C1237" ca="1">SUMPRODUCT(MAX(('4b. Ordered results'!$C$5:$C$159&lt;B1237)*'4b. Ordered results'!$C$5:$C$159))</f>
        <v>24325.661</v>
      </c>
      <c r="D1237" s="4">
        <f ca="1">VLOOKUP($C1237, '4b. Ordered results'!$C$5:$I$159,3,0)</f>
        <v>4.737496315431574E-2</v>
      </c>
      <c r="E1237" s="4">
        <f ca="1">VLOOKUP($C1237, '4b. Ordered results'!$C$5:$I$159,5,0)</f>
        <v>0.54648750036047344</v>
      </c>
      <c r="F1237" s="4">
        <f ca="1">VLOOKUP($C1237, '4b. Ordered results'!$C$5:$I$159,7,0)</f>
        <v>0.40613753648521084</v>
      </c>
    </row>
    <row r="1238" spans="2:6" x14ac:dyDescent="0.35">
      <c r="B1238">
        <f t="shared" si="19"/>
        <v>30850</v>
      </c>
      <c r="C1238" cm="1">
        <f t="array" aca="1" ref="C1238" ca="1">SUMPRODUCT(MAX(('4b. Ordered results'!$C$5:$C$159&lt;B1238)*'4b. Ordered results'!$C$5:$C$159))</f>
        <v>24325.661</v>
      </c>
      <c r="D1238" s="4">
        <f ca="1">VLOOKUP($C1238, '4b. Ordered results'!$C$5:$I$159,3,0)</f>
        <v>4.737496315431574E-2</v>
      </c>
      <c r="E1238" s="4">
        <f ca="1">VLOOKUP($C1238, '4b. Ordered results'!$C$5:$I$159,5,0)</f>
        <v>0.54648750036047344</v>
      </c>
      <c r="F1238" s="4">
        <f ca="1">VLOOKUP($C1238, '4b. Ordered results'!$C$5:$I$159,7,0)</f>
        <v>0.40613753648521084</v>
      </c>
    </row>
    <row r="1239" spans="2:6" x14ac:dyDescent="0.35">
      <c r="B1239">
        <f t="shared" si="19"/>
        <v>30875</v>
      </c>
      <c r="C1239" cm="1">
        <f t="array" aca="1" ref="C1239" ca="1">SUMPRODUCT(MAX(('4b. Ordered results'!$C$5:$C$159&lt;B1239)*'4b. Ordered results'!$C$5:$C$159))</f>
        <v>24325.661</v>
      </c>
      <c r="D1239" s="4">
        <f ca="1">VLOOKUP($C1239, '4b. Ordered results'!$C$5:$I$159,3,0)</f>
        <v>4.737496315431574E-2</v>
      </c>
      <c r="E1239" s="4">
        <f ca="1">VLOOKUP($C1239, '4b. Ordered results'!$C$5:$I$159,5,0)</f>
        <v>0.54648750036047344</v>
      </c>
      <c r="F1239" s="4">
        <f ca="1">VLOOKUP($C1239, '4b. Ordered results'!$C$5:$I$159,7,0)</f>
        <v>0.40613753648521084</v>
      </c>
    </row>
    <row r="1240" spans="2:6" x14ac:dyDescent="0.35">
      <c r="B1240">
        <f t="shared" si="19"/>
        <v>30900</v>
      </c>
      <c r="C1240" cm="1">
        <f t="array" aca="1" ref="C1240" ca="1">SUMPRODUCT(MAX(('4b. Ordered results'!$C$5:$C$159&lt;B1240)*'4b. Ordered results'!$C$5:$C$159))</f>
        <v>24325.661</v>
      </c>
      <c r="D1240" s="4">
        <f ca="1">VLOOKUP($C1240, '4b. Ordered results'!$C$5:$I$159,3,0)</f>
        <v>4.737496315431574E-2</v>
      </c>
      <c r="E1240" s="4">
        <f ca="1">VLOOKUP($C1240, '4b. Ordered results'!$C$5:$I$159,5,0)</f>
        <v>0.54648750036047344</v>
      </c>
      <c r="F1240" s="4">
        <f ca="1">VLOOKUP($C1240, '4b. Ordered results'!$C$5:$I$159,7,0)</f>
        <v>0.40613753648521084</v>
      </c>
    </row>
    <row r="1241" spans="2:6" x14ac:dyDescent="0.35">
      <c r="B1241">
        <f t="shared" si="19"/>
        <v>30925</v>
      </c>
      <c r="C1241" cm="1">
        <f t="array" aca="1" ref="C1241" ca="1">SUMPRODUCT(MAX(('4b. Ordered results'!$C$5:$C$159&lt;B1241)*'4b. Ordered results'!$C$5:$C$159))</f>
        <v>24325.661</v>
      </c>
      <c r="D1241" s="4">
        <f ca="1">VLOOKUP($C1241, '4b. Ordered results'!$C$5:$I$159,3,0)</f>
        <v>4.737496315431574E-2</v>
      </c>
      <c r="E1241" s="4">
        <f ca="1">VLOOKUP($C1241, '4b. Ordered results'!$C$5:$I$159,5,0)</f>
        <v>0.54648750036047344</v>
      </c>
      <c r="F1241" s="4">
        <f ca="1">VLOOKUP($C1241, '4b. Ordered results'!$C$5:$I$159,7,0)</f>
        <v>0.40613753648521084</v>
      </c>
    </row>
    <row r="1242" spans="2:6" x14ac:dyDescent="0.35">
      <c r="B1242">
        <f t="shared" si="19"/>
        <v>30950</v>
      </c>
      <c r="C1242" cm="1">
        <f t="array" aca="1" ref="C1242" ca="1">SUMPRODUCT(MAX(('4b. Ordered results'!$C$5:$C$159&lt;B1242)*'4b. Ordered results'!$C$5:$C$159))</f>
        <v>24325.661</v>
      </c>
      <c r="D1242" s="4">
        <f ca="1">VLOOKUP($C1242, '4b. Ordered results'!$C$5:$I$159,3,0)</f>
        <v>4.737496315431574E-2</v>
      </c>
      <c r="E1242" s="4">
        <f ca="1">VLOOKUP($C1242, '4b. Ordered results'!$C$5:$I$159,5,0)</f>
        <v>0.54648750036047344</v>
      </c>
      <c r="F1242" s="4">
        <f ca="1">VLOOKUP($C1242, '4b. Ordered results'!$C$5:$I$159,7,0)</f>
        <v>0.40613753648521084</v>
      </c>
    </row>
    <row r="1243" spans="2:6" x14ac:dyDescent="0.35">
      <c r="B1243">
        <f t="shared" si="19"/>
        <v>30975</v>
      </c>
      <c r="C1243" cm="1">
        <f t="array" aca="1" ref="C1243" ca="1">SUMPRODUCT(MAX(('4b. Ordered results'!$C$5:$C$159&lt;B1243)*'4b. Ordered results'!$C$5:$C$159))</f>
        <v>24325.661</v>
      </c>
      <c r="D1243" s="4">
        <f ca="1">VLOOKUP($C1243, '4b. Ordered results'!$C$5:$I$159,3,0)</f>
        <v>4.737496315431574E-2</v>
      </c>
      <c r="E1243" s="4">
        <f ca="1">VLOOKUP($C1243, '4b. Ordered results'!$C$5:$I$159,5,0)</f>
        <v>0.54648750036047344</v>
      </c>
      <c r="F1243" s="4">
        <f ca="1">VLOOKUP($C1243, '4b. Ordered results'!$C$5:$I$159,7,0)</f>
        <v>0.40613753648521084</v>
      </c>
    </row>
    <row r="1244" spans="2:6" x14ac:dyDescent="0.35">
      <c r="B1244">
        <f t="shared" si="19"/>
        <v>31000</v>
      </c>
      <c r="C1244" cm="1">
        <f t="array" aca="1" ref="C1244" ca="1">SUMPRODUCT(MAX(('4b. Ordered results'!$C$5:$C$159&lt;B1244)*'4b. Ordered results'!$C$5:$C$159))</f>
        <v>24325.661</v>
      </c>
      <c r="D1244" s="4">
        <f ca="1">VLOOKUP($C1244, '4b. Ordered results'!$C$5:$I$159,3,0)</f>
        <v>4.737496315431574E-2</v>
      </c>
      <c r="E1244" s="4">
        <f ca="1">VLOOKUP($C1244, '4b. Ordered results'!$C$5:$I$159,5,0)</f>
        <v>0.54648750036047344</v>
      </c>
      <c r="F1244" s="4">
        <f ca="1">VLOOKUP($C1244, '4b. Ordered results'!$C$5:$I$159,7,0)</f>
        <v>0.40613753648521084</v>
      </c>
    </row>
    <row r="1245" spans="2:6" x14ac:dyDescent="0.35">
      <c r="B1245">
        <f t="shared" si="19"/>
        <v>31025</v>
      </c>
      <c r="C1245" cm="1">
        <f t="array" aca="1" ref="C1245" ca="1">SUMPRODUCT(MAX(('4b. Ordered results'!$C$5:$C$159&lt;B1245)*'4b. Ordered results'!$C$5:$C$159))</f>
        <v>24325.661</v>
      </c>
      <c r="D1245" s="4">
        <f ca="1">VLOOKUP($C1245, '4b. Ordered results'!$C$5:$I$159,3,0)</f>
        <v>4.737496315431574E-2</v>
      </c>
      <c r="E1245" s="4">
        <f ca="1">VLOOKUP($C1245, '4b. Ordered results'!$C$5:$I$159,5,0)</f>
        <v>0.54648750036047344</v>
      </c>
      <c r="F1245" s="4">
        <f ca="1">VLOOKUP($C1245, '4b. Ordered results'!$C$5:$I$159,7,0)</f>
        <v>0.40613753648521084</v>
      </c>
    </row>
    <row r="1246" spans="2:6" x14ac:dyDescent="0.35">
      <c r="B1246">
        <f t="shared" si="19"/>
        <v>31050</v>
      </c>
      <c r="C1246" cm="1">
        <f t="array" aca="1" ref="C1246" ca="1">SUMPRODUCT(MAX(('4b. Ordered results'!$C$5:$C$159&lt;B1246)*'4b. Ordered results'!$C$5:$C$159))</f>
        <v>24325.661</v>
      </c>
      <c r="D1246" s="4">
        <f ca="1">VLOOKUP($C1246, '4b. Ordered results'!$C$5:$I$159,3,0)</f>
        <v>4.737496315431574E-2</v>
      </c>
      <c r="E1246" s="4">
        <f ca="1">VLOOKUP($C1246, '4b. Ordered results'!$C$5:$I$159,5,0)</f>
        <v>0.54648750036047344</v>
      </c>
      <c r="F1246" s="4">
        <f ca="1">VLOOKUP($C1246, '4b. Ordered results'!$C$5:$I$159,7,0)</f>
        <v>0.40613753648521084</v>
      </c>
    </row>
    <row r="1247" spans="2:6" x14ac:dyDescent="0.35">
      <c r="B1247">
        <f t="shared" si="19"/>
        <v>31075</v>
      </c>
      <c r="C1247" cm="1">
        <f t="array" aca="1" ref="C1247" ca="1">SUMPRODUCT(MAX(('4b. Ordered results'!$C$5:$C$159&lt;B1247)*'4b. Ordered results'!$C$5:$C$159))</f>
        <v>24325.661</v>
      </c>
      <c r="D1247" s="4">
        <f ca="1">VLOOKUP($C1247, '4b. Ordered results'!$C$5:$I$159,3,0)</f>
        <v>4.737496315431574E-2</v>
      </c>
      <c r="E1247" s="4">
        <f ca="1">VLOOKUP($C1247, '4b. Ordered results'!$C$5:$I$159,5,0)</f>
        <v>0.54648750036047344</v>
      </c>
      <c r="F1247" s="4">
        <f ca="1">VLOOKUP($C1247, '4b. Ordered results'!$C$5:$I$159,7,0)</f>
        <v>0.40613753648521084</v>
      </c>
    </row>
    <row r="1248" spans="2:6" x14ac:dyDescent="0.35">
      <c r="B1248">
        <f t="shared" si="19"/>
        <v>31100</v>
      </c>
      <c r="C1248" cm="1">
        <f t="array" aca="1" ref="C1248" ca="1">SUMPRODUCT(MAX(('4b. Ordered results'!$C$5:$C$159&lt;B1248)*'4b. Ordered results'!$C$5:$C$159))</f>
        <v>24325.661</v>
      </c>
      <c r="D1248" s="4">
        <f ca="1">VLOOKUP($C1248, '4b. Ordered results'!$C$5:$I$159,3,0)</f>
        <v>4.737496315431574E-2</v>
      </c>
      <c r="E1248" s="4">
        <f ca="1">VLOOKUP($C1248, '4b. Ordered results'!$C$5:$I$159,5,0)</f>
        <v>0.54648750036047344</v>
      </c>
      <c r="F1248" s="4">
        <f ca="1">VLOOKUP($C1248, '4b. Ordered results'!$C$5:$I$159,7,0)</f>
        <v>0.40613753648521084</v>
      </c>
    </row>
    <row r="1249" spans="2:6" x14ac:dyDescent="0.35">
      <c r="B1249">
        <f t="shared" si="19"/>
        <v>31125</v>
      </c>
      <c r="C1249" cm="1">
        <f t="array" aca="1" ref="C1249" ca="1">SUMPRODUCT(MAX(('4b. Ordered results'!$C$5:$C$159&lt;B1249)*'4b. Ordered results'!$C$5:$C$159))</f>
        <v>24325.661</v>
      </c>
      <c r="D1249" s="4">
        <f ca="1">VLOOKUP($C1249, '4b. Ordered results'!$C$5:$I$159,3,0)</f>
        <v>4.737496315431574E-2</v>
      </c>
      <c r="E1249" s="4">
        <f ca="1">VLOOKUP($C1249, '4b. Ordered results'!$C$5:$I$159,5,0)</f>
        <v>0.54648750036047344</v>
      </c>
      <c r="F1249" s="4">
        <f ca="1">VLOOKUP($C1249, '4b. Ordered results'!$C$5:$I$159,7,0)</f>
        <v>0.40613753648521084</v>
      </c>
    </row>
    <row r="1250" spans="2:6" x14ac:dyDescent="0.35">
      <c r="B1250">
        <f t="shared" si="19"/>
        <v>31150</v>
      </c>
      <c r="C1250" cm="1">
        <f t="array" aca="1" ref="C1250" ca="1">SUMPRODUCT(MAX(('4b. Ordered results'!$C$5:$C$159&lt;B1250)*'4b. Ordered results'!$C$5:$C$159))</f>
        <v>24325.661</v>
      </c>
      <c r="D1250" s="4">
        <f ca="1">VLOOKUP($C1250, '4b. Ordered results'!$C$5:$I$159,3,0)</f>
        <v>4.737496315431574E-2</v>
      </c>
      <c r="E1250" s="4">
        <f ca="1">VLOOKUP($C1250, '4b. Ordered results'!$C$5:$I$159,5,0)</f>
        <v>0.54648750036047344</v>
      </c>
      <c r="F1250" s="4">
        <f ca="1">VLOOKUP($C1250, '4b. Ordered results'!$C$5:$I$159,7,0)</f>
        <v>0.40613753648521084</v>
      </c>
    </row>
    <row r="1251" spans="2:6" x14ac:dyDescent="0.35">
      <c r="B1251">
        <f t="shared" si="19"/>
        <v>31175</v>
      </c>
      <c r="C1251" cm="1">
        <f t="array" aca="1" ref="C1251" ca="1">SUMPRODUCT(MAX(('4b. Ordered results'!$C$5:$C$159&lt;B1251)*'4b. Ordered results'!$C$5:$C$159))</f>
        <v>24325.661</v>
      </c>
      <c r="D1251" s="4">
        <f ca="1">VLOOKUP($C1251, '4b. Ordered results'!$C$5:$I$159,3,0)</f>
        <v>4.737496315431574E-2</v>
      </c>
      <c r="E1251" s="4">
        <f ca="1">VLOOKUP($C1251, '4b. Ordered results'!$C$5:$I$159,5,0)</f>
        <v>0.54648750036047344</v>
      </c>
      <c r="F1251" s="4">
        <f ca="1">VLOOKUP($C1251, '4b. Ordered results'!$C$5:$I$159,7,0)</f>
        <v>0.40613753648521084</v>
      </c>
    </row>
    <row r="1252" spans="2:6" x14ac:dyDescent="0.35">
      <c r="B1252">
        <f t="shared" si="19"/>
        <v>31200</v>
      </c>
      <c r="C1252" cm="1">
        <f t="array" aca="1" ref="C1252" ca="1">SUMPRODUCT(MAX(('4b. Ordered results'!$C$5:$C$159&lt;B1252)*'4b. Ordered results'!$C$5:$C$159))</f>
        <v>24325.661</v>
      </c>
      <c r="D1252" s="4">
        <f ca="1">VLOOKUP($C1252, '4b. Ordered results'!$C$5:$I$159,3,0)</f>
        <v>4.737496315431574E-2</v>
      </c>
      <c r="E1252" s="4">
        <f ca="1">VLOOKUP($C1252, '4b. Ordered results'!$C$5:$I$159,5,0)</f>
        <v>0.54648750036047344</v>
      </c>
      <c r="F1252" s="4">
        <f ca="1">VLOOKUP($C1252, '4b. Ordered results'!$C$5:$I$159,7,0)</f>
        <v>0.40613753648521084</v>
      </c>
    </row>
    <row r="1253" spans="2:6" x14ac:dyDescent="0.35">
      <c r="B1253">
        <f t="shared" si="19"/>
        <v>31225</v>
      </c>
      <c r="C1253" cm="1">
        <f t="array" aca="1" ref="C1253" ca="1">SUMPRODUCT(MAX(('4b. Ordered results'!$C$5:$C$159&lt;B1253)*'4b. Ordered results'!$C$5:$C$159))</f>
        <v>24325.661</v>
      </c>
      <c r="D1253" s="4">
        <f ca="1">VLOOKUP($C1253, '4b. Ordered results'!$C$5:$I$159,3,0)</f>
        <v>4.737496315431574E-2</v>
      </c>
      <c r="E1253" s="4">
        <f ca="1">VLOOKUP($C1253, '4b. Ordered results'!$C$5:$I$159,5,0)</f>
        <v>0.54648750036047344</v>
      </c>
      <c r="F1253" s="4">
        <f ca="1">VLOOKUP($C1253, '4b. Ordered results'!$C$5:$I$159,7,0)</f>
        <v>0.40613753648521084</v>
      </c>
    </row>
    <row r="1254" spans="2:6" x14ac:dyDescent="0.35">
      <c r="B1254">
        <f t="shared" si="19"/>
        <v>31250</v>
      </c>
      <c r="C1254" cm="1">
        <f t="array" aca="1" ref="C1254" ca="1">SUMPRODUCT(MAX(('4b. Ordered results'!$C$5:$C$159&lt;B1254)*'4b. Ordered results'!$C$5:$C$159))</f>
        <v>24325.661</v>
      </c>
      <c r="D1254" s="4">
        <f ca="1">VLOOKUP($C1254, '4b. Ordered results'!$C$5:$I$159,3,0)</f>
        <v>4.737496315431574E-2</v>
      </c>
      <c r="E1254" s="4">
        <f ca="1">VLOOKUP($C1254, '4b. Ordered results'!$C$5:$I$159,5,0)</f>
        <v>0.54648750036047344</v>
      </c>
      <c r="F1254" s="4">
        <f ca="1">VLOOKUP($C1254, '4b. Ordered results'!$C$5:$I$159,7,0)</f>
        <v>0.40613753648521084</v>
      </c>
    </row>
    <row r="1255" spans="2:6" x14ac:dyDescent="0.35">
      <c r="B1255">
        <f t="shared" si="19"/>
        <v>31275</v>
      </c>
      <c r="C1255" cm="1">
        <f t="array" aca="1" ref="C1255" ca="1">SUMPRODUCT(MAX(('4b. Ordered results'!$C$5:$C$159&lt;B1255)*'4b. Ordered results'!$C$5:$C$159))</f>
        <v>24325.661</v>
      </c>
      <c r="D1255" s="4">
        <f ca="1">VLOOKUP($C1255, '4b. Ordered results'!$C$5:$I$159,3,0)</f>
        <v>4.737496315431574E-2</v>
      </c>
      <c r="E1255" s="4">
        <f ca="1">VLOOKUP($C1255, '4b. Ordered results'!$C$5:$I$159,5,0)</f>
        <v>0.54648750036047344</v>
      </c>
      <c r="F1255" s="4">
        <f ca="1">VLOOKUP($C1255, '4b. Ordered results'!$C$5:$I$159,7,0)</f>
        <v>0.40613753648521084</v>
      </c>
    </row>
    <row r="1256" spans="2:6" x14ac:dyDescent="0.35">
      <c r="B1256">
        <f t="shared" si="19"/>
        <v>31300</v>
      </c>
      <c r="C1256" cm="1">
        <f t="array" aca="1" ref="C1256" ca="1">SUMPRODUCT(MAX(('4b. Ordered results'!$C$5:$C$159&lt;B1256)*'4b. Ordered results'!$C$5:$C$159))</f>
        <v>24325.661</v>
      </c>
      <c r="D1256" s="4">
        <f ca="1">VLOOKUP($C1256, '4b. Ordered results'!$C$5:$I$159,3,0)</f>
        <v>4.737496315431574E-2</v>
      </c>
      <c r="E1256" s="4">
        <f ca="1">VLOOKUP($C1256, '4b. Ordered results'!$C$5:$I$159,5,0)</f>
        <v>0.54648750036047344</v>
      </c>
      <c r="F1256" s="4">
        <f ca="1">VLOOKUP($C1256, '4b. Ordered results'!$C$5:$I$159,7,0)</f>
        <v>0.40613753648521084</v>
      </c>
    </row>
    <row r="1257" spans="2:6" x14ac:dyDescent="0.35">
      <c r="B1257">
        <f t="shared" si="19"/>
        <v>31325</v>
      </c>
      <c r="C1257" cm="1">
        <f t="array" aca="1" ref="C1257" ca="1">SUMPRODUCT(MAX(('4b. Ordered results'!$C$5:$C$159&lt;B1257)*'4b. Ordered results'!$C$5:$C$159))</f>
        <v>24325.661</v>
      </c>
      <c r="D1257" s="4">
        <f ca="1">VLOOKUP($C1257, '4b. Ordered results'!$C$5:$I$159,3,0)</f>
        <v>4.737496315431574E-2</v>
      </c>
      <c r="E1257" s="4">
        <f ca="1">VLOOKUP($C1257, '4b. Ordered results'!$C$5:$I$159,5,0)</f>
        <v>0.54648750036047344</v>
      </c>
      <c r="F1257" s="4">
        <f ca="1">VLOOKUP($C1257, '4b. Ordered results'!$C$5:$I$159,7,0)</f>
        <v>0.40613753648521084</v>
      </c>
    </row>
    <row r="1258" spans="2:6" x14ac:dyDescent="0.35">
      <c r="B1258">
        <f t="shared" si="19"/>
        <v>31350</v>
      </c>
      <c r="C1258" cm="1">
        <f t="array" aca="1" ref="C1258" ca="1">SUMPRODUCT(MAX(('4b. Ordered results'!$C$5:$C$159&lt;B1258)*'4b. Ordered results'!$C$5:$C$159))</f>
        <v>24325.661</v>
      </c>
      <c r="D1258" s="4">
        <f ca="1">VLOOKUP($C1258, '4b. Ordered results'!$C$5:$I$159,3,0)</f>
        <v>4.737496315431574E-2</v>
      </c>
      <c r="E1258" s="4">
        <f ca="1">VLOOKUP($C1258, '4b. Ordered results'!$C$5:$I$159,5,0)</f>
        <v>0.54648750036047344</v>
      </c>
      <c r="F1258" s="4">
        <f ca="1">VLOOKUP($C1258, '4b. Ordered results'!$C$5:$I$159,7,0)</f>
        <v>0.40613753648521084</v>
      </c>
    </row>
    <row r="1259" spans="2:6" x14ac:dyDescent="0.35">
      <c r="B1259">
        <f t="shared" si="19"/>
        <v>31375</v>
      </c>
      <c r="C1259" cm="1">
        <f t="array" aca="1" ref="C1259" ca="1">SUMPRODUCT(MAX(('4b. Ordered results'!$C$5:$C$159&lt;B1259)*'4b. Ordered results'!$C$5:$C$159))</f>
        <v>24325.661</v>
      </c>
      <c r="D1259" s="4">
        <f ca="1">VLOOKUP($C1259, '4b. Ordered results'!$C$5:$I$159,3,0)</f>
        <v>4.737496315431574E-2</v>
      </c>
      <c r="E1259" s="4">
        <f ca="1">VLOOKUP($C1259, '4b. Ordered results'!$C$5:$I$159,5,0)</f>
        <v>0.54648750036047344</v>
      </c>
      <c r="F1259" s="4">
        <f ca="1">VLOOKUP($C1259, '4b. Ordered results'!$C$5:$I$159,7,0)</f>
        <v>0.40613753648521084</v>
      </c>
    </row>
    <row r="1260" spans="2:6" x14ac:dyDescent="0.35">
      <c r="B1260">
        <f t="shared" si="19"/>
        <v>31400</v>
      </c>
      <c r="C1260" cm="1">
        <f t="array" aca="1" ref="C1260" ca="1">SUMPRODUCT(MAX(('4b. Ordered results'!$C$5:$C$159&lt;B1260)*'4b. Ordered results'!$C$5:$C$159))</f>
        <v>24325.661</v>
      </c>
      <c r="D1260" s="4">
        <f ca="1">VLOOKUP($C1260, '4b. Ordered results'!$C$5:$I$159,3,0)</f>
        <v>4.737496315431574E-2</v>
      </c>
      <c r="E1260" s="4">
        <f ca="1">VLOOKUP($C1260, '4b. Ordered results'!$C$5:$I$159,5,0)</f>
        <v>0.54648750036047344</v>
      </c>
      <c r="F1260" s="4">
        <f ca="1">VLOOKUP($C1260, '4b. Ordered results'!$C$5:$I$159,7,0)</f>
        <v>0.40613753648521084</v>
      </c>
    </row>
    <row r="1261" spans="2:6" x14ac:dyDescent="0.35">
      <c r="B1261">
        <f t="shared" si="19"/>
        <v>31425</v>
      </c>
      <c r="C1261" cm="1">
        <f t="array" aca="1" ref="C1261" ca="1">SUMPRODUCT(MAX(('4b. Ordered results'!$C$5:$C$159&lt;B1261)*'4b. Ordered results'!$C$5:$C$159))</f>
        <v>24325.661</v>
      </c>
      <c r="D1261" s="4">
        <f ca="1">VLOOKUP($C1261, '4b. Ordered results'!$C$5:$I$159,3,0)</f>
        <v>4.737496315431574E-2</v>
      </c>
      <c r="E1261" s="4">
        <f ca="1">VLOOKUP($C1261, '4b. Ordered results'!$C$5:$I$159,5,0)</f>
        <v>0.54648750036047344</v>
      </c>
      <c r="F1261" s="4">
        <f ca="1">VLOOKUP($C1261, '4b. Ordered results'!$C$5:$I$159,7,0)</f>
        <v>0.40613753648521084</v>
      </c>
    </row>
    <row r="1262" spans="2:6" x14ac:dyDescent="0.35">
      <c r="B1262">
        <f t="shared" si="19"/>
        <v>31450</v>
      </c>
      <c r="C1262" cm="1">
        <f t="array" aca="1" ref="C1262" ca="1">SUMPRODUCT(MAX(('4b. Ordered results'!$C$5:$C$159&lt;B1262)*'4b. Ordered results'!$C$5:$C$159))</f>
        <v>24325.661</v>
      </c>
      <c r="D1262" s="4">
        <f ca="1">VLOOKUP($C1262, '4b. Ordered results'!$C$5:$I$159,3,0)</f>
        <v>4.737496315431574E-2</v>
      </c>
      <c r="E1262" s="4">
        <f ca="1">VLOOKUP($C1262, '4b. Ordered results'!$C$5:$I$159,5,0)</f>
        <v>0.54648750036047344</v>
      </c>
      <c r="F1262" s="4">
        <f ca="1">VLOOKUP($C1262, '4b. Ordered results'!$C$5:$I$159,7,0)</f>
        <v>0.40613753648521084</v>
      </c>
    </row>
    <row r="1263" spans="2:6" x14ac:dyDescent="0.35">
      <c r="B1263">
        <f t="shared" si="19"/>
        <v>31475</v>
      </c>
      <c r="C1263" cm="1">
        <f t="array" aca="1" ref="C1263" ca="1">SUMPRODUCT(MAX(('4b. Ordered results'!$C$5:$C$159&lt;B1263)*'4b. Ordered results'!$C$5:$C$159))</f>
        <v>24325.661</v>
      </c>
      <c r="D1263" s="4">
        <f ca="1">VLOOKUP($C1263, '4b. Ordered results'!$C$5:$I$159,3,0)</f>
        <v>4.737496315431574E-2</v>
      </c>
      <c r="E1263" s="4">
        <f ca="1">VLOOKUP($C1263, '4b. Ordered results'!$C$5:$I$159,5,0)</f>
        <v>0.54648750036047344</v>
      </c>
      <c r="F1263" s="4">
        <f ca="1">VLOOKUP($C1263, '4b. Ordered results'!$C$5:$I$159,7,0)</f>
        <v>0.40613753648521084</v>
      </c>
    </row>
    <row r="1264" spans="2:6" x14ac:dyDescent="0.35">
      <c r="B1264">
        <f t="shared" si="19"/>
        <v>31500</v>
      </c>
      <c r="C1264" cm="1">
        <f t="array" aca="1" ref="C1264" ca="1">SUMPRODUCT(MAX(('4b. Ordered results'!$C$5:$C$159&lt;B1264)*'4b. Ordered results'!$C$5:$C$159))</f>
        <v>24325.661</v>
      </c>
      <c r="D1264" s="4">
        <f ca="1">VLOOKUP($C1264, '4b. Ordered results'!$C$5:$I$159,3,0)</f>
        <v>4.737496315431574E-2</v>
      </c>
      <c r="E1264" s="4">
        <f ca="1">VLOOKUP($C1264, '4b. Ordered results'!$C$5:$I$159,5,0)</f>
        <v>0.54648750036047344</v>
      </c>
      <c r="F1264" s="4">
        <f ca="1">VLOOKUP($C1264, '4b. Ordered results'!$C$5:$I$159,7,0)</f>
        <v>0.40613753648521084</v>
      </c>
    </row>
    <row r="1265" spans="2:6" x14ac:dyDescent="0.35">
      <c r="B1265">
        <f t="shared" si="19"/>
        <v>31525</v>
      </c>
      <c r="C1265" cm="1">
        <f t="array" aca="1" ref="C1265" ca="1">SUMPRODUCT(MAX(('4b. Ordered results'!$C$5:$C$159&lt;B1265)*'4b. Ordered results'!$C$5:$C$159))</f>
        <v>24325.661</v>
      </c>
      <c r="D1265" s="4">
        <f ca="1">VLOOKUP($C1265, '4b. Ordered results'!$C$5:$I$159,3,0)</f>
        <v>4.737496315431574E-2</v>
      </c>
      <c r="E1265" s="4">
        <f ca="1">VLOOKUP($C1265, '4b. Ordered results'!$C$5:$I$159,5,0)</f>
        <v>0.54648750036047344</v>
      </c>
      <c r="F1265" s="4">
        <f ca="1">VLOOKUP($C1265, '4b. Ordered results'!$C$5:$I$159,7,0)</f>
        <v>0.40613753648521084</v>
      </c>
    </row>
    <row r="1266" spans="2:6" x14ac:dyDescent="0.35">
      <c r="B1266">
        <f t="shared" si="19"/>
        <v>31550</v>
      </c>
      <c r="C1266" cm="1">
        <f t="array" aca="1" ref="C1266" ca="1">SUMPRODUCT(MAX(('4b. Ordered results'!$C$5:$C$159&lt;B1266)*'4b. Ordered results'!$C$5:$C$159))</f>
        <v>24325.661</v>
      </c>
      <c r="D1266" s="4">
        <f ca="1">VLOOKUP($C1266, '4b. Ordered results'!$C$5:$I$159,3,0)</f>
        <v>4.737496315431574E-2</v>
      </c>
      <c r="E1266" s="4">
        <f ca="1">VLOOKUP($C1266, '4b. Ordered results'!$C$5:$I$159,5,0)</f>
        <v>0.54648750036047344</v>
      </c>
      <c r="F1266" s="4">
        <f ca="1">VLOOKUP($C1266, '4b. Ordered results'!$C$5:$I$159,7,0)</f>
        <v>0.40613753648521084</v>
      </c>
    </row>
    <row r="1267" spans="2:6" x14ac:dyDescent="0.35">
      <c r="B1267">
        <f t="shared" si="19"/>
        <v>31575</v>
      </c>
      <c r="C1267" cm="1">
        <f t="array" aca="1" ref="C1267" ca="1">SUMPRODUCT(MAX(('4b. Ordered results'!$C$5:$C$159&lt;B1267)*'4b. Ordered results'!$C$5:$C$159))</f>
        <v>24325.661</v>
      </c>
      <c r="D1267" s="4">
        <f ca="1">VLOOKUP($C1267, '4b. Ordered results'!$C$5:$I$159,3,0)</f>
        <v>4.737496315431574E-2</v>
      </c>
      <c r="E1267" s="4">
        <f ca="1">VLOOKUP($C1267, '4b. Ordered results'!$C$5:$I$159,5,0)</f>
        <v>0.54648750036047344</v>
      </c>
      <c r="F1267" s="4">
        <f ca="1">VLOOKUP($C1267, '4b. Ordered results'!$C$5:$I$159,7,0)</f>
        <v>0.40613753648521084</v>
      </c>
    </row>
    <row r="1268" spans="2:6" x14ac:dyDescent="0.35">
      <c r="B1268">
        <f t="shared" si="19"/>
        <v>31600</v>
      </c>
      <c r="C1268" cm="1">
        <f t="array" aca="1" ref="C1268" ca="1">SUMPRODUCT(MAX(('4b. Ordered results'!$C$5:$C$159&lt;B1268)*'4b. Ordered results'!$C$5:$C$159))</f>
        <v>24325.661</v>
      </c>
      <c r="D1268" s="4">
        <f ca="1">VLOOKUP($C1268, '4b. Ordered results'!$C$5:$I$159,3,0)</f>
        <v>4.737496315431574E-2</v>
      </c>
      <c r="E1268" s="4">
        <f ca="1">VLOOKUP($C1268, '4b. Ordered results'!$C$5:$I$159,5,0)</f>
        <v>0.54648750036047344</v>
      </c>
      <c r="F1268" s="4">
        <f ca="1">VLOOKUP($C1268, '4b. Ordered results'!$C$5:$I$159,7,0)</f>
        <v>0.40613753648521084</v>
      </c>
    </row>
    <row r="1269" spans="2:6" x14ac:dyDescent="0.35">
      <c r="B1269">
        <f t="shared" si="19"/>
        <v>31625</v>
      </c>
      <c r="C1269" cm="1">
        <f t="array" aca="1" ref="C1269" ca="1">SUMPRODUCT(MAX(('4b. Ordered results'!$C$5:$C$159&lt;B1269)*'4b. Ordered results'!$C$5:$C$159))</f>
        <v>24325.661</v>
      </c>
      <c r="D1269" s="4">
        <f ca="1">VLOOKUP($C1269, '4b. Ordered results'!$C$5:$I$159,3,0)</f>
        <v>4.737496315431574E-2</v>
      </c>
      <c r="E1269" s="4">
        <f ca="1">VLOOKUP($C1269, '4b. Ordered results'!$C$5:$I$159,5,0)</f>
        <v>0.54648750036047344</v>
      </c>
      <c r="F1269" s="4">
        <f ca="1">VLOOKUP($C1269, '4b. Ordered results'!$C$5:$I$159,7,0)</f>
        <v>0.40613753648521084</v>
      </c>
    </row>
    <row r="1270" spans="2:6" x14ac:dyDescent="0.35">
      <c r="B1270">
        <f t="shared" si="19"/>
        <v>31650</v>
      </c>
      <c r="C1270" cm="1">
        <f t="array" aca="1" ref="C1270" ca="1">SUMPRODUCT(MAX(('4b. Ordered results'!$C$5:$C$159&lt;B1270)*'4b. Ordered results'!$C$5:$C$159))</f>
        <v>24325.661</v>
      </c>
      <c r="D1270" s="4">
        <f ca="1">VLOOKUP($C1270, '4b. Ordered results'!$C$5:$I$159,3,0)</f>
        <v>4.737496315431574E-2</v>
      </c>
      <c r="E1270" s="4">
        <f ca="1">VLOOKUP($C1270, '4b. Ordered results'!$C$5:$I$159,5,0)</f>
        <v>0.54648750036047344</v>
      </c>
      <c r="F1270" s="4">
        <f ca="1">VLOOKUP($C1270, '4b. Ordered results'!$C$5:$I$159,7,0)</f>
        <v>0.40613753648521084</v>
      </c>
    </row>
    <row r="1271" spans="2:6" x14ac:dyDescent="0.35">
      <c r="B1271">
        <f t="shared" si="19"/>
        <v>31675</v>
      </c>
      <c r="C1271" cm="1">
        <f t="array" aca="1" ref="C1271" ca="1">SUMPRODUCT(MAX(('4b. Ordered results'!$C$5:$C$159&lt;B1271)*'4b. Ordered results'!$C$5:$C$159))</f>
        <v>24325.661</v>
      </c>
      <c r="D1271" s="4">
        <f ca="1">VLOOKUP($C1271, '4b. Ordered results'!$C$5:$I$159,3,0)</f>
        <v>4.737496315431574E-2</v>
      </c>
      <c r="E1271" s="4">
        <f ca="1">VLOOKUP($C1271, '4b. Ordered results'!$C$5:$I$159,5,0)</f>
        <v>0.54648750036047344</v>
      </c>
      <c r="F1271" s="4">
        <f ca="1">VLOOKUP($C1271, '4b. Ordered results'!$C$5:$I$159,7,0)</f>
        <v>0.40613753648521084</v>
      </c>
    </row>
    <row r="1272" spans="2:6" x14ac:dyDescent="0.35">
      <c r="B1272">
        <f t="shared" si="19"/>
        <v>31700</v>
      </c>
      <c r="C1272" cm="1">
        <f t="array" aca="1" ref="C1272" ca="1">SUMPRODUCT(MAX(('4b. Ordered results'!$C$5:$C$159&lt;B1272)*'4b. Ordered results'!$C$5:$C$159))</f>
        <v>24325.661</v>
      </c>
      <c r="D1272" s="4">
        <f ca="1">VLOOKUP($C1272, '4b. Ordered results'!$C$5:$I$159,3,0)</f>
        <v>4.737496315431574E-2</v>
      </c>
      <c r="E1272" s="4">
        <f ca="1">VLOOKUP($C1272, '4b. Ordered results'!$C$5:$I$159,5,0)</f>
        <v>0.54648750036047344</v>
      </c>
      <c r="F1272" s="4">
        <f ca="1">VLOOKUP($C1272, '4b. Ordered results'!$C$5:$I$159,7,0)</f>
        <v>0.40613753648521084</v>
      </c>
    </row>
    <row r="1273" spans="2:6" x14ac:dyDescent="0.35">
      <c r="B1273">
        <f t="shared" si="19"/>
        <v>31725</v>
      </c>
      <c r="C1273" cm="1">
        <f t="array" aca="1" ref="C1273" ca="1">SUMPRODUCT(MAX(('4b. Ordered results'!$C$5:$C$159&lt;B1273)*'4b. Ordered results'!$C$5:$C$159))</f>
        <v>24325.661</v>
      </c>
      <c r="D1273" s="4">
        <f ca="1">VLOOKUP($C1273, '4b. Ordered results'!$C$5:$I$159,3,0)</f>
        <v>4.737496315431574E-2</v>
      </c>
      <c r="E1273" s="4">
        <f ca="1">VLOOKUP($C1273, '4b. Ordered results'!$C$5:$I$159,5,0)</f>
        <v>0.54648750036047344</v>
      </c>
      <c r="F1273" s="4">
        <f ca="1">VLOOKUP($C1273, '4b. Ordered results'!$C$5:$I$159,7,0)</f>
        <v>0.40613753648521084</v>
      </c>
    </row>
    <row r="1274" spans="2:6" x14ac:dyDescent="0.35">
      <c r="B1274">
        <f t="shared" si="19"/>
        <v>31750</v>
      </c>
      <c r="C1274" cm="1">
        <f t="array" aca="1" ref="C1274" ca="1">SUMPRODUCT(MAX(('4b. Ordered results'!$C$5:$C$159&lt;B1274)*'4b. Ordered results'!$C$5:$C$159))</f>
        <v>24325.661</v>
      </c>
      <c r="D1274" s="4">
        <f ca="1">VLOOKUP($C1274, '4b. Ordered results'!$C$5:$I$159,3,0)</f>
        <v>4.737496315431574E-2</v>
      </c>
      <c r="E1274" s="4">
        <f ca="1">VLOOKUP($C1274, '4b. Ordered results'!$C$5:$I$159,5,0)</f>
        <v>0.54648750036047344</v>
      </c>
      <c r="F1274" s="4">
        <f ca="1">VLOOKUP($C1274, '4b. Ordered results'!$C$5:$I$159,7,0)</f>
        <v>0.40613753648521084</v>
      </c>
    </row>
    <row r="1275" spans="2:6" x14ac:dyDescent="0.35">
      <c r="B1275">
        <f t="shared" si="19"/>
        <v>31775</v>
      </c>
      <c r="C1275" cm="1">
        <f t="array" aca="1" ref="C1275" ca="1">SUMPRODUCT(MAX(('4b. Ordered results'!$C$5:$C$159&lt;B1275)*'4b. Ordered results'!$C$5:$C$159))</f>
        <v>24325.661</v>
      </c>
      <c r="D1275" s="4">
        <f ca="1">VLOOKUP($C1275, '4b. Ordered results'!$C$5:$I$159,3,0)</f>
        <v>4.737496315431574E-2</v>
      </c>
      <c r="E1275" s="4">
        <f ca="1">VLOOKUP($C1275, '4b. Ordered results'!$C$5:$I$159,5,0)</f>
        <v>0.54648750036047344</v>
      </c>
      <c r="F1275" s="4">
        <f ca="1">VLOOKUP($C1275, '4b. Ordered results'!$C$5:$I$159,7,0)</f>
        <v>0.40613753648521084</v>
      </c>
    </row>
    <row r="1276" spans="2:6" x14ac:dyDescent="0.35">
      <c r="B1276">
        <f t="shared" si="19"/>
        <v>31800</v>
      </c>
      <c r="C1276" cm="1">
        <f t="array" aca="1" ref="C1276" ca="1">SUMPRODUCT(MAX(('4b. Ordered results'!$C$5:$C$159&lt;B1276)*'4b. Ordered results'!$C$5:$C$159))</f>
        <v>24325.661</v>
      </c>
      <c r="D1276" s="4">
        <f ca="1">VLOOKUP($C1276, '4b. Ordered results'!$C$5:$I$159,3,0)</f>
        <v>4.737496315431574E-2</v>
      </c>
      <c r="E1276" s="4">
        <f ca="1">VLOOKUP($C1276, '4b. Ordered results'!$C$5:$I$159,5,0)</f>
        <v>0.54648750036047344</v>
      </c>
      <c r="F1276" s="4">
        <f ca="1">VLOOKUP($C1276, '4b. Ordered results'!$C$5:$I$159,7,0)</f>
        <v>0.40613753648521084</v>
      </c>
    </row>
    <row r="1277" spans="2:6" x14ac:dyDescent="0.35">
      <c r="B1277">
        <f t="shared" si="19"/>
        <v>31825</v>
      </c>
      <c r="C1277" cm="1">
        <f t="array" aca="1" ref="C1277" ca="1">SUMPRODUCT(MAX(('4b. Ordered results'!$C$5:$C$159&lt;B1277)*'4b. Ordered results'!$C$5:$C$159))</f>
        <v>24325.661</v>
      </c>
      <c r="D1277" s="4">
        <f ca="1">VLOOKUP($C1277, '4b. Ordered results'!$C$5:$I$159,3,0)</f>
        <v>4.737496315431574E-2</v>
      </c>
      <c r="E1277" s="4">
        <f ca="1">VLOOKUP($C1277, '4b. Ordered results'!$C$5:$I$159,5,0)</f>
        <v>0.54648750036047344</v>
      </c>
      <c r="F1277" s="4">
        <f ca="1">VLOOKUP($C1277, '4b. Ordered results'!$C$5:$I$159,7,0)</f>
        <v>0.40613753648521084</v>
      </c>
    </row>
    <row r="1278" spans="2:6" x14ac:dyDescent="0.35">
      <c r="B1278">
        <f t="shared" si="19"/>
        <v>31850</v>
      </c>
      <c r="C1278" cm="1">
        <f t="array" aca="1" ref="C1278" ca="1">SUMPRODUCT(MAX(('4b. Ordered results'!$C$5:$C$159&lt;B1278)*'4b. Ordered results'!$C$5:$C$159))</f>
        <v>24325.661</v>
      </c>
      <c r="D1278" s="4">
        <f ca="1">VLOOKUP($C1278, '4b. Ordered results'!$C$5:$I$159,3,0)</f>
        <v>4.737496315431574E-2</v>
      </c>
      <c r="E1278" s="4">
        <f ca="1">VLOOKUP($C1278, '4b. Ordered results'!$C$5:$I$159,5,0)</f>
        <v>0.54648750036047344</v>
      </c>
      <c r="F1278" s="4">
        <f ca="1">VLOOKUP($C1278, '4b. Ordered results'!$C$5:$I$159,7,0)</f>
        <v>0.40613753648521084</v>
      </c>
    </row>
    <row r="1279" spans="2:6" x14ac:dyDescent="0.35">
      <c r="B1279">
        <f t="shared" si="19"/>
        <v>31875</v>
      </c>
      <c r="C1279" cm="1">
        <f t="array" aca="1" ref="C1279" ca="1">SUMPRODUCT(MAX(('4b. Ordered results'!$C$5:$C$159&lt;B1279)*'4b. Ordered results'!$C$5:$C$159))</f>
        <v>24325.661</v>
      </c>
      <c r="D1279" s="4">
        <f ca="1">VLOOKUP($C1279, '4b. Ordered results'!$C$5:$I$159,3,0)</f>
        <v>4.737496315431574E-2</v>
      </c>
      <c r="E1279" s="4">
        <f ca="1">VLOOKUP($C1279, '4b. Ordered results'!$C$5:$I$159,5,0)</f>
        <v>0.54648750036047344</v>
      </c>
      <c r="F1279" s="4">
        <f ca="1">VLOOKUP($C1279, '4b. Ordered results'!$C$5:$I$159,7,0)</f>
        <v>0.40613753648521084</v>
      </c>
    </row>
    <row r="1280" spans="2:6" x14ac:dyDescent="0.35">
      <c r="B1280">
        <f t="shared" si="19"/>
        <v>31900</v>
      </c>
      <c r="C1280" cm="1">
        <f t="array" aca="1" ref="C1280" ca="1">SUMPRODUCT(MAX(('4b. Ordered results'!$C$5:$C$159&lt;B1280)*'4b. Ordered results'!$C$5:$C$159))</f>
        <v>24325.661</v>
      </c>
      <c r="D1280" s="4">
        <f ca="1">VLOOKUP($C1280, '4b. Ordered results'!$C$5:$I$159,3,0)</f>
        <v>4.737496315431574E-2</v>
      </c>
      <c r="E1280" s="4">
        <f ca="1">VLOOKUP($C1280, '4b. Ordered results'!$C$5:$I$159,5,0)</f>
        <v>0.54648750036047344</v>
      </c>
      <c r="F1280" s="4">
        <f ca="1">VLOOKUP($C1280, '4b. Ordered results'!$C$5:$I$159,7,0)</f>
        <v>0.40613753648521084</v>
      </c>
    </row>
    <row r="1281" spans="2:6" x14ac:dyDescent="0.35">
      <c r="B1281">
        <f t="shared" si="19"/>
        <v>31925</v>
      </c>
      <c r="C1281" cm="1">
        <f t="array" aca="1" ref="C1281" ca="1">SUMPRODUCT(MAX(('4b. Ordered results'!$C$5:$C$159&lt;B1281)*'4b. Ordered results'!$C$5:$C$159))</f>
        <v>24325.661</v>
      </c>
      <c r="D1281" s="4">
        <f ca="1">VLOOKUP($C1281, '4b. Ordered results'!$C$5:$I$159,3,0)</f>
        <v>4.737496315431574E-2</v>
      </c>
      <c r="E1281" s="4">
        <f ca="1">VLOOKUP($C1281, '4b. Ordered results'!$C$5:$I$159,5,0)</f>
        <v>0.54648750036047344</v>
      </c>
      <c r="F1281" s="4">
        <f ca="1">VLOOKUP($C1281, '4b. Ordered results'!$C$5:$I$159,7,0)</f>
        <v>0.40613753648521084</v>
      </c>
    </row>
    <row r="1282" spans="2:6" x14ac:dyDescent="0.35">
      <c r="B1282">
        <f t="shared" si="19"/>
        <v>31950</v>
      </c>
      <c r="C1282" cm="1">
        <f t="array" aca="1" ref="C1282" ca="1">SUMPRODUCT(MAX(('4b. Ordered results'!$C$5:$C$159&lt;B1282)*'4b. Ordered results'!$C$5:$C$159))</f>
        <v>24325.661</v>
      </c>
      <c r="D1282" s="4">
        <f ca="1">VLOOKUP($C1282, '4b. Ordered results'!$C$5:$I$159,3,0)</f>
        <v>4.737496315431574E-2</v>
      </c>
      <c r="E1282" s="4">
        <f ca="1">VLOOKUP($C1282, '4b. Ordered results'!$C$5:$I$159,5,0)</f>
        <v>0.54648750036047344</v>
      </c>
      <c r="F1282" s="4">
        <f ca="1">VLOOKUP($C1282, '4b. Ordered results'!$C$5:$I$159,7,0)</f>
        <v>0.40613753648521084</v>
      </c>
    </row>
    <row r="1283" spans="2:6" x14ac:dyDescent="0.35">
      <c r="B1283">
        <f t="shared" si="19"/>
        <v>31975</v>
      </c>
      <c r="C1283" cm="1">
        <f t="array" aca="1" ref="C1283" ca="1">SUMPRODUCT(MAX(('4b. Ordered results'!$C$5:$C$159&lt;B1283)*'4b. Ordered results'!$C$5:$C$159))</f>
        <v>24325.661</v>
      </c>
      <c r="D1283" s="4">
        <f ca="1">VLOOKUP($C1283, '4b. Ordered results'!$C$5:$I$159,3,0)</f>
        <v>4.737496315431574E-2</v>
      </c>
      <c r="E1283" s="4">
        <f ca="1">VLOOKUP($C1283, '4b. Ordered results'!$C$5:$I$159,5,0)</f>
        <v>0.54648750036047344</v>
      </c>
      <c r="F1283" s="4">
        <f ca="1">VLOOKUP($C1283, '4b. Ordered results'!$C$5:$I$159,7,0)</f>
        <v>0.40613753648521084</v>
      </c>
    </row>
    <row r="1284" spans="2:6" x14ac:dyDescent="0.35">
      <c r="B1284">
        <f t="shared" si="19"/>
        <v>32000</v>
      </c>
      <c r="C1284" cm="1">
        <f t="array" aca="1" ref="C1284" ca="1">SUMPRODUCT(MAX(('4b. Ordered results'!$C$5:$C$159&lt;B1284)*'4b. Ordered results'!$C$5:$C$159))</f>
        <v>24325.661</v>
      </c>
      <c r="D1284" s="4">
        <f ca="1">VLOOKUP($C1284, '4b. Ordered results'!$C$5:$I$159,3,0)</f>
        <v>4.737496315431574E-2</v>
      </c>
      <c r="E1284" s="4">
        <f ca="1">VLOOKUP($C1284, '4b. Ordered results'!$C$5:$I$159,5,0)</f>
        <v>0.54648750036047344</v>
      </c>
      <c r="F1284" s="4">
        <f ca="1">VLOOKUP($C1284, '4b. Ordered results'!$C$5:$I$159,7,0)</f>
        <v>0.40613753648521084</v>
      </c>
    </row>
    <row r="1285" spans="2:6" x14ac:dyDescent="0.35">
      <c r="B1285">
        <f t="shared" si="19"/>
        <v>32025</v>
      </c>
      <c r="C1285" cm="1">
        <f t="array" aca="1" ref="C1285" ca="1">SUMPRODUCT(MAX(('4b. Ordered results'!$C$5:$C$159&lt;B1285)*'4b. Ordered results'!$C$5:$C$159))</f>
        <v>24325.661</v>
      </c>
      <c r="D1285" s="4">
        <f ca="1">VLOOKUP($C1285, '4b. Ordered results'!$C$5:$I$159,3,0)</f>
        <v>4.737496315431574E-2</v>
      </c>
      <c r="E1285" s="4">
        <f ca="1">VLOOKUP($C1285, '4b. Ordered results'!$C$5:$I$159,5,0)</f>
        <v>0.54648750036047344</v>
      </c>
      <c r="F1285" s="4">
        <f ca="1">VLOOKUP($C1285, '4b. Ordered results'!$C$5:$I$159,7,0)</f>
        <v>0.40613753648521084</v>
      </c>
    </row>
    <row r="1286" spans="2:6" x14ac:dyDescent="0.35">
      <c r="B1286">
        <f t="shared" ref="B1286:B1349" si="20">B1285+25</f>
        <v>32050</v>
      </c>
      <c r="C1286" cm="1">
        <f t="array" aca="1" ref="C1286" ca="1">SUMPRODUCT(MAX(('4b. Ordered results'!$C$5:$C$159&lt;B1286)*'4b. Ordered results'!$C$5:$C$159))</f>
        <v>24325.661</v>
      </c>
      <c r="D1286" s="4">
        <f ca="1">VLOOKUP($C1286, '4b. Ordered results'!$C$5:$I$159,3,0)</f>
        <v>4.737496315431574E-2</v>
      </c>
      <c r="E1286" s="4">
        <f ca="1">VLOOKUP($C1286, '4b. Ordered results'!$C$5:$I$159,5,0)</f>
        <v>0.54648750036047344</v>
      </c>
      <c r="F1286" s="4">
        <f ca="1">VLOOKUP($C1286, '4b. Ordered results'!$C$5:$I$159,7,0)</f>
        <v>0.40613753648521084</v>
      </c>
    </row>
    <row r="1287" spans="2:6" x14ac:dyDescent="0.35">
      <c r="B1287">
        <f t="shared" si="20"/>
        <v>32075</v>
      </c>
      <c r="C1287" cm="1">
        <f t="array" aca="1" ref="C1287" ca="1">SUMPRODUCT(MAX(('4b. Ordered results'!$C$5:$C$159&lt;B1287)*'4b. Ordered results'!$C$5:$C$159))</f>
        <v>24325.661</v>
      </c>
      <c r="D1287" s="4">
        <f ca="1">VLOOKUP($C1287, '4b. Ordered results'!$C$5:$I$159,3,0)</f>
        <v>4.737496315431574E-2</v>
      </c>
      <c r="E1287" s="4">
        <f ca="1">VLOOKUP($C1287, '4b. Ordered results'!$C$5:$I$159,5,0)</f>
        <v>0.54648750036047344</v>
      </c>
      <c r="F1287" s="4">
        <f ca="1">VLOOKUP($C1287, '4b. Ordered results'!$C$5:$I$159,7,0)</f>
        <v>0.40613753648521084</v>
      </c>
    </row>
    <row r="1288" spans="2:6" x14ac:dyDescent="0.35">
      <c r="B1288">
        <f t="shared" si="20"/>
        <v>32100</v>
      </c>
      <c r="C1288" cm="1">
        <f t="array" aca="1" ref="C1288" ca="1">SUMPRODUCT(MAX(('4b. Ordered results'!$C$5:$C$159&lt;B1288)*'4b. Ordered results'!$C$5:$C$159))</f>
        <v>24325.661</v>
      </c>
      <c r="D1288" s="4">
        <f ca="1">VLOOKUP($C1288, '4b. Ordered results'!$C$5:$I$159,3,0)</f>
        <v>4.737496315431574E-2</v>
      </c>
      <c r="E1288" s="4">
        <f ca="1">VLOOKUP($C1288, '4b. Ordered results'!$C$5:$I$159,5,0)</f>
        <v>0.54648750036047344</v>
      </c>
      <c r="F1288" s="4">
        <f ca="1">VLOOKUP($C1288, '4b. Ordered results'!$C$5:$I$159,7,0)</f>
        <v>0.40613753648521084</v>
      </c>
    </row>
    <row r="1289" spans="2:6" x14ac:dyDescent="0.35">
      <c r="B1289">
        <f t="shared" si="20"/>
        <v>32125</v>
      </c>
      <c r="C1289" cm="1">
        <f t="array" aca="1" ref="C1289" ca="1">SUMPRODUCT(MAX(('4b. Ordered results'!$C$5:$C$159&lt;B1289)*'4b. Ordered results'!$C$5:$C$159))</f>
        <v>24325.661</v>
      </c>
      <c r="D1289" s="4">
        <f ca="1">VLOOKUP($C1289, '4b. Ordered results'!$C$5:$I$159,3,0)</f>
        <v>4.737496315431574E-2</v>
      </c>
      <c r="E1289" s="4">
        <f ca="1">VLOOKUP($C1289, '4b. Ordered results'!$C$5:$I$159,5,0)</f>
        <v>0.54648750036047344</v>
      </c>
      <c r="F1289" s="4">
        <f ca="1">VLOOKUP($C1289, '4b. Ordered results'!$C$5:$I$159,7,0)</f>
        <v>0.40613753648521084</v>
      </c>
    </row>
    <row r="1290" spans="2:6" x14ac:dyDescent="0.35">
      <c r="B1290">
        <f t="shared" si="20"/>
        <v>32150</v>
      </c>
      <c r="C1290" cm="1">
        <f t="array" aca="1" ref="C1290" ca="1">SUMPRODUCT(MAX(('4b. Ordered results'!$C$5:$C$159&lt;B1290)*'4b. Ordered results'!$C$5:$C$159))</f>
        <v>24325.661</v>
      </c>
      <c r="D1290" s="4">
        <f ca="1">VLOOKUP($C1290, '4b. Ordered results'!$C$5:$I$159,3,0)</f>
        <v>4.737496315431574E-2</v>
      </c>
      <c r="E1290" s="4">
        <f ca="1">VLOOKUP($C1290, '4b. Ordered results'!$C$5:$I$159,5,0)</f>
        <v>0.54648750036047344</v>
      </c>
      <c r="F1290" s="4">
        <f ca="1">VLOOKUP($C1290, '4b. Ordered results'!$C$5:$I$159,7,0)</f>
        <v>0.40613753648521084</v>
      </c>
    </row>
    <row r="1291" spans="2:6" x14ac:dyDescent="0.35">
      <c r="B1291">
        <f t="shared" si="20"/>
        <v>32175</v>
      </c>
      <c r="C1291" cm="1">
        <f t="array" aca="1" ref="C1291" ca="1">SUMPRODUCT(MAX(('4b. Ordered results'!$C$5:$C$159&lt;B1291)*'4b. Ordered results'!$C$5:$C$159))</f>
        <v>24325.661</v>
      </c>
      <c r="D1291" s="4">
        <f ca="1">VLOOKUP($C1291, '4b. Ordered results'!$C$5:$I$159,3,0)</f>
        <v>4.737496315431574E-2</v>
      </c>
      <c r="E1291" s="4">
        <f ca="1">VLOOKUP($C1291, '4b. Ordered results'!$C$5:$I$159,5,0)</f>
        <v>0.54648750036047344</v>
      </c>
      <c r="F1291" s="4">
        <f ca="1">VLOOKUP($C1291, '4b. Ordered results'!$C$5:$I$159,7,0)</f>
        <v>0.40613753648521084</v>
      </c>
    </row>
    <row r="1292" spans="2:6" x14ac:dyDescent="0.35">
      <c r="B1292">
        <f t="shared" si="20"/>
        <v>32200</v>
      </c>
      <c r="C1292" cm="1">
        <f t="array" aca="1" ref="C1292" ca="1">SUMPRODUCT(MAX(('4b. Ordered results'!$C$5:$C$159&lt;B1292)*'4b. Ordered results'!$C$5:$C$159))</f>
        <v>24325.661</v>
      </c>
      <c r="D1292" s="4">
        <f ca="1">VLOOKUP($C1292, '4b. Ordered results'!$C$5:$I$159,3,0)</f>
        <v>4.737496315431574E-2</v>
      </c>
      <c r="E1292" s="4">
        <f ca="1">VLOOKUP($C1292, '4b. Ordered results'!$C$5:$I$159,5,0)</f>
        <v>0.54648750036047344</v>
      </c>
      <c r="F1292" s="4">
        <f ca="1">VLOOKUP($C1292, '4b. Ordered results'!$C$5:$I$159,7,0)</f>
        <v>0.40613753648521084</v>
      </c>
    </row>
    <row r="1293" spans="2:6" x14ac:dyDescent="0.35">
      <c r="B1293">
        <f t="shared" si="20"/>
        <v>32225</v>
      </c>
      <c r="C1293" cm="1">
        <f t="array" aca="1" ref="C1293" ca="1">SUMPRODUCT(MAX(('4b. Ordered results'!$C$5:$C$159&lt;B1293)*'4b. Ordered results'!$C$5:$C$159))</f>
        <v>24325.661</v>
      </c>
      <c r="D1293" s="4">
        <f ca="1">VLOOKUP($C1293, '4b. Ordered results'!$C$5:$I$159,3,0)</f>
        <v>4.737496315431574E-2</v>
      </c>
      <c r="E1293" s="4">
        <f ca="1">VLOOKUP($C1293, '4b. Ordered results'!$C$5:$I$159,5,0)</f>
        <v>0.54648750036047344</v>
      </c>
      <c r="F1293" s="4">
        <f ca="1">VLOOKUP($C1293, '4b. Ordered results'!$C$5:$I$159,7,0)</f>
        <v>0.40613753648521084</v>
      </c>
    </row>
    <row r="1294" spans="2:6" x14ac:dyDescent="0.35">
      <c r="B1294">
        <f t="shared" si="20"/>
        <v>32250</v>
      </c>
      <c r="C1294" cm="1">
        <f t="array" aca="1" ref="C1294" ca="1">SUMPRODUCT(MAX(('4b. Ordered results'!$C$5:$C$159&lt;B1294)*'4b. Ordered results'!$C$5:$C$159))</f>
        <v>24325.661</v>
      </c>
      <c r="D1294" s="4">
        <f ca="1">VLOOKUP($C1294, '4b. Ordered results'!$C$5:$I$159,3,0)</f>
        <v>4.737496315431574E-2</v>
      </c>
      <c r="E1294" s="4">
        <f ca="1">VLOOKUP($C1294, '4b. Ordered results'!$C$5:$I$159,5,0)</f>
        <v>0.54648750036047344</v>
      </c>
      <c r="F1294" s="4">
        <f ca="1">VLOOKUP($C1294, '4b. Ordered results'!$C$5:$I$159,7,0)</f>
        <v>0.40613753648521084</v>
      </c>
    </row>
    <row r="1295" spans="2:6" x14ac:dyDescent="0.35">
      <c r="B1295">
        <f t="shared" si="20"/>
        <v>32275</v>
      </c>
      <c r="C1295" cm="1">
        <f t="array" aca="1" ref="C1295" ca="1">SUMPRODUCT(MAX(('4b. Ordered results'!$C$5:$C$159&lt;B1295)*'4b. Ordered results'!$C$5:$C$159))</f>
        <v>24325.661</v>
      </c>
      <c r="D1295" s="4">
        <f ca="1">VLOOKUP($C1295, '4b. Ordered results'!$C$5:$I$159,3,0)</f>
        <v>4.737496315431574E-2</v>
      </c>
      <c r="E1295" s="4">
        <f ca="1">VLOOKUP($C1295, '4b. Ordered results'!$C$5:$I$159,5,0)</f>
        <v>0.54648750036047344</v>
      </c>
      <c r="F1295" s="4">
        <f ca="1">VLOOKUP($C1295, '4b. Ordered results'!$C$5:$I$159,7,0)</f>
        <v>0.40613753648521084</v>
      </c>
    </row>
    <row r="1296" spans="2:6" x14ac:dyDescent="0.35">
      <c r="B1296">
        <f t="shared" si="20"/>
        <v>32300</v>
      </c>
      <c r="C1296" cm="1">
        <f t="array" aca="1" ref="C1296" ca="1">SUMPRODUCT(MAX(('4b. Ordered results'!$C$5:$C$159&lt;B1296)*'4b. Ordered results'!$C$5:$C$159))</f>
        <v>24325.661</v>
      </c>
      <c r="D1296" s="4">
        <f ca="1">VLOOKUP($C1296, '4b. Ordered results'!$C$5:$I$159,3,0)</f>
        <v>4.737496315431574E-2</v>
      </c>
      <c r="E1296" s="4">
        <f ca="1">VLOOKUP($C1296, '4b. Ordered results'!$C$5:$I$159,5,0)</f>
        <v>0.54648750036047344</v>
      </c>
      <c r="F1296" s="4">
        <f ca="1">VLOOKUP($C1296, '4b. Ordered results'!$C$5:$I$159,7,0)</f>
        <v>0.40613753648521084</v>
      </c>
    </row>
    <row r="1297" spans="2:6" x14ac:dyDescent="0.35">
      <c r="B1297">
        <f t="shared" si="20"/>
        <v>32325</v>
      </c>
      <c r="C1297" cm="1">
        <f t="array" aca="1" ref="C1297" ca="1">SUMPRODUCT(MAX(('4b. Ordered results'!$C$5:$C$159&lt;B1297)*'4b. Ordered results'!$C$5:$C$159))</f>
        <v>24325.661</v>
      </c>
      <c r="D1297" s="4">
        <f ca="1">VLOOKUP($C1297, '4b. Ordered results'!$C$5:$I$159,3,0)</f>
        <v>4.737496315431574E-2</v>
      </c>
      <c r="E1297" s="4">
        <f ca="1">VLOOKUP($C1297, '4b. Ordered results'!$C$5:$I$159,5,0)</f>
        <v>0.54648750036047344</v>
      </c>
      <c r="F1297" s="4">
        <f ca="1">VLOOKUP($C1297, '4b. Ordered results'!$C$5:$I$159,7,0)</f>
        <v>0.40613753648521084</v>
      </c>
    </row>
    <row r="1298" spans="2:6" x14ac:dyDescent="0.35">
      <c r="B1298">
        <f t="shared" si="20"/>
        <v>32350</v>
      </c>
      <c r="C1298" cm="1">
        <f t="array" aca="1" ref="C1298" ca="1">SUMPRODUCT(MAX(('4b. Ordered results'!$C$5:$C$159&lt;B1298)*'4b. Ordered results'!$C$5:$C$159))</f>
        <v>24325.661</v>
      </c>
      <c r="D1298" s="4">
        <f ca="1">VLOOKUP($C1298, '4b. Ordered results'!$C$5:$I$159,3,0)</f>
        <v>4.737496315431574E-2</v>
      </c>
      <c r="E1298" s="4">
        <f ca="1">VLOOKUP($C1298, '4b. Ordered results'!$C$5:$I$159,5,0)</f>
        <v>0.54648750036047344</v>
      </c>
      <c r="F1298" s="4">
        <f ca="1">VLOOKUP($C1298, '4b. Ordered results'!$C$5:$I$159,7,0)</f>
        <v>0.40613753648521084</v>
      </c>
    </row>
    <row r="1299" spans="2:6" x14ac:dyDescent="0.35">
      <c r="B1299">
        <f t="shared" si="20"/>
        <v>32375</v>
      </c>
      <c r="C1299" cm="1">
        <f t="array" aca="1" ref="C1299" ca="1">SUMPRODUCT(MAX(('4b. Ordered results'!$C$5:$C$159&lt;B1299)*'4b. Ordered results'!$C$5:$C$159))</f>
        <v>24325.661</v>
      </c>
      <c r="D1299" s="4">
        <f ca="1">VLOOKUP($C1299, '4b. Ordered results'!$C$5:$I$159,3,0)</f>
        <v>4.737496315431574E-2</v>
      </c>
      <c r="E1299" s="4">
        <f ca="1">VLOOKUP($C1299, '4b. Ordered results'!$C$5:$I$159,5,0)</f>
        <v>0.54648750036047344</v>
      </c>
      <c r="F1299" s="4">
        <f ca="1">VLOOKUP($C1299, '4b. Ordered results'!$C$5:$I$159,7,0)</f>
        <v>0.40613753648521084</v>
      </c>
    </row>
    <row r="1300" spans="2:6" x14ac:dyDescent="0.35">
      <c r="B1300">
        <f t="shared" si="20"/>
        <v>32400</v>
      </c>
      <c r="C1300" cm="1">
        <f t="array" aca="1" ref="C1300" ca="1">SUMPRODUCT(MAX(('4b. Ordered results'!$C$5:$C$159&lt;B1300)*'4b. Ordered results'!$C$5:$C$159))</f>
        <v>24325.661</v>
      </c>
      <c r="D1300" s="4">
        <f ca="1">VLOOKUP($C1300, '4b. Ordered results'!$C$5:$I$159,3,0)</f>
        <v>4.737496315431574E-2</v>
      </c>
      <c r="E1300" s="4">
        <f ca="1">VLOOKUP($C1300, '4b. Ordered results'!$C$5:$I$159,5,0)</f>
        <v>0.54648750036047344</v>
      </c>
      <c r="F1300" s="4">
        <f ca="1">VLOOKUP($C1300, '4b. Ordered results'!$C$5:$I$159,7,0)</f>
        <v>0.40613753648521084</v>
      </c>
    </row>
    <row r="1301" spans="2:6" x14ac:dyDescent="0.35">
      <c r="B1301">
        <f t="shared" si="20"/>
        <v>32425</v>
      </c>
      <c r="C1301" cm="1">
        <f t="array" aca="1" ref="C1301" ca="1">SUMPRODUCT(MAX(('4b. Ordered results'!$C$5:$C$159&lt;B1301)*'4b. Ordered results'!$C$5:$C$159))</f>
        <v>24325.661</v>
      </c>
      <c r="D1301" s="4">
        <f ca="1">VLOOKUP($C1301, '4b. Ordered results'!$C$5:$I$159,3,0)</f>
        <v>4.737496315431574E-2</v>
      </c>
      <c r="E1301" s="4">
        <f ca="1">VLOOKUP($C1301, '4b. Ordered results'!$C$5:$I$159,5,0)</f>
        <v>0.54648750036047344</v>
      </c>
      <c r="F1301" s="4">
        <f ca="1">VLOOKUP($C1301, '4b. Ordered results'!$C$5:$I$159,7,0)</f>
        <v>0.40613753648521084</v>
      </c>
    </row>
    <row r="1302" spans="2:6" x14ac:dyDescent="0.35">
      <c r="B1302">
        <f t="shared" si="20"/>
        <v>32450</v>
      </c>
      <c r="C1302" cm="1">
        <f t="array" aca="1" ref="C1302" ca="1">SUMPRODUCT(MAX(('4b. Ordered results'!$C$5:$C$159&lt;B1302)*'4b. Ordered results'!$C$5:$C$159))</f>
        <v>24325.661</v>
      </c>
      <c r="D1302" s="4">
        <f ca="1">VLOOKUP($C1302, '4b. Ordered results'!$C$5:$I$159,3,0)</f>
        <v>4.737496315431574E-2</v>
      </c>
      <c r="E1302" s="4">
        <f ca="1">VLOOKUP($C1302, '4b. Ordered results'!$C$5:$I$159,5,0)</f>
        <v>0.54648750036047344</v>
      </c>
      <c r="F1302" s="4">
        <f ca="1">VLOOKUP($C1302, '4b. Ordered results'!$C$5:$I$159,7,0)</f>
        <v>0.40613753648521084</v>
      </c>
    </row>
    <row r="1303" spans="2:6" x14ac:dyDescent="0.35">
      <c r="B1303">
        <f t="shared" si="20"/>
        <v>32475</v>
      </c>
      <c r="C1303" cm="1">
        <f t="array" aca="1" ref="C1303" ca="1">SUMPRODUCT(MAX(('4b. Ordered results'!$C$5:$C$159&lt;B1303)*'4b. Ordered results'!$C$5:$C$159))</f>
        <v>24325.661</v>
      </c>
      <c r="D1303" s="4">
        <f ca="1">VLOOKUP($C1303, '4b. Ordered results'!$C$5:$I$159,3,0)</f>
        <v>4.737496315431574E-2</v>
      </c>
      <c r="E1303" s="4">
        <f ca="1">VLOOKUP($C1303, '4b. Ordered results'!$C$5:$I$159,5,0)</f>
        <v>0.54648750036047344</v>
      </c>
      <c r="F1303" s="4">
        <f ca="1">VLOOKUP($C1303, '4b. Ordered results'!$C$5:$I$159,7,0)</f>
        <v>0.40613753648521084</v>
      </c>
    </row>
    <row r="1304" spans="2:6" x14ac:dyDescent="0.35">
      <c r="B1304">
        <f t="shared" si="20"/>
        <v>32500</v>
      </c>
      <c r="C1304" cm="1">
        <f t="array" aca="1" ref="C1304" ca="1">SUMPRODUCT(MAX(('4b. Ordered results'!$C$5:$C$159&lt;B1304)*'4b. Ordered results'!$C$5:$C$159))</f>
        <v>24325.661</v>
      </c>
      <c r="D1304" s="4">
        <f ca="1">VLOOKUP($C1304, '4b. Ordered results'!$C$5:$I$159,3,0)</f>
        <v>4.737496315431574E-2</v>
      </c>
      <c r="E1304" s="4">
        <f ca="1">VLOOKUP($C1304, '4b. Ordered results'!$C$5:$I$159,5,0)</f>
        <v>0.54648750036047344</v>
      </c>
      <c r="F1304" s="4">
        <f ca="1">VLOOKUP($C1304, '4b. Ordered results'!$C$5:$I$159,7,0)</f>
        <v>0.40613753648521084</v>
      </c>
    </row>
    <row r="1305" spans="2:6" x14ac:dyDescent="0.35">
      <c r="B1305">
        <f t="shared" si="20"/>
        <v>32525</v>
      </c>
      <c r="C1305" cm="1">
        <f t="array" aca="1" ref="C1305" ca="1">SUMPRODUCT(MAX(('4b. Ordered results'!$C$5:$C$159&lt;B1305)*'4b. Ordered results'!$C$5:$C$159))</f>
        <v>24325.661</v>
      </c>
      <c r="D1305" s="4">
        <f ca="1">VLOOKUP($C1305, '4b. Ordered results'!$C$5:$I$159,3,0)</f>
        <v>4.737496315431574E-2</v>
      </c>
      <c r="E1305" s="4">
        <f ca="1">VLOOKUP($C1305, '4b. Ordered results'!$C$5:$I$159,5,0)</f>
        <v>0.54648750036047344</v>
      </c>
      <c r="F1305" s="4">
        <f ca="1">VLOOKUP($C1305, '4b. Ordered results'!$C$5:$I$159,7,0)</f>
        <v>0.40613753648521084</v>
      </c>
    </row>
    <row r="1306" spans="2:6" x14ac:dyDescent="0.35">
      <c r="B1306">
        <f t="shared" si="20"/>
        <v>32550</v>
      </c>
      <c r="C1306" cm="1">
        <f t="array" aca="1" ref="C1306" ca="1">SUMPRODUCT(MAX(('4b. Ordered results'!$C$5:$C$159&lt;B1306)*'4b. Ordered results'!$C$5:$C$159))</f>
        <v>24325.661</v>
      </c>
      <c r="D1306" s="4">
        <f ca="1">VLOOKUP($C1306, '4b. Ordered results'!$C$5:$I$159,3,0)</f>
        <v>4.737496315431574E-2</v>
      </c>
      <c r="E1306" s="4">
        <f ca="1">VLOOKUP($C1306, '4b. Ordered results'!$C$5:$I$159,5,0)</f>
        <v>0.54648750036047344</v>
      </c>
      <c r="F1306" s="4">
        <f ca="1">VLOOKUP($C1306, '4b. Ordered results'!$C$5:$I$159,7,0)</f>
        <v>0.40613753648521084</v>
      </c>
    </row>
    <row r="1307" spans="2:6" x14ac:dyDescent="0.35">
      <c r="B1307">
        <f t="shared" si="20"/>
        <v>32575</v>
      </c>
      <c r="C1307" cm="1">
        <f t="array" aca="1" ref="C1307" ca="1">SUMPRODUCT(MAX(('4b. Ordered results'!$C$5:$C$159&lt;B1307)*'4b. Ordered results'!$C$5:$C$159))</f>
        <v>24325.661</v>
      </c>
      <c r="D1307" s="4">
        <f ca="1">VLOOKUP($C1307, '4b. Ordered results'!$C$5:$I$159,3,0)</f>
        <v>4.737496315431574E-2</v>
      </c>
      <c r="E1307" s="4">
        <f ca="1">VLOOKUP($C1307, '4b. Ordered results'!$C$5:$I$159,5,0)</f>
        <v>0.54648750036047344</v>
      </c>
      <c r="F1307" s="4">
        <f ca="1">VLOOKUP($C1307, '4b. Ordered results'!$C$5:$I$159,7,0)</f>
        <v>0.40613753648521084</v>
      </c>
    </row>
    <row r="1308" spans="2:6" x14ac:dyDescent="0.35">
      <c r="B1308">
        <f t="shared" si="20"/>
        <v>32600</v>
      </c>
      <c r="C1308" cm="1">
        <f t="array" aca="1" ref="C1308" ca="1">SUMPRODUCT(MAX(('4b. Ordered results'!$C$5:$C$159&lt;B1308)*'4b. Ordered results'!$C$5:$C$159))</f>
        <v>24325.661</v>
      </c>
      <c r="D1308" s="4">
        <f ca="1">VLOOKUP($C1308, '4b. Ordered results'!$C$5:$I$159,3,0)</f>
        <v>4.737496315431574E-2</v>
      </c>
      <c r="E1308" s="4">
        <f ca="1">VLOOKUP($C1308, '4b. Ordered results'!$C$5:$I$159,5,0)</f>
        <v>0.54648750036047344</v>
      </c>
      <c r="F1308" s="4">
        <f ca="1">VLOOKUP($C1308, '4b. Ordered results'!$C$5:$I$159,7,0)</f>
        <v>0.40613753648521084</v>
      </c>
    </row>
    <row r="1309" spans="2:6" x14ac:dyDescent="0.35">
      <c r="B1309">
        <f t="shared" si="20"/>
        <v>32625</v>
      </c>
      <c r="C1309" cm="1">
        <f t="array" aca="1" ref="C1309" ca="1">SUMPRODUCT(MAX(('4b. Ordered results'!$C$5:$C$159&lt;B1309)*'4b. Ordered results'!$C$5:$C$159))</f>
        <v>24325.661</v>
      </c>
      <c r="D1309" s="4">
        <f ca="1">VLOOKUP($C1309, '4b. Ordered results'!$C$5:$I$159,3,0)</f>
        <v>4.737496315431574E-2</v>
      </c>
      <c r="E1309" s="4">
        <f ca="1">VLOOKUP($C1309, '4b. Ordered results'!$C$5:$I$159,5,0)</f>
        <v>0.54648750036047344</v>
      </c>
      <c r="F1309" s="4">
        <f ca="1">VLOOKUP($C1309, '4b. Ordered results'!$C$5:$I$159,7,0)</f>
        <v>0.40613753648521084</v>
      </c>
    </row>
    <row r="1310" spans="2:6" x14ac:dyDescent="0.35">
      <c r="B1310">
        <f t="shared" si="20"/>
        <v>32650</v>
      </c>
      <c r="C1310" cm="1">
        <f t="array" aca="1" ref="C1310" ca="1">SUMPRODUCT(MAX(('4b. Ordered results'!$C$5:$C$159&lt;B1310)*'4b. Ordered results'!$C$5:$C$159))</f>
        <v>24325.661</v>
      </c>
      <c r="D1310" s="4">
        <f ca="1">VLOOKUP($C1310, '4b. Ordered results'!$C$5:$I$159,3,0)</f>
        <v>4.737496315431574E-2</v>
      </c>
      <c r="E1310" s="4">
        <f ca="1">VLOOKUP($C1310, '4b. Ordered results'!$C$5:$I$159,5,0)</f>
        <v>0.54648750036047344</v>
      </c>
      <c r="F1310" s="4">
        <f ca="1">VLOOKUP($C1310, '4b. Ordered results'!$C$5:$I$159,7,0)</f>
        <v>0.40613753648521084</v>
      </c>
    </row>
    <row r="1311" spans="2:6" x14ac:dyDescent="0.35">
      <c r="B1311">
        <f t="shared" si="20"/>
        <v>32675</v>
      </c>
      <c r="C1311" cm="1">
        <f t="array" aca="1" ref="C1311" ca="1">SUMPRODUCT(MAX(('4b. Ordered results'!$C$5:$C$159&lt;B1311)*'4b. Ordered results'!$C$5:$C$159))</f>
        <v>24325.661</v>
      </c>
      <c r="D1311" s="4">
        <f ca="1">VLOOKUP($C1311, '4b. Ordered results'!$C$5:$I$159,3,0)</f>
        <v>4.737496315431574E-2</v>
      </c>
      <c r="E1311" s="4">
        <f ca="1">VLOOKUP($C1311, '4b. Ordered results'!$C$5:$I$159,5,0)</f>
        <v>0.54648750036047344</v>
      </c>
      <c r="F1311" s="4">
        <f ca="1">VLOOKUP($C1311, '4b. Ordered results'!$C$5:$I$159,7,0)</f>
        <v>0.40613753648521084</v>
      </c>
    </row>
    <row r="1312" spans="2:6" x14ac:dyDescent="0.35">
      <c r="B1312">
        <f t="shared" si="20"/>
        <v>32700</v>
      </c>
      <c r="C1312" cm="1">
        <f t="array" aca="1" ref="C1312" ca="1">SUMPRODUCT(MAX(('4b. Ordered results'!$C$5:$C$159&lt;B1312)*'4b. Ordered results'!$C$5:$C$159))</f>
        <v>24325.661</v>
      </c>
      <c r="D1312" s="4">
        <f ca="1">VLOOKUP($C1312, '4b. Ordered results'!$C$5:$I$159,3,0)</f>
        <v>4.737496315431574E-2</v>
      </c>
      <c r="E1312" s="4">
        <f ca="1">VLOOKUP($C1312, '4b. Ordered results'!$C$5:$I$159,5,0)</f>
        <v>0.54648750036047344</v>
      </c>
      <c r="F1312" s="4">
        <f ca="1">VLOOKUP($C1312, '4b. Ordered results'!$C$5:$I$159,7,0)</f>
        <v>0.40613753648521084</v>
      </c>
    </row>
    <row r="1313" spans="2:6" x14ac:dyDescent="0.35">
      <c r="B1313">
        <f t="shared" si="20"/>
        <v>32725</v>
      </c>
      <c r="C1313" cm="1">
        <f t="array" aca="1" ref="C1313" ca="1">SUMPRODUCT(MAX(('4b. Ordered results'!$C$5:$C$159&lt;B1313)*'4b. Ordered results'!$C$5:$C$159))</f>
        <v>24325.661</v>
      </c>
      <c r="D1313" s="4">
        <f ca="1">VLOOKUP($C1313, '4b. Ordered results'!$C$5:$I$159,3,0)</f>
        <v>4.737496315431574E-2</v>
      </c>
      <c r="E1313" s="4">
        <f ca="1">VLOOKUP($C1313, '4b. Ordered results'!$C$5:$I$159,5,0)</f>
        <v>0.54648750036047344</v>
      </c>
      <c r="F1313" s="4">
        <f ca="1">VLOOKUP($C1313, '4b. Ordered results'!$C$5:$I$159,7,0)</f>
        <v>0.40613753648521084</v>
      </c>
    </row>
    <row r="1314" spans="2:6" x14ac:dyDescent="0.35">
      <c r="B1314">
        <f t="shared" si="20"/>
        <v>32750</v>
      </c>
      <c r="C1314" cm="1">
        <f t="array" aca="1" ref="C1314" ca="1">SUMPRODUCT(MAX(('4b. Ordered results'!$C$5:$C$159&lt;B1314)*'4b. Ordered results'!$C$5:$C$159))</f>
        <v>24325.661</v>
      </c>
      <c r="D1314" s="4">
        <f ca="1">VLOOKUP($C1314, '4b. Ordered results'!$C$5:$I$159,3,0)</f>
        <v>4.737496315431574E-2</v>
      </c>
      <c r="E1314" s="4">
        <f ca="1">VLOOKUP($C1314, '4b. Ordered results'!$C$5:$I$159,5,0)</f>
        <v>0.54648750036047344</v>
      </c>
      <c r="F1314" s="4">
        <f ca="1">VLOOKUP($C1314, '4b. Ordered results'!$C$5:$I$159,7,0)</f>
        <v>0.40613753648521084</v>
      </c>
    </row>
    <row r="1315" spans="2:6" x14ac:dyDescent="0.35">
      <c r="B1315">
        <f t="shared" si="20"/>
        <v>32775</v>
      </c>
      <c r="C1315" cm="1">
        <f t="array" aca="1" ref="C1315" ca="1">SUMPRODUCT(MAX(('4b. Ordered results'!$C$5:$C$159&lt;B1315)*'4b. Ordered results'!$C$5:$C$159))</f>
        <v>24325.661</v>
      </c>
      <c r="D1315" s="4">
        <f ca="1">VLOOKUP($C1315, '4b. Ordered results'!$C$5:$I$159,3,0)</f>
        <v>4.737496315431574E-2</v>
      </c>
      <c r="E1315" s="4">
        <f ca="1">VLOOKUP($C1315, '4b. Ordered results'!$C$5:$I$159,5,0)</f>
        <v>0.54648750036047344</v>
      </c>
      <c r="F1315" s="4">
        <f ca="1">VLOOKUP($C1315, '4b. Ordered results'!$C$5:$I$159,7,0)</f>
        <v>0.40613753648521084</v>
      </c>
    </row>
    <row r="1316" spans="2:6" x14ac:dyDescent="0.35">
      <c r="B1316">
        <f t="shared" si="20"/>
        <v>32800</v>
      </c>
      <c r="C1316" cm="1">
        <f t="array" aca="1" ref="C1316" ca="1">SUMPRODUCT(MAX(('4b. Ordered results'!$C$5:$C$159&lt;B1316)*'4b. Ordered results'!$C$5:$C$159))</f>
        <v>24325.661</v>
      </c>
      <c r="D1316" s="4">
        <f ca="1">VLOOKUP($C1316, '4b. Ordered results'!$C$5:$I$159,3,0)</f>
        <v>4.737496315431574E-2</v>
      </c>
      <c r="E1316" s="4">
        <f ca="1">VLOOKUP($C1316, '4b. Ordered results'!$C$5:$I$159,5,0)</f>
        <v>0.54648750036047344</v>
      </c>
      <c r="F1316" s="4">
        <f ca="1">VLOOKUP($C1316, '4b. Ordered results'!$C$5:$I$159,7,0)</f>
        <v>0.40613753648521084</v>
      </c>
    </row>
    <row r="1317" spans="2:6" x14ac:dyDescent="0.35">
      <c r="B1317">
        <f t="shared" si="20"/>
        <v>32825</v>
      </c>
      <c r="C1317" cm="1">
        <f t="array" aca="1" ref="C1317" ca="1">SUMPRODUCT(MAX(('4b. Ordered results'!$C$5:$C$159&lt;B1317)*'4b. Ordered results'!$C$5:$C$159))</f>
        <v>24325.661</v>
      </c>
      <c r="D1317" s="4">
        <f ca="1">VLOOKUP($C1317, '4b. Ordered results'!$C$5:$I$159,3,0)</f>
        <v>4.737496315431574E-2</v>
      </c>
      <c r="E1317" s="4">
        <f ca="1">VLOOKUP($C1317, '4b. Ordered results'!$C$5:$I$159,5,0)</f>
        <v>0.54648750036047344</v>
      </c>
      <c r="F1317" s="4">
        <f ca="1">VLOOKUP($C1317, '4b. Ordered results'!$C$5:$I$159,7,0)</f>
        <v>0.40613753648521084</v>
      </c>
    </row>
    <row r="1318" spans="2:6" x14ac:dyDescent="0.35">
      <c r="B1318">
        <f t="shared" si="20"/>
        <v>32850</v>
      </c>
      <c r="C1318" cm="1">
        <f t="array" aca="1" ref="C1318" ca="1">SUMPRODUCT(MAX(('4b. Ordered results'!$C$5:$C$159&lt;B1318)*'4b. Ordered results'!$C$5:$C$159))</f>
        <v>24325.661</v>
      </c>
      <c r="D1318" s="4">
        <f ca="1">VLOOKUP($C1318, '4b. Ordered results'!$C$5:$I$159,3,0)</f>
        <v>4.737496315431574E-2</v>
      </c>
      <c r="E1318" s="4">
        <f ca="1">VLOOKUP($C1318, '4b. Ordered results'!$C$5:$I$159,5,0)</f>
        <v>0.54648750036047344</v>
      </c>
      <c r="F1318" s="4">
        <f ca="1">VLOOKUP($C1318, '4b. Ordered results'!$C$5:$I$159,7,0)</f>
        <v>0.40613753648521084</v>
      </c>
    </row>
    <row r="1319" spans="2:6" x14ac:dyDescent="0.35">
      <c r="B1319">
        <f t="shared" si="20"/>
        <v>32875</v>
      </c>
      <c r="C1319" cm="1">
        <f t="array" aca="1" ref="C1319" ca="1">SUMPRODUCT(MAX(('4b. Ordered results'!$C$5:$C$159&lt;B1319)*'4b. Ordered results'!$C$5:$C$159))</f>
        <v>24325.661</v>
      </c>
      <c r="D1319" s="4">
        <f ca="1">VLOOKUP($C1319, '4b. Ordered results'!$C$5:$I$159,3,0)</f>
        <v>4.737496315431574E-2</v>
      </c>
      <c r="E1319" s="4">
        <f ca="1">VLOOKUP($C1319, '4b. Ordered results'!$C$5:$I$159,5,0)</f>
        <v>0.54648750036047344</v>
      </c>
      <c r="F1319" s="4">
        <f ca="1">VLOOKUP($C1319, '4b. Ordered results'!$C$5:$I$159,7,0)</f>
        <v>0.40613753648521084</v>
      </c>
    </row>
    <row r="1320" spans="2:6" x14ac:dyDescent="0.35">
      <c r="B1320">
        <f t="shared" si="20"/>
        <v>32900</v>
      </c>
      <c r="C1320" cm="1">
        <f t="array" aca="1" ref="C1320" ca="1">SUMPRODUCT(MAX(('4b. Ordered results'!$C$5:$C$159&lt;B1320)*'4b. Ordered results'!$C$5:$C$159))</f>
        <v>24325.661</v>
      </c>
      <c r="D1320" s="4">
        <f ca="1">VLOOKUP($C1320, '4b. Ordered results'!$C$5:$I$159,3,0)</f>
        <v>4.737496315431574E-2</v>
      </c>
      <c r="E1320" s="4">
        <f ca="1">VLOOKUP($C1320, '4b. Ordered results'!$C$5:$I$159,5,0)</f>
        <v>0.54648750036047344</v>
      </c>
      <c r="F1320" s="4">
        <f ca="1">VLOOKUP($C1320, '4b. Ordered results'!$C$5:$I$159,7,0)</f>
        <v>0.40613753648521084</v>
      </c>
    </row>
    <row r="1321" spans="2:6" x14ac:dyDescent="0.35">
      <c r="B1321">
        <f t="shared" si="20"/>
        <v>32925</v>
      </c>
      <c r="C1321" cm="1">
        <f t="array" aca="1" ref="C1321" ca="1">SUMPRODUCT(MAX(('4b. Ordered results'!$C$5:$C$159&lt;B1321)*'4b. Ordered results'!$C$5:$C$159))</f>
        <v>24325.661</v>
      </c>
      <c r="D1321" s="4">
        <f ca="1">VLOOKUP($C1321, '4b. Ordered results'!$C$5:$I$159,3,0)</f>
        <v>4.737496315431574E-2</v>
      </c>
      <c r="E1321" s="4">
        <f ca="1">VLOOKUP($C1321, '4b. Ordered results'!$C$5:$I$159,5,0)</f>
        <v>0.54648750036047344</v>
      </c>
      <c r="F1321" s="4">
        <f ca="1">VLOOKUP($C1321, '4b. Ordered results'!$C$5:$I$159,7,0)</f>
        <v>0.40613753648521084</v>
      </c>
    </row>
    <row r="1322" spans="2:6" x14ac:dyDescent="0.35">
      <c r="B1322">
        <f t="shared" si="20"/>
        <v>32950</v>
      </c>
      <c r="C1322" cm="1">
        <f t="array" aca="1" ref="C1322" ca="1">SUMPRODUCT(MAX(('4b. Ordered results'!$C$5:$C$159&lt;B1322)*'4b. Ordered results'!$C$5:$C$159))</f>
        <v>24325.661</v>
      </c>
      <c r="D1322" s="4">
        <f ca="1">VLOOKUP($C1322, '4b. Ordered results'!$C$5:$I$159,3,0)</f>
        <v>4.737496315431574E-2</v>
      </c>
      <c r="E1322" s="4">
        <f ca="1">VLOOKUP($C1322, '4b. Ordered results'!$C$5:$I$159,5,0)</f>
        <v>0.54648750036047344</v>
      </c>
      <c r="F1322" s="4">
        <f ca="1">VLOOKUP($C1322, '4b. Ordered results'!$C$5:$I$159,7,0)</f>
        <v>0.40613753648521084</v>
      </c>
    </row>
    <row r="1323" spans="2:6" x14ac:dyDescent="0.35">
      <c r="B1323">
        <f t="shared" si="20"/>
        <v>32975</v>
      </c>
      <c r="C1323" cm="1">
        <f t="array" aca="1" ref="C1323" ca="1">SUMPRODUCT(MAX(('4b. Ordered results'!$C$5:$C$159&lt;B1323)*'4b. Ordered results'!$C$5:$C$159))</f>
        <v>24325.661</v>
      </c>
      <c r="D1323" s="4">
        <f ca="1">VLOOKUP($C1323, '4b. Ordered results'!$C$5:$I$159,3,0)</f>
        <v>4.737496315431574E-2</v>
      </c>
      <c r="E1323" s="4">
        <f ca="1">VLOOKUP($C1323, '4b. Ordered results'!$C$5:$I$159,5,0)</f>
        <v>0.54648750036047344</v>
      </c>
      <c r="F1323" s="4">
        <f ca="1">VLOOKUP($C1323, '4b. Ordered results'!$C$5:$I$159,7,0)</f>
        <v>0.40613753648521084</v>
      </c>
    </row>
    <row r="1324" spans="2:6" x14ac:dyDescent="0.35">
      <c r="B1324">
        <f t="shared" si="20"/>
        <v>33000</v>
      </c>
      <c r="C1324" cm="1">
        <f t="array" aca="1" ref="C1324" ca="1">SUMPRODUCT(MAX(('4b. Ordered results'!$C$5:$C$159&lt;B1324)*'4b. Ordered results'!$C$5:$C$159))</f>
        <v>24325.661</v>
      </c>
      <c r="D1324" s="4">
        <f ca="1">VLOOKUP($C1324, '4b. Ordered results'!$C$5:$I$159,3,0)</f>
        <v>4.737496315431574E-2</v>
      </c>
      <c r="E1324" s="4">
        <f ca="1">VLOOKUP($C1324, '4b. Ordered results'!$C$5:$I$159,5,0)</f>
        <v>0.54648750036047344</v>
      </c>
      <c r="F1324" s="4">
        <f ca="1">VLOOKUP($C1324, '4b. Ordered results'!$C$5:$I$159,7,0)</f>
        <v>0.40613753648521084</v>
      </c>
    </row>
    <row r="1325" spans="2:6" x14ac:dyDescent="0.35">
      <c r="B1325">
        <f t="shared" si="20"/>
        <v>33025</v>
      </c>
      <c r="C1325" cm="1">
        <f t="array" aca="1" ref="C1325" ca="1">SUMPRODUCT(MAX(('4b. Ordered results'!$C$5:$C$159&lt;B1325)*'4b. Ordered results'!$C$5:$C$159))</f>
        <v>24325.661</v>
      </c>
      <c r="D1325" s="4">
        <f ca="1">VLOOKUP($C1325, '4b. Ordered results'!$C$5:$I$159,3,0)</f>
        <v>4.737496315431574E-2</v>
      </c>
      <c r="E1325" s="4">
        <f ca="1">VLOOKUP($C1325, '4b. Ordered results'!$C$5:$I$159,5,0)</f>
        <v>0.54648750036047344</v>
      </c>
      <c r="F1325" s="4">
        <f ca="1">VLOOKUP($C1325, '4b. Ordered results'!$C$5:$I$159,7,0)</f>
        <v>0.40613753648521084</v>
      </c>
    </row>
    <row r="1326" spans="2:6" x14ac:dyDescent="0.35">
      <c r="B1326">
        <f t="shared" si="20"/>
        <v>33050</v>
      </c>
      <c r="C1326" cm="1">
        <f t="array" aca="1" ref="C1326" ca="1">SUMPRODUCT(MAX(('4b. Ordered results'!$C$5:$C$159&lt;B1326)*'4b. Ordered results'!$C$5:$C$159))</f>
        <v>24325.661</v>
      </c>
      <c r="D1326" s="4">
        <f ca="1">VLOOKUP($C1326, '4b. Ordered results'!$C$5:$I$159,3,0)</f>
        <v>4.737496315431574E-2</v>
      </c>
      <c r="E1326" s="4">
        <f ca="1">VLOOKUP($C1326, '4b. Ordered results'!$C$5:$I$159,5,0)</f>
        <v>0.54648750036047344</v>
      </c>
      <c r="F1326" s="4">
        <f ca="1">VLOOKUP($C1326, '4b. Ordered results'!$C$5:$I$159,7,0)</f>
        <v>0.40613753648521084</v>
      </c>
    </row>
    <row r="1327" spans="2:6" x14ac:dyDescent="0.35">
      <c r="B1327">
        <f t="shared" si="20"/>
        <v>33075</v>
      </c>
      <c r="C1327" cm="1">
        <f t="array" aca="1" ref="C1327" ca="1">SUMPRODUCT(MAX(('4b. Ordered results'!$C$5:$C$159&lt;B1327)*'4b. Ordered results'!$C$5:$C$159))</f>
        <v>24325.661</v>
      </c>
      <c r="D1327" s="4">
        <f ca="1">VLOOKUP($C1327, '4b. Ordered results'!$C$5:$I$159,3,0)</f>
        <v>4.737496315431574E-2</v>
      </c>
      <c r="E1327" s="4">
        <f ca="1">VLOOKUP($C1327, '4b. Ordered results'!$C$5:$I$159,5,0)</f>
        <v>0.54648750036047344</v>
      </c>
      <c r="F1327" s="4">
        <f ca="1">VLOOKUP($C1327, '4b. Ordered results'!$C$5:$I$159,7,0)</f>
        <v>0.40613753648521084</v>
      </c>
    </row>
    <row r="1328" spans="2:6" x14ac:dyDescent="0.35">
      <c r="B1328">
        <f t="shared" si="20"/>
        <v>33100</v>
      </c>
      <c r="C1328" cm="1">
        <f t="array" aca="1" ref="C1328" ca="1">SUMPRODUCT(MAX(('4b. Ordered results'!$C$5:$C$159&lt;B1328)*'4b. Ordered results'!$C$5:$C$159))</f>
        <v>24325.661</v>
      </c>
      <c r="D1328" s="4">
        <f ca="1">VLOOKUP($C1328, '4b. Ordered results'!$C$5:$I$159,3,0)</f>
        <v>4.737496315431574E-2</v>
      </c>
      <c r="E1328" s="4">
        <f ca="1">VLOOKUP($C1328, '4b. Ordered results'!$C$5:$I$159,5,0)</f>
        <v>0.54648750036047344</v>
      </c>
      <c r="F1328" s="4">
        <f ca="1">VLOOKUP($C1328, '4b. Ordered results'!$C$5:$I$159,7,0)</f>
        <v>0.40613753648521084</v>
      </c>
    </row>
    <row r="1329" spans="2:6" x14ac:dyDescent="0.35">
      <c r="B1329">
        <f t="shared" si="20"/>
        <v>33125</v>
      </c>
      <c r="C1329" cm="1">
        <f t="array" aca="1" ref="C1329" ca="1">SUMPRODUCT(MAX(('4b. Ordered results'!$C$5:$C$159&lt;B1329)*'4b. Ordered results'!$C$5:$C$159))</f>
        <v>24325.661</v>
      </c>
      <c r="D1329" s="4">
        <f ca="1">VLOOKUP($C1329, '4b. Ordered results'!$C$5:$I$159,3,0)</f>
        <v>4.737496315431574E-2</v>
      </c>
      <c r="E1329" s="4">
        <f ca="1">VLOOKUP($C1329, '4b. Ordered results'!$C$5:$I$159,5,0)</f>
        <v>0.54648750036047344</v>
      </c>
      <c r="F1329" s="4">
        <f ca="1">VLOOKUP($C1329, '4b. Ordered results'!$C$5:$I$159,7,0)</f>
        <v>0.40613753648521084</v>
      </c>
    </row>
    <row r="1330" spans="2:6" x14ac:dyDescent="0.35">
      <c r="B1330">
        <f t="shared" si="20"/>
        <v>33150</v>
      </c>
      <c r="C1330" cm="1">
        <f t="array" aca="1" ref="C1330" ca="1">SUMPRODUCT(MAX(('4b. Ordered results'!$C$5:$C$159&lt;B1330)*'4b. Ordered results'!$C$5:$C$159))</f>
        <v>24325.661</v>
      </c>
      <c r="D1330" s="4">
        <f ca="1">VLOOKUP($C1330, '4b. Ordered results'!$C$5:$I$159,3,0)</f>
        <v>4.737496315431574E-2</v>
      </c>
      <c r="E1330" s="4">
        <f ca="1">VLOOKUP($C1330, '4b. Ordered results'!$C$5:$I$159,5,0)</f>
        <v>0.54648750036047344</v>
      </c>
      <c r="F1330" s="4">
        <f ca="1">VLOOKUP($C1330, '4b. Ordered results'!$C$5:$I$159,7,0)</f>
        <v>0.40613753648521084</v>
      </c>
    </row>
    <row r="1331" spans="2:6" x14ac:dyDescent="0.35">
      <c r="B1331">
        <f t="shared" si="20"/>
        <v>33175</v>
      </c>
      <c r="C1331" cm="1">
        <f t="array" aca="1" ref="C1331" ca="1">SUMPRODUCT(MAX(('4b. Ordered results'!$C$5:$C$159&lt;B1331)*'4b. Ordered results'!$C$5:$C$159))</f>
        <v>24325.661</v>
      </c>
      <c r="D1331" s="4">
        <f ca="1">VLOOKUP($C1331, '4b. Ordered results'!$C$5:$I$159,3,0)</f>
        <v>4.737496315431574E-2</v>
      </c>
      <c r="E1331" s="4">
        <f ca="1">VLOOKUP($C1331, '4b. Ordered results'!$C$5:$I$159,5,0)</f>
        <v>0.54648750036047344</v>
      </c>
      <c r="F1331" s="4">
        <f ca="1">VLOOKUP($C1331, '4b. Ordered results'!$C$5:$I$159,7,0)</f>
        <v>0.40613753648521084</v>
      </c>
    </row>
    <row r="1332" spans="2:6" x14ac:dyDescent="0.35">
      <c r="B1332">
        <f t="shared" si="20"/>
        <v>33200</v>
      </c>
      <c r="C1332" cm="1">
        <f t="array" aca="1" ref="C1332" ca="1">SUMPRODUCT(MAX(('4b. Ordered results'!$C$5:$C$159&lt;B1332)*'4b. Ordered results'!$C$5:$C$159))</f>
        <v>24325.661</v>
      </c>
      <c r="D1332" s="4">
        <f ca="1">VLOOKUP($C1332, '4b. Ordered results'!$C$5:$I$159,3,0)</f>
        <v>4.737496315431574E-2</v>
      </c>
      <c r="E1332" s="4">
        <f ca="1">VLOOKUP($C1332, '4b. Ordered results'!$C$5:$I$159,5,0)</f>
        <v>0.54648750036047344</v>
      </c>
      <c r="F1332" s="4">
        <f ca="1">VLOOKUP($C1332, '4b. Ordered results'!$C$5:$I$159,7,0)</f>
        <v>0.40613753648521084</v>
      </c>
    </row>
    <row r="1333" spans="2:6" x14ac:dyDescent="0.35">
      <c r="B1333">
        <f t="shared" si="20"/>
        <v>33225</v>
      </c>
      <c r="C1333" cm="1">
        <f t="array" aca="1" ref="C1333" ca="1">SUMPRODUCT(MAX(('4b. Ordered results'!$C$5:$C$159&lt;B1333)*'4b. Ordered results'!$C$5:$C$159))</f>
        <v>24325.661</v>
      </c>
      <c r="D1333" s="4">
        <f ca="1">VLOOKUP($C1333, '4b. Ordered results'!$C$5:$I$159,3,0)</f>
        <v>4.737496315431574E-2</v>
      </c>
      <c r="E1333" s="4">
        <f ca="1">VLOOKUP($C1333, '4b. Ordered results'!$C$5:$I$159,5,0)</f>
        <v>0.54648750036047344</v>
      </c>
      <c r="F1333" s="4">
        <f ca="1">VLOOKUP($C1333, '4b. Ordered results'!$C$5:$I$159,7,0)</f>
        <v>0.40613753648521084</v>
      </c>
    </row>
    <row r="1334" spans="2:6" x14ac:dyDescent="0.35">
      <c r="B1334">
        <f t="shared" si="20"/>
        <v>33250</v>
      </c>
      <c r="C1334" cm="1">
        <f t="array" aca="1" ref="C1334" ca="1">SUMPRODUCT(MAX(('4b. Ordered results'!$C$5:$C$159&lt;B1334)*'4b. Ordered results'!$C$5:$C$159))</f>
        <v>24325.661</v>
      </c>
      <c r="D1334" s="4">
        <f ca="1">VLOOKUP($C1334, '4b. Ordered results'!$C$5:$I$159,3,0)</f>
        <v>4.737496315431574E-2</v>
      </c>
      <c r="E1334" s="4">
        <f ca="1">VLOOKUP($C1334, '4b. Ordered results'!$C$5:$I$159,5,0)</f>
        <v>0.54648750036047344</v>
      </c>
      <c r="F1334" s="4">
        <f ca="1">VLOOKUP($C1334, '4b. Ordered results'!$C$5:$I$159,7,0)</f>
        <v>0.40613753648521084</v>
      </c>
    </row>
    <row r="1335" spans="2:6" x14ac:dyDescent="0.35">
      <c r="B1335">
        <f t="shared" si="20"/>
        <v>33275</v>
      </c>
      <c r="C1335" cm="1">
        <f t="array" aca="1" ref="C1335" ca="1">SUMPRODUCT(MAX(('4b. Ordered results'!$C$5:$C$159&lt;B1335)*'4b. Ordered results'!$C$5:$C$159))</f>
        <v>24325.661</v>
      </c>
      <c r="D1335" s="4">
        <f ca="1">VLOOKUP($C1335, '4b. Ordered results'!$C$5:$I$159,3,0)</f>
        <v>4.737496315431574E-2</v>
      </c>
      <c r="E1335" s="4">
        <f ca="1">VLOOKUP($C1335, '4b. Ordered results'!$C$5:$I$159,5,0)</f>
        <v>0.54648750036047344</v>
      </c>
      <c r="F1335" s="4">
        <f ca="1">VLOOKUP($C1335, '4b. Ordered results'!$C$5:$I$159,7,0)</f>
        <v>0.40613753648521084</v>
      </c>
    </row>
    <row r="1336" spans="2:6" x14ac:dyDescent="0.35">
      <c r="B1336">
        <f t="shared" si="20"/>
        <v>33300</v>
      </c>
      <c r="C1336" cm="1">
        <f t="array" aca="1" ref="C1336" ca="1">SUMPRODUCT(MAX(('4b. Ordered results'!$C$5:$C$159&lt;B1336)*'4b. Ordered results'!$C$5:$C$159))</f>
        <v>24325.661</v>
      </c>
      <c r="D1336" s="4">
        <f ca="1">VLOOKUP($C1336, '4b. Ordered results'!$C$5:$I$159,3,0)</f>
        <v>4.737496315431574E-2</v>
      </c>
      <c r="E1336" s="4">
        <f ca="1">VLOOKUP($C1336, '4b. Ordered results'!$C$5:$I$159,5,0)</f>
        <v>0.54648750036047344</v>
      </c>
      <c r="F1336" s="4">
        <f ca="1">VLOOKUP($C1336, '4b. Ordered results'!$C$5:$I$159,7,0)</f>
        <v>0.40613753648521084</v>
      </c>
    </row>
    <row r="1337" spans="2:6" x14ac:dyDescent="0.35">
      <c r="B1337">
        <f t="shared" si="20"/>
        <v>33325</v>
      </c>
      <c r="C1337" cm="1">
        <f t="array" aca="1" ref="C1337" ca="1">SUMPRODUCT(MAX(('4b. Ordered results'!$C$5:$C$159&lt;B1337)*'4b. Ordered results'!$C$5:$C$159))</f>
        <v>24325.661</v>
      </c>
      <c r="D1337" s="4">
        <f ca="1">VLOOKUP($C1337, '4b. Ordered results'!$C$5:$I$159,3,0)</f>
        <v>4.737496315431574E-2</v>
      </c>
      <c r="E1337" s="4">
        <f ca="1">VLOOKUP($C1337, '4b. Ordered results'!$C$5:$I$159,5,0)</f>
        <v>0.54648750036047344</v>
      </c>
      <c r="F1337" s="4">
        <f ca="1">VLOOKUP($C1337, '4b. Ordered results'!$C$5:$I$159,7,0)</f>
        <v>0.40613753648521084</v>
      </c>
    </row>
    <row r="1338" spans="2:6" x14ac:dyDescent="0.35">
      <c r="B1338">
        <f t="shared" si="20"/>
        <v>33350</v>
      </c>
      <c r="C1338" cm="1">
        <f t="array" aca="1" ref="C1338" ca="1">SUMPRODUCT(MAX(('4b. Ordered results'!$C$5:$C$159&lt;B1338)*'4b. Ordered results'!$C$5:$C$159))</f>
        <v>24325.661</v>
      </c>
      <c r="D1338" s="4">
        <f ca="1">VLOOKUP($C1338, '4b. Ordered results'!$C$5:$I$159,3,0)</f>
        <v>4.737496315431574E-2</v>
      </c>
      <c r="E1338" s="4">
        <f ca="1">VLOOKUP($C1338, '4b. Ordered results'!$C$5:$I$159,5,0)</f>
        <v>0.54648750036047344</v>
      </c>
      <c r="F1338" s="4">
        <f ca="1">VLOOKUP($C1338, '4b. Ordered results'!$C$5:$I$159,7,0)</f>
        <v>0.40613753648521084</v>
      </c>
    </row>
    <row r="1339" spans="2:6" x14ac:dyDescent="0.35">
      <c r="B1339">
        <f t="shared" si="20"/>
        <v>33375</v>
      </c>
      <c r="C1339" cm="1">
        <f t="array" aca="1" ref="C1339" ca="1">SUMPRODUCT(MAX(('4b. Ordered results'!$C$5:$C$159&lt;B1339)*'4b. Ordered results'!$C$5:$C$159))</f>
        <v>24325.661</v>
      </c>
      <c r="D1339" s="4">
        <f ca="1">VLOOKUP($C1339, '4b. Ordered results'!$C$5:$I$159,3,0)</f>
        <v>4.737496315431574E-2</v>
      </c>
      <c r="E1339" s="4">
        <f ca="1">VLOOKUP($C1339, '4b. Ordered results'!$C$5:$I$159,5,0)</f>
        <v>0.54648750036047344</v>
      </c>
      <c r="F1339" s="4">
        <f ca="1">VLOOKUP($C1339, '4b. Ordered results'!$C$5:$I$159,7,0)</f>
        <v>0.40613753648521084</v>
      </c>
    </row>
    <row r="1340" spans="2:6" x14ac:dyDescent="0.35">
      <c r="B1340">
        <f t="shared" si="20"/>
        <v>33400</v>
      </c>
      <c r="C1340" cm="1">
        <f t="array" aca="1" ref="C1340" ca="1">SUMPRODUCT(MAX(('4b. Ordered results'!$C$5:$C$159&lt;B1340)*'4b. Ordered results'!$C$5:$C$159))</f>
        <v>24325.661</v>
      </c>
      <c r="D1340" s="4">
        <f ca="1">VLOOKUP($C1340, '4b. Ordered results'!$C$5:$I$159,3,0)</f>
        <v>4.737496315431574E-2</v>
      </c>
      <c r="E1340" s="4">
        <f ca="1">VLOOKUP($C1340, '4b. Ordered results'!$C$5:$I$159,5,0)</f>
        <v>0.54648750036047344</v>
      </c>
      <c r="F1340" s="4">
        <f ca="1">VLOOKUP($C1340, '4b. Ordered results'!$C$5:$I$159,7,0)</f>
        <v>0.40613753648521084</v>
      </c>
    </row>
    <row r="1341" spans="2:6" x14ac:dyDescent="0.35">
      <c r="B1341">
        <f t="shared" si="20"/>
        <v>33425</v>
      </c>
      <c r="C1341" cm="1">
        <f t="array" aca="1" ref="C1341" ca="1">SUMPRODUCT(MAX(('4b. Ordered results'!$C$5:$C$159&lt;B1341)*'4b. Ordered results'!$C$5:$C$159))</f>
        <v>24325.661</v>
      </c>
      <c r="D1341" s="4">
        <f ca="1">VLOOKUP($C1341, '4b. Ordered results'!$C$5:$I$159,3,0)</f>
        <v>4.737496315431574E-2</v>
      </c>
      <c r="E1341" s="4">
        <f ca="1">VLOOKUP($C1341, '4b. Ordered results'!$C$5:$I$159,5,0)</f>
        <v>0.54648750036047344</v>
      </c>
      <c r="F1341" s="4">
        <f ca="1">VLOOKUP($C1341, '4b. Ordered results'!$C$5:$I$159,7,0)</f>
        <v>0.40613753648521084</v>
      </c>
    </row>
    <row r="1342" spans="2:6" x14ac:dyDescent="0.35">
      <c r="B1342">
        <f t="shared" si="20"/>
        <v>33450</v>
      </c>
      <c r="C1342" cm="1">
        <f t="array" aca="1" ref="C1342" ca="1">SUMPRODUCT(MAX(('4b. Ordered results'!$C$5:$C$159&lt;B1342)*'4b. Ordered results'!$C$5:$C$159))</f>
        <v>24325.661</v>
      </c>
      <c r="D1342" s="4">
        <f ca="1">VLOOKUP($C1342, '4b. Ordered results'!$C$5:$I$159,3,0)</f>
        <v>4.737496315431574E-2</v>
      </c>
      <c r="E1342" s="4">
        <f ca="1">VLOOKUP($C1342, '4b. Ordered results'!$C$5:$I$159,5,0)</f>
        <v>0.54648750036047344</v>
      </c>
      <c r="F1342" s="4">
        <f ca="1">VLOOKUP($C1342, '4b. Ordered results'!$C$5:$I$159,7,0)</f>
        <v>0.40613753648521084</v>
      </c>
    </row>
    <row r="1343" spans="2:6" x14ac:dyDescent="0.35">
      <c r="B1343">
        <f t="shared" si="20"/>
        <v>33475</v>
      </c>
      <c r="C1343" cm="1">
        <f t="array" aca="1" ref="C1343" ca="1">SUMPRODUCT(MAX(('4b. Ordered results'!$C$5:$C$159&lt;B1343)*'4b. Ordered results'!$C$5:$C$159))</f>
        <v>24325.661</v>
      </c>
      <c r="D1343" s="4">
        <f ca="1">VLOOKUP($C1343, '4b. Ordered results'!$C$5:$I$159,3,0)</f>
        <v>4.737496315431574E-2</v>
      </c>
      <c r="E1343" s="4">
        <f ca="1">VLOOKUP($C1343, '4b. Ordered results'!$C$5:$I$159,5,0)</f>
        <v>0.54648750036047344</v>
      </c>
      <c r="F1343" s="4">
        <f ca="1">VLOOKUP($C1343, '4b. Ordered results'!$C$5:$I$159,7,0)</f>
        <v>0.40613753648521084</v>
      </c>
    </row>
    <row r="1344" spans="2:6" x14ac:dyDescent="0.35">
      <c r="B1344">
        <f t="shared" si="20"/>
        <v>33500</v>
      </c>
      <c r="C1344" cm="1">
        <f t="array" aca="1" ref="C1344" ca="1">SUMPRODUCT(MAX(('4b. Ordered results'!$C$5:$C$159&lt;B1344)*'4b. Ordered results'!$C$5:$C$159))</f>
        <v>24325.661</v>
      </c>
      <c r="D1344" s="4">
        <f ca="1">VLOOKUP($C1344, '4b. Ordered results'!$C$5:$I$159,3,0)</f>
        <v>4.737496315431574E-2</v>
      </c>
      <c r="E1344" s="4">
        <f ca="1">VLOOKUP($C1344, '4b. Ordered results'!$C$5:$I$159,5,0)</f>
        <v>0.54648750036047344</v>
      </c>
      <c r="F1344" s="4">
        <f ca="1">VLOOKUP($C1344, '4b. Ordered results'!$C$5:$I$159,7,0)</f>
        <v>0.40613753648521084</v>
      </c>
    </row>
    <row r="1345" spans="2:6" x14ac:dyDescent="0.35">
      <c r="B1345">
        <f t="shared" si="20"/>
        <v>33525</v>
      </c>
      <c r="C1345" cm="1">
        <f t="array" aca="1" ref="C1345" ca="1">SUMPRODUCT(MAX(('4b. Ordered results'!$C$5:$C$159&lt;B1345)*'4b. Ordered results'!$C$5:$C$159))</f>
        <v>24325.661</v>
      </c>
      <c r="D1345" s="4">
        <f ca="1">VLOOKUP($C1345, '4b. Ordered results'!$C$5:$I$159,3,0)</f>
        <v>4.737496315431574E-2</v>
      </c>
      <c r="E1345" s="4">
        <f ca="1">VLOOKUP($C1345, '4b. Ordered results'!$C$5:$I$159,5,0)</f>
        <v>0.54648750036047344</v>
      </c>
      <c r="F1345" s="4">
        <f ca="1">VLOOKUP($C1345, '4b. Ordered results'!$C$5:$I$159,7,0)</f>
        <v>0.40613753648521084</v>
      </c>
    </row>
    <row r="1346" spans="2:6" x14ac:dyDescent="0.35">
      <c r="B1346">
        <f t="shared" si="20"/>
        <v>33550</v>
      </c>
      <c r="C1346" cm="1">
        <f t="array" aca="1" ref="C1346" ca="1">SUMPRODUCT(MAX(('4b. Ordered results'!$C$5:$C$159&lt;B1346)*'4b. Ordered results'!$C$5:$C$159))</f>
        <v>24325.661</v>
      </c>
      <c r="D1346" s="4">
        <f ca="1">VLOOKUP($C1346, '4b. Ordered results'!$C$5:$I$159,3,0)</f>
        <v>4.737496315431574E-2</v>
      </c>
      <c r="E1346" s="4">
        <f ca="1">VLOOKUP($C1346, '4b. Ordered results'!$C$5:$I$159,5,0)</f>
        <v>0.54648750036047344</v>
      </c>
      <c r="F1346" s="4">
        <f ca="1">VLOOKUP($C1346, '4b. Ordered results'!$C$5:$I$159,7,0)</f>
        <v>0.40613753648521084</v>
      </c>
    </row>
    <row r="1347" spans="2:6" x14ac:dyDescent="0.35">
      <c r="B1347">
        <f t="shared" si="20"/>
        <v>33575</v>
      </c>
      <c r="C1347" cm="1">
        <f t="array" aca="1" ref="C1347" ca="1">SUMPRODUCT(MAX(('4b. Ordered results'!$C$5:$C$159&lt;B1347)*'4b. Ordered results'!$C$5:$C$159))</f>
        <v>24325.661</v>
      </c>
      <c r="D1347" s="4">
        <f ca="1">VLOOKUP($C1347, '4b. Ordered results'!$C$5:$I$159,3,0)</f>
        <v>4.737496315431574E-2</v>
      </c>
      <c r="E1347" s="4">
        <f ca="1">VLOOKUP($C1347, '4b. Ordered results'!$C$5:$I$159,5,0)</f>
        <v>0.54648750036047344</v>
      </c>
      <c r="F1347" s="4">
        <f ca="1">VLOOKUP($C1347, '4b. Ordered results'!$C$5:$I$159,7,0)</f>
        <v>0.40613753648521084</v>
      </c>
    </row>
    <row r="1348" spans="2:6" x14ac:dyDescent="0.35">
      <c r="B1348">
        <f t="shared" si="20"/>
        <v>33600</v>
      </c>
      <c r="C1348" cm="1">
        <f t="array" aca="1" ref="C1348" ca="1">SUMPRODUCT(MAX(('4b. Ordered results'!$C$5:$C$159&lt;B1348)*'4b. Ordered results'!$C$5:$C$159))</f>
        <v>24325.661</v>
      </c>
      <c r="D1348" s="4">
        <f ca="1">VLOOKUP($C1348, '4b. Ordered results'!$C$5:$I$159,3,0)</f>
        <v>4.737496315431574E-2</v>
      </c>
      <c r="E1348" s="4">
        <f ca="1">VLOOKUP($C1348, '4b. Ordered results'!$C$5:$I$159,5,0)</f>
        <v>0.54648750036047344</v>
      </c>
      <c r="F1348" s="4">
        <f ca="1">VLOOKUP($C1348, '4b. Ordered results'!$C$5:$I$159,7,0)</f>
        <v>0.40613753648521084</v>
      </c>
    </row>
    <row r="1349" spans="2:6" x14ac:dyDescent="0.35">
      <c r="B1349">
        <f t="shared" si="20"/>
        <v>33625</v>
      </c>
      <c r="C1349" cm="1">
        <f t="array" aca="1" ref="C1349" ca="1">SUMPRODUCT(MAX(('4b. Ordered results'!$C$5:$C$159&lt;B1349)*'4b. Ordered results'!$C$5:$C$159))</f>
        <v>24325.661</v>
      </c>
      <c r="D1349" s="4">
        <f ca="1">VLOOKUP($C1349, '4b. Ordered results'!$C$5:$I$159,3,0)</f>
        <v>4.737496315431574E-2</v>
      </c>
      <c r="E1349" s="4">
        <f ca="1">VLOOKUP($C1349, '4b. Ordered results'!$C$5:$I$159,5,0)</f>
        <v>0.54648750036047344</v>
      </c>
      <c r="F1349" s="4">
        <f ca="1">VLOOKUP($C1349, '4b. Ordered results'!$C$5:$I$159,7,0)</f>
        <v>0.40613753648521084</v>
      </c>
    </row>
    <row r="1350" spans="2:6" x14ac:dyDescent="0.35">
      <c r="B1350">
        <f t="shared" ref="B1350:B1413" si="21">B1349+25</f>
        <v>33650</v>
      </c>
      <c r="C1350" cm="1">
        <f t="array" aca="1" ref="C1350" ca="1">SUMPRODUCT(MAX(('4b. Ordered results'!$C$5:$C$159&lt;B1350)*'4b. Ordered results'!$C$5:$C$159))</f>
        <v>24325.661</v>
      </c>
      <c r="D1350" s="4">
        <f ca="1">VLOOKUP($C1350, '4b. Ordered results'!$C$5:$I$159,3,0)</f>
        <v>4.737496315431574E-2</v>
      </c>
      <c r="E1350" s="4">
        <f ca="1">VLOOKUP($C1350, '4b. Ordered results'!$C$5:$I$159,5,0)</f>
        <v>0.54648750036047344</v>
      </c>
      <c r="F1350" s="4">
        <f ca="1">VLOOKUP($C1350, '4b. Ordered results'!$C$5:$I$159,7,0)</f>
        <v>0.40613753648521084</v>
      </c>
    </row>
    <row r="1351" spans="2:6" x14ac:dyDescent="0.35">
      <c r="B1351">
        <f t="shared" si="21"/>
        <v>33675</v>
      </c>
      <c r="C1351" cm="1">
        <f t="array" aca="1" ref="C1351" ca="1">SUMPRODUCT(MAX(('4b. Ordered results'!$C$5:$C$159&lt;B1351)*'4b. Ordered results'!$C$5:$C$159))</f>
        <v>24325.661</v>
      </c>
      <c r="D1351" s="4">
        <f ca="1">VLOOKUP($C1351, '4b. Ordered results'!$C$5:$I$159,3,0)</f>
        <v>4.737496315431574E-2</v>
      </c>
      <c r="E1351" s="4">
        <f ca="1">VLOOKUP($C1351, '4b. Ordered results'!$C$5:$I$159,5,0)</f>
        <v>0.54648750036047344</v>
      </c>
      <c r="F1351" s="4">
        <f ca="1">VLOOKUP($C1351, '4b. Ordered results'!$C$5:$I$159,7,0)</f>
        <v>0.40613753648521084</v>
      </c>
    </row>
    <row r="1352" spans="2:6" x14ac:dyDescent="0.35">
      <c r="B1352">
        <f t="shared" si="21"/>
        <v>33700</v>
      </c>
      <c r="C1352" cm="1">
        <f t="array" aca="1" ref="C1352" ca="1">SUMPRODUCT(MAX(('4b. Ordered results'!$C$5:$C$159&lt;B1352)*'4b. Ordered results'!$C$5:$C$159))</f>
        <v>24325.661</v>
      </c>
      <c r="D1352" s="4">
        <f ca="1">VLOOKUP($C1352, '4b. Ordered results'!$C$5:$I$159,3,0)</f>
        <v>4.737496315431574E-2</v>
      </c>
      <c r="E1352" s="4">
        <f ca="1">VLOOKUP($C1352, '4b. Ordered results'!$C$5:$I$159,5,0)</f>
        <v>0.54648750036047344</v>
      </c>
      <c r="F1352" s="4">
        <f ca="1">VLOOKUP($C1352, '4b. Ordered results'!$C$5:$I$159,7,0)</f>
        <v>0.40613753648521084</v>
      </c>
    </row>
    <row r="1353" spans="2:6" x14ac:dyDescent="0.35">
      <c r="B1353">
        <f t="shared" si="21"/>
        <v>33725</v>
      </c>
      <c r="C1353" cm="1">
        <f t="array" aca="1" ref="C1353" ca="1">SUMPRODUCT(MAX(('4b. Ordered results'!$C$5:$C$159&lt;B1353)*'4b. Ordered results'!$C$5:$C$159))</f>
        <v>24325.661</v>
      </c>
      <c r="D1353" s="4">
        <f ca="1">VLOOKUP($C1353, '4b. Ordered results'!$C$5:$I$159,3,0)</f>
        <v>4.737496315431574E-2</v>
      </c>
      <c r="E1353" s="4">
        <f ca="1">VLOOKUP($C1353, '4b. Ordered results'!$C$5:$I$159,5,0)</f>
        <v>0.54648750036047344</v>
      </c>
      <c r="F1353" s="4">
        <f ca="1">VLOOKUP($C1353, '4b. Ordered results'!$C$5:$I$159,7,0)</f>
        <v>0.40613753648521084</v>
      </c>
    </row>
    <row r="1354" spans="2:6" x14ac:dyDescent="0.35">
      <c r="B1354">
        <f t="shared" si="21"/>
        <v>33750</v>
      </c>
      <c r="C1354" cm="1">
        <f t="array" aca="1" ref="C1354" ca="1">SUMPRODUCT(MAX(('4b. Ordered results'!$C$5:$C$159&lt;B1354)*'4b. Ordered results'!$C$5:$C$159))</f>
        <v>24325.661</v>
      </c>
      <c r="D1354" s="4">
        <f ca="1">VLOOKUP($C1354, '4b. Ordered results'!$C$5:$I$159,3,0)</f>
        <v>4.737496315431574E-2</v>
      </c>
      <c r="E1354" s="4">
        <f ca="1">VLOOKUP($C1354, '4b. Ordered results'!$C$5:$I$159,5,0)</f>
        <v>0.54648750036047344</v>
      </c>
      <c r="F1354" s="4">
        <f ca="1">VLOOKUP($C1354, '4b. Ordered results'!$C$5:$I$159,7,0)</f>
        <v>0.40613753648521084</v>
      </c>
    </row>
    <row r="1355" spans="2:6" x14ac:dyDescent="0.35">
      <c r="B1355">
        <f t="shared" si="21"/>
        <v>33775</v>
      </c>
      <c r="C1355" cm="1">
        <f t="array" aca="1" ref="C1355" ca="1">SUMPRODUCT(MAX(('4b. Ordered results'!$C$5:$C$159&lt;B1355)*'4b. Ordered results'!$C$5:$C$159))</f>
        <v>24325.661</v>
      </c>
      <c r="D1355" s="4">
        <f ca="1">VLOOKUP($C1355, '4b. Ordered results'!$C$5:$I$159,3,0)</f>
        <v>4.737496315431574E-2</v>
      </c>
      <c r="E1355" s="4">
        <f ca="1">VLOOKUP($C1355, '4b. Ordered results'!$C$5:$I$159,5,0)</f>
        <v>0.54648750036047344</v>
      </c>
      <c r="F1355" s="4">
        <f ca="1">VLOOKUP($C1355, '4b. Ordered results'!$C$5:$I$159,7,0)</f>
        <v>0.40613753648521084</v>
      </c>
    </row>
    <row r="1356" spans="2:6" x14ac:dyDescent="0.35">
      <c r="B1356">
        <f t="shared" si="21"/>
        <v>33800</v>
      </c>
      <c r="C1356" cm="1">
        <f t="array" aca="1" ref="C1356" ca="1">SUMPRODUCT(MAX(('4b. Ordered results'!$C$5:$C$159&lt;B1356)*'4b. Ordered results'!$C$5:$C$159))</f>
        <v>24325.661</v>
      </c>
      <c r="D1356" s="4">
        <f ca="1">VLOOKUP($C1356, '4b. Ordered results'!$C$5:$I$159,3,0)</f>
        <v>4.737496315431574E-2</v>
      </c>
      <c r="E1356" s="4">
        <f ca="1">VLOOKUP($C1356, '4b. Ordered results'!$C$5:$I$159,5,0)</f>
        <v>0.54648750036047344</v>
      </c>
      <c r="F1356" s="4">
        <f ca="1">VLOOKUP($C1356, '4b. Ordered results'!$C$5:$I$159,7,0)</f>
        <v>0.40613753648521084</v>
      </c>
    </row>
    <row r="1357" spans="2:6" x14ac:dyDescent="0.35">
      <c r="B1357">
        <f t="shared" si="21"/>
        <v>33825</v>
      </c>
      <c r="C1357" cm="1">
        <f t="array" aca="1" ref="C1357" ca="1">SUMPRODUCT(MAX(('4b. Ordered results'!$C$5:$C$159&lt;B1357)*'4b. Ordered results'!$C$5:$C$159))</f>
        <v>24325.661</v>
      </c>
      <c r="D1357" s="4">
        <f ca="1">VLOOKUP($C1357, '4b. Ordered results'!$C$5:$I$159,3,0)</f>
        <v>4.737496315431574E-2</v>
      </c>
      <c r="E1357" s="4">
        <f ca="1">VLOOKUP($C1357, '4b. Ordered results'!$C$5:$I$159,5,0)</f>
        <v>0.54648750036047344</v>
      </c>
      <c r="F1357" s="4">
        <f ca="1">VLOOKUP($C1357, '4b. Ordered results'!$C$5:$I$159,7,0)</f>
        <v>0.40613753648521084</v>
      </c>
    </row>
    <row r="1358" spans="2:6" x14ac:dyDescent="0.35">
      <c r="B1358">
        <f t="shared" si="21"/>
        <v>33850</v>
      </c>
      <c r="C1358" cm="1">
        <f t="array" aca="1" ref="C1358" ca="1">SUMPRODUCT(MAX(('4b. Ordered results'!$C$5:$C$159&lt;B1358)*'4b. Ordered results'!$C$5:$C$159))</f>
        <v>24325.661</v>
      </c>
      <c r="D1358" s="4">
        <f ca="1">VLOOKUP($C1358, '4b. Ordered results'!$C$5:$I$159,3,0)</f>
        <v>4.737496315431574E-2</v>
      </c>
      <c r="E1358" s="4">
        <f ca="1">VLOOKUP($C1358, '4b. Ordered results'!$C$5:$I$159,5,0)</f>
        <v>0.54648750036047344</v>
      </c>
      <c r="F1358" s="4">
        <f ca="1">VLOOKUP($C1358, '4b. Ordered results'!$C$5:$I$159,7,0)</f>
        <v>0.40613753648521084</v>
      </c>
    </row>
    <row r="1359" spans="2:6" x14ac:dyDescent="0.35">
      <c r="B1359">
        <f t="shared" si="21"/>
        <v>33875</v>
      </c>
      <c r="C1359" cm="1">
        <f t="array" aca="1" ref="C1359" ca="1">SUMPRODUCT(MAX(('4b. Ordered results'!$C$5:$C$159&lt;B1359)*'4b. Ordered results'!$C$5:$C$159))</f>
        <v>24325.661</v>
      </c>
      <c r="D1359" s="4">
        <f ca="1">VLOOKUP($C1359, '4b. Ordered results'!$C$5:$I$159,3,0)</f>
        <v>4.737496315431574E-2</v>
      </c>
      <c r="E1359" s="4">
        <f ca="1">VLOOKUP($C1359, '4b. Ordered results'!$C$5:$I$159,5,0)</f>
        <v>0.54648750036047344</v>
      </c>
      <c r="F1359" s="4">
        <f ca="1">VLOOKUP($C1359, '4b. Ordered results'!$C$5:$I$159,7,0)</f>
        <v>0.40613753648521084</v>
      </c>
    </row>
    <row r="1360" spans="2:6" x14ac:dyDescent="0.35">
      <c r="B1360">
        <f t="shared" si="21"/>
        <v>33900</v>
      </c>
      <c r="C1360" cm="1">
        <f t="array" aca="1" ref="C1360" ca="1">SUMPRODUCT(MAX(('4b. Ordered results'!$C$5:$C$159&lt;B1360)*'4b. Ordered results'!$C$5:$C$159))</f>
        <v>24325.661</v>
      </c>
      <c r="D1360" s="4">
        <f ca="1">VLOOKUP($C1360, '4b. Ordered results'!$C$5:$I$159,3,0)</f>
        <v>4.737496315431574E-2</v>
      </c>
      <c r="E1360" s="4">
        <f ca="1">VLOOKUP($C1360, '4b. Ordered results'!$C$5:$I$159,5,0)</f>
        <v>0.54648750036047344</v>
      </c>
      <c r="F1360" s="4">
        <f ca="1">VLOOKUP($C1360, '4b. Ordered results'!$C$5:$I$159,7,0)</f>
        <v>0.40613753648521084</v>
      </c>
    </row>
    <row r="1361" spans="2:6" x14ac:dyDescent="0.35">
      <c r="B1361">
        <f t="shared" si="21"/>
        <v>33925</v>
      </c>
      <c r="C1361" cm="1">
        <f t="array" aca="1" ref="C1361" ca="1">SUMPRODUCT(MAX(('4b. Ordered results'!$C$5:$C$159&lt;B1361)*'4b. Ordered results'!$C$5:$C$159))</f>
        <v>24325.661</v>
      </c>
      <c r="D1361" s="4">
        <f ca="1">VLOOKUP($C1361, '4b. Ordered results'!$C$5:$I$159,3,0)</f>
        <v>4.737496315431574E-2</v>
      </c>
      <c r="E1361" s="4">
        <f ca="1">VLOOKUP($C1361, '4b. Ordered results'!$C$5:$I$159,5,0)</f>
        <v>0.54648750036047344</v>
      </c>
      <c r="F1361" s="4">
        <f ca="1">VLOOKUP($C1361, '4b. Ordered results'!$C$5:$I$159,7,0)</f>
        <v>0.40613753648521084</v>
      </c>
    </row>
    <row r="1362" spans="2:6" x14ac:dyDescent="0.35">
      <c r="B1362">
        <f t="shared" si="21"/>
        <v>33950</v>
      </c>
      <c r="C1362" cm="1">
        <f t="array" aca="1" ref="C1362" ca="1">SUMPRODUCT(MAX(('4b. Ordered results'!$C$5:$C$159&lt;B1362)*'4b. Ordered results'!$C$5:$C$159))</f>
        <v>24325.661</v>
      </c>
      <c r="D1362" s="4">
        <f ca="1">VLOOKUP($C1362, '4b. Ordered results'!$C$5:$I$159,3,0)</f>
        <v>4.737496315431574E-2</v>
      </c>
      <c r="E1362" s="4">
        <f ca="1">VLOOKUP($C1362, '4b. Ordered results'!$C$5:$I$159,5,0)</f>
        <v>0.54648750036047344</v>
      </c>
      <c r="F1362" s="4">
        <f ca="1">VLOOKUP($C1362, '4b. Ordered results'!$C$5:$I$159,7,0)</f>
        <v>0.40613753648521084</v>
      </c>
    </row>
    <row r="1363" spans="2:6" x14ac:dyDescent="0.35">
      <c r="B1363">
        <f t="shared" si="21"/>
        <v>33975</v>
      </c>
      <c r="C1363" cm="1">
        <f t="array" aca="1" ref="C1363" ca="1">SUMPRODUCT(MAX(('4b. Ordered results'!$C$5:$C$159&lt;B1363)*'4b. Ordered results'!$C$5:$C$159))</f>
        <v>24325.661</v>
      </c>
      <c r="D1363" s="4">
        <f ca="1">VLOOKUP($C1363, '4b. Ordered results'!$C$5:$I$159,3,0)</f>
        <v>4.737496315431574E-2</v>
      </c>
      <c r="E1363" s="4">
        <f ca="1">VLOOKUP($C1363, '4b. Ordered results'!$C$5:$I$159,5,0)</f>
        <v>0.54648750036047344</v>
      </c>
      <c r="F1363" s="4">
        <f ca="1">VLOOKUP($C1363, '4b. Ordered results'!$C$5:$I$159,7,0)</f>
        <v>0.40613753648521084</v>
      </c>
    </row>
    <row r="1364" spans="2:6" x14ac:dyDescent="0.35">
      <c r="B1364">
        <f t="shared" si="21"/>
        <v>34000</v>
      </c>
      <c r="C1364" cm="1">
        <f t="array" aca="1" ref="C1364" ca="1">SUMPRODUCT(MAX(('4b. Ordered results'!$C$5:$C$159&lt;B1364)*'4b. Ordered results'!$C$5:$C$159))</f>
        <v>24325.661</v>
      </c>
      <c r="D1364" s="4">
        <f ca="1">VLOOKUP($C1364, '4b. Ordered results'!$C$5:$I$159,3,0)</f>
        <v>4.737496315431574E-2</v>
      </c>
      <c r="E1364" s="4">
        <f ca="1">VLOOKUP($C1364, '4b. Ordered results'!$C$5:$I$159,5,0)</f>
        <v>0.54648750036047344</v>
      </c>
      <c r="F1364" s="4">
        <f ca="1">VLOOKUP($C1364, '4b. Ordered results'!$C$5:$I$159,7,0)</f>
        <v>0.40613753648521084</v>
      </c>
    </row>
    <row r="1365" spans="2:6" x14ac:dyDescent="0.35">
      <c r="B1365">
        <f t="shared" si="21"/>
        <v>34025</v>
      </c>
      <c r="C1365" cm="1">
        <f t="array" aca="1" ref="C1365" ca="1">SUMPRODUCT(MAX(('4b. Ordered results'!$C$5:$C$159&lt;B1365)*'4b. Ordered results'!$C$5:$C$159))</f>
        <v>24325.661</v>
      </c>
      <c r="D1365" s="4">
        <f ca="1">VLOOKUP($C1365, '4b. Ordered results'!$C$5:$I$159,3,0)</f>
        <v>4.737496315431574E-2</v>
      </c>
      <c r="E1365" s="4">
        <f ca="1">VLOOKUP($C1365, '4b. Ordered results'!$C$5:$I$159,5,0)</f>
        <v>0.54648750036047344</v>
      </c>
      <c r="F1365" s="4">
        <f ca="1">VLOOKUP($C1365, '4b. Ordered results'!$C$5:$I$159,7,0)</f>
        <v>0.40613753648521084</v>
      </c>
    </row>
    <row r="1366" spans="2:6" x14ac:dyDescent="0.35">
      <c r="B1366">
        <f t="shared" si="21"/>
        <v>34050</v>
      </c>
      <c r="C1366" cm="1">
        <f t="array" aca="1" ref="C1366" ca="1">SUMPRODUCT(MAX(('4b. Ordered results'!$C$5:$C$159&lt;B1366)*'4b. Ordered results'!$C$5:$C$159))</f>
        <v>24325.661</v>
      </c>
      <c r="D1366" s="4">
        <f ca="1">VLOOKUP($C1366, '4b. Ordered results'!$C$5:$I$159,3,0)</f>
        <v>4.737496315431574E-2</v>
      </c>
      <c r="E1366" s="4">
        <f ca="1">VLOOKUP($C1366, '4b. Ordered results'!$C$5:$I$159,5,0)</f>
        <v>0.54648750036047344</v>
      </c>
      <c r="F1366" s="4">
        <f ca="1">VLOOKUP($C1366, '4b. Ordered results'!$C$5:$I$159,7,0)</f>
        <v>0.40613753648521084</v>
      </c>
    </row>
    <row r="1367" spans="2:6" x14ac:dyDescent="0.35">
      <c r="B1367">
        <f t="shared" si="21"/>
        <v>34075</v>
      </c>
      <c r="C1367" cm="1">
        <f t="array" aca="1" ref="C1367" ca="1">SUMPRODUCT(MAX(('4b. Ordered results'!$C$5:$C$159&lt;B1367)*'4b. Ordered results'!$C$5:$C$159))</f>
        <v>24325.661</v>
      </c>
      <c r="D1367" s="4">
        <f ca="1">VLOOKUP($C1367, '4b. Ordered results'!$C$5:$I$159,3,0)</f>
        <v>4.737496315431574E-2</v>
      </c>
      <c r="E1367" s="4">
        <f ca="1">VLOOKUP($C1367, '4b. Ordered results'!$C$5:$I$159,5,0)</f>
        <v>0.54648750036047344</v>
      </c>
      <c r="F1367" s="4">
        <f ca="1">VLOOKUP($C1367, '4b. Ordered results'!$C$5:$I$159,7,0)</f>
        <v>0.40613753648521084</v>
      </c>
    </row>
    <row r="1368" spans="2:6" x14ac:dyDescent="0.35">
      <c r="B1368">
        <f t="shared" si="21"/>
        <v>34100</v>
      </c>
      <c r="C1368" cm="1">
        <f t="array" aca="1" ref="C1368" ca="1">SUMPRODUCT(MAX(('4b. Ordered results'!$C$5:$C$159&lt;B1368)*'4b. Ordered results'!$C$5:$C$159))</f>
        <v>24325.661</v>
      </c>
      <c r="D1368" s="4">
        <f ca="1">VLOOKUP($C1368, '4b. Ordered results'!$C$5:$I$159,3,0)</f>
        <v>4.737496315431574E-2</v>
      </c>
      <c r="E1368" s="4">
        <f ca="1">VLOOKUP($C1368, '4b. Ordered results'!$C$5:$I$159,5,0)</f>
        <v>0.54648750036047344</v>
      </c>
      <c r="F1368" s="4">
        <f ca="1">VLOOKUP($C1368, '4b. Ordered results'!$C$5:$I$159,7,0)</f>
        <v>0.40613753648521084</v>
      </c>
    </row>
    <row r="1369" spans="2:6" x14ac:dyDescent="0.35">
      <c r="B1369">
        <f t="shared" si="21"/>
        <v>34125</v>
      </c>
      <c r="C1369" cm="1">
        <f t="array" aca="1" ref="C1369" ca="1">SUMPRODUCT(MAX(('4b. Ordered results'!$C$5:$C$159&lt;B1369)*'4b. Ordered results'!$C$5:$C$159))</f>
        <v>24325.661</v>
      </c>
      <c r="D1369" s="4">
        <f ca="1">VLOOKUP($C1369, '4b. Ordered results'!$C$5:$I$159,3,0)</f>
        <v>4.737496315431574E-2</v>
      </c>
      <c r="E1369" s="4">
        <f ca="1">VLOOKUP($C1369, '4b. Ordered results'!$C$5:$I$159,5,0)</f>
        <v>0.54648750036047344</v>
      </c>
      <c r="F1369" s="4">
        <f ca="1">VLOOKUP($C1369, '4b. Ordered results'!$C$5:$I$159,7,0)</f>
        <v>0.40613753648521084</v>
      </c>
    </row>
    <row r="1370" spans="2:6" x14ac:dyDescent="0.35">
      <c r="B1370">
        <f t="shared" si="21"/>
        <v>34150</v>
      </c>
      <c r="C1370" cm="1">
        <f t="array" aca="1" ref="C1370" ca="1">SUMPRODUCT(MAX(('4b. Ordered results'!$C$5:$C$159&lt;B1370)*'4b. Ordered results'!$C$5:$C$159))</f>
        <v>24325.661</v>
      </c>
      <c r="D1370" s="4">
        <f ca="1">VLOOKUP($C1370, '4b. Ordered results'!$C$5:$I$159,3,0)</f>
        <v>4.737496315431574E-2</v>
      </c>
      <c r="E1370" s="4">
        <f ca="1">VLOOKUP($C1370, '4b. Ordered results'!$C$5:$I$159,5,0)</f>
        <v>0.54648750036047344</v>
      </c>
      <c r="F1370" s="4">
        <f ca="1">VLOOKUP($C1370, '4b. Ordered results'!$C$5:$I$159,7,0)</f>
        <v>0.40613753648521084</v>
      </c>
    </row>
    <row r="1371" spans="2:6" x14ac:dyDescent="0.35">
      <c r="B1371">
        <f t="shared" si="21"/>
        <v>34175</v>
      </c>
      <c r="C1371" cm="1">
        <f t="array" aca="1" ref="C1371" ca="1">SUMPRODUCT(MAX(('4b. Ordered results'!$C$5:$C$159&lt;B1371)*'4b. Ordered results'!$C$5:$C$159))</f>
        <v>24325.661</v>
      </c>
      <c r="D1371" s="4">
        <f ca="1">VLOOKUP($C1371, '4b. Ordered results'!$C$5:$I$159,3,0)</f>
        <v>4.737496315431574E-2</v>
      </c>
      <c r="E1371" s="4">
        <f ca="1">VLOOKUP($C1371, '4b. Ordered results'!$C$5:$I$159,5,0)</f>
        <v>0.54648750036047344</v>
      </c>
      <c r="F1371" s="4">
        <f ca="1">VLOOKUP($C1371, '4b. Ordered results'!$C$5:$I$159,7,0)</f>
        <v>0.40613753648521084</v>
      </c>
    </row>
    <row r="1372" spans="2:6" x14ac:dyDescent="0.35">
      <c r="B1372">
        <f t="shared" si="21"/>
        <v>34200</v>
      </c>
      <c r="C1372" cm="1">
        <f t="array" aca="1" ref="C1372" ca="1">SUMPRODUCT(MAX(('4b. Ordered results'!$C$5:$C$159&lt;B1372)*'4b. Ordered results'!$C$5:$C$159))</f>
        <v>24325.661</v>
      </c>
      <c r="D1372" s="4">
        <f ca="1">VLOOKUP($C1372, '4b. Ordered results'!$C$5:$I$159,3,0)</f>
        <v>4.737496315431574E-2</v>
      </c>
      <c r="E1372" s="4">
        <f ca="1">VLOOKUP($C1372, '4b. Ordered results'!$C$5:$I$159,5,0)</f>
        <v>0.54648750036047344</v>
      </c>
      <c r="F1372" s="4">
        <f ca="1">VLOOKUP($C1372, '4b. Ordered results'!$C$5:$I$159,7,0)</f>
        <v>0.40613753648521084</v>
      </c>
    </row>
    <row r="1373" spans="2:6" x14ac:dyDescent="0.35">
      <c r="B1373">
        <f t="shared" si="21"/>
        <v>34225</v>
      </c>
      <c r="C1373" cm="1">
        <f t="array" aca="1" ref="C1373" ca="1">SUMPRODUCT(MAX(('4b. Ordered results'!$C$5:$C$159&lt;B1373)*'4b. Ordered results'!$C$5:$C$159))</f>
        <v>24325.661</v>
      </c>
      <c r="D1373" s="4">
        <f ca="1">VLOOKUP($C1373, '4b. Ordered results'!$C$5:$I$159,3,0)</f>
        <v>4.737496315431574E-2</v>
      </c>
      <c r="E1373" s="4">
        <f ca="1">VLOOKUP($C1373, '4b. Ordered results'!$C$5:$I$159,5,0)</f>
        <v>0.54648750036047344</v>
      </c>
      <c r="F1373" s="4">
        <f ca="1">VLOOKUP($C1373, '4b. Ordered results'!$C$5:$I$159,7,0)</f>
        <v>0.40613753648521084</v>
      </c>
    </row>
    <row r="1374" spans="2:6" x14ac:dyDescent="0.35">
      <c r="B1374">
        <f t="shared" si="21"/>
        <v>34250</v>
      </c>
      <c r="C1374" cm="1">
        <f t="array" aca="1" ref="C1374" ca="1">SUMPRODUCT(MAX(('4b. Ordered results'!$C$5:$C$159&lt;B1374)*'4b. Ordered results'!$C$5:$C$159))</f>
        <v>24325.661</v>
      </c>
      <c r="D1374" s="4">
        <f ca="1">VLOOKUP($C1374, '4b. Ordered results'!$C$5:$I$159,3,0)</f>
        <v>4.737496315431574E-2</v>
      </c>
      <c r="E1374" s="4">
        <f ca="1">VLOOKUP($C1374, '4b. Ordered results'!$C$5:$I$159,5,0)</f>
        <v>0.54648750036047344</v>
      </c>
      <c r="F1374" s="4">
        <f ca="1">VLOOKUP($C1374, '4b. Ordered results'!$C$5:$I$159,7,0)</f>
        <v>0.40613753648521084</v>
      </c>
    </row>
    <row r="1375" spans="2:6" x14ac:dyDescent="0.35">
      <c r="B1375">
        <f t="shared" si="21"/>
        <v>34275</v>
      </c>
      <c r="C1375" cm="1">
        <f t="array" aca="1" ref="C1375" ca="1">SUMPRODUCT(MAX(('4b. Ordered results'!$C$5:$C$159&lt;B1375)*'4b. Ordered results'!$C$5:$C$159))</f>
        <v>24325.661</v>
      </c>
      <c r="D1375" s="4">
        <f ca="1">VLOOKUP($C1375, '4b. Ordered results'!$C$5:$I$159,3,0)</f>
        <v>4.737496315431574E-2</v>
      </c>
      <c r="E1375" s="4">
        <f ca="1">VLOOKUP($C1375, '4b. Ordered results'!$C$5:$I$159,5,0)</f>
        <v>0.54648750036047344</v>
      </c>
      <c r="F1375" s="4">
        <f ca="1">VLOOKUP($C1375, '4b. Ordered results'!$C$5:$I$159,7,0)</f>
        <v>0.40613753648521084</v>
      </c>
    </row>
    <row r="1376" spans="2:6" x14ac:dyDescent="0.35">
      <c r="B1376">
        <f t="shared" si="21"/>
        <v>34300</v>
      </c>
      <c r="C1376" cm="1">
        <f t="array" aca="1" ref="C1376" ca="1">SUMPRODUCT(MAX(('4b. Ordered results'!$C$5:$C$159&lt;B1376)*'4b. Ordered results'!$C$5:$C$159))</f>
        <v>24325.661</v>
      </c>
      <c r="D1376" s="4">
        <f ca="1">VLOOKUP($C1376, '4b. Ordered results'!$C$5:$I$159,3,0)</f>
        <v>4.737496315431574E-2</v>
      </c>
      <c r="E1376" s="4">
        <f ca="1">VLOOKUP($C1376, '4b. Ordered results'!$C$5:$I$159,5,0)</f>
        <v>0.54648750036047344</v>
      </c>
      <c r="F1376" s="4">
        <f ca="1">VLOOKUP($C1376, '4b. Ordered results'!$C$5:$I$159,7,0)</f>
        <v>0.40613753648521084</v>
      </c>
    </row>
    <row r="1377" spans="2:6" x14ac:dyDescent="0.35">
      <c r="B1377">
        <f t="shared" si="21"/>
        <v>34325</v>
      </c>
      <c r="C1377" cm="1">
        <f t="array" aca="1" ref="C1377" ca="1">SUMPRODUCT(MAX(('4b. Ordered results'!$C$5:$C$159&lt;B1377)*'4b. Ordered results'!$C$5:$C$159))</f>
        <v>24325.661</v>
      </c>
      <c r="D1377" s="4">
        <f ca="1">VLOOKUP($C1377, '4b. Ordered results'!$C$5:$I$159,3,0)</f>
        <v>4.737496315431574E-2</v>
      </c>
      <c r="E1377" s="4">
        <f ca="1">VLOOKUP($C1377, '4b. Ordered results'!$C$5:$I$159,5,0)</f>
        <v>0.54648750036047344</v>
      </c>
      <c r="F1377" s="4">
        <f ca="1">VLOOKUP($C1377, '4b. Ordered results'!$C$5:$I$159,7,0)</f>
        <v>0.40613753648521084</v>
      </c>
    </row>
    <row r="1378" spans="2:6" x14ac:dyDescent="0.35">
      <c r="B1378">
        <f t="shared" si="21"/>
        <v>34350</v>
      </c>
      <c r="C1378" cm="1">
        <f t="array" aca="1" ref="C1378" ca="1">SUMPRODUCT(MAX(('4b. Ordered results'!$C$5:$C$159&lt;B1378)*'4b. Ordered results'!$C$5:$C$159))</f>
        <v>24325.661</v>
      </c>
      <c r="D1378" s="4">
        <f ca="1">VLOOKUP($C1378, '4b. Ordered results'!$C$5:$I$159,3,0)</f>
        <v>4.737496315431574E-2</v>
      </c>
      <c r="E1378" s="4">
        <f ca="1">VLOOKUP($C1378, '4b. Ordered results'!$C$5:$I$159,5,0)</f>
        <v>0.54648750036047344</v>
      </c>
      <c r="F1378" s="4">
        <f ca="1">VLOOKUP($C1378, '4b. Ordered results'!$C$5:$I$159,7,0)</f>
        <v>0.40613753648521084</v>
      </c>
    </row>
    <row r="1379" spans="2:6" x14ac:dyDescent="0.35">
      <c r="B1379">
        <f t="shared" si="21"/>
        <v>34375</v>
      </c>
      <c r="C1379" cm="1">
        <f t="array" aca="1" ref="C1379" ca="1">SUMPRODUCT(MAX(('4b. Ordered results'!$C$5:$C$159&lt;B1379)*'4b. Ordered results'!$C$5:$C$159))</f>
        <v>24325.661</v>
      </c>
      <c r="D1379" s="4">
        <f ca="1">VLOOKUP($C1379, '4b. Ordered results'!$C$5:$I$159,3,0)</f>
        <v>4.737496315431574E-2</v>
      </c>
      <c r="E1379" s="4">
        <f ca="1">VLOOKUP($C1379, '4b. Ordered results'!$C$5:$I$159,5,0)</f>
        <v>0.54648750036047344</v>
      </c>
      <c r="F1379" s="4">
        <f ca="1">VLOOKUP($C1379, '4b. Ordered results'!$C$5:$I$159,7,0)</f>
        <v>0.40613753648521084</v>
      </c>
    </row>
    <row r="1380" spans="2:6" x14ac:dyDescent="0.35">
      <c r="B1380">
        <f t="shared" si="21"/>
        <v>34400</v>
      </c>
      <c r="C1380" cm="1">
        <f t="array" aca="1" ref="C1380" ca="1">SUMPRODUCT(MAX(('4b. Ordered results'!$C$5:$C$159&lt;B1380)*'4b. Ordered results'!$C$5:$C$159))</f>
        <v>24325.661</v>
      </c>
      <c r="D1380" s="4">
        <f ca="1">VLOOKUP($C1380, '4b. Ordered results'!$C$5:$I$159,3,0)</f>
        <v>4.737496315431574E-2</v>
      </c>
      <c r="E1380" s="4">
        <f ca="1">VLOOKUP($C1380, '4b. Ordered results'!$C$5:$I$159,5,0)</f>
        <v>0.54648750036047344</v>
      </c>
      <c r="F1380" s="4">
        <f ca="1">VLOOKUP($C1380, '4b. Ordered results'!$C$5:$I$159,7,0)</f>
        <v>0.40613753648521084</v>
      </c>
    </row>
    <row r="1381" spans="2:6" x14ac:dyDescent="0.35">
      <c r="B1381">
        <f t="shared" si="21"/>
        <v>34425</v>
      </c>
      <c r="C1381" cm="1">
        <f t="array" aca="1" ref="C1381" ca="1">SUMPRODUCT(MAX(('4b. Ordered results'!$C$5:$C$159&lt;B1381)*'4b. Ordered results'!$C$5:$C$159))</f>
        <v>24325.661</v>
      </c>
      <c r="D1381" s="4">
        <f ca="1">VLOOKUP($C1381, '4b. Ordered results'!$C$5:$I$159,3,0)</f>
        <v>4.737496315431574E-2</v>
      </c>
      <c r="E1381" s="4">
        <f ca="1">VLOOKUP($C1381, '4b. Ordered results'!$C$5:$I$159,5,0)</f>
        <v>0.54648750036047344</v>
      </c>
      <c r="F1381" s="4">
        <f ca="1">VLOOKUP($C1381, '4b. Ordered results'!$C$5:$I$159,7,0)</f>
        <v>0.40613753648521084</v>
      </c>
    </row>
    <row r="1382" spans="2:6" x14ac:dyDescent="0.35">
      <c r="B1382">
        <f t="shared" si="21"/>
        <v>34450</v>
      </c>
      <c r="C1382" cm="1">
        <f t="array" aca="1" ref="C1382" ca="1">SUMPRODUCT(MAX(('4b. Ordered results'!$C$5:$C$159&lt;B1382)*'4b. Ordered results'!$C$5:$C$159))</f>
        <v>24325.661</v>
      </c>
      <c r="D1382" s="4">
        <f ca="1">VLOOKUP($C1382, '4b. Ordered results'!$C$5:$I$159,3,0)</f>
        <v>4.737496315431574E-2</v>
      </c>
      <c r="E1382" s="4">
        <f ca="1">VLOOKUP($C1382, '4b. Ordered results'!$C$5:$I$159,5,0)</f>
        <v>0.54648750036047344</v>
      </c>
      <c r="F1382" s="4">
        <f ca="1">VLOOKUP($C1382, '4b. Ordered results'!$C$5:$I$159,7,0)</f>
        <v>0.40613753648521084</v>
      </c>
    </row>
    <row r="1383" spans="2:6" x14ac:dyDescent="0.35">
      <c r="B1383">
        <f t="shared" si="21"/>
        <v>34475</v>
      </c>
      <c r="C1383" cm="1">
        <f t="array" aca="1" ref="C1383" ca="1">SUMPRODUCT(MAX(('4b. Ordered results'!$C$5:$C$159&lt;B1383)*'4b. Ordered results'!$C$5:$C$159))</f>
        <v>24325.661</v>
      </c>
      <c r="D1383" s="4">
        <f ca="1">VLOOKUP($C1383, '4b. Ordered results'!$C$5:$I$159,3,0)</f>
        <v>4.737496315431574E-2</v>
      </c>
      <c r="E1383" s="4">
        <f ca="1">VLOOKUP($C1383, '4b. Ordered results'!$C$5:$I$159,5,0)</f>
        <v>0.54648750036047344</v>
      </c>
      <c r="F1383" s="4">
        <f ca="1">VLOOKUP($C1383, '4b. Ordered results'!$C$5:$I$159,7,0)</f>
        <v>0.40613753648521084</v>
      </c>
    </row>
    <row r="1384" spans="2:6" x14ac:dyDescent="0.35">
      <c r="B1384">
        <f t="shared" si="21"/>
        <v>34500</v>
      </c>
      <c r="C1384" cm="1">
        <f t="array" aca="1" ref="C1384" ca="1">SUMPRODUCT(MAX(('4b. Ordered results'!$C$5:$C$159&lt;B1384)*'4b. Ordered results'!$C$5:$C$159))</f>
        <v>24325.661</v>
      </c>
      <c r="D1384" s="4">
        <f ca="1">VLOOKUP($C1384, '4b. Ordered results'!$C$5:$I$159,3,0)</f>
        <v>4.737496315431574E-2</v>
      </c>
      <c r="E1384" s="4">
        <f ca="1">VLOOKUP($C1384, '4b. Ordered results'!$C$5:$I$159,5,0)</f>
        <v>0.54648750036047344</v>
      </c>
      <c r="F1384" s="4">
        <f ca="1">VLOOKUP($C1384, '4b. Ordered results'!$C$5:$I$159,7,0)</f>
        <v>0.40613753648521084</v>
      </c>
    </row>
    <row r="1385" spans="2:6" x14ac:dyDescent="0.35">
      <c r="B1385">
        <f t="shared" si="21"/>
        <v>34525</v>
      </c>
      <c r="C1385" cm="1">
        <f t="array" aca="1" ref="C1385" ca="1">SUMPRODUCT(MAX(('4b. Ordered results'!$C$5:$C$159&lt;B1385)*'4b. Ordered results'!$C$5:$C$159))</f>
        <v>24325.661</v>
      </c>
      <c r="D1385" s="4">
        <f ca="1">VLOOKUP($C1385, '4b. Ordered results'!$C$5:$I$159,3,0)</f>
        <v>4.737496315431574E-2</v>
      </c>
      <c r="E1385" s="4">
        <f ca="1">VLOOKUP($C1385, '4b. Ordered results'!$C$5:$I$159,5,0)</f>
        <v>0.54648750036047344</v>
      </c>
      <c r="F1385" s="4">
        <f ca="1">VLOOKUP($C1385, '4b. Ordered results'!$C$5:$I$159,7,0)</f>
        <v>0.40613753648521084</v>
      </c>
    </row>
    <row r="1386" spans="2:6" x14ac:dyDescent="0.35">
      <c r="B1386">
        <f t="shared" si="21"/>
        <v>34550</v>
      </c>
      <c r="C1386" cm="1">
        <f t="array" aca="1" ref="C1386" ca="1">SUMPRODUCT(MAX(('4b. Ordered results'!$C$5:$C$159&lt;B1386)*'4b. Ordered results'!$C$5:$C$159))</f>
        <v>24325.661</v>
      </c>
      <c r="D1386" s="4">
        <f ca="1">VLOOKUP($C1386, '4b. Ordered results'!$C$5:$I$159,3,0)</f>
        <v>4.737496315431574E-2</v>
      </c>
      <c r="E1386" s="4">
        <f ca="1">VLOOKUP($C1386, '4b. Ordered results'!$C$5:$I$159,5,0)</f>
        <v>0.54648750036047344</v>
      </c>
      <c r="F1386" s="4">
        <f ca="1">VLOOKUP($C1386, '4b. Ordered results'!$C$5:$I$159,7,0)</f>
        <v>0.40613753648521084</v>
      </c>
    </row>
    <row r="1387" spans="2:6" x14ac:dyDescent="0.35">
      <c r="B1387">
        <f t="shared" si="21"/>
        <v>34575</v>
      </c>
      <c r="C1387" cm="1">
        <f t="array" aca="1" ref="C1387" ca="1">SUMPRODUCT(MAX(('4b. Ordered results'!$C$5:$C$159&lt;B1387)*'4b. Ordered results'!$C$5:$C$159))</f>
        <v>24325.661</v>
      </c>
      <c r="D1387" s="4">
        <f ca="1">VLOOKUP($C1387, '4b. Ordered results'!$C$5:$I$159,3,0)</f>
        <v>4.737496315431574E-2</v>
      </c>
      <c r="E1387" s="4">
        <f ca="1">VLOOKUP($C1387, '4b. Ordered results'!$C$5:$I$159,5,0)</f>
        <v>0.54648750036047344</v>
      </c>
      <c r="F1387" s="4">
        <f ca="1">VLOOKUP($C1387, '4b. Ordered results'!$C$5:$I$159,7,0)</f>
        <v>0.40613753648521084</v>
      </c>
    </row>
    <row r="1388" spans="2:6" x14ac:dyDescent="0.35">
      <c r="B1388">
        <f t="shared" si="21"/>
        <v>34600</v>
      </c>
      <c r="C1388" cm="1">
        <f t="array" aca="1" ref="C1388" ca="1">SUMPRODUCT(MAX(('4b. Ordered results'!$C$5:$C$159&lt;B1388)*'4b. Ordered results'!$C$5:$C$159))</f>
        <v>24325.661</v>
      </c>
      <c r="D1388" s="4">
        <f ca="1">VLOOKUP($C1388, '4b. Ordered results'!$C$5:$I$159,3,0)</f>
        <v>4.737496315431574E-2</v>
      </c>
      <c r="E1388" s="4">
        <f ca="1">VLOOKUP($C1388, '4b. Ordered results'!$C$5:$I$159,5,0)</f>
        <v>0.54648750036047344</v>
      </c>
      <c r="F1388" s="4">
        <f ca="1">VLOOKUP($C1388, '4b. Ordered results'!$C$5:$I$159,7,0)</f>
        <v>0.40613753648521084</v>
      </c>
    </row>
    <row r="1389" spans="2:6" x14ac:dyDescent="0.35">
      <c r="B1389">
        <f t="shared" si="21"/>
        <v>34625</v>
      </c>
      <c r="C1389" cm="1">
        <f t="array" aca="1" ref="C1389" ca="1">SUMPRODUCT(MAX(('4b. Ordered results'!$C$5:$C$159&lt;B1389)*'4b. Ordered results'!$C$5:$C$159))</f>
        <v>24325.661</v>
      </c>
      <c r="D1389" s="4">
        <f ca="1">VLOOKUP($C1389, '4b. Ordered results'!$C$5:$I$159,3,0)</f>
        <v>4.737496315431574E-2</v>
      </c>
      <c r="E1389" s="4">
        <f ca="1">VLOOKUP($C1389, '4b. Ordered results'!$C$5:$I$159,5,0)</f>
        <v>0.54648750036047344</v>
      </c>
      <c r="F1389" s="4">
        <f ca="1">VLOOKUP($C1389, '4b. Ordered results'!$C$5:$I$159,7,0)</f>
        <v>0.40613753648521084</v>
      </c>
    </row>
    <row r="1390" spans="2:6" x14ac:dyDescent="0.35">
      <c r="B1390">
        <f t="shared" si="21"/>
        <v>34650</v>
      </c>
      <c r="C1390" cm="1">
        <f t="array" aca="1" ref="C1390" ca="1">SUMPRODUCT(MAX(('4b. Ordered results'!$C$5:$C$159&lt;B1390)*'4b. Ordered results'!$C$5:$C$159))</f>
        <v>24325.661</v>
      </c>
      <c r="D1390" s="4">
        <f ca="1">VLOOKUP($C1390, '4b. Ordered results'!$C$5:$I$159,3,0)</f>
        <v>4.737496315431574E-2</v>
      </c>
      <c r="E1390" s="4">
        <f ca="1">VLOOKUP($C1390, '4b. Ordered results'!$C$5:$I$159,5,0)</f>
        <v>0.54648750036047344</v>
      </c>
      <c r="F1390" s="4">
        <f ca="1">VLOOKUP($C1390, '4b. Ordered results'!$C$5:$I$159,7,0)</f>
        <v>0.40613753648521084</v>
      </c>
    </row>
    <row r="1391" spans="2:6" x14ac:dyDescent="0.35">
      <c r="B1391">
        <f t="shared" si="21"/>
        <v>34675</v>
      </c>
      <c r="C1391" cm="1">
        <f t="array" aca="1" ref="C1391" ca="1">SUMPRODUCT(MAX(('4b. Ordered results'!$C$5:$C$159&lt;B1391)*'4b. Ordered results'!$C$5:$C$159))</f>
        <v>24325.661</v>
      </c>
      <c r="D1391" s="4">
        <f ca="1">VLOOKUP($C1391, '4b. Ordered results'!$C$5:$I$159,3,0)</f>
        <v>4.737496315431574E-2</v>
      </c>
      <c r="E1391" s="4">
        <f ca="1">VLOOKUP($C1391, '4b. Ordered results'!$C$5:$I$159,5,0)</f>
        <v>0.54648750036047344</v>
      </c>
      <c r="F1391" s="4">
        <f ca="1">VLOOKUP($C1391, '4b. Ordered results'!$C$5:$I$159,7,0)</f>
        <v>0.40613753648521084</v>
      </c>
    </row>
    <row r="1392" spans="2:6" x14ac:dyDescent="0.35">
      <c r="B1392">
        <f t="shared" si="21"/>
        <v>34700</v>
      </c>
      <c r="C1392" cm="1">
        <f t="array" aca="1" ref="C1392" ca="1">SUMPRODUCT(MAX(('4b. Ordered results'!$C$5:$C$159&lt;B1392)*'4b. Ordered results'!$C$5:$C$159))</f>
        <v>24325.661</v>
      </c>
      <c r="D1392" s="4">
        <f ca="1">VLOOKUP($C1392, '4b. Ordered results'!$C$5:$I$159,3,0)</f>
        <v>4.737496315431574E-2</v>
      </c>
      <c r="E1392" s="4">
        <f ca="1">VLOOKUP($C1392, '4b. Ordered results'!$C$5:$I$159,5,0)</f>
        <v>0.54648750036047344</v>
      </c>
      <c r="F1392" s="4">
        <f ca="1">VLOOKUP($C1392, '4b. Ordered results'!$C$5:$I$159,7,0)</f>
        <v>0.40613753648521084</v>
      </c>
    </row>
    <row r="1393" spans="2:6" x14ac:dyDescent="0.35">
      <c r="B1393">
        <f t="shared" si="21"/>
        <v>34725</v>
      </c>
      <c r="C1393" cm="1">
        <f t="array" aca="1" ref="C1393" ca="1">SUMPRODUCT(MAX(('4b. Ordered results'!$C$5:$C$159&lt;B1393)*'4b. Ordered results'!$C$5:$C$159))</f>
        <v>24325.661</v>
      </c>
      <c r="D1393" s="4">
        <f ca="1">VLOOKUP($C1393, '4b. Ordered results'!$C$5:$I$159,3,0)</f>
        <v>4.737496315431574E-2</v>
      </c>
      <c r="E1393" s="4">
        <f ca="1">VLOOKUP($C1393, '4b. Ordered results'!$C$5:$I$159,5,0)</f>
        <v>0.54648750036047344</v>
      </c>
      <c r="F1393" s="4">
        <f ca="1">VLOOKUP($C1393, '4b. Ordered results'!$C$5:$I$159,7,0)</f>
        <v>0.40613753648521084</v>
      </c>
    </row>
    <row r="1394" spans="2:6" x14ac:dyDescent="0.35">
      <c r="B1394">
        <f t="shared" si="21"/>
        <v>34750</v>
      </c>
      <c r="C1394" cm="1">
        <f t="array" aca="1" ref="C1394" ca="1">SUMPRODUCT(MAX(('4b. Ordered results'!$C$5:$C$159&lt;B1394)*'4b. Ordered results'!$C$5:$C$159))</f>
        <v>24325.661</v>
      </c>
      <c r="D1394" s="4">
        <f ca="1">VLOOKUP($C1394, '4b. Ordered results'!$C$5:$I$159,3,0)</f>
        <v>4.737496315431574E-2</v>
      </c>
      <c r="E1394" s="4">
        <f ca="1">VLOOKUP($C1394, '4b. Ordered results'!$C$5:$I$159,5,0)</f>
        <v>0.54648750036047344</v>
      </c>
      <c r="F1394" s="4">
        <f ca="1">VLOOKUP($C1394, '4b. Ordered results'!$C$5:$I$159,7,0)</f>
        <v>0.40613753648521084</v>
      </c>
    </row>
    <row r="1395" spans="2:6" x14ac:dyDescent="0.35">
      <c r="B1395">
        <f t="shared" si="21"/>
        <v>34775</v>
      </c>
      <c r="C1395" cm="1">
        <f t="array" aca="1" ref="C1395" ca="1">SUMPRODUCT(MAX(('4b. Ordered results'!$C$5:$C$159&lt;B1395)*'4b. Ordered results'!$C$5:$C$159))</f>
        <v>24325.661</v>
      </c>
      <c r="D1395" s="4">
        <f ca="1">VLOOKUP($C1395, '4b. Ordered results'!$C$5:$I$159,3,0)</f>
        <v>4.737496315431574E-2</v>
      </c>
      <c r="E1395" s="4">
        <f ca="1">VLOOKUP($C1395, '4b. Ordered results'!$C$5:$I$159,5,0)</f>
        <v>0.54648750036047344</v>
      </c>
      <c r="F1395" s="4">
        <f ca="1">VLOOKUP($C1395, '4b. Ordered results'!$C$5:$I$159,7,0)</f>
        <v>0.40613753648521084</v>
      </c>
    </row>
    <row r="1396" spans="2:6" x14ac:dyDescent="0.35">
      <c r="B1396">
        <f t="shared" si="21"/>
        <v>34800</v>
      </c>
      <c r="C1396" cm="1">
        <f t="array" aca="1" ref="C1396" ca="1">SUMPRODUCT(MAX(('4b. Ordered results'!$C$5:$C$159&lt;B1396)*'4b. Ordered results'!$C$5:$C$159))</f>
        <v>24325.661</v>
      </c>
      <c r="D1396" s="4">
        <f ca="1">VLOOKUP($C1396, '4b. Ordered results'!$C$5:$I$159,3,0)</f>
        <v>4.737496315431574E-2</v>
      </c>
      <c r="E1396" s="4">
        <f ca="1">VLOOKUP($C1396, '4b. Ordered results'!$C$5:$I$159,5,0)</f>
        <v>0.54648750036047344</v>
      </c>
      <c r="F1396" s="4">
        <f ca="1">VLOOKUP($C1396, '4b. Ordered results'!$C$5:$I$159,7,0)</f>
        <v>0.40613753648521084</v>
      </c>
    </row>
    <row r="1397" spans="2:6" x14ac:dyDescent="0.35">
      <c r="B1397">
        <f t="shared" si="21"/>
        <v>34825</v>
      </c>
      <c r="C1397" cm="1">
        <f t="array" aca="1" ref="C1397" ca="1">SUMPRODUCT(MAX(('4b. Ordered results'!$C$5:$C$159&lt;B1397)*'4b. Ordered results'!$C$5:$C$159))</f>
        <v>24325.661</v>
      </c>
      <c r="D1397" s="4">
        <f ca="1">VLOOKUP($C1397, '4b. Ordered results'!$C$5:$I$159,3,0)</f>
        <v>4.737496315431574E-2</v>
      </c>
      <c r="E1397" s="4">
        <f ca="1">VLOOKUP($C1397, '4b. Ordered results'!$C$5:$I$159,5,0)</f>
        <v>0.54648750036047344</v>
      </c>
      <c r="F1397" s="4">
        <f ca="1">VLOOKUP($C1397, '4b. Ordered results'!$C$5:$I$159,7,0)</f>
        <v>0.40613753648521084</v>
      </c>
    </row>
    <row r="1398" spans="2:6" x14ac:dyDescent="0.35">
      <c r="B1398">
        <f t="shared" si="21"/>
        <v>34850</v>
      </c>
      <c r="C1398" cm="1">
        <f t="array" aca="1" ref="C1398" ca="1">SUMPRODUCT(MAX(('4b. Ordered results'!$C$5:$C$159&lt;B1398)*'4b. Ordered results'!$C$5:$C$159))</f>
        <v>24325.661</v>
      </c>
      <c r="D1398" s="4">
        <f ca="1">VLOOKUP($C1398, '4b. Ordered results'!$C$5:$I$159,3,0)</f>
        <v>4.737496315431574E-2</v>
      </c>
      <c r="E1398" s="4">
        <f ca="1">VLOOKUP($C1398, '4b. Ordered results'!$C$5:$I$159,5,0)</f>
        <v>0.54648750036047344</v>
      </c>
      <c r="F1398" s="4">
        <f ca="1">VLOOKUP($C1398, '4b. Ordered results'!$C$5:$I$159,7,0)</f>
        <v>0.40613753648521084</v>
      </c>
    </row>
    <row r="1399" spans="2:6" x14ac:dyDescent="0.35">
      <c r="B1399">
        <f t="shared" si="21"/>
        <v>34875</v>
      </c>
      <c r="C1399" cm="1">
        <f t="array" aca="1" ref="C1399" ca="1">SUMPRODUCT(MAX(('4b. Ordered results'!$C$5:$C$159&lt;B1399)*'4b. Ordered results'!$C$5:$C$159))</f>
        <v>24325.661</v>
      </c>
      <c r="D1399" s="4">
        <f ca="1">VLOOKUP($C1399, '4b. Ordered results'!$C$5:$I$159,3,0)</f>
        <v>4.737496315431574E-2</v>
      </c>
      <c r="E1399" s="4">
        <f ca="1">VLOOKUP($C1399, '4b. Ordered results'!$C$5:$I$159,5,0)</f>
        <v>0.54648750036047344</v>
      </c>
      <c r="F1399" s="4">
        <f ca="1">VLOOKUP($C1399, '4b. Ordered results'!$C$5:$I$159,7,0)</f>
        <v>0.40613753648521084</v>
      </c>
    </row>
    <row r="1400" spans="2:6" x14ac:dyDescent="0.35">
      <c r="B1400">
        <f t="shared" si="21"/>
        <v>34900</v>
      </c>
      <c r="C1400" cm="1">
        <f t="array" aca="1" ref="C1400" ca="1">SUMPRODUCT(MAX(('4b. Ordered results'!$C$5:$C$159&lt;B1400)*'4b. Ordered results'!$C$5:$C$159))</f>
        <v>24325.661</v>
      </c>
      <c r="D1400" s="4">
        <f ca="1">VLOOKUP($C1400, '4b. Ordered results'!$C$5:$I$159,3,0)</f>
        <v>4.737496315431574E-2</v>
      </c>
      <c r="E1400" s="4">
        <f ca="1">VLOOKUP($C1400, '4b. Ordered results'!$C$5:$I$159,5,0)</f>
        <v>0.54648750036047344</v>
      </c>
      <c r="F1400" s="4">
        <f ca="1">VLOOKUP($C1400, '4b. Ordered results'!$C$5:$I$159,7,0)</f>
        <v>0.40613753648521084</v>
      </c>
    </row>
    <row r="1401" spans="2:6" x14ac:dyDescent="0.35">
      <c r="B1401">
        <f t="shared" si="21"/>
        <v>34925</v>
      </c>
      <c r="C1401" cm="1">
        <f t="array" aca="1" ref="C1401" ca="1">SUMPRODUCT(MAX(('4b. Ordered results'!$C$5:$C$159&lt;B1401)*'4b. Ordered results'!$C$5:$C$159))</f>
        <v>24325.661</v>
      </c>
      <c r="D1401" s="4">
        <f ca="1">VLOOKUP($C1401, '4b. Ordered results'!$C$5:$I$159,3,0)</f>
        <v>4.737496315431574E-2</v>
      </c>
      <c r="E1401" s="4">
        <f ca="1">VLOOKUP($C1401, '4b. Ordered results'!$C$5:$I$159,5,0)</f>
        <v>0.54648750036047344</v>
      </c>
      <c r="F1401" s="4">
        <f ca="1">VLOOKUP($C1401, '4b. Ordered results'!$C$5:$I$159,7,0)</f>
        <v>0.40613753648521084</v>
      </c>
    </row>
    <row r="1402" spans="2:6" x14ac:dyDescent="0.35">
      <c r="B1402">
        <f t="shared" si="21"/>
        <v>34950</v>
      </c>
      <c r="C1402" cm="1">
        <f t="array" aca="1" ref="C1402" ca="1">SUMPRODUCT(MAX(('4b. Ordered results'!$C$5:$C$159&lt;B1402)*'4b. Ordered results'!$C$5:$C$159))</f>
        <v>24325.661</v>
      </c>
      <c r="D1402" s="4">
        <f ca="1">VLOOKUP($C1402, '4b. Ordered results'!$C$5:$I$159,3,0)</f>
        <v>4.737496315431574E-2</v>
      </c>
      <c r="E1402" s="4">
        <f ca="1">VLOOKUP($C1402, '4b. Ordered results'!$C$5:$I$159,5,0)</f>
        <v>0.54648750036047344</v>
      </c>
      <c r="F1402" s="4">
        <f ca="1">VLOOKUP($C1402, '4b. Ordered results'!$C$5:$I$159,7,0)</f>
        <v>0.40613753648521084</v>
      </c>
    </row>
    <row r="1403" spans="2:6" x14ac:dyDescent="0.35">
      <c r="B1403">
        <f t="shared" si="21"/>
        <v>34975</v>
      </c>
      <c r="C1403" cm="1">
        <f t="array" aca="1" ref="C1403" ca="1">SUMPRODUCT(MAX(('4b. Ordered results'!$C$5:$C$159&lt;B1403)*'4b. Ordered results'!$C$5:$C$159))</f>
        <v>24325.661</v>
      </c>
      <c r="D1403" s="4">
        <f ca="1">VLOOKUP($C1403, '4b. Ordered results'!$C$5:$I$159,3,0)</f>
        <v>4.737496315431574E-2</v>
      </c>
      <c r="E1403" s="4">
        <f ca="1">VLOOKUP($C1403, '4b. Ordered results'!$C$5:$I$159,5,0)</f>
        <v>0.54648750036047344</v>
      </c>
      <c r="F1403" s="4">
        <f ca="1">VLOOKUP($C1403, '4b. Ordered results'!$C$5:$I$159,7,0)</f>
        <v>0.40613753648521084</v>
      </c>
    </row>
    <row r="1404" spans="2:6" x14ac:dyDescent="0.35">
      <c r="B1404">
        <f t="shared" si="21"/>
        <v>35000</v>
      </c>
      <c r="C1404" cm="1">
        <f t="array" aca="1" ref="C1404" ca="1">SUMPRODUCT(MAX(('4b. Ordered results'!$C$5:$C$159&lt;B1404)*'4b. Ordered results'!$C$5:$C$159))</f>
        <v>24325.661</v>
      </c>
      <c r="D1404" s="4">
        <f ca="1">VLOOKUP($C1404, '4b. Ordered results'!$C$5:$I$159,3,0)</f>
        <v>4.737496315431574E-2</v>
      </c>
      <c r="E1404" s="4">
        <f ca="1">VLOOKUP($C1404, '4b. Ordered results'!$C$5:$I$159,5,0)</f>
        <v>0.54648750036047344</v>
      </c>
      <c r="F1404" s="4">
        <f ca="1">VLOOKUP($C1404, '4b. Ordered results'!$C$5:$I$159,7,0)</f>
        <v>0.40613753648521084</v>
      </c>
    </row>
    <row r="1405" spans="2:6" x14ac:dyDescent="0.35">
      <c r="B1405">
        <f t="shared" si="21"/>
        <v>35025</v>
      </c>
      <c r="C1405" cm="1">
        <f t="array" aca="1" ref="C1405" ca="1">SUMPRODUCT(MAX(('4b. Ordered results'!$C$5:$C$159&lt;B1405)*'4b. Ordered results'!$C$5:$C$159))</f>
        <v>24325.661</v>
      </c>
      <c r="D1405" s="4">
        <f ca="1">VLOOKUP($C1405, '4b. Ordered results'!$C$5:$I$159,3,0)</f>
        <v>4.737496315431574E-2</v>
      </c>
      <c r="E1405" s="4">
        <f ca="1">VLOOKUP($C1405, '4b. Ordered results'!$C$5:$I$159,5,0)</f>
        <v>0.54648750036047344</v>
      </c>
      <c r="F1405" s="4">
        <f ca="1">VLOOKUP($C1405, '4b. Ordered results'!$C$5:$I$159,7,0)</f>
        <v>0.40613753648521084</v>
      </c>
    </row>
    <row r="1406" spans="2:6" x14ac:dyDescent="0.35">
      <c r="B1406">
        <f t="shared" si="21"/>
        <v>35050</v>
      </c>
      <c r="C1406" cm="1">
        <f t="array" aca="1" ref="C1406" ca="1">SUMPRODUCT(MAX(('4b. Ordered results'!$C$5:$C$159&lt;B1406)*'4b. Ordered results'!$C$5:$C$159))</f>
        <v>24325.661</v>
      </c>
      <c r="D1406" s="4">
        <f ca="1">VLOOKUP($C1406, '4b. Ordered results'!$C$5:$I$159,3,0)</f>
        <v>4.737496315431574E-2</v>
      </c>
      <c r="E1406" s="4">
        <f ca="1">VLOOKUP($C1406, '4b. Ordered results'!$C$5:$I$159,5,0)</f>
        <v>0.54648750036047344</v>
      </c>
      <c r="F1406" s="4">
        <f ca="1">VLOOKUP($C1406, '4b. Ordered results'!$C$5:$I$159,7,0)</f>
        <v>0.40613753648521084</v>
      </c>
    </row>
    <row r="1407" spans="2:6" x14ac:dyDescent="0.35">
      <c r="B1407">
        <f t="shared" si="21"/>
        <v>35075</v>
      </c>
      <c r="C1407" cm="1">
        <f t="array" aca="1" ref="C1407" ca="1">SUMPRODUCT(MAX(('4b. Ordered results'!$C$5:$C$159&lt;B1407)*'4b. Ordered results'!$C$5:$C$159))</f>
        <v>24325.661</v>
      </c>
      <c r="D1407" s="4">
        <f ca="1">VLOOKUP($C1407, '4b. Ordered results'!$C$5:$I$159,3,0)</f>
        <v>4.737496315431574E-2</v>
      </c>
      <c r="E1407" s="4">
        <f ca="1">VLOOKUP($C1407, '4b. Ordered results'!$C$5:$I$159,5,0)</f>
        <v>0.54648750036047344</v>
      </c>
      <c r="F1407" s="4">
        <f ca="1">VLOOKUP($C1407, '4b. Ordered results'!$C$5:$I$159,7,0)</f>
        <v>0.40613753648521084</v>
      </c>
    </row>
    <row r="1408" spans="2:6" x14ac:dyDescent="0.35">
      <c r="B1408">
        <f t="shared" si="21"/>
        <v>35100</v>
      </c>
      <c r="C1408" cm="1">
        <f t="array" aca="1" ref="C1408" ca="1">SUMPRODUCT(MAX(('4b. Ordered results'!$C$5:$C$159&lt;B1408)*'4b. Ordered results'!$C$5:$C$159))</f>
        <v>24325.661</v>
      </c>
      <c r="D1408" s="4">
        <f ca="1">VLOOKUP($C1408, '4b. Ordered results'!$C$5:$I$159,3,0)</f>
        <v>4.737496315431574E-2</v>
      </c>
      <c r="E1408" s="4">
        <f ca="1">VLOOKUP($C1408, '4b. Ordered results'!$C$5:$I$159,5,0)</f>
        <v>0.54648750036047344</v>
      </c>
      <c r="F1408" s="4">
        <f ca="1">VLOOKUP($C1408, '4b. Ordered results'!$C$5:$I$159,7,0)</f>
        <v>0.40613753648521084</v>
      </c>
    </row>
    <row r="1409" spans="2:6" x14ac:dyDescent="0.35">
      <c r="B1409">
        <f t="shared" si="21"/>
        <v>35125</v>
      </c>
      <c r="C1409" cm="1">
        <f t="array" aca="1" ref="C1409" ca="1">SUMPRODUCT(MAX(('4b. Ordered results'!$C$5:$C$159&lt;B1409)*'4b. Ordered results'!$C$5:$C$159))</f>
        <v>24325.661</v>
      </c>
      <c r="D1409" s="4">
        <f ca="1">VLOOKUP($C1409, '4b. Ordered results'!$C$5:$I$159,3,0)</f>
        <v>4.737496315431574E-2</v>
      </c>
      <c r="E1409" s="4">
        <f ca="1">VLOOKUP($C1409, '4b. Ordered results'!$C$5:$I$159,5,0)</f>
        <v>0.54648750036047344</v>
      </c>
      <c r="F1409" s="4">
        <f ca="1">VLOOKUP($C1409, '4b. Ordered results'!$C$5:$I$159,7,0)</f>
        <v>0.40613753648521084</v>
      </c>
    </row>
    <row r="1410" spans="2:6" x14ac:dyDescent="0.35">
      <c r="B1410">
        <f t="shared" si="21"/>
        <v>35150</v>
      </c>
      <c r="C1410" cm="1">
        <f t="array" aca="1" ref="C1410" ca="1">SUMPRODUCT(MAX(('4b. Ordered results'!$C$5:$C$159&lt;B1410)*'4b. Ordered results'!$C$5:$C$159))</f>
        <v>24325.661</v>
      </c>
      <c r="D1410" s="4">
        <f ca="1">VLOOKUP($C1410, '4b. Ordered results'!$C$5:$I$159,3,0)</f>
        <v>4.737496315431574E-2</v>
      </c>
      <c r="E1410" s="4">
        <f ca="1">VLOOKUP($C1410, '4b. Ordered results'!$C$5:$I$159,5,0)</f>
        <v>0.54648750036047344</v>
      </c>
      <c r="F1410" s="4">
        <f ca="1">VLOOKUP($C1410, '4b. Ordered results'!$C$5:$I$159,7,0)</f>
        <v>0.40613753648521084</v>
      </c>
    </row>
    <row r="1411" spans="2:6" x14ac:dyDescent="0.35">
      <c r="B1411">
        <f t="shared" si="21"/>
        <v>35175</v>
      </c>
      <c r="C1411" cm="1">
        <f t="array" aca="1" ref="C1411" ca="1">SUMPRODUCT(MAX(('4b. Ordered results'!$C$5:$C$159&lt;B1411)*'4b. Ordered results'!$C$5:$C$159))</f>
        <v>24325.661</v>
      </c>
      <c r="D1411" s="4">
        <f ca="1">VLOOKUP($C1411, '4b. Ordered results'!$C$5:$I$159,3,0)</f>
        <v>4.737496315431574E-2</v>
      </c>
      <c r="E1411" s="4">
        <f ca="1">VLOOKUP($C1411, '4b. Ordered results'!$C$5:$I$159,5,0)</f>
        <v>0.54648750036047344</v>
      </c>
      <c r="F1411" s="4">
        <f ca="1">VLOOKUP($C1411, '4b. Ordered results'!$C$5:$I$159,7,0)</f>
        <v>0.40613753648521084</v>
      </c>
    </row>
    <row r="1412" spans="2:6" x14ac:dyDescent="0.35">
      <c r="B1412">
        <f t="shared" si="21"/>
        <v>35200</v>
      </c>
      <c r="C1412" cm="1">
        <f t="array" aca="1" ref="C1412" ca="1">SUMPRODUCT(MAX(('4b. Ordered results'!$C$5:$C$159&lt;B1412)*'4b. Ordered results'!$C$5:$C$159))</f>
        <v>24325.661</v>
      </c>
      <c r="D1412" s="4">
        <f ca="1">VLOOKUP($C1412, '4b. Ordered results'!$C$5:$I$159,3,0)</f>
        <v>4.737496315431574E-2</v>
      </c>
      <c r="E1412" s="4">
        <f ca="1">VLOOKUP($C1412, '4b. Ordered results'!$C$5:$I$159,5,0)</f>
        <v>0.54648750036047344</v>
      </c>
      <c r="F1412" s="4">
        <f ca="1">VLOOKUP($C1412, '4b. Ordered results'!$C$5:$I$159,7,0)</f>
        <v>0.40613753648521084</v>
      </c>
    </row>
    <row r="1413" spans="2:6" x14ac:dyDescent="0.35">
      <c r="B1413">
        <f t="shared" si="21"/>
        <v>35225</v>
      </c>
      <c r="C1413" cm="1">
        <f t="array" aca="1" ref="C1413" ca="1">SUMPRODUCT(MAX(('4b. Ordered results'!$C$5:$C$159&lt;B1413)*'4b. Ordered results'!$C$5:$C$159))</f>
        <v>24325.661</v>
      </c>
      <c r="D1413" s="4">
        <f ca="1">VLOOKUP($C1413, '4b. Ordered results'!$C$5:$I$159,3,0)</f>
        <v>4.737496315431574E-2</v>
      </c>
      <c r="E1413" s="4">
        <f ca="1">VLOOKUP($C1413, '4b. Ordered results'!$C$5:$I$159,5,0)</f>
        <v>0.54648750036047344</v>
      </c>
      <c r="F1413" s="4">
        <f ca="1">VLOOKUP($C1413, '4b. Ordered results'!$C$5:$I$159,7,0)</f>
        <v>0.40613753648521084</v>
      </c>
    </row>
    <row r="1414" spans="2:6" x14ac:dyDescent="0.35">
      <c r="B1414">
        <f t="shared" ref="B1414:B1477" si="22">B1413+25</f>
        <v>35250</v>
      </c>
      <c r="C1414" cm="1">
        <f t="array" aca="1" ref="C1414" ca="1">SUMPRODUCT(MAX(('4b. Ordered results'!$C$5:$C$159&lt;B1414)*'4b. Ordered results'!$C$5:$C$159))</f>
        <v>24325.661</v>
      </c>
      <c r="D1414" s="4">
        <f ca="1">VLOOKUP($C1414, '4b. Ordered results'!$C$5:$I$159,3,0)</f>
        <v>4.737496315431574E-2</v>
      </c>
      <c r="E1414" s="4">
        <f ca="1">VLOOKUP($C1414, '4b. Ordered results'!$C$5:$I$159,5,0)</f>
        <v>0.54648750036047344</v>
      </c>
      <c r="F1414" s="4">
        <f ca="1">VLOOKUP($C1414, '4b. Ordered results'!$C$5:$I$159,7,0)</f>
        <v>0.40613753648521084</v>
      </c>
    </row>
    <row r="1415" spans="2:6" x14ac:dyDescent="0.35">
      <c r="B1415">
        <f t="shared" si="22"/>
        <v>35275</v>
      </c>
      <c r="C1415" cm="1">
        <f t="array" aca="1" ref="C1415" ca="1">SUMPRODUCT(MAX(('4b. Ordered results'!$C$5:$C$159&lt;B1415)*'4b. Ordered results'!$C$5:$C$159))</f>
        <v>24325.661</v>
      </c>
      <c r="D1415" s="4">
        <f ca="1">VLOOKUP($C1415, '4b. Ordered results'!$C$5:$I$159,3,0)</f>
        <v>4.737496315431574E-2</v>
      </c>
      <c r="E1415" s="4">
        <f ca="1">VLOOKUP($C1415, '4b. Ordered results'!$C$5:$I$159,5,0)</f>
        <v>0.54648750036047344</v>
      </c>
      <c r="F1415" s="4">
        <f ca="1">VLOOKUP($C1415, '4b. Ordered results'!$C$5:$I$159,7,0)</f>
        <v>0.40613753648521084</v>
      </c>
    </row>
    <row r="1416" spans="2:6" x14ac:dyDescent="0.35">
      <c r="B1416">
        <f t="shared" si="22"/>
        <v>35300</v>
      </c>
      <c r="C1416" cm="1">
        <f t="array" aca="1" ref="C1416" ca="1">SUMPRODUCT(MAX(('4b. Ordered results'!$C$5:$C$159&lt;B1416)*'4b. Ordered results'!$C$5:$C$159))</f>
        <v>24325.661</v>
      </c>
      <c r="D1416" s="4">
        <f ca="1">VLOOKUP($C1416, '4b. Ordered results'!$C$5:$I$159,3,0)</f>
        <v>4.737496315431574E-2</v>
      </c>
      <c r="E1416" s="4">
        <f ca="1">VLOOKUP($C1416, '4b. Ordered results'!$C$5:$I$159,5,0)</f>
        <v>0.54648750036047344</v>
      </c>
      <c r="F1416" s="4">
        <f ca="1">VLOOKUP($C1416, '4b. Ordered results'!$C$5:$I$159,7,0)</f>
        <v>0.40613753648521084</v>
      </c>
    </row>
    <row r="1417" spans="2:6" x14ac:dyDescent="0.35">
      <c r="B1417">
        <f t="shared" si="22"/>
        <v>35325</v>
      </c>
      <c r="C1417" cm="1">
        <f t="array" aca="1" ref="C1417" ca="1">SUMPRODUCT(MAX(('4b. Ordered results'!$C$5:$C$159&lt;B1417)*'4b. Ordered results'!$C$5:$C$159))</f>
        <v>24325.661</v>
      </c>
      <c r="D1417" s="4">
        <f ca="1">VLOOKUP($C1417, '4b. Ordered results'!$C$5:$I$159,3,0)</f>
        <v>4.737496315431574E-2</v>
      </c>
      <c r="E1417" s="4">
        <f ca="1">VLOOKUP($C1417, '4b. Ordered results'!$C$5:$I$159,5,0)</f>
        <v>0.54648750036047344</v>
      </c>
      <c r="F1417" s="4">
        <f ca="1">VLOOKUP($C1417, '4b. Ordered results'!$C$5:$I$159,7,0)</f>
        <v>0.40613753648521084</v>
      </c>
    </row>
    <row r="1418" spans="2:6" x14ac:dyDescent="0.35">
      <c r="B1418">
        <f t="shared" si="22"/>
        <v>35350</v>
      </c>
      <c r="C1418" cm="1">
        <f t="array" aca="1" ref="C1418" ca="1">SUMPRODUCT(MAX(('4b. Ordered results'!$C$5:$C$159&lt;B1418)*'4b. Ordered results'!$C$5:$C$159))</f>
        <v>24325.661</v>
      </c>
      <c r="D1418" s="4">
        <f ca="1">VLOOKUP($C1418, '4b. Ordered results'!$C$5:$I$159,3,0)</f>
        <v>4.737496315431574E-2</v>
      </c>
      <c r="E1418" s="4">
        <f ca="1">VLOOKUP($C1418, '4b. Ordered results'!$C$5:$I$159,5,0)</f>
        <v>0.54648750036047344</v>
      </c>
      <c r="F1418" s="4">
        <f ca="1">VLOOKUP($C1418, '4b. Ordered results'!$C$5:$I$159,7,0)</f>
        <v>0.40613753648521084</v>
      </c>
    </row>
    <row r="1419" spans="2:6" x14ac:dyDescent="0.35">
      <c r="B1419">
        <f t="shared" si="22"/>
        <v>35375</v>
      </c>
      <c r="C1419" cm="1">
        <f t="array" aca="1" ref="C1419" ca="1">SUMPRODUCT(MAX(('4b. Ordered results'!$C$5:$C$159&lt;B1419)*'4b. Ordered results'!$C$5:$C$159))</f>
        <v>24325.661</v>
      </c>
      <c r="D1419" s="4">
        <f ca="1">VLOOKUP($C1419, '4b. Ordered results'!$C$5:$I$159,3,0)</f>
        <v>4.737496315431574E-2</v>
      </c>
      <c r="E1419" s="4">
        <f ca="1">VLOOKUP($C1419, '4b. Ordered results'!$C$5:$I$159,5,0)</f>
        <v>0.54648750036047344</v>
      </c>
      <c r="F1419" s="4">
        <f ca="1">VLOOKUP($C1419, '4b. Ordered results'!$C$5:$I$159,7,0)</f>
        <v>0.40613753648521084</v>
      </c>
    </row>
    <row r="1420" spans="2:6" x14ac:dyDescent="0.35">
      <c r="B1420">
        <f t="shared" si="22"/>
        <v>35400</v>
      </c>
      <c r="C1420" cm="1">
        <f t="array" aca="1" ref="C1420" ca="1">SUMPRODUCT(MAX(('4b. Ordered results'!$C$5:$C$159&lt;B1420)*'4b. Ordered results'!$C$5:$C$159))</f>
        <v>24325.661</v>
      </c>
      <c r="D1420" s="4">
        <f ca="1">VLOOKUP($C1420, '4b. Ordered results'!$C$5:$I$159,3,0)</f>
        <v>4.737496315431574E-2</v>
      </c>
      <c r="E1420" s="4">
        <f ca="1">VLOOKUP($C1420, '4b. Ordered results'!$C$5:$I$159,5,0)</f>
        <v>0.54648750036047344</v>
      </c>
      <c r="F1420" s="4">
        <f ca="1">VLOOKUP($C1420, '4b. Ordered results'!$C$5:$I$159,7,0)</f>
        <v>0.40613753648521084</v>
      </c>
    </row>
    <row r="1421" spans="2:6" x14ac:dyDescent="0.35">
      <c r="B1421">
        <f t="shared" si="22"/>
        <v>35425</v>
      </c>
      <c r="C1421" cm="1">
        <f t="array" aca="1" ref="C1421" ca="1">SUMPRODUCT(MAX(('4b. Ordered results'!$C$5:$C$159&lt;B1421)*'4b. Ordered results'!$C$5:$C$159))</f>
        <v>24325.661</v>
      </c>
      <c r="D1421" s="4">
        <f ca="1">VLOOKUP($C1421, '4b. Ordered results'!$C$5:$I$159,3,0)</f>
        <v>4.737496315431574E-2</v>
      </c>
      <c r="E1421" s="4">
        <f ca="1">VLOOKUP($C1421, '4b. Ordered results'!$C$5:$I$159,5,0)</f>
        <v>0.54648750036047344</v>
      </c>
      <c r="F1421" s="4">
        <f ca="1">VLOOKUP($C1421, '4b. Ordered results'!$C$5:$I$159,7,0)</f>
        <v>0.40613753648521084</v>
      </c>
    </row>
    <row r="1422" spans="2:6" x14ac:dyDescent="0.35">
      <c r="B1422">
        <f t="shared" si="22"/>
        <v>35450</v>
      </c>
      <c r="C1422" cm="1">
        <f t="array" aca="1" ref="C1422" ca="1">SUMPRODUCT(MAX(('4b. Ordered results'!$C$5:$C$159&lt;B1422)*'4b. Ordered results'!$C$5:$C$159))</f>
        <v>24325.661</v>
      </c>
      <c r="D1422" s="4">
        <f ca="1">VLOOKUP($C1422, '4b. Ordered results'!$C$5:$I$159,3,0)</f>
        <v>4.737496315431574E-2</v>
      </c>
      <c r="E1422" s="4">
        <f ca="1">VLOOKUP($C1422, '4b. Ordered results'!$C$5:$I$159,5,0)</f>
        <v>0.54648750036047344</v>
      </c>
      <c r="F1422" s="4">
        <f ca="1">VLOOKUP($C1422, '4b. Ordered results'!$C$5:$I$159,7,0)</f>
        <v>0.40613753648521084</v>
      </c>
    </row>
    <row r="1423" spans="2:6" x14ac:dyDescent="0.35">
      <c r="B1423">
        <f t="shared" si="22"/>
        <v>35475</v>
      </c>
      <c r="C1423" cm="1">
        <f t="array" aca="1" ref="C1423" ca="1">SUMPRODUCT(MAX(('4b. Ordered results'!$C$5:$C$159&lt;B1423)*'4b. Ordered results'!$C$5:$C$159))</f>
        <v>24325.661</v>
      </c>
      <c r="D1423" s="4">
        <f ca="1">VLOOKUP($C1423, '4b. Ordered results'!$C$5:$I$159,3,0)</f>
        <v>4.737496315431574E-2</v>
      </c>
      <c r="E1423" s="4">
        <f ca="1">VLOOKUP($C1423, '4b. Ordered results'!$C$5:$I$159,5,0)</f>
        <v>0.54648750036047344</v>
      </c>
      <c r="F1423" s="4">
        <f ca="1">VLOOKUP($C1423, '4b. Ordered results'!$C$5:$I$159,7,0)</f>
        <v>0.40613753648521084</v>
      </c>
    </row>
    <row r="1424" spans="2:6" x14ac:dyDescent="0.35">
      <c r="B1424">
        <f t="shared" si="22"/>
        <v>35500</v>
      </c>
      <c r="C1424" cm="1">
        <f t="array" aca="1" ref="C1424" ca="1">SUMPRODUCT(MAX(('4b. Ordered results'!$C$5:$C$159&lt;B1424)*'4b. Ordered results'!$C$5:$C$159))</f>
        <v>24325.661</v>
      </c>
      <c r="D1424" s="4">
        <f ca="1">VLOOKUP($C1424, '4b. Ordered results'!$C$5:$I$159,3,0)</f>
        <v>4.737496315431574E-2</v>
      </c>
      <c r="E1424" s="4">
        <f ca="1">VLOOKUP($C1424, '4b. Ordered results'!$C$5:$I$159,5,0)</f>
        <v>0.54648750036047344</v>
      </c>
      <c r="F1424" s="4">
        <f ca="1">VLOOKUP($C1424, '4b. Ordered results'!$C$5:$I$159,7,0)</f>
        <v>0.40613753648521084</v>
      </c>
    </row>
    <row r="1425" spans="2:6" x14ac:dyDescent="0.35">
      <c r="B1425">
        <f t="shared" si="22"/>
        <v>35525</v>
      </c>
      <c r="C1425" cm="1">
        <f t="array" aca="1" ref="C1425" ca="1">SUMPRODUCT(MAX(('4b. Ordered results'!$C$5:$C$159&lt;B1425)*'4b. Ordered results'!$C$5:$C$159))</f>
        <v>24325.661</v>
      </c>
      <c r="D1425" s="4">
        <f ca="1">VLOOKUP($C1425, '4b. Ordered results'!$C$5:$I$159,3,0)</f>
        <v>4.737496315431574E-2</v>
      </c>
      <c r="E1425" s="4">
        <f ca="1">VLOOKUP($C1425, '4b. Ordered results'!$C$5:$I$159,5,0)</f>
        <v>0.54648750036047344</v>
      </c>
      <c r="F1425" s="4">
        <f ca="1">VLOOKUP($C1425, '4b. Ordered results'!$C$5:$I$159,7,0)</f>
        <v>0.40613753648521084</v>
      </c>
    </row>
    <row r="1426" spans="2:6" x14ac:dyDescent="0.35">
      <c r="B1426">
        <f t="shared" si="22"/>
        <v>35550</v>
      </c>
      <c r="C1426" cm="1">
        <f t="array" aca="1" ref="C1426" ca="1">SUMPRODUCT(MAX(('4b. Ordered results'!$C$5:$C$159&lt;B1426)*'4b. Ordered results'!$C$5:$C$159))</f>
        <v>24325.661</v>
      </c>
      <c r="D1426" s="4">
        <f ca="1">VLOOKUP($C1426, '4b. Ordered results'!$C$5:$I$159,3,0)</f>
        <v>4.737496315431574E-2</v>
      </c>
      <c r="E1426" s="4">
        <f ca="1">VLOOKUP($C1426, '4b. Ordered results'!$C$5:$I$159,5,0)</f>
        <v>0.54648750036047344</v>
      </c>
      <c r="F1426" s="4">
        <f ca="1">VLOOKUP($C1426, '4b. Ordered results'!$C$5:$I$159,7,0)</f>
        <v>0.40613753648521084</v>
      </c>
    </row>
    <row r="1427" spans="2:6" x14ac:dyDescent="0.35">
      <c r="B1427">
        <f t="shared" si="22"/>
        <v>35575</v>
      </c>
      <c r="C1427" cm="1">
        <f t="array" aca="1" ref="C1427" ca="1">SUMPRODUCT(MAX(('4b. Ordered results'!$C$5:$C$159&lt;B1427)*'4b. Ordered results'!$C$5:$C$159))</f>
        <v>24325.661</v>
      </c>
      <c r="D1427" s="4">
        <f ca="1">VLOOKUP($C1427, '4b. Ordered results'!$C$5:$I$159,3,0)</f>
        <v>4.737496315431574E-2</v>
      </c>
      <c r="E1427" s="4">
        <f ca="1">VLOOKUP($C1427, '4b. Ordered results'!$C$5:$I$159,5,0)</f>
        <v>0.54648750036047344</v>
      </c>
      <c r="F1427" s="4">
        <f ca="1">VLOOKUP($C1427, '4b. Ordered results'!$C$5:$I$159,7,0)</f>
        <v>0.40613753648521084</v>
      </c>
    </row>
    <row r="1428" spans="2:6" x14ac:dyDescent="0.35">
      <c r="B1428">
        <f t="shared" si="22"/>
        <v>35600</v>
      </c>
      <c r="C1428" cm="1">
        <f t="array" aca="1" ref="C1428" ca="1">SUMPRODUCT(MAX(('4b. Ordered results'!$C$5:$C$159&lt;B1428)*'4b. Ordered results'!$C$5:$C$159))</f>
        <v>24325.661</v>
      </c>
      <c r="D1428" s="4">
        <f ca="1">VLOOKUP($C1428, '4b. Ordered results'!$C$5:$I$159,3,0)</f>
        <v>4.737496315431574E-2</v>
      </c>
      <c r="E1428" s="4">
        <f ca="1">VLOOKUP($C1428, '4b. Ordered results'!$C$5:$I$159,5,0)</f>
        <v>0.54648750036047344</v>
      </c>
      <c r="F1428" s="4">
        <f ca="1">VLOOKUP($C1428, '4b. Ordered results'!$C$5:$I$159,7,0)</f>
        <v>0.40613753648521084</v>
      </c>
    </row>
    <row r="1429" spans="2:6" x14ac:dyDescent="0.35">
      <c r="B1429">
        <f t="shared" si="22"/>
        <v>35625</v>
      </c>
      <c r="C1429" cm="1">
        <f t="array" aca="1" ref="C1429" ca="1">SUMPRODUCT(MAX(('4b. Ordered results'!$C$5:$C$159&lt;B1429)*'4b. Ordered results'!$C$5:$C$159))</f>
        <v>24325.661</v>
      </c>
      <c r="D1429" s="4">
        <f ca="1">VLOOKUP($C1429, '4b. Ordered results'!$C$5:$I$159,3,0)</f>
        <v>4.737496315431574E-2</v>
      </c>
      <c r="E1429" s="4">
        <f ca="1">VLOOKUP($C1429, '4b. Ordered results'!$C$5:$I$159,5,0)</f>
        <v>0.54648750036047344</v>
      </c>
      <c r="F1429" s="4">
        <f ca="1">VLOOKUP($C1429, '4b. Ordered results'!$C$5:$I$159,7,0)</f>
        <v>0.40613753648521084</v>
      </c>
    </row>
    <row r="1430" spans="2:6" x14ac:dyDescent="0.35">
      <c r="B1430">
        <f t="shared" si="22"/>
        <v>35650</v>
      </c>
      <c r="C1430" cm="1">
        <f t="array" aca="1" ref="C1430" ca="1">SUMPRODUCT(MAX(('4b. Ordered results'!$C$5:$C$159&lt;B1430)*'4b. Ordered results'!$C$5:$C$159))</f>
        <v>24325.661</v>
      </c>
      <c r="D1430" s="4">
        <f ca="1">VLOOKUP($C1430, '4b. Ordered results'!$C$5:$I$159,3,0)</f>
        <v>4.737496315431574E-2</v>
      </c>
      <c r="E1430" s="4">
        <f ca="1">VLOOKUP($C1430, '4b. Ordered results'!$C$5:$I$159,5,0)</f>
        <v>0.54648750036047344</v>
      </c>
      <c r="F1430" s="4">
        <f ca="1">VLOOKUP($C1430, '4b. Ordered results'!$C$5:$I$159,7,0)</f>
        <v>0.40613753648521084</v>
      </c>
    </row>
    <row r="1431" spans="2:6" x14ac:dyDescent="0.35">
      <c r="B1431">
        <f t="shared" si="22"/>
        <v>35675</v>
      </c>
      <c r="C1431" cm="1">
        <f t="array" aca="1" ref="C1431" ca="1">SUMPRODUCT(MAX(('4b. Ordered results'!$C$5:$C$159&lt;B1431)*'4b. Ordered results'!$C$5:$C$159))</f>
        <v>24325.661</v>
      </c>
      <c r="D1431" s="4">
        <f ca="1">VLOOKUP($C1431, '4b. Ordered results'!$C$5:$I$159,3,0)</f>
        <v>4.737496315431574E-2</v>
      </c>
      <c r="E1431" s="4">
        <f ca="1">VLOOKUP($C1431, '4b. Ordered results'!$C$5:$I$159,5,0)</f>
        <v>0.54648750036047344</v>
      </c>
      <c r="F1431" s="4">
        <f ca="1">VLOOKUP($C1431, '4b. Ordered results'!$C$5:$I$159,7,0)</f>
        <v>0.40613753648521084</v>
      </c>
    </row>
    <row r="1432" spans="2:6" x14ac:dyDescent="0.35">
      <c r="B1432">
        <f t="shared" si="22"/>
        <v>35700</v>
      </c>
      <c r="C1432" cm="1">
        <f t="array" aca="1" ref="C1432" ca="1">SUMPRODUCT(MAX(('4b. Ordered results'!$C$5:$C$159&lt;B1432)*'4b. Ordered results'!$C$5:$C$159))</f>
        <v>24325.661</v>
      </c>
      <c r="D1432" s="4">
        <f ca="1">VLOOKUP($C1432, '4b. Ordered results'!$C$5:$I$159,3,0)</f>
        <v>4.737496315431574E-2</v>
      </c>
      <c r="E1432" s="4">
        <f ca="1">VLOOKUP($C1432, '4b. Ordered results'!$C$5:$I$159,5,0)</f>
        <v>0.54648750036047344</v>
      </c>
      <c r="F1432" s="4">
        <f ca="1">VLOOKUP($C1432, '4b. Ordered results'!$C$5:$I$159,7,0)</f>
        <v>0.40613753648521084</v>
      </c>
    </row>
    <row r="1433" spans="2:6" x14ac:dyDescent="0.35">
      <c r="B1433">
        <f t="shared" si="22"/>
        <v>35725</v>
      </c>
      <c r="C1433" cm="1">
        <f t="array" aca="1" ref="C1433" ca="1">SUMPRODUCT(MAX(('4b. Ordered results'!$C$5:$C$159&lt;B1433)*'4b. Ordered results'!$C$5:$C$159))</f>
        <v>24325.661</v>
      </c>
      <c r="D1433" s="4">
        <f ca="1">VLOOKUP($C1433, '4b. Ordered results'!$C$5:$I$159,3,0)</f>
        <v>4.737496315431574E-2</v>
      </c>
      <c r="E1433" s="4">
        <f ca="1">VLOOKUP($C1433, '4b. Ordered results'!$C$5:$I$159,5,0)</f>
        <v>0.54648750036047344</v>
      </c>
      <c r="F1433" s="4">
        <f ca="1">VLOOKUP($C1433, '4b. Ordered results'!$C$5:$I$159,7,0)</f>
        <v>0.40613753648521084</v>
      </c>
    </row>
    <row r="1434" spans="2:6" x14ac:dyDescent="0.35">
      <c r="B1434">
        <f t="shared" si="22"/>
        <v>35750</v>
      </c>
      <c r="C1434" cm="1">
        <f t="array" aca="1" ref="C1434" ca="1">SUMPRODUCT(MAX(('4b. Ordered results'!$C$5:$C$159&lt;B1434)*'4b. Ordered results'!$C$5:$C$159))</f>
        <v>24325.661</v>
      </c>
      <c r="D1434" s="4">
        <f ca="1">VLOOKUP($C1434, '4b. Ordered results'!$C$5:$I$159,3,0)</f>
        <v>4.737496315431574E-2</v>
      </c>
      <c r="E1434" s="4">
        <f ca="1">VLOOKUP($C1434, '4b. Ordered results'!$C$5:$I$159,5,0)</f>
        <v>0.54648750036047344</v>
      </c>
      <c r="F1434" s="4">
        <f ca="1">VLOOKUP($C1434, '4b. Ordered results'!$C$5:$I$159,7,0)</f>
        <v>0.40613753648521084</v>
      </c>
    </row>
    <row r="1435" spans="2:6" x14ac:dyDescent="0.35">
      <c r="B1435">
        <f t="shared" si="22"/>
        <v>35775</v>
      </c>
      <c r="C1435" cm="1">
        <f t="array" aca="1" ref="C1435" ca="1">SUMPRODUCT(MAX(('4b. Ordered results'!$C$5:$C$159&lt;B1435)*'4b. Ordered results'!$C$5:$C$159))</f>
        <v>24325.661</v>
      </c>
      <c r="D1435" s="4">
        <f ca="1">VLOOKUP($C1435, '4b. Ordered results'!$C$5:$I$159,3,0)</f>
        <v>4.737496315431574E-2</v>
      </c>
      <c r="E1435" s="4">
        <f ca="1">VLOOKUP($C1435, '4b. Ordered results'!$C$5:$I$159,5,0)</f>
        <v>0.54648750036047344</v>
      </c>
      <c r="F1435" s="4">
        <f ca="1">VLOOKUP($C1435, '4b. Ordered results'!$C$5:$I$159,7,0)</f>
        <v>0.40613753648521084</v>
      </c>
    </row>
    <row r="1436" spans="2:6" x14ac:dyDescent="0.35">
      <c r="B1436">
        <f t="shared" si="22"/>
        <v>35800</v>
      </c>
      <c r="C1436" cm="1">
        <f t="array" aca="1" ref="C1436" ca="1">SUMPRODUCT(MAX(('4b. Ordered results'!$C$5:$C$159&lt;B1436)*'4b. Ordered results'!$C$5:$C$159))</f>
        <v>24325.661</v>
      </c>
      <c r="D1436" s="4">
        <f ca="1">VLOOKUP($C1436, '4b. Ordered results'!$C$5:$I$159,3,0)</f>
        <v>4.737496315431574E-2</v>
      </c>
      <c r="E1436" s="4">
        <f ca="1">VLOOKUP($C1436, '4b. Ordered results'!$C$5:$I$159,5,0)</f>
        <v>0.54648750036047344</v>
      </c>
      <c r="F1436" s="4">
        <f ca="1">VLOOKUP($C1436, '4b. Ordered results'!$C$5:$I$159,7,0)</f>
        <v>0.40613753648521084</v>
      </c>
    </row>
    <row r="1437" spans="2:6" x14ac:dyDescent="0.35">
      <c r="B1437">
        <f t="shared" si="22"/>
        <v>35825</v>
      </c>
      <c r="C1437" cm="1">
        <f t="array" aca="1" ref="C1437" ca="1">SUMPRODUCT(MAX(('4b. Ordered results'!$C$5:$C$159&lt;B1437)*'4b. Ordered results'!$C$5:$C$159))</f>
        <v>24325.661</v>
      </c>
      <c r="D1437" s="4">
        <f ca="1">VLOOKUP($C1437, '4b. Ordered results'!$C$5:$I$159,3,0)</f>
        <v>4.737496315431574E-2</v>
      </c>
      <c r="E1437" s="4">
        <f ca="1">VLOOKUP($C1437, '4b. Ordered results'!$C$5:$I$159,5,0)</f>
        <v>0.54648750036047344</v>
      </c>
      <c r="F1437" s="4">
        <f ca="1">VLOOKUP($C1437, '4b. Ordered results'!$C$5:$I$159,7,0)</f>
        <v>0.40613753648521084</v>
      </c>
    </row>
    <row r="1438" spans="2:6" x14ac:dyDescent="0.35">
      <c r="B1438">
        <f t="shared" si="22"/>
        <v>35850</v>
      </c>
      <c r="C1438" cm="1">
        <f t="array" aca="1" ref="C1438" ca="1">SUMPRODUCT(MAX(('4b. Ordered results'!$C$5:$C$159&lt;B1438)*'4b. Ordered results'!$C$5:$C$159))</f>
        <v>24325.661</v>
      </c>
      <c r="D1438" s="4">
        <f ca="1">VLOOKUP($C1438, '4b. Ordered results'!$C$5:$I$159,3,0)</f>
        <v>4.737496315431574E-2</v>
      </c>
      <c r="E1438" s="4">
        <f ca="1">VLOOKUP($C1438, '4b. Ordered results'!$C$5:$I$159,5,0)</f>
        <v>0.54648750036047344</v>
      </c>
      <c r="F1438" s="4">
        <f ca="1">VLOOKUP($C1438, '4b. Ordered results'!$C$5:$I$159,7,0)</f>
        <v>0.40613753648521084</v>
      </c>
    </row>
    <row r="1439" spans="2:6" x14ac:dyDescent="0.35">
      <c r="B1439">
        <f t="shared" si="22"/>
        <v>35875</v>
      </c>
      <c r="C1439" cm="1">
        <f t="array" aca="1" ref="C1439" ca="1">SUMPRODUCT(MAX(('4b. Ordered results'!$C$5:$C$159&lt;B1439)*'4b. Ordered results'!$C$5:$C$159))</f>
        <v>24325.661</v>
      </c>
      <c r="D1439" s="4">
        <f ca="1">VLOOKUP($C1439, '4b. Ordered results'!$C$5:$I$159,3,0)</f>
        <v>4.737496315431574E-2</v>
      </c>
      <c r="E1439" s="4">
        <f ca="1">VLOOKUP($C1439, '4b. Ordered results'!$C$5:$I$159,5,0)</f>
        <v>0.54648750036047344</v>
      </c>
      <c r="F1439" s="4">
        <f ca="1">VLOOKUP($C1439, '4b. Ordered results'!$C$5:$I$159,7,0)</f>
        <v>0.40613753648521084</v>
      </c>
    </row>
    <row r="1440" spans="2:6" x14ac:dyDescent="0.35">
      <c r="B1440">
        <f t="shared" si="22"/>
        <v>35900</v>
      </c>
      <c r="C1440" cm="1">
        <f t="array" aca="1" ref="C1440" ca="1">SUMPRODUCT(MAX(('4b. Ordered results'!$C$5:$C$159&lt;B1440)*'4b. Ordered results'!$C$5:$C$159))</f>
        <v>24325.661</v>
      </c>
      <c r="D1440" s="4">
        <f ca="1">VLOOKUP($C1440, '4b. Ordered results'!$C$5:$I$159,3,0)</f>
        <v>4.737496315431574E-2</v>
      </c>
      <c r="E1440" s="4">
        <f ca="1">VLOOKUP($C1440, '4b. Ordered results'!$C$5:$I$159,5,0)</f>
        <v>0.54648750036047344</v>
      </c>
      <c r="F1440" s="4">
        <f ca="1">VLOOKUP($C1440, '4b. Ordered results'!$C$5:$I$159,7,0)</f>
        <v>0.40613753648521084</v>
      </c>
    </row>
    <row r="1441" spans="2:6" x14ac:dyDescent="0.35">
      <c r="B1441">
        <f t="shared" si="22"/>
        <v>35925</v>
      </c>
      <c r="C1441" cm="1">
        <f t="array" aca="1" ref="C1441" ca="1">SUMPRODUCT(MAX(('4b. Ordered results'!$C$5:$C$159&lt;B1441)*'4b. Ordered results'!$C$5:$C$159))</f>
        <v>24325.661</v>
      </c>
      <c r="D1441" s="4">
        <f ca="1">VLOOKUP($C1441, '4b. Ordered results'!$C$5:$I$159,3,0)</f>
        <v>4.737496315431574E-2</v>
      </c>
      <c r="E1441" s="4">
        <f ca="1">VLOOKUP($C1441, '4b. Ordered results'!$C$5:$I$159,5,0)</f>
        <v>0.54648750036047344</v>
      </c>
      <c r="F1441" s="4">
        <f ca="1">VLOOKUP($C1441, '4b. Ordered results'!$C$5:$I$159,7,0)</f>
        <v>0.40613753648521084</v>
      </c>
    </row>
    <row r="1442" spans="2:6" x14ac:dyDescent="0.35">
      <c r="B1442">
        <f t="shared" si="22"/>
        <v>35950</v>
      </c>
      <c r="C1442" cm="1">
        <f t="array" aca="1" ref="C1442" ca="1">SUMPRODUCT(MAX(('4b. Ordered results'!$C$5:$C$159&lt;B1442)*'4b. Ordered results'!$C$5:$C$159))</f>
        <v>24325.661</v>
      </c>
      <c r="D1442" s="4">
        <f ca="1">VLOOKUP($C1442, '4b. Ordered results'!$C$5:$I$159,3,0)</f>
        <v>4.737496315431574E-2</v>
      </c>
      <c r="E1442" s="4">
        <f ca="1">VLOOKUP($C1442, '4b. Ordered results'!$C$5:$I$159,5,0)</f>
        <v>0.54648750036047344</v>
      </c>
      <c r="F1442" s="4">
        <f ca="1">VLOOKUP($C1442, '4b. Ordered results'!$C$5:$I$159,7,0)</f>
        <v>0.40613753648521084</v>
      </c>
    </row>
    <row r="1443" spans="2:6" x14ac:dyDescent="0.35">
      <c r="B1443">
        <f t="shared" si="22"/>
        <v>35975</v>
      </c>
      <c r="C1443" cm="1">
        <f t="array" aca="1" ref="C1443" ca="1">SUMPRODUCT(MAX(('4b. Ordered results'!$C$5:$C$159&lt;B1443)*'4b. Ordered results'!$C$5:$C$159))</f>
        <v>24325.661</v>
      </c>
      <c r="D1443" s="4">
        <f ca="1">VLOOKUP($C1443, '4b. Ordered results'!$C$5:$I$159,3,0)</f>
        <v>4.737496315431574E-2</v>
      </c>
      <c r="E1443" s="4">
        <f ca="1">VLOOKUP($C1443, '4b. Ordered results'!$C$5:$I$159,5,0)</f>
        <v>0.54648750036047344</v>
      </c>
      <c r="F1443" s="4">
        <f ca="1">VLOOKUP($C1443, '4b. Ordered results'!$C$5:$I$159,7,0)</f>
        <v>0.40613753648521084</v>
      </c>
    </row>
    <row r="1444" spans="2:6" x14ac:dyDescent="0.35">
      <c r="B1444">
        <f t="shared" si="22"/>
        <v>36000</v>
      </c>
      <c r="C1444" cm="1">
        <f t="array" aca="1" ref="C1444" ca="1">SUMPRODUCT(MAX(('4b. Ordered results'!$C$5:$C$159&lt;B1444)*'4b. Ordered results'!$C$5:$C$159))</f>
        <v>24325.661</v>
      </c>
      <c r="D1444" s="4">
        <f ca="1">VLOOKUP($C1444, '4b. Ordered results'!$C$5:$I$159,3,0)</f>
        <v>4.737496315431574E-2</v>
      </c>
      <c r="E1444" s="4">
        <f ca="1">VLOOKUP($C1444, '4b. Ordered results'!$C$5:$I$159,5,0)</f>
        <v>0.54648750036047344</v>
      </c>
      <c r="F1444" s="4">
        <f ca="1">VLOOKUP($C1444, '4b. Ordered results'!$C$5:$I$159,7,0)</f>
        <v>0.40613753648521084</v>
      </c>
    </row>
    <row r="1445" spans="2:6" x14ac:dyDescent="0.35">
      <c r="B1445">
        <f t="shared" si="22"/>
        <v>36025</v>
      </c>
      <c r="C1445" cm="1">
        <f t="array" aca="1" ref="C1445" ca="1">SUMPRODUCT(MAX(('4b. Ordered results'!$C$5:$C$159&lt;B1445)*'4b. Ordered results'!$C$5:$C$159))</f>
        <v>24325.661</v>
      </c>
      <c r="D1445" s="4">
        <f ca="1">VLOOKUP($C1445, '4b. Ordered results'!$C$5:$I$159,3,0)</f>
        <v>4.737496315431574E-2</v>
      </c>
      <c r="E1445" s="4">
        <f ca="1">VLOOKUP($C1445, '4b. Ordered results'!$C$5:$I$159,5,0)</f>
        <v>0.54648750036047344</v>
      </c>
      <c r="F1445" s="4">
        <f ca="1">VLOOKUP($C1445, '4b. Ordered results'!$C$5:$I$159,7,0)</f>
        <v>0.40613753648521084</v>
      </c>
    </row>
    <row r="1446" spans="2:6" x14ac:dyDescent="0.35">
      <c r="B1446">
        <f t="shared" si="22"/>
        <v>36050</v>
      </c>
      <c r="C1446" cm="1">
        <f t="array" aca="1" ref="C1446" ca="1">SUMPRODUCT(MAX(('4b. Ordered results'!$C$5:$C$159&lt;B1446)*'4b. Ordered results'!$C$5:$C$159))</f>
        <v>24325.661</v>
      </c>
      <c r="D1446" s="4">
        <f ca="1">VLOOKUP($C1446, '4b. Ordered results'!$C$5:$I$159,3,0)</f>
        <v>4.737496315431574E-2</v>
      </c>
      <c r="E1446" s="4">
        <f ca="1">VLOOKUP($C1446, '4b. Ordered results'!$C$5:$I$159,5,0)</f>
        <v>0.54648750036047344</v>
      </c>
      <c r="F1446" s="4">
        <f ca="1">VLOOKUP($C1446, '4b. Ordered results'!$C$5:$I$159,7,0)</f>
        <v>0.40613753648521084</v>
      </c>
    </row>
    <row r="1447" spans="2:6" x14ac:dyDescent="0.35">
      <c r="B1447">
        <f t="shared" si="22"/>
        <v>36075</v>
      </c>
      <c r="C1447" cm="1">
        <f t="array" aca="1" ref="C1447" ca="1">SUMPRODUCT(MAX(('4b. Ordered results'!$C$5:$C$159&lt;B1447)*'4b. Ordered results'!$C$5:$C$159))</f>
        <v>24325.661</v>
      </c>
      <c r="D1447" s="4">
        <f ca="1">VLOOKUP($C1447, '4b. Ordered results'!$C$5:$I$159,3,0)</f>
        <v>4.737496315431574E-2</v>
      </c>
      <c r="E1447" s="4">
        <f ca="1">VLOOKUP($C1447, '4b. Ordered results'!$C$5:$I$159,5,0)</f>
        <v>0.54648750036047344</v>
      </c>
      <c r="F1447" s="4">
        <f ca="1">VLOOKUP($C1447, '4b. Ordered results'!$C$5:$I$159,7,0)</f>
        <v>0.40613753648521084</v>
      </c>
    </row>
    <row r="1448" spans="2:6" x14ac:dyDescent="0.35">
      <c r="B1448">
        <f t="shared" si="22"/>
        <v>36100</v>
      </c>
      <c r="C1448" cm="1">
        <f t="array" aca="1" ref="C1448" ca="1">SUMPRODUCT(MAX(('4b. Ordered results'!$C$5:$C$159&lt;B1448)*'4b. Ordered results'!$C$5:$C$159))</f>
        <v>24325.661</v>
      </c>
      <c r="D1448" s="4">
        <f ca="1">VLOOKUP($C1448, '4b. Ordered results'!$C$5:$I$159,3,0)</f>
        <v>4.737496315431574E-2</v>
      </c>
      <c r="E1448" s="4">
        <f ca="1">VLOOKUP($C1448, '4b. Ordered results'!$C$5:$I$159,5,0)</f>
        <v>0.54648750036047344</v>
      </c>
      <c r="F1448" s="4">
        <f ca="1">VLOOKUP($C1448, '4b. Ordered results'!$C$5:$I$159,7,0)</f>
        <v>0.40613753648521084</v>
      </c>
    </row>
    <row r="1449" spans="2:6" x14ac:dyDescent="0.35">
      <c r="B1449">
        <f t="shared" si="22"/>
        <v>36125</v>
      </c>
      <c r="C1449" cm="1">
        <f t="array" aca="1" ref="C1449" ca="1">SUMPRODUCT(MAX(('4b. Ordered results'!$C$5:$C$159&lt;B1449)*'4b. Ordered results'!$C$5:$C$159))</f>
        <v>24325.661</v>
      </c>
      <c r="D1449" s="4">
        <f ca="1">VLOOKUP($C1449, '4b. Ordered results'!$C$5:$I$159,3,0)</f>
        <v>4.737496315431574E-2</v>
      </c>
      <c r="E1449" s="4">
        <f ca="1">VLOOKUP($C1449, '4b. Ordered results'!$C$5:$I$159,5,0)</f>
        <v>0.54648750036047344</v>
      </c>
      <c r="F1449" s="4">
        <f ca="1">VLOOKUP($C1449, '4b. Ordered results'!$C$5:$I$159,7,0)</f>
        <v>0.40613753648521084</v>
      </c>
    </row>
    <row r="1450" spans="2:6" x14ac:dyDescent="0.35">
      <c r="B1450">
        <f t="shared" si="22"/>
        <v>36150</v>
      </c>
      <c r="C1450" cm="1">
        <f t="array" aca="1" ref="C1450" ca="1">SUMPRODUCT(MAX(('4b. Ordered results'!$C$5:$C$159&lt;B1450)*'4b. Ordered results'!$C$5:$C$159))</f>
        <v>24325.661</v>
      </c>
      <c r="D1450" s="4">
        <f ca="1">VLOOKUP($C1450, '4b. Ordered results'!$C$5:$I$159,3,0)</f>
        <v>4.737496315431574E-2</v>
      </c>
      <c r="E1450" s="4">
        <f ca="1">VLOOKUP($C1450, '4b. Ordered results'!$C$5:$I$159,5,0)</f>
        <v>0.54648750036047344</v>
      </c>
      <c r="F1450" s="4">
        <f ca="1">VLOOKUP($C1450, '4b. Ordered results'!$C$5:$I$159,7,0)</f>
        <v>0.40613753648521084</v>
      </c>
    </row>
    <row r="1451" spans="2:6" x14ac:dyDescent="0.35">
      <c r="B1451">
        <f t="shared" si="22"/>
        <v>36175</v>
      </c>
      <c r="C1451" cm="1">
        <f t="array" aca="1" ref="C1451" ca="1">SUMPRODUCT(MAX(('4b. Ordered results'!$C$5:$C$159&lt;B1451)*'4b. Ordered results'!$C$5:$C$159))</f>
        <v>24325.661</v>
      </c>
      <c r="D1451" s="4">
        <f ca="1">VLOOKUP($C1451, '4b. Ordered results'!$C$5:$I$159,3,0)</f>
        <v>4.737496315431574E-2</v>
      </c>
      <c r="E1451" s="4">
        <f ca="1">VLOOKUP($C1451, '4b. Ordered results'!$C$5:$I$159,5,0)</f>
        <v>0.54648750036047344</v>
      </c>
      <c r="F1451" s="4">
        <f ca="1">VLOOKUP($C1451, '4b. Ordered results'!$C$5:$I$159,7,0)</f>
        <v>0.40613753648521084</v>
      </c>
    </row>
    <row r="1452" spans="2:6" x14ac:dyDescent="0.35">
      <c r="B1452">
        <f t="shared" si="22"/>
        <v>36200</v>
      </c>
      <c r="C1452" cm="1">
        <f t="array" aca="1" ref="C1452" ca="1">SUMPRODUCT(MAX(('4b. Ordered results'!$C$5:$C$159&lt;B1452)*'4b. Ordered results'!$C$5:$C$159))</f>
        <v>24325.661</v>
      </c>
      <c r="D1452" s="4">
        <f ca="1">VLOOKUP($C1452, '4b. Ordered results'!$C$5:$I$159,3,0)</f>
        <v>4.737496315431574E-2</v>
      </c>
      <c r="E1452" s="4">
        <f ca="1">VLOOKUP($C1452, '4b. Ordered results'!$C$5:$I$159,5,0)</f>
        <v>0.54648750036047344</v>
      </c>
      <c r="F1452" s="4">
        <f ca="1">VLOOKUP($C1452, '4b. Ordered results'!$C$5:$I$159,7,0)</f>
        <v>0.40613753648521084</v>
      </c>
    </row>
    <row r="1453" spans="2:6" x14ac:dyDescent="0.35">
      <c r="B1453">
        <f t="shared" si="22"/>
        <v>36225</v>
      </c>
      <c r="C1453" cm="1">
        <f t="array" aca="1" ref="C1453" ca="1">SUMPRODUCT(MAX(('4b. Ordered results'!$C$5:$C$159&lt;B1453)*'4b. Ordered results'!$C$5:$C$159))</f>
        <v>24325.661</v>
      </c>
      <c r="D1453" s="4">
        <f ca="1">VLOOKUP($C1453, '4b. Ordered results'!$C$5:$I$159,3,0)</f>
        <v>4.737496315431574E-2</v>
      </c>
      <c r="E1453" s="4">
        <f ca="1">VLOOKUP($C1453, '4b. Ordered results'!$C$5:$I$159,5,0)</f>
        <v>0.54648750036047344</v>
      </c>
      <c r="F1453" s="4">
        <f ca="1">VLOOKUP($C1453, '4b. Ordered results'!$C$5:$I$159,7,0)</f>
        <v>0.40613753648521084</v>
      </c>
    </row>
    <row r="1454" spans="2:6" x14ac:dyDescent="0.35">
      <c r="B1454">
        <f t="shared" si="22"/>
        <v>36250</v>
      </c>
      <c r="C1454" cm="1">
        <f t="array" aca="1" ref="C1454" ca="1">SUMPRODUCT(MAX(('4b. Ordered results'!$C$5:$C$159&lt;B1454)*'4b. Ordered results'!$C$5:$C$159))</f>
        <v>24325.661</v>
      </c>
      <c r="D1454" s="4">
        <f ca="1">VLOOKUP($C1454, '4b. Ordered results'!$C$5:$I$159,3,0)</f>
        <v>4.737496315431574E-2</v>
      </c>
      <c r="E1454" s="4">
        <f ca="1">VLOOKUP($C1454, '4b. Ordered results'!$C$5:$I$159,5,0)</f>
        <v>0.54648750036047344</v>
      </c>
      <c r="F1454" s="4">
        <f ca="1">VLOOKUP($C1454, '4b. Ordered results'!$C$5:$I$159,7,0)</f>
        <v>0.40613753648521084</v>
      </c>
    </row>
    <row r="1455" spans="2:6" x14ac:dyDescent="0.35">
      <c r="B1455">
        <f t="shared" si="22"/>
        <v>36275</v>
      </c>
      <c r="C1455" cm="1">
        <f t="array" aca="1" ref="C1455" ca="1">SUMPRODUCT(MAX(('4b. Ordered results'!$C$5:$C$159&lt;B1455)*'4b. Ordered results'!$C$5:$C$159))</f>
        <v>24325.661</v>
      </c>
      <c r="D1455" s="4">
        <f ca="1">VLOOKUP($C1455, '4b. Ordered results'!$C$5:$I$159,3,0)</f>
        <v>4.737496315431574E-2</v>
      </c>
      <c r="E1455" s="4">
        <f ca="1">VLOOKUP($C1455, '4b. Ordered results'!$C$5:$I$159,5,0)</f>
        <v>0.54648750036047344</v>
      </c>
      <c r="F1455" s="4">
        <f ca="1">VLOOKUP($C1455, '4b. Ordered results'!$C$5:$I$159,7,0)</f>
        <v>0.40613753648521084</v>
      </c>
    </row>
    <row r="1456" spans="2:6" x14ac:dyDescent="0.35">
      <c r="B1456">
        <f t="shared" si="22"/>
        <v>36300</v>
      </c>
      <c r="C1456" cm="1">
        <f t="array" aca="1" ref="C1456" ca="1">SUMPRODUCT(MAX(('4b. Ordered results'!$C$5:$C$159&lt;B1456)*'4b. Ordered results'!$C$5:$C$159))</f>
        <v>24325.661</v>
      </c>
      <c r="D1456" s="4">
        <f ca="1">VLOOKUP($C1456, '4b. Ordered results'!$C$5:$I$159,3,0)</f>
        <v>4.737496315431574E-2</v>
      </c>
      <c r="E1456" s="4">
        <f ca="1">VLOOKUP($C1456, '4b. Ordered results'!$C$5:$I$159,5,0)</f>
        <v>0.54648750036047344</v>
      </c>
      <c r="F1456" s="4">
        <f ca="1">VLOOKUP($C1456, '4b. Ordered results'!$C$5:$I$159,7,0)</f>
        <v>0.40613753648521084</v>
      </c>
    </row>
    <row r="1457" spans="2:6" x14ac:dyDescent="0.35">
      <c r="B1457">
        <f t="shared" si="22"/>
        <v>36325</v>
      </c>
      <c r="C1457" cm="1">
        <f t="array" aca="1" ref="C1457" ca="1">SUMPRODUCT(MAX(('4b. Ordered results'!$C$5:$C$159&lt;B1457)*'4b. Ordered results'!$C$5:$C$159))</f>
        <v>24325.661</v>
      </c>
      <c r="D1457" s="4">
        <f ca="1">VLOOKUP($C1457, '4b. Ordered results'!$C$5:$I$159,3,0)</f>
        <v>4.737496315431574E-2</v>
      </c>
      <c r="E1457" s="4">
        <f ca="1">VLOOKUP($C1457, '4b. Ordered results'!$C$5:$I$159,5,0)</f>
        <v>0.54648750036047344</v>
      </c>
      <c r="F1457" s="4">
        <f ca="1">VLOOKUP($C1457, '4b. Ordered results'!$C$5:$I$159,7,0)</f>
        <v>0.40613753648521084</v>
      </c>
    </row>
    <row r="1458" spans="2:6" x14ac:dyDescent="0.35">
      <c r="B1458">
        <f t="shared" si="22"/>
        <v>36350</v>
      </c>
      <c r="C1458" cm="1">
        <f t="array" aca="1" ref="C1458" ca="1">SUMPRODUCT(MAX(('4b. Ordered results'!$C$5:$C$159&lt;B1458)*'4b. Ordered results'!$C$5:$C$159))</f>
        <v>24325.661</v>
      </c>
      <c r="D1458" s="4">
        <f ca="1">VLOOKUP($C1458, '4b. Ordered results'!$C$5:$I$159,3,0)</f>
        <v>4.737496315431574E-2</v>
      </c>
      <c r="E1458" s="4">
        <f ca="1">VLOOKUP($C1458, '4b. Ordered results'!$C$5:$I$159,5,0)</f>
        <v>0.54648750036047344</v>
      </c>
      <c r="F1458" s="4">
        <f ca="1">VLOOKUP($C1458, '4b. Ordered results'!$C$5:$I$159,7,0)</f>
        <v>0.40613753648521084</v>
      </c>
    </row>
    <row r="1459" spans="2:6" x14ac:dyDescent="0.35">
      <c r="B1459">
        <f t="shared" si="22"/>
        <v>36375</v>
      </c>
      <c r="C1459" cm="1">
        <f t="array" aca="1" ref="C1459" ca="1">SUMPRODUCT(MAX(('4b. Ordered results'!$C$5:$C$159&lt;B1459)*'4b. Ordered results'!$C$5:$C$159))</f>
        <v>24325.661</v>
      </c>
      <c r="D1459" s="4">
        <f ca="1">VLOOKUP($C1459, '4b. Ordered results'!$C$5:$I$159,3,0)</f>
        <v>4.737496315431574E-2</v>
      </c>
      <c r="E1459" s="4">
        <f ca="1">VLOOKUP($C1459, '4b. Ordered results'!$C$5:$I$159,5,0)</f>
        <v>0.54648750036047344</v>
      </c>
      <c r="F1459" s="4">
        <f ca="1">VLOOKUP($C1459, '4b. Ordered results'!$C$5:$I$159,7,0)</f>
        <v>0.40613753648521084</v>
      </c>
    </row>
    <row r="1460" spans="2:6" x14ac:dyDescent="0.35">
      <c r="B1460">
        <f t="shared" si="22"/>
        <v>36400</v>
      </c>
      <c r="C1460" cm="1">
        <f t="array" aca="1" ref="C1460" ca="1">SUMPRODUCT(MAX(('4b. Ordered results'!$C$5:$C$159&lt;B1460)*'4b. Ordered results'!$C$5:$C$159))</f>
        <v>24325.661</v>
      </c>
      <c r="D1460" s="4">
        <f ca="1">VLOOKUP($C1460, '4b. Ordered results'!$C$5:$I$159,3,0)</f>
        <v>4.737496315431574E-2</v>
      </c>
      <c r="E1460" s="4">
        <f ca="1">VLOOKUP($C1460, '4b. Ordered results'!$C$5:$I$159,5,0)</f>
        <v>0.54648750036047344</v>
      </c>
      <c r="F1460" s="4">
        <f ca="1">VLOOKUP($C1460, '4b. Ordered results'!$C$5:$I$159,7,0)</f>
        <v>0.40613753648521084</v>
      </c>
    </row>
    <row r="1461" spans="2:6" x14ac:dyDescent="0.35">
      <c r="B1461">
        <f t="shared" si="22"/>
        <v>36425</v>
      </c>
      <c r="C1461" cm="1">
        <f t="array" aca="1" ref="C1461" ca="1">SUMPRODUCT(MAX(('4b. Ordered results'!$C$5:$C$159&lt;B1461)*'4b. Ordered results'!$C$5:$C$159))</f>
        <v>24325.661</v>
      </c>
      <c r="D1461" s="4">
        <f ca="1">VLOOKUP($C1461, '4b. Ordered results'!$C$5:$I$159,3,0)</f>
        <v>4.737496315431574E-2</v>
      </c>
      <c r="E1461" s="4">
        <f ca="1">VLOOKUP($C1461, '4b. Ordered results'!$C$5:$I$159,5,0)</f>
        <v>0.54648750036047344</v>
      </c>
      <c r="F1461" s="4">
        <f ca="1">VLOOKUP($C1461, '4b. Ordered results'!$C$5:$I$159,7,0)</f>
        <v>0.40613753648521084</v>
      </c>
    </row>
    <row r="1462" spans="2:6" x14ac:dyDescent="0.35">
      <c r="B1462">
        <f t="shared" si="22"/>
        <v>36450</v>
      </c>
      <c r="C1462" cm="1">
        <f t="array" aca="1" ref="C1462" ca="1">SUMPRODUCT(MAX(('4b. Ordered results'!$C$5:$C$159&lt;B1462)*'4b. Ordered results'!$C$5:$C$159))</f>
        <v>24325.661</v>
      </c>
      <c r="D1462" s="4">
        <f ca="1">VLOOKUP($C1462, '4b. Ordered results'!$C$5:$I$159,3,0)</f>
        <v>4.737496315431574E-2</v>
      </c>
      <c r="E1462" s="4">
        <f ca="1">VLOOKUP($C1462, '4b. Ordered results'!$C$5:$I$159,5,0)</f>
        <v>0.54648750036047344</v>
      </c>
      <c r="F1462" s="4">
        <f ca="1">VLOOKUP($C1462, '4b. Ordered results'!$C$5:$I$159,7,0)</f>
        <v>0.40613753648521084</v>
      </c>
    </row>
    <row r="1463" spans="2:6" x14ac:dyDescent="0.35">
      <c r="B1463">
        <f t="shared" si="22"/>
        <v>36475</v>
      </c>
      <c r="C1463" cm="1">
        <f t="array" aca="1" ref="C1463" ca="1">SUMPRODUCT(MAX(('4b. Ordered results'!$C$5:$C$159&lt;B1463)*'4b. Ordered results'!$C$5:$C$159))</f>
        <v>24325.661</v>
      </c>
      <c r="D1463" s="4">
        <f ca="1">VLOOKUP($C1463, '4b. Ordered results'!$C$5:$I$159,3,0)</f>
        <v>4.737496315431574E-2</v>
      </c>
      <c r="E1463" s="4">
        <f ca="1">VLOOKUP($C1463, '4b. Ordered results'!$C$5:$I$159,5,0)</f>
        <v>0.54648750036047344</v>
      </c>
      <c r="F1463" s="4">
        <f ca="1">VLOOKUP($C1463, '4b. Ordered results'!$C$5:$I$159,7,0)</f>
        <v>0.40613753648521084</v>
      </c>
    </row>
    <row r="1464" spans="2:6" x14ac:dyDescent="0.35">
      <c r="B1464">
        <f t="shared" si="22"/>
        <v>36500</v>
      </c>
      <c r="C1464" cm="1">
        <f t="array" aca="1" ref="C1464" ca="1">SUMPRODUCT(MAX(('4b. Ordered results'!$C$5:$C$159&lt;B1464)*'4b. Ordered results'!$C$5:$C$159))</f>
        <v>24325.661</v>
      </c>
      <c r="D1464" s="4">
        <f ca="1">VLOOKUP($C1464, '4b. Ordered results'!$C$5:$I$159,3,0)</f>
        <v>4.737496315431574E-2</v>
      </c>
      <c r="E1464" s="4">
        <f ca="1">VLOOKUP($C1464, '4b. Ordered results'!$C$5:$I$159,5,0)</f>
        <v>0.54648750036047344</v>
      </c>
      <c r="F1464" s="4">
        <f ca="1">VLOOKUP($C1464, '4b. Ordered results'!$C$5:$I$159,7,0)</f>
        <v>0.40613753648521084</v>
      </c>
    </row>
    <row r="1465" spans="2:6" x14ac:dyDescent="0.35">
      <c r="B1465">
        <f t="shared" si="22"/>
        <v>36525</v>
      </c>
      <c r="C1465" cm="1">
        <f t="array" aca="1" ref="C1465" ca="1">SUMPRODUCT(MAX(('4b. Ordered results'!$C$5:$C$159&lt;B1465)*'4b. Ordered results'!$C$5:$C$159))</f>
        <v>24325.661</v>
      </c>
      <c r="D1465" s="4">
        <f ca="1">VLOOKUP($C1465, '4b. Ordered results'!$C$5:$I$159,3,0)</f>
        <v>4.737496315431574E-2</v>
      </c>
      <c r="E1465" s="4">
        <f ca="1">VLOOKUP($C1465, '4b. Ordered results'!$C$5:$I$159,5,0)</f>
        <v>0.54648750036047344</v>
      </c>
      <c r="F1465" s="4">
        <f ca="1">VLOOKUP($C1465, '4b. Ordered results'!$C$5:$I$159,7,0)</f>
        <v>0.40613753648521084</v>
      </c>
    </row>
    <row r="1466" spans="2:6" x14ac:dyDescent="0.35">
      <c r="B1466">
        <f t="shared" si="22"/>
        <v>36550</v>
      </c>
      <c r="C1466" cm="1">
        <f t="array" aca="1" ref="C1466" ca="1">SUMPRODUCT(MAX(('4b. Ordered results'!$C$5:$C$159&lt;B1466)*'4b. Ordered results'!$C$5:$C$159))</f>
        <v>24325.661</v>
      </c>
      <c r="D1466" s="4">
        <f ca="1">VLOOKUP($C1466, '4b. Ordered results'!$C$5:$I$159,3,0)</f>
        <v>4.737496315431574E-2</v>
      </c>
      <c r="E1466" s="4">
        <f ca="1">VLOOKUP($C1466, '4b. Ordered results'!$C$5:$I$159,5,0)</f>
        <v>0.54648750036047344</v>
      </c>
      <c r="F1466" s="4">
        <f ca="1">VLOOKUP($C1466, '4b. Ordered results'!$C$5:$I$159,7,0)</f>
        <v>0.40613753648521084</v>
      </c>
    </row>
    <row r="1467" spans="2:6" x14ac:dyDescent="0.35">
      <c r="B1467">
        <f t="shared" si="22"/>
        <v>36575</v>
      </c>
      <c r="C1467" cm="1">
        <f t="array" aca="1" ref="C1467" ca="1">SUMPRODUCT(MAX(('4b. Ordered results'!$C$5:$C$159&lt;B1467)*'4b. Ordered results'!$C$5:$C$159))</f>
        <v>24325.661</v>
      </c>
      <c r="D1467" s="4">
        <f ca="1">VLOOKUP($C1467, '4b. Ordered results'!$C$5:$I$159,3,0)</f>
        <v>4.737496315431574E-2</v>
      </c>
      <c r="E1467" s="4">
        <f ca="1">VLOOKUP($C1467, '4b. Ordered results'!$C$5:$I$159,5,0)</f>
        <v>0.54648750036047344</v>
      </c>
      <c r="F1467" s="4">
        <f ca="1">VLOOKUP($C1467, '4b. Ordered results'!$C$5:$I$159,7,0)</f>
        <v>0.40613753648521084</v>
      </c>
    </row>
    <row r="1468" spans="2:6" x14ac:dyDescent="0.35">
      <c r="B1468">
        <f t="shared" si="22"/>
        <v>36600</v>
      </c>
      <c r="C1468" cm="1">
        <f t="array" aca="1" ref="C1468" ca="1">SUMPRODUCT(MAX(('4b. Ordered results'!$C$5:$C$159&lt;B1468)*'4b. Ordered results'!$C$5:$C$159))</f>
        <v>24325.661</v>
      </c>
      <c r="D1468" s="4">
        <f ca="1">VLOOKUP($C1468, '4b. Ordered results'!$C$5:$I$159,3,0)</f>
        <v>4.737496315431574E-2</v>
      </c>
      <c r="E1468" s="4">
        <f ca="1">VLOOKUP($C1468, '4b. Ordered results'!$C$5:$I$159,5,0)</f>
        <v>0.54648750036047344</v>
      </c>
      <c r="F1468" s="4">
        <f ca="1">VLOOKUP($C1468, '4b. Ordered results'!$C$5:$I$159,7,0)</f>
        <v>0.40613753648521084</v>
      </c>
    </row>
    <row r="1469" spans="2:6" x14ac:dyDescent="0.35">
      <c r="B1469">
        <f t="shared" si="22"/>
        <v>36625</v>
      </c>
      <c r="C1469" cm="1">
        <f t="array" aca="1" ref="C1469" ca="1">SUMPRODUCT(MAX(('4b. Ordered results'!$C$5:$C$159&lt;B1469)*'4b. Ordered results'!$C$5:$C$159))</f>
        <v>24325.661</v>
      </c>
      <c r="D1469" s="4">
        <f ca="1">VLOOKUP($C1469, '4b. Ordered results'!$C$5:$I$159,3,0)</f>
        <v>4.737496315431574E-2</v>
      </c>
      <c r="E1469" s="4">
        <f ca="1">VLOOKUP($C1469, '4b. Ordered results'!$C$5:$I$159,5,0)</f>
        <v>0.54648750036047344</v>
      </c>
      <c r="F1469" s="4">
        <f ca="1">VLOOKUP($C1469, '4b. Ordered results'!$C$5:$I$159,7,0)</f>
        <v>0.40613753648521084</v>
      </c>
    </row>
    <row r="1470" spans="2:6" x14ac:dyDescent="0.35">
      <c r="B1470">
        <f t="shared" si="22"/>
        <v>36650</v>
      </c>
      <c r="C1470" cm="1">
        <f t="array" aca="1" ref="C1470" ca="1">SUMPRODUCT(MAX(('4b. Ordered results'!$C$5:$C$159&lt;B1470)*'4b. Ordered results'!$C$5:$C$159))</f>
        <v>24325.661</v>
      </c>
      <c r="D1470" s="4">
        <f ca="1">VLOOKUP($C1470, '4b. Ordered results'!$C$5:$I$159,3,0)</f>
        <v>4.737496315431574E-2</v>
      </c>
      <c r="E1470" s="4">
        <f ca="1">VLOOKUP($C1470, '4b. Ordered results'!$C$5:$I$159,5,0)</f>
        <v>0.54648750036047344</v>
      </c>
      <c r="F1470" s="4">
        <f ca="1">VLOOKUP($C1470, '4b. Ordered results'!$C$5:$I$159,7,0)</f>
        <v>0.40613753648521084</v>
      </c>
    </row>
    <row r="1471" spans="2:6" x14ac:dyDescent="0.35">
      <c r="B1471">
        <f t="shared" si="22"/>
        <v>36675</v>
      </c>
      <c r="C1471" cm="1">
        <f t="array" aca="1" ref="C1471" ca="1">SUMPRODUCT(MAX(('4b. Ordered results'!$C$5:$C$159&lt;B1471)*'4b. Ordered results'!$C$5:$C$159))</f>
        <v>24325.661</v>
      </c>
      <c r="D1471" s="4">
        <f ca="1">VLOOKUP($C1471, '4b. Ordered results'!$C$5:$I$159,3,0)</f>
        <v>4.737496315431574E-2</v>
      </c>
      <c r="E1471" s="4">
        <f ca="1">VLOOKUP($C1471, '4b. Ordered results'!$C$5:$I$159,5,0)</f>
        <v>0.54648750036047344</v>
      </c>
      <c r="F1471" s="4">
        <f ca="1">VLOOKUP($C1471, '4b. Ordered results'!$C$5:$I$159,7,0)</f>
        <v>0.40613753648521084</v>
      </c>
    </row>
    <row r="1472" spans="2:6" x14ac:dyDescent="0.35">
      <c r="B1472">
        <f t="shared" si="22"/>
        <v>36700</v>
      </c>
      <c r="C1472" cm="1">
        <f t="array" aca="1" ref="C1472" ca="1">SUMPRODUCT(MAX(('4b. Ordered results'!$C$5:$C$159&lt;B1472)*'4b. Ordered results'!$C$5:$C$159))</f>
        <v>24325.661</v>
      </c>
      <c r="D1472" s="4">
        <f ca="1">VLOOKUP($C1472, '4b. Ordered results'!$C$5:$I$159,3,0)</f>
        <v>4.737496315431574E-2</v>
      </c>
      <c r="E1472" s="4">
        <f ca="1">VLOOKUP($C1472, '4b. Ordered results'!$C$5:$I$159,5,0)</f>
        <v>0.54648750036047344</v>
      </c>
      <c r="F1472" s="4">
        <f ca="1">VLOOKUP($C1472, '4b. Ordered results'!$C$5:$I$159,7,0)</f>
        <v>0.40613753648521084</v>
      </c>
    </row>
    <row r="1473" spans="2:6" x14ac:dyDescent="0.35">
      <c r="B1473">
        <f t="shared" si="22"/>
        <v>36725</v>
      </c>
      <c r="C1473" cm="1">
        <f t="array" aca="1" ref="C1473" ca="1">SUMPRODUCT(MAX(('4b. Ordered results'!$C$5:$C$159&lt;B1473)*'4b. Ordered results'!$C$5:$C$159))</f>
        <v>24325.661</v>
      </c>
      <c r="D1473" s="4">
        <f ca="1">VLOOKUP($C1473, '4b. Ordered results'!$C$5:$I$159,3,0)</f>
        <v>4.737496315431574E-2</v>
      </c>
      <c r="E1473" s="4">
        <f ca="1">VLOOKUP($C1473, '4b. Ordered results'!$C$5:$I$159,5,0)</f>
        <v>0.54648750036047344</v>
      </c>
      <c r="F1473" s="4">
        <f ca="1">VLOOKUP($C1473, '4b. Ordered results'!$C$5:$I$159,7,0)</f>
        <v>0.40613753648521084</v>
      </c>
    </row>
    <row r="1474" spans="2:6" x14ac:dyDescent="0.35">
      <c r="B1474">
        <f t="shared" si="22"/>
        <v>36750</v>
      </c>
      <c r="C1474" cm="1">
        <f t="array" aca="1" ref="C1474" ca="1">SUMPRODUCT(MAX(('4b. Ordered results'!$C$5:$C$159&lt;B1474)*'4b. Ordered results'!$C$5:$C$159))</f>
        <v>24325.661</v>
      </c>
      <c r="D1474" s="4">
        <f ca="1">VLOOKUP($C1474, '4b. Ordered results'!$C$5:$I$159,3,0)</f>
        <v>4.737496315431574E-2</v>
      </c>
      <c r="E1474" s="4">
        <f ca="1">VLOOKUP($C1474, '4b. Ordered results'!$C$5:$I$159,5,0)</f>
        <v>0.54648750036047344</v>
      </c>
      <c r="F1474" s="4">
        <f ca="1">VLOOKUP($C1474, '4b. Ordered results'!$C$5:$I$159,7,0)</f>
        <v>0.40613753648521084</v>
      </c>
    </row>
    <row r="1475" spans="2:6" x14ac:dyDescent="0.35">
      <c r="B1475">
        <f t="shared" si="22"/>
        <v>36775</v>
      </c>
      <c r="C1475" cm="1">
        <f t="array" aca="1" ref="C1475" ca="1">SUMPRODUCT(MAX(('4b. Ordered results'!$C$5:$C$159&lt;B1475)*'4b. Ordered results'!$C$5:$C$159))</f>
        <v>24325.661</v>
      </c>
      <c r="D1475" s="4">
        <f ca="1">VLOOKUP($C1475, '4b. Ordered results'!$C$5:$I$159,3,0)</f>
        <v>4.737496315431574E-2</v>
      </c>
      <c r="E1475" s="4">
        <f ca="1">VLOOKUP($C1475, '4b. Ordered results'!$C$5:$I$159,5,0)</f>
        <v>0.54648750036047344</v>
      </c>
      <c r="F1475" s="4">
        <f ca="1">VLOOKUP($C1475, '4b. Ordered results'!$C$5:$I$159,7,0)</f>
        <v>0.40613753648521084</v>
      </c>
    </row>
    <row r="1476" spans="2:6" x14ac:dyDescent="0.35">
      <c r="B1476">
        <f t="shared" si="22"/>
        <v>36800</v>
      </c>
      <c r="C1476" cm="1">
        <f t="array" aca="1" ref="C1476" ca="1">SUMPRODUCT(MAX(('4b. Ordered results'!$C$5:$C$159&lt;B1476)*'4b. Ordered results'!$C$5:$C$159))</f>
        <v>24325.661</v>
      </c>
      <c r="D1476" s="4">
        <f ca="1">VLOOKUP($C1476, '4b. Ordered results'!$C$5:$I$159,3,0)</f>
        <v>4.737496315431574E-2</v>
      </c>
      <c r="E1476" s="4">
        <f ca="1">VLOOKUP($C1476, '4b. Ordered results'!$C$5:$I$159,5,0)</f>
        <v>0.54648750036047344</v>
      </c>
      <c r="F1476" s="4">
        <f ca="1">VLOOKUP($C1476, '4b. Ordered results'!$C$5:$I$159,7,0)</f>
        <v>0.40613753648521084</v>
      </c>
    </row>
    <row r="1477" spans="2:6" x14ac:dyDescent="0.35">
      <c r="B1477">
        <f t="shared" si="22"/>
        <v>36825</v>
      </c>
      <c r="C1477" cm="1">
        <f t="array" aca="1" ref="C1477" ca="1">SUMPRODUCT(MAX(('4b. Ordered results'!$C$5:$C$159&lt;B1477)*'4b. Ordered results'!$C$5:$C$159))</f>
        <v>24325.661</v>
      </c>
      <c r="D1477" s="4">
        <f ca="1">VLOOKUP($C1477, '4b. Ordered results'!$C$5:$I$159,3,0)</f>
        <v>4.737496315431574E-2</v>
      </c>
      <c r="E1477" s="4">
        <f ca="1">VLOOKUP($C1477, '4b. Ordered results'!$C$5:$I$159,5,0)</f>
        <v>0.54648750036047344</v>
      </c>
      <c r="F1477" s="4">
        <f ca="1">VLOOKUP($C1477, '4b. Ordered results'!$C$5:$I$159,7,0)</f>
        <v>0.40613753648521084</v>
      </c>
    </row>
    <row r="1478" spans="2:6" x14ac:dyDescent="0.35">
      <c r="B1478">
        <f t="shared" ref="B1478:B1541" si="23">B1477+25</f>
        <v>36850</v>
      </c>
      <c r="C1478" cm="1">
        <f t="array" aca="1" ref="C1478" ca="1">SUMPRODUCT(MAX(('4b. Ordered results'!$C$5:$C$159&lt;B1478)*'4b. Ordered results'!$C$5:$C$159))</f>
        <v>24325.661</v>
      </c>
      <c r="D1478" s="4">
        <f ca="1">VLOOKUP($C1478, '4b. Ordered results'!$C$5:$I$159,3,0)</f>
        <v>4.737496315431574E-2</v>
      </c>
      <c r="E1478" s="4">
        <f ca="1">VLOOKUP($C1478, '4b. Ordered results'!$C$5:$I$159,5,0)</f>
        <v>0.54648750036047344</v>
      </c>
      <c r="F1478" s="4">
        <f ca="1">VLOOKUP($C1478, '4b. Ordered results'!$C$5:$I$159,7,0)</f>
        <v>0.40613753648521084</v>
      </c>
    </row>
    <row r="1479" spans="2:6" x14ac:dyDescent="0.35">
      <c r="B1479">
        <f t="shared" si="23"/>
        <v>36875</v>
      </c>
      <c r="C1479" cm="1">
        <f t="array" aca="1" ref="C1479" ca="1">SUMPRODUCT(MAX(('4b. Ordered results'!$C$5:$C$159&lt;B1479)*'4b. Ordered results'!$C$5:$C$159))</f>
        <v>24325.661</v>
      </c>
      <c r="D1479" s="4">
        <f ca="1">VLOOKUP($C1479, '4b. Ordered results'!$C$5:$I$159,3,0)</f>
        <v>4.737496315431574E-2</v>
      </c>
      <c r="E1479" s="4">
        <f ca="1">VLOOKUP($C1479, '4b. Ordered results'!$C$5:$I$159,5,0)</f>
        <v>0.54648750036047344</v>
      </c>
      <c r="F1479" s="4">
        <f ca="1">VLOOKUP($C1479, '4b. Ordered results'!$C$5:$I$159,7,0)</f>
        <v>0.40613753648521084</v>
      </c>
    </row>
    <row r="1480" spans="2:6" x14ac:dyDescent="0.35">
      <c r="B1480">
        <f t="shared" si="23"/>
        <v>36900</v>
      </c>
      <c r="C1480" cm="1">
        <f t="array" aca="1" ref="C1480" ca="1">SUMPRODUCT(MAX(('4b. Ordered results'!$C$5:$C$159&lt;B1480)*'4b. Ordered results'!$C$5:$C$159))</f>
        <v>24325.661</v>
      </c>
      <c r="D1480" s="4">
        <f ca="1">VLOOKUP($C1480, '4b. Ordered results'!$C$5:$I$159,3,0)</f>
        <v>4.737496315431574E-2</v>
      </c>
      <c r="E1480" s="4">
        <f ca="1">VLOOKUP($C1480, '4b. Ordered results'!$C$5:$I$159,5,0)</f>
        <v>0.54648750036047344</v>
      </c>
      <c r="F1480" s="4">
        <f ca="1">VLOOKUP($C1480, '4b. Ordered results'!$C$5:$I$159,7,0)</f>
        <v>0.40613753648521084</v>
      </c>
    </row>
    <row r="1481" spans="2:6" x14ac:dyDescent="0.35">
      <c r="B1481">
        <f t="shared" si="23"/>
        <v>36925</v>
      </c>
      <c r="C1481" cm="1">
        <f t="array" aca="1" ref="C1481" ca="1">SUMPRODUCT(MAX(('4b. Ordered results'!$C$5:$C$159&lt;B1481)*'4b. Ordered results'!$C$5:$C$159))</f>
        <v>24325.661</v>
      </c>
      <c r="D1481" s="4">
        <f ca="1">VLOOKUP($C1481, '4b. Ordered results'!$C$5:$I$159,3,0)</f>
        <v>4.737496315431574E-2</v>
      </c>
      <c r="E1481" s="4">
        <f ca="1">VLOOKUP($C1481, '4b. Ordered results'!$C$5:$I$159,5,0)</f>
        <v>0.54648750036047344</v>
      </c>
      <c r="F1481" s="4">
        <f ca="1">VLOOKUP($C1481, '4b. Ordered results'!$C$5:$I$159,7,0)</f>
        <v>0.40613753648521084</v>
      </c>
    </row>
    <row r="1482" spans="2:6" x14ac:dyDescent="0.35">
      <c r="B1482">
        <f t="shared" si="23"/>
        <v>36950</v>
      </c>
      <c r="C1482" cm="1">
        <f t="array" aca="1" ref="C1482" ca="1">SUMPRODUCT(MAX(('4b. Ordered results'!$C$5:$C$159&lt;B1482)*'4b. Ordered results'!$C$5:$C$159))</f>
        <v>24325.661</v>
      </c>
      <c r="D1482" s="4">
        <f ca="1">VLOOKUP($C1482, '4b. Ordered results'!$C$5:$I$159,3,0)</f>
        <v>4.737496315431574E-2</v>
      </c>
      <c r="E1482" s="4">
        <f ca="1">VLOOKUP($C1482, '4b. Ordered results'!$C$5:$I$159,5,0)</f>
        <v>0.54648750036047344</v>
      </c>
      <c r="F1482" s="4">
        <f ca="1">VLOOKUP($C1482, '4b. Ordered results'!$C$5:$I$159,7,0)</f>
        <v>0.40613753648521084</v>
      </c>
    </row>
    <row r="1483" spans="2:6" x14ac:dyDescent="0.35">
      <c r="B1483">
        <f t="shared" si="23"/>
        <v>36975</v>
      </c>
      <c r="C1483" cm="1">
        <f t="array" aca="1" ref="C1483" ca="1">SUMPRODUCT(MAX(('4b. Ordered results'!$C$5:$C$159&lt;B1483)*'4b. Ordered results'!$C$5:$C$159))</f>
        <v>24325.661</v>
      </c>
      <c r="D1483" s="4">
        <f ca="1">VLOOKUP($C1483, '4b. Ordered results'!$C$5:$I$159,3,0)</f>
        <v>4.737496315431574E-2</v>
      </c>
      <c r="E1483" s="4">
        <f ca="1">VLOOKUP($C1483, '4b. Ordered results'!$C$5:$I$159,5,0)</f>
        <v>0.54648750036047344</v>
      </c>
      <c r="F1483" s="4">
        <f ca="1">VLOOKUP($C1483, '4b. Ordered results'!$C$5:$I$159,7,0)</f>
        <v>0.40613753648521084</v>
      </c>
    </row>
    <row r="1484" spans="2:6" x14ac:dyDescent="0.35">
      <c r="B1484">
        <f t="shared" si="23"/>
        <v>37000</v>
      </c>
      <c r="C1484" cm="1">
        <f t="array" aca="1" ref="C1484" ca="1">SUMPRODUCT(MAX(('4b. Ordered results'!$C$5:$C$159&lt;B1484)*'4b. Ordered results'!$C$5:$C$159))</f>
        <v>24325.661</v>
      </c>
      <c r="D1484" s="4">
        <f ca="1">VLOOKUP($C1484, '4b. Ordered results'!$C$5:$I$159,3,0)</f>
        <v>4.737496315431574E-2</v>
      </c>
      <c r="E1484" s="4">
        <f ca="1">VLOOKUP($C1484, '4b. Ordered results'!$C$5:$I$159,5,0)</f>
        <v>0.54648750036047344</v>
      </c>
      <c r="F1484" s="4">
        <f ca="1">VLOOKUP($C1484, '4b. Ordered results'!$C$5:$I$159,7,0)</f>
        <v>0.40613753648521084</v>
      </c>
    </row>
    <row r="1485" spans="2:6" x14ac:dyDescent="0.35">
      <c r="B1485">
        <f t="shared" si="23"/>
        <v>37025</v>
      </c>
      <c r="C1485" cm="1">
        <f t="array" aca="1" ref="C1485" ca="1">SUMPRODUCT(MAX(('4b. Ordered results'!$C$5:$C$159&lt;B1485)*'4b. Ordered results'!$C$5:$C$159))</f>
        <v>24325.661</v>
      </c>
      <c r="D1485" s="4">
        <f ca="1">VLOOKUP($C1485, '4b. Ordered results'!$C$5:$I$159,3,0)</f>
        <v>4.737496315431574E-2</v>
      </c>
      <c r="E1485" s="4">
        <f ca="1">VLOOKUP($C1485, '4b. Ordered results'!$C$5:$I$159,5,0)</f>
        <v>0.54648750036047344</v>
      </c>
      <c r="F1485" s="4">
        <f ca="1">VLOOKUP($C1485, '4b. Ordered results'!$C$5:$I$159,7,0)</f>
        <v>0.40613753648521084</v>
      </c>
    </row>
    <row r="1486" spans="2:6" x14ac:dyDescent="0.35">
      <c r="B1486">
        <f t="shared" si="23"/>
        <v>37050</v>
      </c>
      <c r="C1486" cm="1">
        <f t="array" aca="1" ref="C1486" ca="1">SUMPRODUCT(MAX(('4b. Ordered results'!$C$5:$C$159&lt;B1486)*'4b. Ordered results'!$C$5:$C$159))</f>
        <v>24325.661</v>
      </c>
      <c r="D1486" s="4">
        <f ca="1">VLOOKUP($C1486, '4b. Ordered results'!$C$5:$I$159,3,0)</f>
        <v>4.737496315431574E-2</v>
      </c>
      <c r="E1486" s="4">
        <f ca="1">VLOOKUP($C1486, '4b. Ordered results'!$C$5:$I$159,5,0)</f>
        <v>0.54648750036047344</v>
      </c>
      <c r="F1486" s="4">
        <f ca="1">VLOOKUP($C1486, '4b. Ordered results'!$C$5:$I$159,7,0)</f>
        <v>0.40613753648521084</v>
      </c>
    </row>
    <row r="1487" spans="2:6" x14ac:dyDescent="0.35">
      <c r="B1487">
        <f t="shared" si="23"/>
        <v>37075</v>
      </c>
      <c r="C1487" cm="1">
        <f t="array" aca="1" ref="C1487" ca="1">SUMPRODUCT(MAX(('4b. Ordered results'!$C$5:$C$159&lt;B1487)*'4b. Ordered results'!$C$5:$C$159))</f>
        <v>24325.661</v>
      </c>
      <c r="D1487" s="4">
        <f ca="1">VLOOKUP($C1487, '4b. Ordered results'!$C$5:$I$159,3,0)</f>
        <v>4.737496315431574E-2</v>
      </c>
      <c r="E1487" s="4">
        <f ca="1">VLOOKUP($C1487, '4b. Ordered results'!$C$5:$I$159,5,0)</f>
        <v>0.54648750036047344</v>
      </c>
      <c r="F1487" s="4">
        <f ca="1">VLOOKUP($C1487, '4b. Ordered results'!$C$5:$I$159,7,0)</f>
        <v>0.40613753648521084</v>
      </c>
    </row>
    <row r="1488" spans="2:6" x14ac:dyDescent="0.35">
      <c r="B1488">
        <f t="shared" si="23"/>
        <v>37100</v>
      </c>
      <c r="C1488" cm="1">
        <f t="array" aca="1" ref="C1488" ca="1">SUMPRODUCT(MAX(('4b. Ordered results'!$C$5:$C$159&lt;B1488)*'4b. Ordered results'!$C$5:$C$159))</f>
        <v>24325.661</v>
      </c>
      <c r="D1488" s="4">
        <f ca="1">VLOOKUP($C1488, '4b. Ordered results'!$C$5:$I$159,3,0)</f>
        <v>4.737496315431574E-2</v>
      </c>
      <c r="E1488" s="4">
        <f ca="1">VLOOKUP($C1488, '4b. Ordered results'!$C$5:$I$159,5,0)</f>
        <v>0.54648750036047344</v>
      </c>
      <c r="F1488" s="4">
        <f ca="1">VLOOKUP($C1488, '4b. Ordered results'!$C$5:$I$159,7,0)</f>
        <v>0.40613753648521084</v>
      </c>
    </row>
    <row r="1489" spans="2:6" x14ac:dyDescent="0.35">
      <c r="B1489">
        <f t="shared" si="23"/>
        <v>37125</v>
      </c>
      <c r="C1489" cm="1">
        <f t="array" aca="1" ref="C1489" ca="1">SUMPRODUCT(MAX(('4b. Ordered results'!$C$5:$C$159&lt;B1489)*'4b. Ordered results'!$C$5:$C$159))</f>
        <v>24325.661</v>
      </c>
      <c r="D1489" s="4">
        <f ca="1">VLOOKUP($C1489, '4b. Ordered results'!$C$5:$I$159,3,0)</f>
        <v>4.737496315431574E-2</v>
      </c>
      <c r="E1489" s="4">
        <f ca="1">VLOOKUP($C1489, '4b. Ordered results'!$C$5:$I$159,5,0)</f>
        <v>0.54648750036047344</v>
      </c>
      <c r="F1489" s="4">
        <f ca="1">VLOOKUP($C1489, '4b. Ordered results'!$C$5:$I$159,7,0)</f>
        <v>0.40613753648521084</v>
      </c>
    </row>
    <row r="1490" spans="2:6" x14ac:dyDescent="0.35">
      <c r="B1490">
        <f t="shared" si="23"/>
        <v>37150</v>
      </c>
      <c r="C1490" cm="1">
        <f t="array" aca="1" ref="C1490" ca="1">SUMPRODUCT(MAX(('4b. Ordered results'!$C$5:$C$159&lt;B1490)*'4b. Ordered results'!$C$5:$C$159))</f>
        <v>24325.661</v>
      </c>
      <c r="D1490" s="4">
        <f ca="1">VLOOKUP($C1490, '4b. Ordered results'!$C$5:$I$159,3,0)</f>
        <v>4.737496315431574E-2</v>
      </c>
      <c r="E1490" s="4">
        <f ca="1">VLOOKUP($C1490, '4b. Ordered results'!$C$5:$I$159,5,0)</f>
        <v>0.54648750036047344</v>
      </c>
      <c r="F1490" s="4">
        <f ca="1">VLOOKUP($C1490, '4b. Ordered results'!$C$5:$I$159,7,0)</f>
        <v>0.40613753648521084</v>
      </c>
    </row>
    <row r="1491" spans="2:6" x14ac:dyDescent="0.35">
      <c r="B1491">
        <f t="shared" si="23"/>
        <v>37175</v>
      </c>
      <c r="C1491" cm="1">
        <f t="array" aca="1" ref="C1491" ca="1">SUMPRODUCT(MAX(('4b. Ordered results'!$C$5:$C$159&lt;B1491)*'4b. Ordered results'!$C$5:$C$159))</f>
        <v>24325.661</v>
      </c>
      <c r="D1491" s="4">
        <f ca="1">VLOOKUP($C1491, '4b. Ordered results'!$C$5:$I$159,3,0)</f>
        <v>4.737496315431574E-2</v>
      </c>
      <c r="E1491" s="4">
        <f ca="1">VLOOKUP($C1491, '4b. Ordered results'!$C$5:$I$159,5,0)</f>
        <v>0.54648750036047344</v>
      </c>
      <c r="F1491" s="4">
        <f ca="1">VLOOKUP($C1491, '4b. Ordered results'!$C$5:$I$159,7,0)</f>
        <v>0.40613753648521084</v>
      </c>
    </row>
    <row r="1492" spans="2:6" x14ac:dyDescent="0.35">
      <c r="B1492">
        <f t="shared" si="23"/>
        <v>37200</v>
      </c>
      <c r="C1492" cm="1">
        <f t="array" aca="1" ref="C1492" ca="1">SUMPRODUCT(MAX(('4b. Ordered results'!$C$5:$C$159&lt;B1492)*'4b. Ordered results'!$C$5:$C$159))</f>
        <v>24325.661</v>
      </c>
      <c r="D1492" s="4">
        <f ca="1">VLOOKUP($C1492, '4b. Ordered results'!$C$5:$I$159,3,0)</f>
        <v>4.737496315431574E-2</v>
      </c>
      <c r="E1492" s="4">
        <f ca="1">VLOOKUP($C1492, '4b. Ordered results'!$C$5:$I$159,5,0)</f>
        <v>0.54648750036047344</v>
      </c>
      <c r="F1492" s="4">
        <f ca="1">VLOOKUP($C1492, '4b. Ordered results'!$C$5:$I$159,7,0)</f>
        <v>0.40613753648521084</v>
      </c>
    </row>
    <row r="1493" spans="2:6" x14ac:dyDescent="0.35">
      <c r="B1493">
        <f t="shared" si="23"/>
        <v>37225</v>
      </c>
      <c r="C1493" cm="1">
        <f t="array" aca="1" ref="C1493" ca="1">SUMPRODUCT(MAX(('4b. Ordered results'!$C$5:$C$159&lt;B1493)*'4b. Ordered results'!$C$5:$C$159))</f>
        <v>24325.661</v>
      </c>
      <c r="D1493" s="4">
        <f ca="1">VLOOKUP($C1493, '4b. Ordered results'!$C$5:$I$159,3,0)</f>
        <v>4.737496315431574E-2</v>
      </c>
      <c r="E1493" s="4">
        <f ca="1">VLOOKUP($C1493, '4b. Ordered results'!$C$5:$I$159,5,0)</f>
        <v>0.54648750036047344</v>
      </c>
      <c r="F1493" s="4">
        <f ca="1">VLOOKUP($C1493, '4b. Ordered results'!$C$5:$I$159,7,0)</f>
        <v>0.40613753648521084</v>
      </c>
    </row>
    <row r="1494" spans="2:6" x14ac:dyDescent="0.35">
      <c r="B1494">
        <f t="shared" si="23"/>
        <v>37250</v>
      </c>
      <c r="C1494" cm="1">
        <f t="array" aca="1" ref="C1494" ca="1">SUMPRODUCT(MAX(('4b. Ordered results'!$C$5:$C$159&lt;B1494)*'4b. Ordered results'!$C$5:$C$159))</f>
        <v>24325.661</v>
      </c>
      <c r="D1494" s="4">
        <f ca="1">VLOOKUP($C1494, '4b. Ordered results'!$C$5:$I$159,3,0)</f>
        <v>4.737496315431574E-2</v>
      </c>
      <c r="E1494" s="4">
        <f ca="1">VLOOKUP($C1494, '4b. Ordered results'!$C$5:$I$159,5,0)</f>
        <v>0.54648750036047344</v>
      </c>
      <c r="F1494" s="4">
        <f ca="1">VLOOKUP($C1494, '4b. Ordered results'!$C$5:$I$159,7,0)</f>
        <v>0.40613753648521084</v>
      </c>
    </row>
    <row r="1495" spans="2:6" x14ac:dyDescent="0.35">
      <c r="B1495">
        <f t="shared" si="23"/>
        <v>37275</v>
      </c>
      <c r="C1495" cm="1">
        <f t="array" aca="1" ref="C1495" ca="1">SUMPRODUCT(MAX(('4b. Ordered results'!$C$5:$C$159&lt;B1495)*'4b. Ordered results'!$C$5:$C$159))</f>
        <v>24325.661</v>
      </c>
      <c r="D1495" s="4">
        <f ca="1">VLOOKUP($C1495, '4b. Ordered results'!$C$5:$I$159,3,0)</f>
        <v>4.737496315431574E-2</v>
      </c>
      <c r="E1495" s="4">
        <f ca="1">VLOOKUP($C1495, '4b. Ordered results'!$C$5:$I$159,5,0)</f>
        <v>0.54648750036047344</v>
      </c>
      <c r="F1495" s="4">
        <f ca="1">VLOOKUP($C1495, '4b. Ordered results'!$C$5:$I$159,7,0)</f>
        <v>0.40613753648521084</v>
      </c>
    </row>
    <row r="1496" spans="2:6" x14ac:dyDescent="0.35">
      <c r="B1496">
        <f t="shared" si="23"/>
        <v>37300</v>
      </c>
      <c r="C1496" cm="1">
        <f t="array" aca="1" ref="C1496" ca="1">SUMPRODUCT(MAX(('4b. Ordered results'!$C$5:$C$159&lt;B1496)*'4b. Ordered results'!$C$5:$C$159))</f>
        <v>24325.661</v>
      </c>
      <c r="D1496" s="4">
        <f ca="1">VLOOKUP($C1496, '4b. Ordered results'!$C$5:$I$159,3,0)</f>
        <v>4.737496315431574E-2</v>
      </c>
      <c r="E1496" s="4">
        <f ca="1">VLOOKUP($C1496, '4b. Ordered results'!$C$5:$I$159,5,0)</f>
        <v>0.54648750036047344</v>
      </c>
      <c r="F1496" s="4">
        <f ca="1">VLOOKUP($C1496, '4b. Ordered results'!$C$5:$I$159,7,0)</f>
        <v>0.40613753648521084</v>
      </c>
    </row>
    <row r="1497" spans="2:6" x14ac:dyDescent="0.35">
      <c r="B1497">
        <f t="shared" si="23"/>
        <v>37325</v>
      </c>
      <c r="C1497" cm="1">
        <f t="array" aca="1" ref="C1497" ca="1">SUMPRODUCT(MAX(('4b. Ordered results'!$C$5:$C$159&lt;B1497)*'4b. Ordered results'!$C$5:$C$159))</f>
        <v>24325.661</v>
      </c>
      <c r="D1497" s="4">
        <f ca="1">VLOOKUP($C1497, '4b. Ordered results'!$C$5:$I$159,3,0)</f>
        <v>4.737496315431574E-2</v>
      </c>
      <c r="E1497" s="4">
        <f ca="1">VLOOKUP($C1497, '4b. Ordered results'!$C$5:$I$159,5,0)</f>
        <v>0.54648750036047344</v>
      </c>
      <c r="F1497" s="4">
        <f ca="1">VLOOKUP($C1497, '4b. Ordered results'!$C$5:$I$159,7,0)</f>
        <v>0.40613753648521084</v>
      </c>
    </row>
    <row r="1498" spans="2:6" x14ac:dyDescent="0.35">
      <c r="B1498">
        <f t="shared" si="23"/>
        <v>37350</v>
      </c>
      <c r="C1498" cm="1">
        <f t="array" aca="1" ref="C1498" ca="1">SUMPRODUCT(MAX(('4b. Ordered results'!$C$5:$C$159&lt;B1498)*'4b. Ordered results'!$C$5:$C$159))</f>
        <v>24325.661</v>
      </c>
      <c r="D1498" s="4">
        <f ca="1">VLOOKUP($C1498, '4b. Ordered results'!$C$5:$I$159,3,0)</f>
        <v>4.737496315431574E-2</v>
      </c>
      <c r="E1498" s="4">
        <f ca="1">VLOOKUP($C1498, '4b. Ordered results'!$C$5:$I$159,5,0)</f>
        <v>0.54648750036047344</v>
      </c>
      <c r="F1498" s="4">
        <f ca="1">VLOOKUP($C1498, '4b. Ordered results'!$C$5:$I$159,7,0)</f>
        <v>0.40613753648521084</v>
      </c>
    </row>
    <row r="1499" spans="2:6" x14ac:dyDescent="0.35">
      <c r="B1499">
        <f t="shared" si="23"/>
        <v>37375</v>
      </c>
      <c r="C1499" cm="1">
        <f t="array" aca="1" ref="C1499" ca="1">SUMPRODUCT(MAX(('4b. Ordered results'!$C$5:$C$159&lt;B1499)*'4b. Ordered results'!$C$5:$C$159))</f>
        <v>24325.661</v>
      </c>
      <c r="D1499" s="4">
        <f ca="1">VLOOKUP($C1499, '4b. Ordered results'!$C$5:$I$159,3,0)</f>
        <v>4.737496315431574E-2</v>
      </c>
      <c r="E1499" s="4">
        <f ca="1">VLOOKUP($C1499, '4b. Ordered results'!$C$5:$I$159,5,0)</f>
        <v>0.54648750036047344</v>
      </c>
      <c r="F1499" s="4">
        <f ca="1">VLOOKUP($C1499, '4b. Ordered results'!$C$5:$I$159,7,0)</f>
        <v>0.40613753648521084</v>
      </c>
    </row>
    <row r="1500" spans="2:6" x14ac:dyDescent="0.35">
      <c r="B1500">
        <f t="shared" si="23"/>
        <v>37400</v>
      </c>
      <c r="C1500" cm="1">
        <f t="array" aca="1" ref="C1500" ca="1">SUMPRODUCT(MAX(('4b. Ordered results'!$C$5:$C$159&lt;B1500)*'4b. Ordered results'!$C$5:$C$159))</f>
        <v>24325.661</v>
      </c>
      <c r="D1500" s="4">
        <f ca="1">VLOOKUP($C1500, '4b. Ordered results'!$C$5:$I$159,3,0)</f>
        <v>4.737496315431574E-2</v>
      </c>
      <c r="E1500" s="4">
        <f ca="1">VLOOKUP($C1500, '4b. Ordered results'!$C$5:$I$159,5,0)</f>
        <v>0.54648750036047344</v>
      </c>
      <c r="F1500" s="4">
        <f ca="1">VLOOKUP($C1500, '4b. Ordered results'!$C$5:$I$159,7,0)</f>
        <v>0.40613753648521084</v>
      </c>
    </row>
    <row r="1501" spans="2:6" x14ac:dyDescent="0.35">
      <c r="B1501">
        <f t="shared" si="23"/>
        <v>37425</v>
      </c>
      <c r="C1501" cm="1">
        <f t="array" aca="1" ref="C1501" ca="1">SUMPRODUCT(MAX(('4b. Ordered results'!$C$5:$C$159&lt;B1501)*'4b. Ordered results'!$C$5:$C$159))</f>
        <v>24325.661</v>
      </c>
      <c r="D1501" s="4">
        <f ca="1">VLOOKUP($C1501, '4b. Ordered results'!$C$5:$I$159,3,0)</f>
        <v>4.737496315431574E-2</v>
      </c>
      <c r="E1501" s="4">
        <f ca="1">VLOOKUP($C1501, '4b. Ordered results'!$C$5:$I$159,5,0)</f>
        <v>0.54648750036047344</v>
      </c>
      <c r="F1501" s="4">
        <f ca="1">VLOOKUP($C1501, '4b. Ordered results'!$C$5:$I$159,7,0)</f>
        <v>0.40613753648521084</v>
      </c>
    </row>
    <row r="1502" spans="2:6" x14ac:dyDescent="0.35">
      <c r="B1502">
        <f t="shared" si="23"/>
        <v>37450</v>
      </c>
      <c r="C1502" cm="1">
        <f t="array" aca="1" ref="C1502" ca="1">SUMPRODUCT(MAX(('4b. Ordered results'!$C$5:$C$159&lt;B1502)*'4b. Ordered results'!$C$5:$C$159))</f>
        <v>24325.661</v>
      </c>
      <c r="D1502" s="4">
        <f ca="1">VLOOKUP($C1502, '4b. Ordered results'!$C$5:$I$159,3,0)</f>
        <v>4.737496315431574E-2</v>
      </c>
      <c r="E1502" s="4">
        <f ca="1">VLOOKUP($C1502, '4b. Ordered results'!$C$5:$I$159,5,0)</f>
        <v>0.54648750036047344</v>
      </c>
      <c r="F1502" s="4">
        <f ca="1">VLOOKUP($C1502, '4b. Ordered results'!$C$5:$I$159,7,0)</f>
        <v>0.40613753648521084</v>
      </c>
    </row>
    <row r="1503" spans="2:6" x14ac:dyDescent="0.35">
      <c r="B1503">
        <f t="shared" si="23"/>
        <v>37475</v>
      </c>
      <c r="C1503" cm="1">
        <f t="array" aca="1" ref="C1503" ca="1">SUMPRODUCT(MAX(('4b. Ordered results'!$C$5:$C$159&lt;B1503)*'4b. Ordered results'!$C$5:$C$159))</f>
        <v>24325.661</v>
      </c>
      <c r="D1503" s="4">
        <f ca="1">VLOOKUP($C1503, '4b. Ordered results'!$C$5:$I$159,3,0)</f>
        <v>4.737496315431574E-2</v>
      </c>
      <c r="E1503" s="4">
        <f ca="1">VLOOKUP($C1503, '4b. Ordered results'!$C$5:$I$159,5,0)</f>
        <v>0.54648750036047344</v>
      </c>
      <c r="F1503" s="4">
        <f ca="1">VLOOKUP($C1503, '4b. Ordered results'!$C$5:$I$159,7,0)</f>
        <v>0.40613753648521084</v>
      </c>
    </row>
    <row r="1504" spans="2:6" x14ac:dyDescent="0.35">
      <c r="B1504">
        <f t="shared" si="23"/>
        <v>37500</v>
      </c>
      <c r="C1504" cm="1">
        <f t="array" aca="1" ref="C1504" ca="1">SUMPRODUCT(MAX(('4b. Ordered results'!$C$5:$C$159&lt;B1504)*'4b. Ordered results'!$C$5:$C$159))</f>
        <v>24325.661</v>
      </c>
      <c r="D1504" s="4">
        <f ca="1">VLOOKUP($C1504, '4b. Ordered results'!$C$5:$I$159,3,0)</f>
        <v>4.737496315431574E-2</v>
      </c>
      <c r="E1504" s="4">
        <f ca="1">VLOOKUP($C1504, '4b. Ordered results'!$C$5:$I$159,5,0)</f>
        <v>0.54648750036047344</v>
      </c>
      <c r="F1504" s="4">
        <f ca="1">VLOOKUP($C1504, '4b. Ordered results'!$C$5:$I$159,7,0)</f>
        <v>0.40613753648521084</v>
      </c>
    </row>
    <row r="1505" spans="2:6" x14ac:dyDescent="0.35">
      <c r="B1505">
        <f t="shared" si="23"/>
        <v>37525</v>
      </c>
      <c r="C1505" cm="1">
        <f t="array" aca="1" ref="C1505" ca="1">SUMPRODUCT(MAX(('4b. Ordered results'!$C$5:$C$159&lt;B1505)*'4b. Ordered results'!$C$5:$C$159))</f>
        <v>24325.661</v>
      </c>
      <c r="D1505" s="4">
        <f ca="1">VLOOKUP($C1505, '4b. Ordered results'!$C$5:$I$159,3,0)</f>
        <v>4.737496315431574E-2</v>
      </c>
      <c r="E1505" s="4">
        <f ca="1">VLOOKUP($C1505, '4b. Ordered results'!$C$5:$I$159,5,0)</f>
        <v>0.54648750036047344</v>
      </c>
      <c r="F1505" s="4">
        <f ca="1">VLOOKUP($C1505, '4b. Ordered results'!$C$5:$I$159,7,0)</f>
        <v>0.40613753648521084</v>
      </c>
    </row>
    <row r="1506" spans="2:6" x14ac:dyDescent="0.35">
      <c r="B1506">
        <f t="shared" si="23"/>
        <v>37550</v>
      </c>
      <c r="C1506" cm="1">
        <f t="array" aca="1" ref="C1506" ca="1">SUMPRODUCT(MAX(('4b. Ordered results'!$C$5:$C$159&lt;B1506)*'4b. Ordered results'!$C$5:$C$159))</f>
        <v>24325.661</v>
      </c>
      <c r="D1506" s="4">
        <f ca="1">VLOOKUP($C1506, '4b. Ordered results'!$C$5:$I$159,3,0)</f>
        <v>4.737496315431574E-2</v>
      </c>
      <c r="E1506" s="4">
        <f ca="1">VLOOKUP($C1506, '4b. Ordered results'!$C$5:$I$159,5,0)</f>
        <v>0.54648750036047344</v>
      </c>
      <c r="F1506" s="4">
        <f ca="1">VLOOKUP($C1506, '4b. Ordered results'!$C$5:$I$159,7,0)</f>
        <v>0.40613753648521084</v>
      </c>
    </row>
    <row r="1507" spans="2:6" x14ac:dyDescent="0.35">
      <c r="B1507">
        <f t="shared" si="23"/>
        <v>37575</v>
      </c>
      <c r="C1507" cm="1">
        <f t="array" aca="1" ref="C1507" ca="1">SUMPRODUCT(MAX(('4b. Ordered results'!$C$5:$C$159&lt;B1507)*'4b. Ordered results'!$C$5:$C$159))</f>
        <v>24325.661</v>
      </c>
      <c r="D1507" s="4">
        <f ca="1">VLOOKUP($C1507, '4b. Ordered results'!$C$5:$I$159,3,0)</f>
        <v>4.737496315431574E-2</v>
      </c>
      <c r="E1507" s="4">
        <f ca="1">VLOOKUP($C1507, '4b. Ordered results'!$C$5:$I$159,5,0)</f>
        <v>0.54648750036047344</v>
      </c>
      <c r="F1507" s="4">
        <f ca="1">VLOOKUP($C1507, '4b. Ordered results'!$C$5:$I$159,7,0)</f>
        <v>0.40613753648521084</v>
      </c>
    </row>
    <row r="1508" spans="2:6" x14ac:dyDescent="0.35">
      <c r="B1508">
        <f t="shared" si="23"/>
        <v>37600</v>
      </c>
      <c r="C1508" cm="1">
        <f t="array" aca="1" ref="C1508" ca="1">SUMPRODUCT(MAX(('4b. Ordered results'!$C$5:$C$159&lt;B1508)*'4b. Ordered results'!$C$5:$C$159))</f>
        <v>24325.661</v>
      </c>
      <c r="D1508" s="4">
        <f ca="1">VLOOKUP($C1508, '4b. Ordered results'!$C$5:$I$159,3,0)</f>
        <v>4.737496315431574E-2</v>
      </c>
      <c r="E1508" s="4">
        <f ca="1">VLOOKUP($C1508, '4b. Ordered results'!$C$5:$I$159,5,0)</f>
        <v>0.54648750036047344</v>
      </c>
      <c r="F1508" s="4">
        <f ca="1">VLOOKUP($C1508, '4b. Ordered results'!$C$5:$I$159,7,0)</f>
        <v>0.40613753648521084</v>
      </c>
    </row>
    <row r="1509" spans="2:6" x14ac:dyDescent="0.35">
      <c r="B1509">
        <f t="shared" si="23"/>
        <v>37625</v>
      </c>
      <c r="C1509" cm="1">
        <f t="array" aca="1" ref="C1509" ca="1">SUMPRODUCT(MAX(('4b. Ordered results'!$C$5:$C$159&lt;B1509)*'4b. Ordered results'!$C$5:$C$159))</f>
        <v>24325.661</v>
      </c>
      <c r="D1509" s="4">
        <f ca="1">VLOOKUP($C1509, '4b. Ordered results'!$C$5:$I$159,3,0)</f>
        <v>4.737496315431574E-2</v>
      </c>
      <c r="E1509" s="4">
        <f ca="1">VLOOKUP($C1509, '4b. Ordered results'!$C$5:$I$159,5,0)</f>
        <v>0.54648750036047344</v>
      </c>
      <c r="F1509" s="4">
        <f ca="1">VLOOKUP($C1509, '4b. Ordered results'!$C$5:$I$159,7,0)</f>
        <v>0.40613753648521084</v>
      </c>
    </row>
    <row r="1510" spans="2:6" x14ac:dyDescent="0.35">
      <c r="B1510">
        <f t="shared" si="23"/>
        <v>37650</v>
      </c>
      <c r="C1510" cm="1">
        <f t="array" aca="1" ref="C1510" ca="1">SUMPRODUCT(MAX(('4b. Ordered results'!$C$5:$C$159&lt;B1510)*'4b. Ordered results'!$C$5:$C$159))</f>
        <v>24325.661</v>
      </c>
      <c r="D1510" s="4">
        <f ca="1">VLOOKUP($C1510, '4b. Ordered results'!$C$5:$I$159,3,0)</f>
        <v>4.737496315431574E-2</v>
      </c>
      <c r="E1510" s="4">
        <f ca="1">VLOOKUP($C1510, '4b. Ordered results'!$C$5:$I$159,5,0)</f>
        <v>0.54648750036047344</v>
      </c>
      <c r="F1510" s="4">
        <f ca="1">VLOOKUP($C1510, '4b. Ordered results'!$C$5:$I$159,7,0)</f>
        <v>0.40613753648521084</v>
      </c>
    </row>
    <row r="1511" spans="2:6" x14ac:dyDescent="0.35">
      <c r="B1511">
        <f t="shared" si="23"/>
        <v>37675</v>
      </c>
      <c r="C1511" cm="1">
        <f t="array" aca="1" ref="C1511" ca="1">SUMPRODUCT(MAX(('4b. Ordered results'!$C$5:$C$159&lt;B1511)*'4b. Ordered results'!$C$5:$C$159))</f>
        <v>24325.661</v>
      </c>
      <c r="D1511" s="4">
        <f ca="1">VLOOKUP($C1511, '4b. Ordered results'!$C$5:$I$159,3,0)</f>
        <v>4.737496315431574E-2</v>
      </c>
      <c r="E1511" s="4">
        <f ca="1">VLOOKUP($C1511, '4b. Ordered results'!$C$5:$I$159,5,0)</f>
        <v>0.54648750036047344</v>
      </c>
      <c r="F1511" s="4">
        <f ca="1">VLOOKUP($C1511, '4b. Ordered results'!$C$5:$I$159,7,0)</f>
        <v>0.40613753648521084</v>
      </c>
    </row>
    <row r="1512" spans="2:6" x14ac:dyDescent="0.35">
      <c r="B1512">
        <f t="shared" si="23"/>
        <v>37700</v>
      </c>
      <c r="C1512" cm="1">
        <f t="array" aca="1" ref="C1512" ca="1">SUMPRODUCT(MAX(('4b. Ordered results'!$C$5:$C$159&lt;B1512)*'4b. Ordered results'!$C$5:$C$159))</f>
        <v>37675.877</v>
      </c>
      <c r="D1512" s="4">
        <f ca="1">VLOOKUP($C1512, '4b. Ordered results'!$C$5:$I$159,3,0)</f>
        <v>3.2460984248195601E-2</v>
      </c>
      <c r="E1512" s="4">
        <f ca="1">VLOOKUP($C1512, '4b. Ordered results'!$C$5:$I$159,5,0)</f>
        <v>0.57174375020987778</v>
      </c>
      <c r="F1512" s="4">
        <f ca="1">VLOOKUP($C1512, '4b. Ordered results'!$C$5:$I$159,7,0)</f>
        <v>0.39579526554192662</v>
      </c>
    </row>
    <row r="1513" spans="2:6" x14ac:dyDescent="0.35">
      <c r="B1513">
        <f t="shared" si="23"/>
        <v>37725</v>
      </c>
      <c r="C1513" cm="1">
        <f t="array" aca="1" ref="C1513" ca="1">SUMPRODUCT(MAX(('4b. Ordered results'!$C$5:$C$159&lt;B1513)*'4b. Ordered results'!$C$5:$C$159))</f>
        <v>37675.877</v>
      </c>
      <c r="D1513" s="4">
        <f ca="1">VLOOKUP($C1513, '4b. Ordered results'!$C$5:$I$159,3,0)</f>
        <v>3.2460984248195601E-2</v>
      </c>
      <c r="E1513" s="4">
        <f ca="1">VLOOKUP($C1513, '4b. Ordered results'!$C$5:$I$159,5,0)</f>
        <v>0.57174375020987778</v>
      </c>
      <c r="F1513" s="4">
        <f ca="1">VLOOKUP($C1513, '4b. Ordered results'!$C$5:$I$159,7,0)</f>
        <v>0.39579526554192662</v>
      </c>
    </row>
    <row r="1514" spans="2:6" x14ac:dyDescent="0.35">
      <c r="B1514">
        <f t="shared" si="23"/>
        <v>37750</v>
      </c>
      <c r="C1514" cm="1">
        <f t="array" aca="1" ref="C1514" ca="1">SUMPRODUCT(MAX(('4b. Ordered results'!$C$5:$C$159&lt;B1514)*'4b. Ordered results'!$C$5:$C$159))</f>
        <v>37675.877</v>
      </c>
      <c r="D1514" s="4">
        <f ca="1">VLOOKUP($C1514, '4b. Ordered results'!$C$5:$I$159,3,0)</f>
        <v>3.2460984248195601E-2</v>
      </c>
      <c r="E1514" s="4">
        <f ca="1">VLOOKUP($C1514, '4b. Ordered results'!$C$5:$I$159,5,0)</f>
        <v>0.57174375020987778</v>
      </c>
      <c r="F1514" s="4">
        <f ca="1">VLOOKUP($C1514, '4b. Ordered results'!$C$5:$I$159,7,0)</f>
        <v>0.39579526554192662</v>
      </c>
    </row>
    <row r="1515" spans="2:6" x14ac:dyDescent="0.35">
      <c r="B1515">
        <f t="shared" si="23"/>
        <v>37775</v>
      </c>
      <c r="C1515" cm="1">
        <f t="array" aca="1" ref="C1515" ca="1">SUMPRODUCT(MAX(('4b. Ordered results'!$C$5:$C$159&lt;B1515)*'4b. Ordered results'!$C$5:$C$159))</f>
        <v>37675.877</v>
      </c>
      <c r="D1515" s="4">
        <f ca="1">VLOOKUP($C1515, '4b. Ordered results'!$C$5:$I$159,3,0)</f>
        <v>3.2460984248195601E-2</v>
      </c>
      <c r="E1515" s="4">
        <f ca="1">VLOOKUP($C1515, '4b. Ordered results'!$C$5:$I$159,5,0)</f>
        <v>0.57174375020987778</v>
      </c>
      <c r="F1515" s="4">
        <f ca="1">VLOOKUP($C1515, '4b. Ordered results'!$C$5:$I$159,7,0)</f>
        <v>0.39579526554192662</v>
      </c>
    </row>
    <row r="1516" spans="2:6" x14ac:dyDescent="0.35">
      <c r="B1516">
        <f t="shared" si="23"/>
        <v>37800</v>
      </c>
      <c r="C1516" cm="1">
        <f t="array" aca="1" ref="C1516" ca="1">SUMPRODUCT(MAX(('4b. Ordered results'!$C$5:$C$159&lt;B1516)*'4b. Ordered results'!$C$5:$C$159))</f>
        <v>37675.877</v>
      </c>
      <c r="D1516" s="4">
        <f ca="1">VLOOKUP($C1516, '4b. Ordered results'!$C$5:$I$159,3,0)</f>
        <v>3.2460984248195601E-2</v>
      </c>
      <c r="E1516" s="4">
        <f ca="1">VLOOKUP($C1516, '4b. Ordered results'!$C$5:$I$159,5,0)</f>
        <v>0.57174375020987778</v>
      </c>
      <c r="F1516" s="4">
        <f ca="1">VLOOKUP($C1516, '4b. Ordered results'!$C$5:$I$159,7,0)</f>
        <v>0.39579526554192662</v>
      </c>
    </row>
    <row r="1517" spans="2:6" x14ac:dyDescent="0.35">
      <c r="B1517">
        <f t="shared" si="23"/>
        <v>37825</v>
      </c>
      <c r="C1517" cm="1">
        <f t="array" aca="1" ref="C1517" ca="1">SUMPRODUCT(MAX(('4b. Ordered results'!$C$5:$C$159&lt;B1517)*'4b. Ordered results'!$C$5:$C$159))</f>
        <v>37675.877</v>
      </c>
      <c r="D1517" s="4">
        <f ca="1">VLOOKUP($C1517, '4b. Ordered results'!$C$5:$I$159,3,0)</f>
        <v>3.2460984248195601E-2</v>
      </c>
      <c r="E1517" s="4">
        <f ca="1">VLOOKUP($C1517, '4b. Ordered results'!$C$5:$I$159,5,0)</f>
        <v>0.57174375020987778</v>
      </c>
      <c r="F1517" s="4">
        <f ca="1">VLOOKUP($C1517, '4b. Ordered results'!$C$5:$I$159,7,0)</f>
        <v>0.39579526554192662</v>
      </c>
    </row>
    <row r="1518" spans="2:6" x14ac:dyDescent="0.35">
      <c r="B1518">
        <f t="shared" si="23"/>
        <v>37850</v>
      </c>
      <c r="C1518" cm="1">
        <f t="array" aca="1" ref="C1518" ca="1">SUMPRODUCT(MAX(('4b. Ordered results'!$C$5:$C$159&lt;B1518)*'4b. Ordered results'!$C$5:$C$159))</f>
        <v>37675.877</v>
      </c>
      <c r="D1518" s="4">
        <f ca="1">VLOOKUP($C1518, '4b. Ordered results'!$C$5:$I$159,3,0)</f>
        <v>3.2460984248195601E-2</v>
      </c>
      <c r="E1518" s="4">
        <f ca="1">VLOOKUP($C1518, '4b. Ordered results'!$C$5:$I$159,5,0)</f>
        <v>0.57174375020987778</v>
      </c>
      <c r="F1518" s="4">
        <f ca="1">VLOOKUP($C1518, '4b. Ordered results'!$C$5:$I$159,7,0)</f>
        <v>0.39579526554192662</v>
      </c>
    </row>
    <row r="1519" spans="2:6" x14ac:dyDescent="0.35">
      <c r="B1519">
        <f t="shared" si="23"/>
        <v>37875</v>
      </c>
      <c r="C1519" cm="1">
        <f t="array" aca="1" ref="C1519" ca="1">SUMPRODUCT(MAX(('4b. Ordered results'!$C$5:$C$159&lt;B1519)*'4b. Ordered results'!$C$5:$C$159))</f>
        <v>37675.877</v>
      </c>
      <c r="D1519" s="4">
        <f ca="1">VLOOKUP($C1519, '4b. Ordered results'!$C$5:$I$159,3,0)</f>
        <v>3.2460984248195601E-2</v>
      </c>
      <c r="E1519" s="4">
        <f ca="1">VLOOKUP($C1519, '4b. Ordered results'!$C$5:$I$159,5,0)</f>
        <v>0.57174375020987778</v>
      </c>
      <c r="F1519" s="4">
        <f ca="1">VLOOKUP($C1519, '4b. Ordered results'!$C$5:$I$159,7,0)</f>
        <v>0.39579526554192662</v>
      </c>
    </row>
    <row r="1520" spans="2:6" x14ac:dyDescent="0.35">
      <c r="B1520">
        <f t="shared" si="23"/>
        <v>37900</v>
      </c>
      <c r="C1520" cm="1">
        <f t="array" aca="1" ref="C1520" ca="1">SUMPRODUCT(MAX(('4b. Ordered results'!$C$5:$C$159&lt;B1520)*'4b. Ordered results'!$C$5:$C$159))</f>
        <v>37675.877</v>
      </c>
      <c r="D1520" s="4">
        <f ca="1">VLOOKUP($C1520, '4b. Ordered results'!$C$5:$I$159,3,0)</f>
        <v>3.2460984248195601E-2</v>
      </c>
      <c r="E1520" s="4">
        <f ca="1">VLOOKUP($C1520, '4b. Ordered results'!$C$5:$I$159,5,0)</f>
        <v>0.57174375020987778</v>
      </c>
      <c r="F1520" s="4">
        <f ca="1">VLOOKUP($C1520, '4b. Ordered results'!$C$5:$I$159,7,0)</f>
        <v>0.39579526554192662</v>
      </c>
    </row>
    <row r="1521" spans="2:6" x14ac:dyDescent="0.35">
      <c r="B1521">
        <f t="shared" si="23"/>
        <v>37925</v>
      </c>
      <c r="C1521" cm="1">
        <f t="array" aca="1" ref="C1521" ca="1">SUMPRODUCT(MAX(('4b. Ordered results'!$C$5:$C$159&lt;B1521)*'4b. Ordered results'!$C$5:$C$159))</f>
        <v>37675.877</v>
      </c>
      <c r="D1521" s="4">
        <f ca="1">VLOOKUP($C1521, '4b. Ordered results'!$C$5:$I$159,3,0)</f>
        <v>3.2460984248195601E-2</v>
      </c>
      <c r="E1521" s="4">
        <f ca="1">VLOOKUP($C1521, '4b. Ordered results'!$C$5:$I$159,5,0)</f>
        <v>0.57174375020987778</v>
      </c>
      <c r="F1521" s="4">
        <f ca="1">VLOOKUP($C1521, '4b. Ordered results'!$C$5:$I$159,7,0)</f>
        <v>0.39579526554192662</v>
      </c>
    </row>
    <row r="1522" spans="2:6" x14ac:dyDescent="0.35">
      <c r="B1522">
        <f t="shared" si="23"/>
        <v>37950</v>
      </c>
      <c r="C1522" cm="1">
        <f t="array" aca="1" ref="C1522" ca="1">SUMPRODUCT(MAX(('4b. Ordered results'!$C$5:$C$159&lt;B1522)*'4b. Ordered results'!$C$5:$C$159))</f>
        <v>37675.877</v>
      </c>
      <c r="D1522" s="4">
        <f ca="1">VLOOKUP($C1522, '4b. Ordered results'!$C$5:$I$159,3,0)</f>
        <v>3.2460984248195601E-2</v>
      </c>
      <c r="E1522" s="4">
        <f ca="1">VLOOKUP($C1522, '4b. Ordered results'!$C$5:$I$159,5,0)</f>
        <v>0.57174375020987778</v>
      </c>
      <c r="F1522" s="4">
        <f ca="1">VLOOKUP($C1522, '4b. Ordered results'!$C$5:$I$159,7,0)</f>
        <v>0.39579526554192662</v>
      </c>
    </row>
    <row r="1523" spans="2:6" x14ac:dyDescent="0.35">
      <c r="B1523">
        <f t="shared" si="23"/>
        <v>37975</v>
      </c>
      <c r="C1523" cm="1">
        <f t="array" aca="1" ref="C1523" ca="1">SUMPRODUCT(MAX(('4b. Ordered results'!$C$5:$C$159&lt;B1523)*'4b. Ordered results'!$C$5:$C$159))</f>
        <v>37675.877</v>
      </c>
      <c r="D1523" s="4">
        <f ca="1">VLOOKUP($C1523, '4b. Ordered results'!$C$5:$I$159,3,0)</f>
        <v>3.2460984248195601E-2</v>
      </c>
      <c r="E1523" s="4">
        <f ca="1">VLOOKUP($C1523, '4b. Ordered results'!$C$5:$I$159,5,0)</f>
        <v>0.57174375020987778</v>
      </c>
      <c r="F1523" s="4">
        <f ca="1">VLOOKUP($C1523, '4b. Ordered results'!$C$5:$I$159,7,0)</f>
        <v>0.39579526554192662</v>
      </c>
    </row>
    <row r="1524" spans="2:6" x14ac:dyDescent="0.35">
      <c r="B1524">
        <f t="shared" si="23"/>
        <v>38000</v>
      </c>
      <c r="C1524" cm="1">
        <f t="array" aca="1" ref="C1524" ca="1">SUMPRODUCT(MAX(('4b. Ordered results'!$C$5:$C$159&lt;B1524)*'4b. Ordered results'!$C$5:$C$159))</f>
        <v>37675.877</v>
      </c>
      <c r="D1524" s="4">
        <f ca="1">VLOOKUP($C1524, '4b. Ordered results'!$C$5:$I$159,3,0)</f>
        <v>3.2460984248195601E-2</v>
      </c>
      <c r="E1524" s="4">
        <f ca="1">VLOOKUP($C1524, '4b. Ordered results'!$C$5:$I$159,5,0)</f>
        <v>0.57174375020987778</v>
      </c>
      <c r="F1524" s="4">
        <f ca="1">VLOOKUP($C1524, '4b. Ordered results'!$C$5:$I$159,7,0)</f>
        <v>0.39579526554192662</v>
      </c>
    </row>
    <row r="1525" spans="2:6" x14ac:dyDescent="0.35">
      <c r="B1525">
        <f t="shared" si="23"/>
        <v>38025</v>
      </c>
      <c r="C1525" cm="1">
        <f t="array" aca="1" ref="C1525" ca="1">SUMPRODUCT(MAX(('4b. Ordered results'!$C$5:$C$159&lt;B1525)*'4b. Ordered results'!$C$5:$C$159))</f>
        <v>37675.877</v>
      </c>
      <c r="D1525" s="4">
        <f ca="1">VLOOKUP($C1525, '4b. Ordered results'!$C$5:$I$159,3,0)</f>
        <v>3.2460984248195601E-2</v>
      </c>
      <c r="E1525" s="4">
        <f ca="1">VLOOKUP($C1525, '4b. Ordered results'!$C$5:$I$159,5,0)</f>
        <v>0.57174375020987778</v>
      </c>
      <c r="F1525" s="4">
        <f ca="1">VLOOKUP($C1525, '4b. Ordered results'!$C$5:$I$159,7,0)</f>
        <v>0.39579526554192662</v>
      </c>
    </row>
    <row r="1526" spans="2:6" x14ac:dyDescent="0.35">
      <c r="B1526">
        <f t="shared" si="23"/>
        <v>38050</v>
      </c>
      <c r="C1526" cm="1">
        <f t="array" aca="1" ref="C1526" ca="1">SUMPRODUCT(MAX(('4b. Ordered results'!$C$5:$C$159&lt;B1526)*'4b. Ordered results'!$C$5:$C$159))</f>
        <v>37675.877</v>
      </c>
      <c r="D1526" s="4">
        <f ca="1">VLOOKUP($C1526, '4b. Ordered results'!$C$5:$I$159,3,0)</f>
        <v>3.2460984248195601E-2</v>
      </c>
      <c r="E1526" s="4">
        <f ca="1">VLOOKUP($C1526, '4b. Ordered results'!$C$5:$I$159,5,0)</f>
        <v>0.57174375020987778</v>
      </c>
      <c r="F1526" s="4">
        <f ca="1">VLOOKUP($C1526, '4b. Ordered results'!$C$5:$I$159,7,0)</f>
        <v>0.39579526554192662</v>
      </c>
    </row>
    <row r="1527" spans="2:6" x14ac:dyDescent="0.35">
      <c r="B1527">
        <f t="shared" si="23"/>
        <v>38075</v>
      </c>
      <c r="C1527" cm="1">
        <f t="array" aca="1" ref="C1527" ca="1">SUMPRODUCT(MAX(('4b. Ordered results'!$C$5:$C$159&lt;B1527)*'4b. Ordered results'!$C$5:$C$159))</f>
        <v>37675.877</v>
      </c>
      <c r="D1527" s="4">
        <f ca="1">VLOOKUP($C1527, '4b. Ordered results'!$C$5:$I$159,3,0)</f>
        <v>3.2460984248195601E-2</v>
      </c>
      <c r="E1527" s="4">
        <f ca="1">VLOOKUP($C1527, '4b. Ordered results'!$C$5:$I$159,5,0)</f>
        <v>0.57174375020987778</v>
      </c>
      <c r="F1527" s="4">
        <f ca="1">VLOOKUP($C1527, '4b. Ordered results'!$C$5:$I$159,7,0)</f>
        <v>0.39579526554192662</v>
      </c>
    </row>
    <row r="1528" spans="2:6" x14ac:dyDescent="0.35">
      <c r="B1528">
        <f t="shared" si="23"/>
        <v>38100</v>
      </c>
      <c r="C1528" cm="1">
        <f t="array" aca="1" ref="C1528" ca="1">SUMPRODUCT(MAX(('4b. Ordered results'!$C$5:$C$159&lt;B1528)*'4b. Ordered results'!$C$5:$C$159))</f>
        <v>37675.877</v>
      </c>
      <c r="D1528" s="4">
        <f ca="1">VLOOKUP($C1528, '4b. Ordered results'!$C$5:$I$159,3,0)</f>
        <v>3.2460984248195601E-2</v>
      </c>
      <c r="E1528" s="4">
        <f ca="1">VLOOKUP($C1528, '4b. Ordered results'!$C$5:$I$159,5,0)</f>
        <v>0.57174375020987778</v>
      </c>
      <c r="F1528" s="4">
        <f ca="1">VLOOKUP($C1528, '4b. Ordered results'!$C$5:$I$159,7,0)</f>
        <v>0.39579526554192662</v>
      </c>
    </row>
    <row r="1529" spans="2:6" x14ac:dyDescent="0.35">
      <c r="B1529">
        <f t="shared" si="23"/>
        <v>38125</v>
      </c>
      <c r="C1529" cm="1">
        <f t="array" aca="1" ref="C1529" ca="1">SUMPRODUCT(MAX(('4b. Ordered results'!$C$5:$C$159&lt;B1529)*'4b. Ordered results'!$C$5:$C$159))</f>
        <v>37675.877</v>
      </c>
      <c r="D1529" s="4">
        <f ca="1">VLOOKUP($C1529, '4b. Ordered results'!$C$5:$I$159,3,0)</f>
        <v>3.2460984248195601E-2</v>
      </c>
      <c r="E1529" s="4">
        <f ca="1">VLOOKUP($C1529, '4b. Ordered results'!$C$5:$I$159,5,0)</f>
        <v>0.57174375020987778</v>
      </c>
      <c r="F1529" s="4">
        <f ca="1">VLOOKUP($C1529, '4b. Ordered results'!$C$5:$I$159,7,0)</f>
        <v>0.39579526554192662</v>
      </c>
    </row>
    <row r="1530" spans="2:6" x14ac:dyDescent="0.35">
      <c r="B1530">
        <f t="shared" si="23"/>
        <v>38150</v>
      </c>
      <c r="C1530" cm="1">
        <f t="array" aca="1" ref="C1530" ca="1">SUMPRODUCT(MAX(('4b. Ordered results'!$C$5:$C$159&lt;B1530)*'4b. Ordered results'!$C$5:$C$159))</f>
        <v>37675.877</v>
      </c>
      <c r="D1530" s="4">
        <f ca="1">VLOOKUP($C1530, '4b. Ordered results'!$C$5:$I$159,3,0)</f>
        <v>3.2460984248195601E-2</v>
      </c>
      <c r="E1530" s="4">
        <f ca="1">VLOOKUP($C1530, '4b. Ordered results'!$C$5:$I$159,5,0)</f>
        <v>0.57174375020987778</v>
      </c>
      <c r="F1530" s="4">
        <f ca="1">VLOOKUP($C1530, '4b. Ordered results'!$C$5:$I$159,7,0)</f>
        <v>0.39579526554192662</v>
      </c>
    </row>
    <row r="1531" spans="2:6" x14ac:dyDescent="0.35">
      <c r="B1531">
        <f t="shared" si="23"/>
        <v>38175</v>
      </c>
      <c r="C1531" cm="1">
        <f t="array" aca="1" ref="C1531" ca="1">SUMPRODUCT(MAX(('4b. Ordered results'!$C$5:$C$159&lt;B1531)*'4b. Ordered results'!$C$5:$C$159))</f>
        <v>37675.877</v>
      </c>
      <c r="D1531" s="4">
        <f ca="1">VLOOKUP($C1531, '4b. Ordered results'!$C$5:$I$159,3,0)</f>
        <v>3.2460984248195601E-2</v>
      </c>
      <c r="E1531" s="4">
        <f ca="1">VLOOKUP($C1531, '4b. Ordered results'!$C$5:$I$159,5,0)</f>
        <v>0.57174375020987778</v>
      </c>
      <c r="F1531" s="4">
        <f ca="1">VLOOKUP($C1531, '4b. Ordered results'!$C$5:$I$159,7,0)</f>
        <v>0.39579526554192662</v>
      </c>
    </row>
    <row r="1532" spans="2:6" x14ac:dyDescent="0.35">
      <c r="B1532">
        <f t="shared" si="23"/>
        <v>38200</v>
      </c>
      <c r="C1532" cm="1">
        <f t="array" aca="1" ref="C1532" ca="1">SUMPRODUCT(MAX(('4b. Ordered results'!$C$5:$C$159&lt;B1532)*'4b. Ordered results'!$C$5:$C$159))</f>
        <v>37675.877</v>
      </c>
      <c r="D1532" s="4">
        <f ca="1">VLOOKUP($C1532, '4b. Ordered results'!$C$5:$I$159,3,0)</f>
        <v>3.2460984248195601E-2</v>
      </c>
      <c r="E1532" s="4">
        <f ca="1">VLOOKUP($C1532, '4b. Ordered results'!$C$5:$I$159,5,0)</f>
        <v>0.57174375020987778</v>
      </c>
      <c r="F1532" s="4">
        <f ca="1">VLOOKUP($C1532, '4b. Ordered results'!$C$5:$I$159,7,0)</f>
        <v>0.39579526554192662</v>
      </c>
    </row>
    <row r="1533" spans="2:6" x14ac:dyDescent="0.35">
      <c r="B1533">
        <f t="shared" si="23"/>
        <v>38225</v>
      </c>
      <c r="C1533" cm="1">
        <f t="array" aca="1" ref="C1533" ca="1">SUMPRODUCT(MAX(('4b. Ordered results'!$C$5:$C$159&lt;B1533)*'4b. Ordered results'!$C$5:$C$159))</f>
        <v>37675.877</v>
      </c>
      <c r="D1533" s="4">
        <f ca="1">VLOOKUP($C1533, '4b. Ordered results'!$C$5:$I$159,3,0)</f>
        <v>3.2460984248195601E-2</v>
      </c>
      <c r="E1533" s="4">
        <f ca="1">VLOOKUP($C1533, '4b. Ordered results'!$C$5:$I$159,5,0)</f>
        <v>0.57174375020987778</v>
      </c>
      <c r="F1533" s="4">
        <f ca="1">VLOOKUP($C1533, '4b. Ordered results'!$C$5:$I$159,7,0)</f>
        <v>0.39579526554192662</v>
      </c>
    </row>
    <row r="1534" spans="2:6" x14ac:dyDescent="0.35">
      <c r="B1534">
        <f t="shared" si="23"/>
        <v>38250</v>
      </c>
      <c r="C1534" cm="1">
        <f t="array" aca="1" ref="C1534" ca="1">SUMPRODUCT(MAX(('4b. Ordered results'!$C$5:$C$159&lt;B1534)*'4b. Ordered results'!$C$5:$C$159))</f>
        <v>37675.877</v>
      </c>
      <c r="D1534" s="4">
        <f ca="1">VLOOKUP($C1534, '4b. Ordered results'!$C$5:$I$159,3,0)</f>
        <v>3.2460984248195601E-2</v>
      </c>
      <c r="E1534" s="4">
        <f ca="1">VLOOKUP($C1534, '4b. Ordered results'!$C$5:$I$159,5,0)</f>
        <v>0.57174375020987778</v>
      </c>
      <c r="F1534" s="4">
        <f ca="1">VLOOKUP($C1534, '4b. Ordered results'!$C$5:$I$159,7,0)</f>
        <v>0.39579526554192662</v>
      </c>
    </row>
    <row r="1535" spans="2:6" x14ac:dyDescent="0.35">
      <c r="B1535">
        <f t="shared" si="23"/>
        <v>38275</v>
      </c>
      <c r="C1535" cm="1">
        <f t="array" aca="1" ref="C1535" ca="1">SUMPRODUCT(MAX(('4b. Ordered results'!$C$5:$C$159&lt;B1535)*'4b. Ordered results'!$C$5:$C$159))</f>
        <v>37675.877</v>
      </c>
      <c r="D1535" s="4">
        <f ca="1">VLOOKUP($C1535, '4b. Ordered results'!$C$5:$I$159,3,0)</f>
        <v>3.2460984248195601E-2</v>
      </c>
      <c r="E1535" s="4">
        <f ca="1">VLOOKUP($C1535, '4b. Ordered results'!$C$5:$I$159,5,0)</f>
        <v>0.57174375020987778</v>
      </c>
      <c r="F1535" s="4">
        <f ca="1">VLOOKUP($C1535, '4b. Ordered results'!$C$5:$I$159,7,0)</f>
        <v>0.39579526554192662</v>
      </c>
    </row>
    <row r="1536" spans="2:6" x14ac:dyDescent="0.35">
      <c r="B1536">
        <f t="shared" si="23"/>
        <v>38300</v>
      </c>
      <c r="C1536" cm="1">
        <f t="array" aca="1" ref="C1536" ca="1">SUMPRODUCT(MAX(('4b. Ordered results'!$C$5:$C$159&lt;B1536)*'4b. Ordered results'!$C$5:$C$159))</f>
        <v>37675.877</v>
      </c>
      <c r="D1536" s="4">
        <f ca="1">VLOOKUP($C1536, '4b. Ordered results'!$C$5:$I$159,3,0)</f>
        <v>3.2460984248195601E-2</v>
      </c>
      <c r="E1536" s="4">
        <f ca="1">VLOOKUP($C1536, '4b. Ordered results'!$C$5:$I$159,5,0)</f>
        <v>0.57174375020987778</v>
      </c>
      <c r="F1536" s="4">
        <f ca="1">VLOOKUP($C1536, '4b. Ordered results'!$C$5:$I$159,7,0)</f>
        <v>0.39579526554192662</v>
      </c>
    </row>
    <row r="1537" spans="2:6" x14ac:dyDescent="0.35">
      <c r="B1537">
        <f t="shared" si="23"/>
        <v>38325</v>
      </c>
      <c r="C1537" cm="1">
        <f t="array" aca="1" ref="C1537" ca="1">SUMPRODUCT(MAX(('4b. Ordered results'!$C$5:$C$159&lt;B1537)*'4b. Ordered results'!$C$5:$C$159))</f>
        <v>37675.877</v>
      </c>
      <c r="D1537" s="4">
        <f ca="1">VLOOKUP($C1537, '4b. Ordered results'!$C$5:$I$159,3,0)</f>
        <v>3.2460984248195601E-2</v>
      </c>
      <c r="E1537" s="4">
        <f ca="1">VLOOKUP($C1537, '4b. Ordered results'!$C$5:$I$159,5,0)</f>
        <v>0.57174375020987778</v>
      </c>
      <c r="F1537" s="4">
        <f ca="1">VLOOKUP($C1537, '4b. Ordered results'!$C$5:$I$159,7,0)</f>
        <v>0.39579526554192662</v>
      </c>
    </row>
    <row r="1538" spans="2:6" x14ac:dyDescent="0.35">
      <c r="B1538">
        <f t="shared" si="23"/>
        <v>38350</v>
      </c>
      <c r="C1538" cm="1">
        <f t="array" aca="1" ref="C1538" ca="1">SUMPRODUCT(MAX(('4b. Ordered results'!$C$5:$C$159&lt;B1538)*'4b. Ordered results'!$C$5:$C$159))</f>
        <v>37675.877</v>
      </c>
      <c r="D1538" s="4">
        <f ca="1">VLOOKUP($C1538, '4b. Ordered results'!$C$5:$I$159,3,0)</f>
        <v>3.2460984248195601E-2</v>
      </c>
      <c r="E1538" s="4">
        <f ca="1">VLOOKUP($C1538, '4b. Ordered results'!$C$5:$I$159,5,0)</f>
        <v>0.57174375020987778</v>
      </c>
      <c r="F1538" s="4">
        <f ca="1">VLOOKUP($C1538, '4b. Ordered results'!$C$5:$I$159,7,0)</f>
        <v>0.39579526554192662</v>
      </c>
    </row>
    <row r="1539" spans="2:6" x14ac:dyDescent="0.35">
      <c r="B1539">
        <f t="shared" si="23"/>
        <v>38375</v>
      </c>
      <c r="C1539" cm="1">
        <f t="array" aca="1" ref="C1539" ca="1">SUMPRODUCT(MAX(('4b. Ordered results'!$C$5:$C$159&lt;B1539)*'4b. Ordered results'!$C$5:$C$159))</f>
        <v>37675.877</v>
      </c>
      <c r="D1539" s="4">
        <f ca="1">VLOOKUP($C1539, '4b. Ordered results'!$C$5:$I$159,3,0)</f>
        <v>3.2460984248195601E-2</v>
      </c>
      <c r="E1539" s="4">
        <f ca="1">VLOOKUP($C1539, '4b. Ordered results'!$C$5:$I$159,5,0)</f>
        <v>0.57174375020987778</v>
      </c>
      <c r="F1539" s="4">
        <f ca="1">VLOOKUP($C1539, '4b. Ordered results'!$C$5:$I$159,7,0)</f>
        <v>0.39579526554192662</v>
      </c>
    </row>
    <row r="1540" spans="2:6" x14ac:dyDescent="0.35">
      <c r="B1540">
        <f t="shared" si="23"/>
        <v>38400</v>
      </c>
      <c r="C1540" cm="1">
        <f t="array" aca="1" ref="C1540" ca="1">SUMPRODUCT(MAX(('4b. Ordered results'!$C$5:$C$159&lt;B1540)*'4b. Ordered results'!$C$5:$C$159))</f>
        <v>37675.877</v>
      </c>
      <c r="D1540" s="4">
        <f ca="1">VLOOKUP($C1540, '4b. Ordered results'!$C$5:$I$159,3,0)</f>
        <v>3.2460984248195601E-2</v>
      </c>
      <c r="E1540" s="4">
        <f ca="1">VLOOKUP($C1540, '4b. Ordered results'!$C$5:$I$159,5,0)</f>
        <v>0.57174375020987778</v>
      </c>
      <c r="F1540" s="4">
        <f ca="1">VLOOKUP($C1540, '4b. Ordered results'!$C$5:$I$159,7,0)</f>
        <v>0.39579526554192662</v>
      </c>
    </row>
    <row r="1541" spans="2:6" x14ac:dyDescent="0.35">
      <c r="B1541">
        <f t="shared" si="23"/>
        <v>38425</v>
      </c>
      <c r="C1541" cm="1">
        <f t="array" aca="1" ref="C1541" ca="1">SUMPRODUCT(MAX(('4b. Ordered results'!$C$5:$C$159&lt;B1541)*'4b. Ordered results'!$C$5:$C$159))</f>
        <v>37675.877</v>
      </c>
      <c r="D1541" s="4">
        <f ca="1">VLOOKUP($C1541, '4b. Ordered results'!$C$5:$I$159,3,0)</f>
        <v>3.2460984248195601E-2</v>
      </c>
      <c r="E1541" s="4">
        <f ca="1">VLOOKUP($C1541, '4b. Ordered results'!$C$5:$I$159,5,0)</f>
        <v>0.57174375020987778</v>
      </c>
      <c r="F1541" s="4">
        <f ca="1">VLOOKUP($C1541, '4b. Ordered results'!$C$5:$I$159,7,0)</f>
        <v>0.39579526554192662</v>
      </c>
    </row>
    <row r="1542" spans="2:6" x14ac:dyDescent="0.35">
      <c r="B1542">
        <f t="shared" ref="B1542:B1605" si="24">B1541+25</f>
        <v>38450</v>
      </c>
      <c r="C1542" cm="1">
        <f t="array" aca="1" ref="C1542" ca="1">SUMPRODUCT(MAX(('4b. Ordered results'!$C$5:$C$159&lt;B1542)*'4b. Ordered results'!$C$5:$C$159))</f>
        <v>37675.877</v>
      </c>
      <c r="D1542" s="4">
        <f ca="1">VLOOKUP($C1542, '4b. Ordered results'!$C$5:$I$159,3,0)</f>
        <v>3.2460984248195601E-2</v>
      </c>
      <c r="E1542" s="4">
        <f ca="1">VLOOKUP($C1542, '4b. Ordered results'!$C$5:$I$159,5,0)</f>
        <v>0.57174375020987778</v>
      </c>
      <c r="F1542" s="4">
        <f ca="1">VLOOKUP($C1542, '4b. Ordered results'!$C$5:$I$159,7,0)</f>
        <v>0.39579526554192662</v>
      </c>
    </row>
    <row r="1543" spans="2:6" x14ac:dyDescent="0.35">
      <c r="B1543">
        <f t="shared" si="24"/>
        <v>38475</v>
      </c>
      <c r="C1543" cm="1">
        <f t="array" aca="1" ref="C1543" ca="1">SUMPRODUCT(MAX(('4b. Ordered results'!$C$5:$C$159&lt;B1543)*'4b. Ordered results'!$C$5:$C$159))</f>
        <v>37675.877</v>
      </c>
      <c r="D1543" s="4">
        <f ca="1">VLOOKUP($C1543, '4b. Ordered results'!$C$5:$I$159,3,0)</f>
        <v>3.2460984248195601E-2</v>
      </c>
      <c r="E1543" s="4">
        <f ca="1">VLOOKUP($C1543, '4b. Ordered results'!$C$5:$I$159,5,0)</f>
        <v>0.57174375020987778</v>
      </c>
      <c r="F1543" s="4">
        <f ca="1">VLOOKUP($C1543, '4b. Ordered results'!$C$5:$I$159,7,0)</f>
        <v>0.39579526554192662</v>
      </c>
    </row>
    <row r="1544" spans="2:6" x14ac:dyDescent="0.35">
      <c r="B1544">
        <f t="shared" si="24"/>
        <v>38500</v>
      </c>
      <c r="C1544" cm="1">
        <f t="array" aca="1" ref="C1544" ca="1">SUMPRODUCT(MAX(('4b. Ordered results'!$C$5:$C$159&lt;B1544)*'4b. Ordered results'!$C$5:$C$159))</f>
        <v>37675.877</v>
      </c>
      <c r="D1544" s="4">
        <f ca="1">VLOOKUP($C1544, '4b. Ordered results'!$C$5:$I$159,3,0)</f>
        <v>3.2460984248195601E-2</v>
      </c>
      <c r="E1544" s="4">
        <f ca="1">VLOOKUP($C1544, '4b. Ordered results'!$C$5:$I$159,5,0)</f>
        <v>0.57174375020987778</v>
      </c>
      <c r="F1544" s="4">
        <f ca="1">VLOOKUP($C1544, '4b. Ordered results'!$C$5:$I$159,7,0)</f>
        <v>0.39579526554192662</v>
      </c>
    </row>
    <row r="1545" spans="2:6" x14ac:dyDescent="0.35">
      <c r="B1545">
        <f t="shared" si="24"/>
        <v>38525</v>
      </c>
      <c r="C1545" cm="1">
        <f t="array" aca="1" ref="C1545" ca="1">SUMPRODUCT(MAX(('4b. Ordered results'!$C$5:$C$159&lt;B1545)*'4b. Ordered results'!$C$5:$C$159))</f>
        <v>37675.877</v>
      </c>
      <c r="D1545" s="4">
        <f ca="1">VLOOKUP($C1545, '4b. Ordered results'!$C$5:$I$159,3,0)</f>
        <v>3.2460984248195601E-2</v>
      </c>
      <c r="E1545" s="4">
        <f ca="1">VLOOKUP($C1545, '4b. Ordered results'!$C$5:$I$159,5,0)</f>
        <v>0.57174375020987778</v>
      </c>
      <c r="F1545" s="4">
        <f ca="1">VLOOKUP($C1545, '4b. Ordered results'!$C$5:$I$159,7,0)</f>
        <v>0.39579526554192662</v>
      </c>
    </row>
    <row r="1546" spans="2:6" x14ac:dyDescent="0.35">
      <c r="B1546">
        <f t="shared" si="24"/>
        <v>38550</v>
      </c>
      <c r="C1546" cm="1">
        <f t="array" aca="1" ref="C1546" ca="1">SUMPRODUCT(MAX(('4b. Ordered results'!$C$5:$C$159&lt;B1546)*'4b. Ordered results'!$C$5:$C$159))</f>
        <v>37675.877</v>
      </c>
      <c r="D1546" s="4">
        <f ca="1">VLOOKUP($C1546, '4b. Ordered results'!$C$5:$I$159,3,0)</f>
        <v>3.2460984248195601E-2</v>
      </c>
      <c r="E1546" s="4">
        <f ca="1">VLOOKUP($C1546, '4b. Ordered results'!$C$5:$I$159,5,0)</f>
        <v>0.57174375020987778</v>
      </c>
      <c r="F1546" s="4">
        <f ca="1">VLOOKUP($C1546, '4b. Ordered results'!$C$5:$I$159,7,0)</f>
        <v>0.39579526554192662</v>
      </c>
    </row>
    <row r="1547" spans="2:6" x14ac:dyDescent="0.35">
      <c r="B1547">
        <f t="shared" si="24"/>
        <v>38575</v>
      </c>
      <c r="C1547" cm="1">
        <f t="array" aca="1" ref="C1547" ca="1">SUMPRODUCT(MAX(('4b. Ordered results'!$C$5:$C$159&lt;B1547)*'4b. Ordered results'!$C$5:$C$159))</f>
        <v>37675.877</v>
      </c>
      <c r="D1547" s="4">
        <f ca="1">VLOOKUP($C1547, '4b. Ordered results'!$C$5:$I$159,3,0)</f>
        <v>3.2460984248195601E-2</v>
      </c>
      <c r="E1547" s="4">
        <f ca="1">VLOOKUP($C1547, '4b. Ordered results'!$C$5:$I$159,5,0)</f>
        <v>0.57174375020987778</v>
      </c>
      <c r="F1547" s="4">
        <f ca="1">VLOOKUP($C1547, '4b. Ordered results'!$C$5:$I$159,7,0)</f>
        <v>0.39579526554192662</v>
      </c>
    </row>
    <row r="1548" spans="2:6" x14ac:dyDescent="0.35">
      <c r="B1548">
        <f t="shared" si="24"/>
        <v>38600</v>
      </c>
      <c r="C1548" cm="1">
        <f t="array" aca="1" ref="C1548" ca="1">SUMPRODUCT(MAX(('4b. Ordered results'!$C$5:$C$159&lt;B1548)*'4b. Ordered results'!$C$5:$C$159))</f>
        <v>37675.877</v>
      </c>
      <c r="D1548" s="4">
        <f ca="1">VLOOKUP($C1548, '4b. Ordered results'!$C$5:$I$159,3,0)</f>
        <v>3.2460984248195601E-2</v>
      </c>
      <c r="E1548" s="4">
        <f ca="1">VLOOKUP($C1548, '4b. Ordered results'!$C$5:$I$159,5,0)</f>
        <v>0.57174375020987778</v>
      </c>
      <c r="F1548" s="4">
        <f ca="1">VLOOKUP($C1548, '4b. Ordered results'!$C$5:$I$159,7,0)</f>
        <v>0.39579526554192662</v>
      </c>
    </row>
    <row r="1549" spans="2:6" x14ac:dyDescent="0.35">
      <c r="B1549">
        <f t="shared" si="24"/>
        <v>38625</v>
      </c>
      <c r="C1549" cm="1">
        <f t="array" aca="1" ref="C1549" ca="1">SUMPRODUCT(MAX(('4b. Ordered results'!$C$5:$C$159&lt;B1549)*'4b. Ordered results'!$C$5:$C$159))</f>
        <v>37675.877</v>
      </c>
      <c r="D1549" s="4">
        <f ca="1">VLOOKUP($C1549, '4b. Ordered results'!$C$5:$I$159,3,0)</f>
        <v>3.2460984248195601E-2</v>
      </c>
      <c r="E1549" s="4">
        <f ca="1">VLOOKUP($C1549, '4b. Ordered results'!$C$5:$I$159,5,0)</f>
        <v>0.57174375020987778</v>
      </c>
      <c r="F1549" s="4">
        <f ca="1">VLOOKUP($C1549, '4b. Ordered results'!$C$5:$I$159,7,0)</f>
        <v>0.39579526554192662</v>
      </c>
    </row>
    <row r="1550" spans="2:6" x14ac:dyDescent="0.35">
      <c r="B1550">
        <f t="shared" si="24"/>
        <v>38650</v>
      </c>
      <c r="C1550" cm="1">
        <f t="array" aca="1" ref="C1550" ca="1">SUMPRODUCT(MAX(('4b. Ordered results'!$C$5:$C$159&lt;B1550)*'4b. Ordered results'!$C$5:$C$159))</f>
        <v>37675.877</v>
      </c>
      <c r="D1550" s="4">
        <f ca="1">VLOOKUP($C1550, '4b. Ordered results'!$C$5:$I$159,3,0)</f>
        <v>3.2460984248195601E-2</v>
      </c>
      <c r="E1550" s="4">
        <f ca="1">VLOOKUP($C1550, '4b. Ordered results'!$C$5:$I$159,5,0)</f>
        <v>0.57174375020987778</v>
      </c>
      <c r="F1550" s="4">
        <f ca="1">VLOOKUP($C1550, '4b. Ordered results'!$C$5:$I$159,7,0)</f>
        <v>0.39579526554192662</v>
      </c>
    </row>
    <row r="1551" spans="2:6" x14ac:dyDescent="0.35">
      <c r="B1551">
        <f t="shared" si="24"/>
        <v>38675</v>
      </c>
      <c r="C1551" cm="1">
        <f t="array" aca="1" ref="C1551" ca="1">SUMPRODUCT(MAX(('4b. Ordered results'!$C$5:$C$159&lt;B1551)*'4b. Ordered results'!$C$5:$C$159))</f>
        <v>37675.877</v>
      </c>
      <c r="D1551" s="4">
        <f ca="1">VLOOKUP($C1551, '4b. Ordered results'!$C$5:$I$159,3,0)</f>
        <v>3.2460984248195601E-2</v>
      </c>
      <c r="E1551" s="4">
        <f ca="1">VLOOKUP($C1551, '4b. Ordered results'!$C$5:$I$159,5,0)</f>
        <v>0.57174375020987778</v>
      </c>
      <c r="F1551" s="4">
        <f ca="1">VLOOKUP($C1551, '4b. Ordered results'!$C$5:$I$159,7,0)</f>
        <v>0.39579526554192662</v>
      </c>
    </row>
    <row r="1552" spans="2:6" x14ac:dyDescent="0.35">
      <c r="B1552">
        <f t="shared" si="24"/>
        <v>38700</v>
      </c>
      <c r="C1552" cm="1">
        <f t="array" aca="1" ref="C1552" ca="1">SUMPRODUCT(MAX(('4b. Ordered results'!$C$5:$C$159&lt;B1552)*'4b. Ordered results'!$C$5:$C$159))</f>
        <v>37675.877</v>
      </c>
      <c r="D1552" s="4">
        <f ca="1">VLOOKUP($C1552, '4b. Ordered results'!$C$5:$I$159,3,0)</f>
        <v>3.2460984248195601E-2</v>
      </c>
      <c r="E1552" s="4">
        <f ca="1">VLOOKUP($C1552, '4b. Ordered results'!$C$5:$I$159,5,0)</f>
        <v>0.57174375020987778</v>
      </c>
      <c r="F1552" s="4">
        <f ca="1">VLOOKUP($C1552, '4b. Ordered results'!$C$5:$I$159,7,0)</f>
        <v>0.39579526554192662</v>
      </c>
    </row>
    <row r="1553" spans="2:6" x14ac:dyDescent="0.35">
      <c r="B1553">
        <f t="shared" si="24"/>
        <v>38725</v>
      </c>
      <c r="C1553" cm="1">
        <f t="array" aca="1" ref="C1553" ca="1">SUMPRODUCT(MAX(('4b. Ordered results'!$C$5:$C$159&lt;B1553)*'4b. Ordered results'!$C$5:$C$159))</f>
        <v>37675.877</v>
      </c>
      <c r="D1553" s="4">
        <f ca="1">VLOOKUP($C1553, '4b. Ordered results'!$C$5:$I$159,3,0)</f>
        <v>3.2460984248195601E-2</v>
      </c>
      <c r="E1553" s="4">
        <f ca="1">VLOOKUP($C1553, '4b. Ordered results'!$C$5:$I$159,5,0)</f>
        <v>0.57174375020987778</v>
      </c>
      <c r="F1553" s="4">
        <f ca="1">VLOOKUP($C1553, '4b. Ordered results'!$C$5:$I$159,7,0)</f>
        <v>0.39579526554192662</v>
      </c>
    </row>
    <row r="1554" spans="2:6" x14ac:dyDescent="0.35">
      <c r="B1554">
        <f t="shared" si="24"/>
        <v>38750</v>
      </c>
      <c r="C1554" cm="1">
        <f t="array" aca="1" ref="C1554" ca="1">SUMPRODUCT(MAX(('4b. Ordered results'!$C$5:$C$159&lt;B1554)*'4b. Ordered results'!$C$5:$C$159))</f>
        <v>37675.877</v>
      </c>
      <c r="D1554" s="4">
        <f ca="1">VLOOKUP($C1554, '4b. Ordered results'!$C$5:$I$159,3,0)</f>
        <v>3.2460984248195601E-2</v>
      </c>
      <c r="E1554" s="4">
        <f ca="1">VLOOKUP($C1554, '4b. Ordered results'!$C$5:$I$159,5,0)</f>
        <v>0.57174375020987778</v>
      </c>
      <c r="F1554" s="4">
        <f ca="1">VLOOKUP($C1554, '4b. Ordered results'!$C$5:$I$159,7,0)</f>
        <v>0.39579526554192662</v>
      </c>
    </row>
    <row r="1555" spans="2:6" x14ac:dyDescent="0.35">
      <c r="B1555">
        <f t="shared" si="24"/>
        <v>38775</v>
      </c>
      <c r="C1555" cm="1">
        <f t="array" aca="1" ref="C1555" ca="1">SUMPRODUCT(MAX(('4b. Ordered results'!$C$5:$C$159&lt;B1555)*'4b. Ordered results'!$C$5:$C$159))</f>
        <v>37675.877</v>
      </c>
      <c r="D1555" s="4">
        <f ca="1">VLOOKUP($C1555, '4b. Ordered results'!$C$5:$I$159,3,0)</f>
        <v>3.2460984248195601E-2</v>
      </c>
      <c r="E1555" s="4">
        <f ca="1">VLOOKUP($C1555, '4b. Ordered results'!$C$5:$I$159,5,0)</f>
        <v>0.57174375020987778</v>
      </c>
      <c r="F1555" s="4">
        <f ca="1">VLOOKUP($C1555, '4b. Ordered results'!$C$5:$I$159,7,0)</f>
        <v>0.39579526554192662</v>
      </c>
    </row>
    <row r="1556" spans="2:6" x14ac:dyDescent="0.35">
      <c r="B1556">
        <f t="shared" si="24"/>
        <v>38800</v>
      </c>
      <c r="C1556" cm="1">
        <f t="array" aca="1" ref="C1556" ca="1">SUMPRODUCT(MAX(('4b. Ordered results'!$C$5:$C$159&lt;B1556)*'4b. Ordered results'!$C$5:$C$159))</f>
        <v>37675.877</v>
      </c>
      <c r="D1556" s="4">
        <f ca="1">VLOOKUP($C1556, '4b. Ordered results'!$C$5:$I$159,3,0)</f>
        <v>3.2460984248195601E-2</v>
      </c>
      <c r="E1556" s="4">
        <f ca="1">VLOOKUP($C1556, '4b. Ordered results'!$C$5:$I$159,5,0)</f>
        <v>0.57174375020987778</v>
      </c>
      <c r="F1556" s="4">
        <f ca="1">VLOOKUP($C1556, '4b. Ordered results'!$C$5:$I$159,7,0)</f>
        <v>0.39579526554192662</v>
      </c>
    </row>
    <row r="1557" spans="2:6" x14ac:dyDescent="0.35">
      <c r="B1557">
        <f t="shared" si="24"/>
        <v>38825</v>
      </c>
      <c r="C1557" cm="1">
        <f t="array" aca="1" ref="C1557" ca="1">SUMPRODUCT(MAX(('4b. Ordered results'!$C$5:$C$159&lt;B1557)*'4b. Ordered results'!$C$5:$C$159))</f>
        <v>37675.877</v>
      </c>
      <c r="D1557" s="4">
        <f ca="1">VLOOKUP($C1557, '4b. Ordered results'!$C$5:$I$159,3,0)</f>
        <v>3.2460984248195601E-2</v>
      </c>
      <c r="E1557" s="4">
        <f ca="1">VLOOKUP($C1557, '4b. Ordered results'!$C$5:$I$159,5,0)</f>
        <v>0.57174375020987778</v>
      </c>
      <c r="F1557" s="4">
        <f ca="1">VLOOKUP($C1557, '4b. Ordered results'!$C$5:$I$159,7,0)</f>
        <v>0.39579526554192662</v>
      </c>
    </row>
    <row r="1558" spans="2:6" x14ac:dyDescent="0.35">
      <c r="B1558">
        <f t="shared" si="24"/>
        <v>38850</v>
      </c>
      <c r="C1558" cm="1">
        <f t="array" aca="1" ref="C1558" ca="1">SUMPRODUCT(MAX(('4b. Ordered results'!$C$5:$C$159&lt;B1558)*'4b. Ordered results'!$C$5:$C$159))</f>
        <v>37675.877</v>
      </c>
      <c r="D1558" s="4">
        <f ca="1">VLOOKUP($C1558, '4b. Ordered results'!$C$5:$I$159,3,0)</f>
        <v>3.2460984248195601E-2</v>
      </c>
      <c r="E1558" s="4">
        <f ca="1">VLOOKUP($C1558, '4b. Ordered results'!$C$5:$I$159,5,0)</f>
        <v>0.57174375020987778</v>
      </c>
      <c r="F1558" s="4">
        <f ca="1">VLOOKUP($C1558, '4b. Ordered results'!$C$5:$I$159,7,0)</f>
        <v>0.39579526554192662</v>
      </c>
    </row>
    <row r="1559" spans="2:6" x14ac:dyDescent="0.35">
      <c r="B1559">
        <f t="shared" si="24"/>
        <v>38875</v>
      </c>
      <c r="C1559" cm="1">
        <f t="array" aca="1" ref="C1559" ca="1">SUMPRODUCT(MAX(('4b. Ordered results'!$C$5:$C$159&lt;B1559)*'4b. Ordered results'!$C$5:$C$159))</f>
        <v>37675.877</v>
      </c>
      <c r="D1559" s="4">
        <f ca="1">VLOOKUP($C1559, '4b. Ordered results'!$C$5:$I$159,3,0)</f>
        <v>3.2460984248195601E-2</v>
      </c>
      <c r="E1559" s="4">
        <f ca="1">VLOOKUP($C1559, '4b. Ordered results'!$C$5:$I$159,5,0)</f>
        <v>0.57174375020987778</v>
      </c>
      <c r="F1559" s="4">
        <f ca="1">VLOOKUP($C1559, '4b. Ordered results'!$C$5:$I$159,7,0)</f>
        <v>0.39579526554192662</v>
      </c>
    </row>
    <row r="1560" spans="2:6" x14ac:dyDescent="0.35">
      <c r="B1560">
        <f t="shared" si="24"/>
        <v>38900</v>
      </c>
      <c r="C1560" cm="1">
        <f t="array" aca="1" ref="C1560" ca="1">SUMPRODUCT(MAX(('4b. Ordered results'!$C$5:$C$159&lt;B1560)*'4b. Ordered results'!$C$5:$C$159))</f>
        <v>37675.877</v>
      </c>
      <c r="D1560" s="4">
        <f ca="1">VLOOKUP($C1560, '4b. Ordered results'!$C$5:$I$159,3,0)</f>
        <v>3.2460984248195601E-2</v>
      </c>
      <c r="E1560" s="4">
        <f ca="1">VLOOKUP($C1560, '4b. Ordered results'!$C$5:$I$159,5,0)</f>
        <v>0.57174375020987778</v>
      </c>
      <c r="F1560" s="4">
        <f ca="1">VLOOKUP($C1560, '4b. Ordered results'!$C$5:$I$159,7,0)</f>
        <v>0.39579526554192662</v>
      </c>
    </row>
    <row r="1561" spans="2:6" x14ac:dyDescent="0.35">
      <c r="B1561">
        <f t="shared" si="24"/>
        <v>38925</v>
      </c>
      <c r="C1561" cm="1">
        <f t="array" aca="1" ref="C1561" ca="1">SUMPRODUCT(MAX(('4b. Ordered results'!$C$5:$C$159&lt;B1561)*'4b. Ordered results'!$C$5:$C$159))</f>
        <v>37675.877</v>
      </c>
      <c r="D1561" s="4">
        <f ca="1">VLOOKUP($C1561, '4b. Ordered results'!$C$5:$I$159,3,0)</f>
        <v>3.2460984248195601E-2</v>
      </c>
      <c r="E1561" s="4">
        <f ca="1">VLOOKUP($C1561, '4b. Ordered results'!$C$5:$I$159,5,0)</f>
        <v>0.57174375020987778</v>
      </c>
      <c r="F1561" s="4">
        <f ca="1">VLOOKUP($C1561, '4b. Ordered results'!$C$5:$I$159,7,0)</f>
        <v>0.39579526554192662</v>
      </c>
    </row>
    <row r="1562" spans="2:6" x14ac:dyDescent="0.35">
      <c r="B1562">
        <f t="shared" si="24"/>
        <v>38950</v>
      </c>
      <c r="C1562" cm="1">
        <f t="array" aca="1" ref="C1562" ca="1">SUMPRODUCT(MAX(('4b. Ordered results'!$C$5:$C$159&lt;B1562)*'4b. Ordered results'!$C$5:$C$159))</f>
        <v>37675.877</v>
      </c>
      <c r="D1562" s="4">
        <f ca="1">VLOOKUP($C1562, '4b. Ordered results'!$C$5:$I$159,3,0)</f>
        <v>3.2460984248195601E-2</v>
      </c>
      <c r="E1562" s="4">
        <f ca="1">VLOOKUP($C1562, '4b. Ordered results'!$C$5:$I$159,5,0)</f>
        <v>0.57174375020987778</v>
      </c>
      <c r="F1562" s="4">
        <f ca="1">VLOOKUP($C1562, '4b. Ordered results'!$C$5:$I$159,7,0)</f>
        <v>0.39579526554192662</v>
      </c>
    </row>
    <row r="1563" spans="2:6" x14ac:dyDescent="0.35">
      <c r="B1563">
        <f t="shared" si="24"/>
        <v>38975</v>
      </c>
      <c r="C1563" cm="1">
        <f t="array" aca="1" ref="C1563" ca="1">SUMPRODUCT(MAX(('4b. Ordered results'!$C$5:$C$159&lt;B1563)*'4b. Ordered results'!$C$5:$C$159))</f>
        <v>37675.877</v>
      </c>
      <c r="D1563" s="4">
        <f ca="1">VLOOKUP($C1563, '4b. Ordered results'!$C$5:$I$159,3,0)</f>
        <v>3.2460984248195601E-2</v>
      </c>
      <c r="E1563" s="4">
        <f ca="1">VLOOKUP($C1563, '4b. Ordered results'!$C$5:$I$159,5,0)</f>
        <v>0.57174375020987778</v>
      </c>
      <c r="F1563" s="4">
        <f ca="1">VLOOKUP($C1563, '4b. Ordered results'!$C$5:$I$159,7,0)</f>
        <v>0.39579526554192662</v>
      </c>
    </row>
    <row r="1564" spans="2:6" x14ac:dyDescent="0.35">
      <c r="B1564">
        <f t="shared" si="24"/>
        <v>39000</v>
      </c>
      <c r="C1564" cm="1">
        <f t="array" aca="1" ref="C1564" ca="1">SUMPRODUCT(MAX(('4b. Ordered results'!$C$5:$C$159&lt;B1564)*'4b. Ordered results'!$C$5:$C$159))</f>
        <v>37675.877</v>
      </c>
      <c r="D1564" s="4">
        <f ca="1">VLOOKUP($C1564, '4b. Ordered results'!$C$5:$I$159,3,0)</f>
        <v>3.2460984248195601E-2</v>
      </c>
      <c r="E1564" s="4">
        <f ca="1">VLOOKUP($C1564, '4b. Ordered results'!$C$5:$I$159,5,0)</f>
        <v>0.57174375020987778</v>
      </c>
      <c r="F1564" s="4">
        <f ca="1">VLOOKUP($C1564, '4b. Ordered results'!$C$5:$I$159,7,0)</f>
        <v>0.39579526554192662</v>
      </c>
    </row>
    <row r="1565" spans="2:6" x14ac:dyDescent="0.35">
      <c r="B1565">
        <f t="shared" si="24"/>
        <v>39025</v>
      </c>
      <c r="C1565" cm="1">
        <f t="array" aca="1" ref="C1565" ca="1">SUMPRODUCT(MAX(('4b. Ordered results'!$C$5:$C$159&lt;B1565)*'4b. Ordered results'!$C$5:$C$159))</f>
        <v>37675.877</v>
      </c>
      <c r="D1565" s="4">
        <f ca="1">VLOOKUP($C1565, '4b. Ordered results'!$C$5:$I$159,3,0)</f>
        <v>3.2460984248195601E-2</v>
      </c>
      <c r="E1565" s="4">
        <f ca="1">VLOOKUP($C1565, '4b. Ordered results'!$C$5:$I$159,5,0)</f>
        <v>0.57174375020987778</v>
      </c>
      <c r="F1565" s="4">
        <f ca="1">VLOOKUP($C1565, '4b. Ordered results'!$C$5:$I$159,7,0)</f>
        <v>0.39579526554192662</v>
      </c>
    </row>
    <row r="1566" spans="2:6" x14ac:dyDescent="0.35">
      <c r="B1566">
        <f t="shared" si="24"/>
        <v>39050</v>
      </c>
      <c r="C1566" cm="1">
        <f t="array" aca="1" ref="C1566" ca="1">SUMPRODUCT(MAX(('4b. Ordered results'!$C$5:$C$159&lt;B1566)*'4b. Ordered results'!$C$5:$C$159))</f>
        <v>37675.877</v>
      </c>
      <c r="D1566" s="4">
        <f ca="1">VLOOKUP($C1566, '4b. Ordered results'!$C$5:$I$159,3,0)</f>
        <v>3.2460984248195601E-2</v>
      </c>
      <c r="E1566" s="4">
        <f ca="1">VLOOKUP($C1566, '4b. Ordered results'!$C$5:$I$159,5,0)</f>
        <v>0.57174375020987778</v>
      </c>
      <c r="F1566" s="4">
        <f ca="1">VLOOKUP($C1566, '4b. Ordered results'!$C$5:$I$159,7,0)</f>
        <v>0.39579526554192662</v>
      </c>
    </row>
    <row r="1567" spans="2:6" x14ac:dyDescent="0.35">
      <c r="B1567">
        <f t="shared" si="24"/>
        <v>39075</v>
      </c>
      <c r="C1567" cm="1">
        <f t="array" aca="1" ref="C1567" ca="1">SUMPRODUCT(MAX(('4b. Ordered results'!$C$5:$C$159&lt;B1567)*'4b. Ordered results'!$C$5:$C$159))</f>
        <v>37675.877</v>
      </c>
      <c r="D1567" s="4">
        <f ca="1">VLOOKUP($C1567, '4b. Ordered results'!$C$5:$I$159,3,0)</f>
        <v>3.2460984248195601E-2</v>
      </c>
      <c r="E1567" s="4">
        <f ca="1">VLOOKUP($C1567, '4b. Ordered results'!$C$5:$I$159,5,0)</f>
        <v>0.57174375020987778</v>
      </c>
      <c r="F1567" s="4">
        <f ca="1">VLOOKUP($C1567, '4b. Ordered results'!$C$5:$I$159,7,0)</f>
        <v>0.39579526554192662</v>
      </c>
    </row>
    <row r="1568" spans="2:6" x14ac:dyDescent="0.35">
      <c r="B1568">
        <f t="shared" si="24"/>
        <v>39100</v>
      </c>
      <c r="C1568" cm="1">
        <f t="array" aca="1" ref="C1568" ca="1">SUMPRODUCT(MAX(('4b. Ordered results'!$C$5:$C$159&lt;B1568)*'4b. Ordered results'!$C$5:$C$159))</f>
        <v>37675.877</v>
      </c>
      <c r="D1568" s="4">
        <f ca="1">VLOOKUP($C1568, '4b. Ordered results'!$C$5:$I$159,3,0)</f>
        <v>3.2460984248195601E-2</v>
      </c>
      <c r="E1568" s="4">
        <f ca="1">VLOOKUP($C1568, '4b. Ordered results'!$C$5:$I$159,5,0)</f>
        <v>0.57174375020987778</v>
      </c>
      <c r="F1568" s="4">
        <f ca="1">VLOOKUP($C1568, '4b. Ordered results'!$C$5:$I$159,7,0)</f>
        <v>0.39579526554192662</v>
      </c>
    </row>
    <row r="1569" spans="2:6" x14ac:dyDescent="0.35">
      <c r="B1569">
        <f t="shared" si="24"/>
        <v>39125</v>
      </c>
      <c r="C1569" cm="1">
        <f t="array" aca="1" ref="C1569" ca="1">SUMPRODUCT(MAX(('4b. Ordered results'!$C$5:$C$159&lt;B1569)*'4b. Ordered results'!$C$5:$C$159))</f>
        <v>37675.877</v>
      </c>
      <c r="D1569" s="4">
        <f ca="1">VLOOKUP($C1569, '4b. Ordered results'!$C$5:$I$159,3,0)</f>
        <v>3.2460984248195601E-2</v>
      </c>
      <c r="E1569" s="4">
        <f ca="1">VLOOKUP($C1569, '4b. Ordered results'!$C$5:$I$159,5,0)</f>
        <v>0.57174375020987778</v>
      </c>
      <c r="F1569" s="4">
        <f ca="1">VLOOKUP($C1569, '4b. Ordered results'!$C$5:$I$159,7,0)</f>
        <v>0.39579526554192662</v>
      </c>
    </row>
    <row r="1570" spans="2:6" x14ac:dyDescent="0.35">
      <c r="B1570">
        <f t="shared" si="24"/>
        <v>39150</v>
      </c>
      <c r="C1570" cm="1">
        <f t="array" aca="1" ref="C1570" ca="1">SUMPRODUCT(MAX(('4b. Ordered results'!$C$5:$C$159&lt;B1570)*'4b. Ordered results'!$C$5:$C$159))</f>
        <v>37675.877</v>
      </c>
      <c r="D1570" s="4">
        <f ca="1">VLOOKUP($C1570, '4b. Ordered results'!$C$5:$I$159,3,0)</f>
        <v>3.2460984248195601E-2</v>
      </c>
      <c r="E1570" s="4">
        <f ca="1">VLOOKUP($C1570, '4b. Ordered results'!$C$5:$I$159,5,0)</f>
        <v>0.57174375020987778</v>
      </c>
      <c r="F1570" s="4">
        <f ca="1">VLOOKUP($C1570, '4b. Ordered results'!$C$5:$I$159,7,0)</f>
        <v>0.39579526554192662</v>
      </c>
    </row>
    <row r="1571" spans="2:6" x14ac:dyDescent="0.35">
      <c r="B1571">
        <f t="shared" si="24"/>
        <v>39175</v>
      </c>
      <c r="C1571" cm="1">
        <f t="array" aca="1" ref="C1571" ca="1">SUMPRODUCT(MAX(('4b. Ordered results'!$C$5:$C$159&lt;B1571)*'4b. Ordered results'!$C$5:$C$159))</f>
        <v>37675.877</v>
      </c>
      <c r="D1571" s="4">
        <f ca="1">VLOOKUP($C1571, '4b. Ordered results'!$C$5:$I$159,3,0)</f>
        <v>3.2460984248195601E-2</v>
      </c>
      <c r="E1571" s="4">
        <f ca="1">VLOOKUP($C1571, '4b. Ordered results'!$C$5:$I$159,5,0)</f>
        <v>0.57174375020987778</v>
      </c>
      <c r="F1571" s="4">
        <f ca="1">VLOOKUP($C1571, '4b. Ordered results'!$C$5:$I$159,7,0)</f>
        <v>0.39579526554192662</v>
      </c>
    </row>
    <row r="1572" spans="2:6" x14ac:dyDescent="0.35">
      <c r="B1572">
        <f t="shared" si="24"/>
        <v>39200</v>
      </c>
      <c r="C1572" cm="1">
        <f t="array" aca="1" ref="C1572" ca="1">SUMPRODUCT(MAX(('4b. Ordered results'!$C$5:$C$159&lt;B1572)*'4b. Ordered results'!$C$5:$C$159))</f>
        <v>37675.877</v>
      </c>
      <c r="D1572" s="4">
        <f ca="1">VLOOKUP($C1572, '4b. Ordered results'!$C$5:$I$159,3,0)</f>
        <v>3.2460984248195601E-2</v>
      </c>
      <c r="E1572" s="4">
        <f ca="1">VLOOKUP($C1572, '4b. Ordered results'!$C$5:$I$159,5,0)</f>
        <v>0.57174375020987778</v>
      </c>
      <c r="F1572" s="4">
        <f ca="1">VLOOKUP($C1572, '4b. Ordered results'!$C$5:$I$159,7,0)</f>
        <v>0.39579526554192662</v>
      </c>
    </row>
    <row r="1573" spans="2:6" x14ac:dyDescent="0.35">
      <c r="B1573">
        <f t="shared" si="24"/>
        <v>39225</v>
      </c>
      <c r="C1573" cm="1">
        <f t="array" aca="1" ref="C1573" ca="1">SUMPRODUCT(MAX(('4b. Ordered results'!$C$5:$C$159&lt;B1573)*'4b. Ordered results'!$C$5:$C$159))</f>
        <v>37675.877</v>
      </c>
      <c r="D1573" s="4">
        <f ca="1">VLOOKUP($C1573, '4b. Ordered results'!$C$5:$I$159,3,0)</f>
        <v>3.2460984248195601E-2</v>
      </c>
      <c r="E1573" s="4">
        <f ca="1">VLOOKUP($C1573, '4b. Ordered results'!$C$5:$I$159,5,0)</f>
        <v>0.57174375020987778</v>
      </c>
      <c r="F1573" s="4">
        <f ca="1">VLOOKUP($C1573, '4b. Ordered results'!$C$5:$I$159,7,0)</f>
        <v>0.39579526554192662</v>
      </c>
    </row>
    <row r="1574" spans="2:6" x14ac:dyDescent="0.35">
      <c r="B1574">
        <f t="shared" si="24"/>
        <v>39250</v>
      </c>
      <c r="C1574" cm="1">
        <f t="array" aca="1" ref="C1574" ca="1">SUMPRODUCT(MAX(('4b. Ordered results'!$C$5:$C$159&lt;B1574)*'4b. Ordered results'!$C$5:$C$159))</f>
        <v>37675.877</v>
      </c>
      <c r="D1574" s="4">
        <f ca="1">VLOOKUP($C1574, '4b. Ordered results'!$C$5:$I$159,3,0)</f>
        <v>3.2460984248195601E-2</v>
      </c>
      <c r="E1574" s="4">
        <f ca="1">VLOOKUP($C1574, '4b. Ordered results'!$C$5:$I$159,5,0)</f>
        <v>0.57174375020987778</v>
      </c>
      <c r="F1574" s="4">
        <f ca="1">VLOOKUP($C1574, '4b. Ordered results'!$C$5:$I$159,7,0)</f>
        <v>0.39579526554192662</v>
      </c>
    </row>
    <row r="1575" spans="2:6" x14ac:dyDescent="0.35">
      <c r="B1575">
        <f t="shared" si="24"/>
        <v>39275</v>
      </c>
      <c r="C1575" cm="1">
        <f t="array" aca="1" ref="C1575" ca="1">SUMPRODUCT(MAX(('4b. Ordered results'!$C$5:$C$159&lt;B1575)*'4b. Ordered results'!$C$5:$C$159))</f>
        <v>37675.877</v>
      </c>
      <c r="D1575" s="4">
        <f ca="1">VLOOKUP($C1575, '4b. Ordered results'!$C$5:$I$159,3,0)</f>
        <v>3.2460984248195601E-2</v>
      </c>
      <c r="E1575" s="4">
        <f ca="1">VLOOKUP($C1575, '4b. Ordered results'!$C$5:$I$159,5,0)</f>
        <v>0.57174375020987778</v>
      </c>
      <c r="F1575" s="4">
        <f ca="1">VLOOKUP($C1575, '4b. Ordered results'!$C$5:$I$159,7,0)</f>
        <v>0.39579526554192662</v>
      </c>
    </row>
    <row r="1576" spans="2:6" x14ac:dyDescent="0.35">
      <c r="B1576">
        <f t="shared" si="24"/>
        <v>39300</v>
      </c>
      <c r="C1576" cm="1">
        <f t="array" aca="1" ref="C1576" ca="1">SUMPRODUCT(MAX(('4b. Ordered results'!$C$5:$C$159&lt;B1576)*'4b. Ordered results'!$C$5:$C$159))</f>
        <v>37675.877</v>
      </c>
      <c r="D1576" s="4">
        <f ca="1">VLOOKUP($C1576, '4b. Ordered results'!$C$5:$I$159,3,0)</f>
        <v>3.2460984248195601E-2</v>
      </c>
      <c r="E1576" s="4">
        <f ca="1">VLOOKUP($C1576, '4b. Ordered results'!$C$5:$I$159,5,0)</f>
        <v>0.57174375020987778</v>
      </c>
      <c r="F1576" s="4">
        <f ca="1">VLOOKUP($C1576, '4b. Ordered results'!$C$5:$I$159,7,0)</f>
        <v>0.39579526554192662</v>
      </c>
    </row>
    <row r="1577" spans="2:6" x14ac:dyDescent="0.35">
      <c r="B1577">
        <f t="shared" si="24"/>
        <v>39325</v>
      </c>
      <c r="C1577" cm="1">
        <f t="array" aca="1" ref="C1577" ca="1">SUMPRODUCT(MAX(('4b. Ordered results'!$C$5:$C$159&lt;B1577)*'4b. Ordered results'!$C$5:$C$159))</f>
        <v>37675.877</v>
      </c>
      <c r="D1577" s="4">
        <f ca="1">VLOOKUP($C1577, '4b. Ordered results'!$C$5:$I$159,3,0)</f>
        <v>3.2460984248195601E-2</v>
      </c>
      <c r="E1577" s="4">
        <f ca="1">VLOOKUP($C1577, '4b. Ordered results'!$C$5:$I$159,5,0)</f>
        <v>0.57174375020987778</v>
      </c>
      <c r="F1577" s="4">
        <f ca="1">VLOOKUP($C1577, '4b. Ordered results'!$C$5:$I$159,7,0)</f>
        <v>0.39579526554192662</v>
      </c>
    </row>
    <row r="1578" spans="2:6" x14ac:dyDescent="0.35">
      <c r="B1578">
        <f t="shared" si="24"/>
        <v>39350</v>
      </c>
      <c r="C1578" cm="1">
        <f t="array" aca="1" ref="C1578" ca="1">SUMPRODUCT(MAX(('4b. Ordered results'!$C$5:$C$159&lt;B1578)*'4b. Ordered results'!$C$5:$C$159))</f>
        <v>37675.877</v>
      </c>
      <c r="D1578" s="4">
        <f ca="1">VLOOKUP($C1578, '4b. Ordered results'!$C$5:$I$159,3,0)</f>
        <v>3.2460984248195601E-2</v>
      </c>
      <c r="E1578" s="4">
        <f ca="1">VLOOKUP($C1578, '4b. Ordered results'!$C$5:$I$159,5,0)</f>
        <v>0.57174375020987778</v>
      </c>
      <c r="F1578" s="4">
        <f ca="1">VLOOKUP($C1578, '4b. Ordered results'!$C$5:$I$159,7,0)</f>
        <v>0.39579526554192662</v>
      </c>
    </row>
    <row r="1579" spans="2:6" x14ac:dyDescent="0.35">
      <c r="B1579">
        <f t="shared" si="24"/>
        <v>39375</v>
      </c>
      <c r="C1579" cm="1">
        <f t="array" aca="1" ref="C1579" ca="1">SUMPRODUCT(MAX(('4b. Ordered results'!$C$5:$C$159&lt;B1579)*'4b. Ordered results'!$C$5:$C$159))</f>
        <v>37675.877</v>
      </c>
      <c r="D1579" s="4">
        <f ca="1">VLOOKUP($C1579, '4b. Ordered results'!$C$5:$I$159,3,0)</f>
        <v>3.2460984248195601E-2</v>
      </c>
      <c r="E1579" s="4">
        <f ca="1">VLOOKUP($C1579, '4b. Ordered results'!$C$5:$I$159,5,0)</f>
        <v>0.57174375020987778</v>
      </c>
      <c r="F1579" s="4">
        <f ca="1">VLOOKUP($C1579, '4b. Ordered results'!$C$5:$I$159,7,0)</f>
        <v>0.39579526554192662</v>
      </c>
    </row>
    <row r="1580" spans="2:6" x14ac:dyDescent="0.35">
      <c r="B1580">
        <f t="shared" si="24"/>
        <v>39400</v>
      </c>
      <c r="C1580" cm="1">
        <f t="array" aca="1" ref="C1580" ca="1">SUMPRODUCT(MAX(('4b. Ordered results'!$C$5:$C$159&lt;B1580)*'4b. Ordered results'!$C$5:$C$159))</f>
        <v>37675.877</v>
      </c>
      <c r="D1580" s="4">
        <f ca="1">VLOOKUP($C1580, '4b. Ordered results'!$C$5:$I$159,3,0)</f>
        <v>3.2460984248195601E-2</v>
      </c>
      <c r="E1580" s="4">
        <f ca="1">VLOOKUP($C1580, '4b. Ordered results'!$C$5:$I$159,5,0)</f>
        <v>0.57174375020987778</v>
      </c>
      <c r="F1580" s="4">
        <f ca="1">VLOOKUP($C1580, '4b. Ordered results'!$C$5:$I$159,7,0)</f>
        <v>0.39579526554192662</v>
      </c>
    </row>
    <row r="1581" spans="2:6" x14ac:dyDescent="0.35">
      <c r="B1581">
        <f t="shared" si="24"/>
        <v>39425</v>
      </c>
      <c r="C1581" cm="1">
        <f t="array" aca="1" ref="C1581" ca="1">SUMPRODUCT(MAX(('4b. Ordered results'!$C$5:$C$159&lt;B1581)*'4b. Ordered results'!$C$5:$C$159))</f>
        <v>37675.877</v>
      </c>
      <c r="D1581" s="4">
        <f ca="1">VLOOKUP($C1581, '4b. Ordered results'!$C$5:$I$159,3,0)</f>
        <v>3.2460984248195601E-2</v>
      </c>
      <c r="E1581" s="4">
        <f ca="1">VLOOKUP($C1581, '4b. Ordered results'!$C$5:$I$159,5,0)</f>
        <v>0.57174375020987778</v>
      </c>
      <c r="F1581" s="4">
        <f ca="1">VLOOKUP($C1581, '4b. Ordered results'!$C$5:$I$159,7,0)</f>
        <v>0.39579526554192662</v>
      </c>
    </row>
    <row r="1582" spans="2:6" x14ac:dyDescent="0.35">
      <c r="B1582">
        <f t="shared" si="24"/>
        <v>39450</v>
      </c>
      <c r="C1582" cm="1">
        <f t="array" aca="1" ref="C1582" ca="1">SUMPRODUCT(MAX(('4b. Ordered results'!$C$5:$C$159&lt;B1582)*'4b. Ordered results'!$C$5:$C$159))</f>
        <v>37675.877</v>
      </c>
      <c r="D1582" s="4">
        <f ca="1">VLOOKUP($C1582, '4b. Ordered results'!$C$5:$I$159,3,0)</f>
        <v>3.2460984248195601E-2</v>
      </c>
      <c r="E1582" s="4">
        <f ca="1">VLOOKUP($C1582, '4b. Ordered results'!$C$5:$I$159,5,0)</f>
        <v>0.57174375020987778</v>
      </c>
      <c r="F1582" s="4">
        <f ca="1">VLOOKUP($C1582, '4b. Ordered results'!$C$5:$I$159,7,0)</f>
        <v>0.39579526554192662</v>
      </c>
    </row>
    <row r="1583" spans="2:6" x14ac:dyDescent="0.35">
      <c r="B1583">
        <f t="shared" si="24"/>
        <v>39475</v>
      </c>
      <c r="C1583" cm="1">
        <f t="array" aca="1" ref="C1583" ca="1">SUMPRODUCT(MAX(('4b. Ordered results'!$C$5:$C$159&lt;B1583)*'4b. Ordered results'!$C$5:$C$159))</f>
        <v>37675.877</v>
      </c>
      <c r="D1583" s="4">
        <f ca="1">VLOOKUP($C1583, '4b. Ordered results'!$C$5:$I$159,3,0)</f>
        <v>3.2460984248195601E-2</v>
      </c>
      <c r="E1583" s="4">
        <f ca="1">VLOOKUP($C1583, '4b. Ordered results'!$C$5:$I$159,5,0)</f>
        <v>0.57174375020987778</v>
      </c>
      <c r="F1583" s="4">
        <f ca="1">VLOOKUP($C1583, '4b. Ordered results'!$C$5:$I$159,7,0)</f>
        <v>0.39579526554192662</v>
      </c>
    </row>
    <row r="1584" spans="2:6" x14ac:dyDescent="0.35">
      <c r="B1584">
        <f t="shared" si="24"/>
        <v>39500</v>
      </c>
      <c r="C1584" cm="1">
        <f t="array" aca="1" ref="C1584" ca="1">SUMPRODUCT(MAX(('4b. Ordered results'!$C$5:$C$159&lt;B1584)*'4b. Ordered results'!$C$5:$C$159))</f>
        <v>37675.877</v>
      </c>
      <c r="D1584" s="4">
        <f ca="1">VLOOKUP($C1584, '4b. Ordered results'!$C$5:$I$159,3,0)</f>
        <v>3.2460984248195601E-2</v>
      </c>
      <c r="E1584" s="4">
        <f ca="1">VLOOKUP($C1584, '4b. Ordered results'!$C$5:$I$159,5,0)</f>
        <v>0.57174375020987778</v>
      </c>
      <c r="F1584" s="4">
        <f ca="1">VLOOKUP($C1584, '4b. Ordered results'!$C$5:$I$159,7,0)</f>
        <v>0.39579526554192662</v>
      </c>
    </row>
    <row r="1585" spans="2:6" x14ac:dyDescent="0.35">
      <c r="B1585">
        <f t="shared" si="24"/>
        <v>39525</v>
      </c>
      <c r="C1585" cm="1">
        <f t="array" aca="1" ref="C1585" ca="1">SUMPRODUCT(MAX(('4b. Ordered results'!$C$5:$C$159&lt;B1585)*'4b. Ordered results'!$C$5:$C$159))</f>
        <v>37675.877</v>
      </c>
      <c r="D1585" s="4">
        <f ca="1">VLOOKUP($C1585, '4b. Ordered results'!$C$5:$I$159,3,0)</f>
        <v>3.2460984248195601E-2</v>
      </c>
      <c r="E1585" s="4">
        <f ca="1">VLOOKUP($C1585, '4b. Ordered results'!$C$5:$I$159,5,0)</f>
        <v>0.57174375020987778</v>
      </c>
      <c r="F1585" s="4">
        <f ca="1">VLOOKUP($C1585, '4b. Ordered results'!$C$5:$I$159,7,0)</f>
        <v>0.39579526554192662</v>
      </c>
    </row>
    <row r="1586" spans="2:6" x14ac:dyDescent="0.35">
      <c r="B1586">
        <f t="shared" si="24"/>
        <v>39550</v>
      </c>
      <c r="C1586" cm="1">
        <f t="array" aca="1" ref="C1586" ca="1">SUMPRODUCT(MAX(('4b. Ordered results'!$C$5:$C$159&lt;B1586)*'4b. Ordered results'!$C$5:$C$159))</f>
        <v>37675.877</v>
      </c>
      <c r="D1586" s="4">
        <f ca="1">VLOOKUP($C1586, '4b. Ordered results'!$C$5:$I$159,3,0)</f>
        <v>3.2460984248195601E-2</v>
      </c>
      <c r="E1586" s="4">
        <f ca="1">VLOOKUP($C1586, '4b. Ordered results'!$C$5:$I$159,5,0)</f>
        <v>0.57174375020987778</v>
      </c>
      <c r="F1586" s="4">
        <f ca="1">VLOOKUP($C1586, '4b. Ordered results'!$C$5:$I$159,7,0)</f>
        <v>0.39579526554192662</v>
      </c>
    </row>
    <row r="1587" spans="2:6" x14ac:dyDescent="0.35">
      <c r="B1587">
        <f t="shared" si="24"/>
        <v>39575</v>
      </c>
      <c r="C1587" cm="1">
        <f t="array" aca="1" ref="C1587" ca="1">SUMPRODUCT(MAX(('4b. Ordered results'!$C$5:$C$159&lt;B1587)*'4b. Ordered results'!$C$5:$C$159))</f>
        <v>37675.877</v>
      </c>
      <c r="D1587" s="4">
        <f ca="1">VLOOKUP($C1587, '4b. Ordered results'!$C$5:$I$159,3,0)</f>
        <v>3.2460984248195601E-2</v>
      </c>
      <c r="E1587" s="4">
        <f ca="1">VLOOKUP($C1587, '4b. Ordered results'!$C$5:$I$159,5,0)</f>
        <v>0.57174375020987778</v>
      </c>
      <c r="F1587" s="4">
        <f ca="1">VLOOKUP($C1587, '4b. Ordered results'!$C$5:$I$159,7,0)</f>
        <v>0.39579526554192662</v>
      </c>
    </row>
    <row r="1588" spans="2:6" x14ac:dyDescent="0.35">
      <c r="B1588">
        <f t="shared" si="24"/>
        <v>39600</v>
      </c>
      <c r="C1588" cm="1">
        <f t="array" aca="1" ref="C1588" ca="1">SUMPRODUCT(MAX(('4b. Ordered results'!$C$5:$C$159&lt;B1588)*'4b. Ordered results'!$C$5:$C$159))</f>
        <v>37675.877</v>
      </c>
      <c r="D1588" s="4">
        <f ca="1">VLOOKUP($C1588, '4b. Ordered results'!$C$5:$I$159,3,0)</f>
        <v>3.2460984248195601E-2</v>
      </c>
      <c r="E1588" s="4">
        <f ca="1">VLOOKUP($C1588, '4b. Ordered results'!$C$5:$I$159,5,0)</f>
        <v>0.57174375020987778</v>
      </c>
      <c r="F1588" s="4">
        <f ca="1">VLOOKUP($C1588, '4b. Ordered results'!$C$5:$I$159,7,0)</f>
        <v>0.39579526554192662</v>
      </c>
    </row>
    <row r="1589" spans="2:6" x14ac:dyDescent="0.35">
      <c r="B1589">
        <f t="shared" si="24"/>
        <v>39625</v>
      </c>
      <c r="C1589" cm="1">
        <f t="array" aca="1" ref="C1589" ca="1">SUMPRODUCT(MAX(('4b. Ordered results'!$C$5:$C$159&lt;B1589)*'4b. Ordered results'!$C$5:$C$159))</f>
        <v>37675.877</v>
      </c>
      <c r="D1589" s="4">
        <f ca="1">VLOOKUP($C1589, '4b. Ordered results'!$C$5:$I$159,3,0)</f>
        <v>3.2460984248195601E-2</v>
      </c>
      <c r="E1589" s="4">
        <f ca="1">VLOOKUP($C1589, '4b. Ordered results'!$C$5:$I$159,5,0)</f>
        <v>0.57174375020987778</v>
      </c>
      <c r="F1589" s="4">
        <f ca="1">VLOOKUP($C1589, '4b. Ordered results'!$C$5:$I$159,7,0)</f>
        <v>0.39579526554192662</v>
      </c>
    </row>
    <row r="1590" spans="2:6" x14ac:dyDescent="0.35">
      <c r="B1590">
        <f t="shared" si="24"/>
        <v>39650</v>
      </c>
      <c r="C1590" cm="1">
        <f t="array" aca="1" ref="C1590" ca="1">SUMPRODUCT(MAX(('4b. Ordered results'!$C$5:$C$159&lt;B1590)*'4b. Ordered results'!$C$5:$C$159))</f>
        <v>37675.877</v>
      </c>
      <c r="D1590" s="4">
        <f ca="1">VLOOKUP($C1590, '4b. Ordered results'!$C$5:$I$159,3,0)</f>
        <v>3.2460984248195601E-2</v>
      </c>
      <c r="E1590" s="4">
        <f ca="1">VLOOKUP($C1590, '4b. Ordered results'!$C$5:$I$159,5,0)</f>
        <v>0.57174375020987778</v>
      </c>
      <c r="F1590" s="4">
        <f ca="1">VLOOKUP($C1590, '4b. Ordered results'!$C$5:$I$159,7,0)</f>
        <v>0.39579526554192662</v>
      </c>
    </row>
    <row r="1591" spans="2:6" x14ac:dyDescent="0.35">
      <c r="B1591">
        <f t="shared" si="24"/>
        <v>39675</v>
      </c>
      <c r="C1591" cm="1">
        <f t="array" aca="1" ref="C1591" ca="1">SUMPRODUCT(MAX(('4b. Ordered results'!$C$5:$C$159&lt;B1591)*'4b. Ordered results'!$C$5:$C$159))</f>
        <v>37675.877</v>
      </c>
      <c r="D1591" s="4">
        <f ca="1">VLOOKUP($C1591, '4b. Ordered results'!$C$5:$I$159,3,0)</f>
        <v>3.2460984248195601E-2</v>
      </c>
      <c r="E1591" s="4">
        <f ca="1">VLOOKUP($C1591, '4b. Ordered results'!$C$5:$I$159,5,0)</f>
        <v>0.57174375020987778</v>
      </c>
      <c r="F1591" s="4">
        <f ca="1">VLOOKUP($C1591, '4b. Ordered results'!$C$5:$I$159,7,0)</f>
        <v>0.39579526554192662</v>
      </c>
    </row>
    <row r="1592" spans="2:6" x14ac:dyDescent="0.35">
      <c r="B1592">
        <f t="shared" si="24"/>
        <v>39700</v>
      </c>
      <c r="C1592" cm="1">
        <f t="array" aca="1" ref="C1592" ca="1">SUMPRODUCT(MAX(('4b. Ordered results'!$C$5:$C$159&lt;B1592)*'4b. Ordered results'!$C$5:$C$159))</f>
        <v>37675.877</v>
      </c>
      <c r="D1592" s="4">
        <f ca="1">VLOOKUP($C1592, '4b. Ordered results'!$C$5:$I$159,3,0)</f>
        <v>3.2460984248195601E-2</v>
      </c>
      <c r="E1592" s="4">
        <f ca="1">VLOOKUP($C1592, '4b. Ordered results'!$C$5:$I$159,5,0)</f>
        <v>0.57174375020987778</v>
      </c>
      <c r="F1592" s="4">
        <f ca="1">VLOOKUP($C1592, '4b. Ordered results'!$C$5:$I$159,7,0)</f>
        <v>0.39579526554192662</v>
      </c>
    </row>
    <row r="1593" spans="2:6" x14ac:dyDescent="0.35">
      <c r="B1593">
        <f t="shared" si="24"/>
        <v>39725</v>
      </c>
      <c r="C1593" cm="1">
        <f t="array" aca="1" ref="C1593" ca="1">SUMPRODUCT(MAX(('4b. Ordered results'!$C$5:$C$159&lt;B1593)*'4b. Ordered results'!$C$5:$C$159))</f>
        <v>37675.877</v>
      </c>
      <c r="D1593" s="4">
        <f ca="1">VLOOKUP($C1593, '4b. Ordered results'!$C$5:$I$159,3,0)</f>
        <v>3.2460984248195601E-2</v>
      </c>
      <c r="E1593" s="4">
        <f ca="1">VLOOKUP($C1593, '4b. Ordered results'!$C$5:$I$159,5,0)</f>
        <v>0.57174375020987778</v>
      </c>
      <c r="F1593" s="4">
        <f ca="1">VLOOKUP($C1593, '4b. Ordered results'!$C$5:$I$159,7,0)</f>
        <v>0.39579526554192662</v>
      </c>
    </row>
    <row r="1594" spans="2:6" x14ac:dyDescent="0.35">
      <c r="B1594">
        <f t="shared" si="24"/>
        <v>39750</v>
      </c>
      <c r="C1594" cm="1">
        <f t="array" aca="1" ref="C1594" ca="1">SUMPRODUCT(MAX(('4b. Ordered results'!$C$5:$C$159&lt;B1594)*'4b. Ordered results'!$C$5:$C$159))</f>
        <v>37675.877</v>
      </c>
      <c r="D1594" s="4">
        <f ca="1">VLOOKUP($C1594, '4b. Ordered results'!$C$5:$I$159,3,0)</f>
        <v>3.2460984248195601E-2</v>
      </c>
      <c r="E1594" s="4">
        <f ca="1">VLOOKUP($C1594, '4b. Ordered results'!$C$5:$I$159,5,0)</f>
        <v>0.57174375020987778</v>
      </c>
      <c r="F1594" s="4">
        <f ca="1">VLOOKUP($C1594, '4b. Ordered results'!$C$5:$I$159,7,0)</f>
        <v>0.39579526554192662</v>
      </c>
    </row>
    <row r="1595" spans="2:6" x14ac:dyDescent="0.35">
      <c r="B1595">
        <f t="shared" si="24"/>
        <v>39775</v>
      </c>
      <c r="C1595" cm="1">
        <f t="array" aca="1" ref="C1595" ca="1">SUMPRODUCT(MAX(('4b. Ordered results'!$C$5:$C$159&lt;B1595)*'4b. Ordered results'!$C$5:$C$159))</f>
        <v>37675.877</v>
      </c>
      <c r="D1595" s="4">
        <f ca="1">VLOOKUP($C1595, '4b. Ordered results'!$C$5:$I$159,3,0)</f>
        <v>3.2460984248195601E-2</v>
      </c>
      <c r="E1595" s="4">
        <f ca="1">VLOOKUP($C1595, '4b. Ordered results'!$C$5:$I$159,5,0)</f>
        <v>0.57174375020987778</v>
      </c>
      <c r="F1595" s="4">
        <f ca="1">VLOOKUP($C1595, '4b. Ordered results'!$C$5:$I$159,7,0)</f>
        <v>0.39579526554192662</v>
      </c>
    </row>
    <row r="1596" spans="2:6" x14ac:dyDescent="0.35">
      <c r="B1596">
        <f t="shared" si="24"/>
        <v>39800</v>
      </c>
      <c r="C1596" cm="1">
        <f t="array" aca="1" ref="C1596" ca="1">SUMPRODUCT(MAX(('4b. Ordered results'!$C$5:$C$159&lt;B1596)*'4b. Ordered results'!$C$5:$C$159))</f>
        <v>37675.877</v>
      </c>
      <c r="D1596" s="4">
        <f ca="1">VLOOKUP($C1596, '4b. Ordered results'!$C$5:$I$159,3,0)</f>
        <v>3.2460984248195601E-2</v>
      </c>
      <c r="E1596" s="4">
        <f ca="1">VLOOKUP($C1596, '4b. Ordered results'!$C$5:$I$159,5,0)</f>
        <v>0.57174375020987778</v>
      </c>
      <c r="F1596" s="4">
        <f ca="1">VLOOKUP($C1596, '4b. Ordered results'!$C$5:$I$159,7,0)</f>
        <v>0.39579526554192662</v>
      </c>
    </row>
    <row r="1597" spans="2:6" x14ac:dyDescent="0.35">
      <c r="B1597">
        <f t="shared" si="24"/>
        <v>39825</v>
      </c>
      <c r="C1597" cm="1">
        <f t="array" aca="1" ref="C1597" ca="1">SUMPRODUCT(MAX(('4b. Ordered results'!$C$5:$C$159&lt;B1597)*'4b. Ordered results'!$C$5:$C$159))</f>
        <v>37675.877</v>
      </c>
      <c r="D1597" s="4">
        <f ca="1">VLOOKUP($C1597, '4b. Ordered results'!$C$5:$I$159,3,0)</f>
        <v>3.2460984248195601E-2</v>
      </c>
      <c r="E1597" s="4">
        <f ca="1">VLOOKUP($C1597, '4b. Ordered results'!$C$5:$I$159,5,0)</f>
        <v>0.57174375020987778</v>
      </c>
      <c r="F1597" s="4">
        <f ca="1">VLOOKUP($C1597, '4b. Ordered results'!$C$5:$I$159,7,0)</f>
        <v>0.39579526554192662</v>
      </c>
    </row>
    <row r="1598" spans="2:6" x14ac:dyDescent="0.35">
      <c r="B1598">
        <f t="shared" si="24"/>
        <v>39850</v>
      </c>
      <c r="C1598" cm="1">
        <f t="array" aca="1" ref="C1598" ca="1">SUMPRODUCT(MAX(('4b. Ordered results'!$C$5:$C$159&lt;B1598)*'4b. Ordered results'!$C$5:$C$159))</f>
        <v>37675.877</v>
      </c>
      <c r="D1598" s="4">
        <f ca="1">VLOOKUP($C1598, '4b. Ordered results'!$C$5:$I$159,3,0)</f>
        <v>3.2460984248195601E-2</v>
      </c>
      <c r="E1598" s="4">
        <f ca="1">VLOOKUP($C1598, '4b. Ordered results'!$C$5:$I$159,5,0)</f>
        <v>0.57174375020987778</v>
      </c>
      <c r="F1598" s="4">
        <f ca="1">VLOOKUP($C1598, '4b. Ordered results'!$C$5:$I$159,7,0)</f>
        <v>0.39579526554192662</v>
      </c>
    </row>
    <row r="1599" spans="2:6" x14ac:dyDescent="0.35">
      <c r="B1599">
        <f t="shared" si="24"/>
        <v>39875</v>
      </c>
      <c r="C1599" cm="1">
        <f t="array" aca="1" ref="C1599" ca="1">SUMPRODUCT(MAX(('4b. Ordered results'!$C$5:$C$159&lt;B1599)*'4b. Ordered results'!$C$5:$C$159))</f>
        <v>37675.877</v>
      </c>
      <c r="D1599" s="4">
        <f ca="1">VLOOKUP($C1599, '4b. Ordered results'!$C$5:$I$159,3,0)</f>
        <v>3.2460984248195601E-2</v>
      </c>
      <c r="E1599" s="4">
        <f ca="1">VLOOKUP($C1599, '4b. Ordered results'!$C$5:$I$159,5,0)</f>
        <v>0.57174375020987778</v>
      </c>
      <c r="F1599" s="4">
        <f ca="1">VLOOKUP($C1599, '4b. Ordered results'!$C$5:$I$159,7,0)</f>
        <v>0.39579526554192662</v>
      </c>
    </row>
    <row r="1600" spans="2:6" x14ac:dyDescent="0.35">
      <c r="B1600">
        <f t="shared" si="24"/>
        <v>39900</v>
      </c>
      <c r="C1600" cm="1">
        <f t="array" aca="1" ref="C1600" ca="1">SUMPRODUCT(MAX(('4b. Ordered results'!$C$5:$C$159&lt;B1600)*'4b. Ordered results'!$C$5:$C$159))</f>
        <v>37675.877</v>
      </c>
      <c r="D1600" s="4">
        <f ca="1">VLOOKUP($C1600, '4b. Ordered results'!$C$5:$I$159,3,0)</f>
        <v>3.2460984248195601E-2</v>
      </c>
      <c r="E1600" s="4">
        <f ca="1">VLOOKUP($C1600, '4b. Ordered results'!$C$5:$I$159,5,0)</f>
        <v>0.57174375020987778</v>
      </c>
      <c r="F1600" s="4">
        <f ca="1">VLOOKUP($C1600, '4b. Ordered results'!$C$5:$I$159,7,0)</f>
        <v>0.39579526554192662</v>
      </c>
    </row>
    <row r="1601" spans="2:6" x14ac:dyDescent="0.35">
      <c r="B1601">
        <f t="shared" si="24"/>
        <v>39925</v>
      </c>
      <c r="C1601" cm="1">
        <f t="array" aca="1" ref="C1601" ca="1">SUMPRODUCT(MAX(('4b. Ordered results'!$C$5:$C$159&lt;B1601)*'4b. Ordered results'!$C$5:$C$159))</f>
        <v>37675.877</v>
      </c>
      <c r="D1601" s="4">
        <f ca="1">VLOOKUP($C1601, '4b. Ordered results'!$C$5:$I$159,3,0)</f>
        <v>3.2460984248195601E-2</v>
      </c>
      <c r="E1601" s="4">
        <f ca="1">VLOOKUP($C1601, '4b. Ordered results'!$C$5:$I$159,5,0)</f>
        <v>0.57174375020987778</v>
      </c>
      <c r="F1601" s="4">
        <f ca="1">VLOOKUP($C1601, '4b. Ordered results'!$C$5:$I$159,7,0)</f>
        <v>0.39579526554192662</v>
      </c>
    </row>
    <row r="1602" spans="2:6" x14ac:dyDescent="0.35">
      <c r="B1602">
        <f t="shared" si="24"/>
        <v>39950</v>
      </c>
      <c r="C1602" cm="1">
        <f t="array" aca="1" ref="C1602" ca="1">SUMPRODUCT(MAX(('4b. Ordered results'!$C$5:$C$159&lt;B1602)*'4b. Ordered results'!$C$5:$C$159))</f>
        <v>37675.877</v>
      </c>
      <c r="D1602" s="4">
        <f ca="1">VLOOKUP($C1602, '4b. Ordered results'!$C$5:$I$159,3,0)</f>
        <v>3.2460984248195601E-2</v>
      </c>
      <c r="E1602" s="4">
        <f ca="1">VLOOKUP($C1602, '4b. Ordered results'!$C$5:$I$159,5,0)</f>
        <v>0.57174375020987778</v>
      </c>
      <c r="F1602" s="4">
        <f ca="1">VLOOKUP($C1602, '4b. Ordered results'!$C$5:$I$159,7,0)</f>
        <v>0.39579526554192662</v>
      </c>
    </row>
    <row r="1603" spans="2:6" x14ac:dyDescent="0.35">
      <c r="B1603">
        <f t="shared" si="24"/>
        <v>39975</v>
      </c>
      <c r="C1603" cm="1">
        <f t="array" aca="1" ref="C1603" ca="1">SUMPRODUCT(MAX(('4b. Ordered results'!$C$5:$C$159&lt;B1603)*'4b. Ordered results'!$C$5:$C$159))</f>
        <v>37675.877</v>
      </c>
      <c r="D1603" s="4">
        <f ca="1">VLOOKUP($C1603, '4b. Ordered results'!$C$5:$I$159,3,0)</f>
        <v>3.2460984248195601E-2</v>
      </c>
      <c r="E1603" s="4">
        <f ca="1">VLOOKUP($C1603, '4b. Ordered results'!$C$5:$I$159,5,0)</f>
        <v>0.57174375020987778</v>
      </c>
      <c r="F1603" s="4">
        <f ca="1">VLOOKUP($C1603, '4b. Ordered results'!$C$5:$I$159,7,0)</f>
        <v>0.39579526554192662</v>
      </c>
    </row>
    <row r="1604" spans="2:6" x14ac:dyDescent="0.35">
      <c r="B1604">
        <f t="shared" si="24"/>
        <v>40000</v>
      </c>
      <c r="C1604" cm="1">
        <f t="array" aca="1" ref="C1604" ca="1">SUMPRODUCT(MAX(('4b. Ordered results'!$C$5:$C$159&lt;B1604)*'4b. Ordered results'!$C$5:$C$159))</f>
        <v>37675.877</v>
      </c>
      <c r="D1604" s="4">
        <f ca="1">VLOOKUP($C1604, '4b. Ordered results'!$C$5:$I$159,3,0)</f>
        <v>3.2460984248195601E-2</v>
      </c>
      <c r="E1604" s="4">
        <f ca="1">VLOOKUP($C1604, '4b. Ordered results'!$C$5:$I$159,5,0)</f>
        <v>0.57174375020987778</v>
      </c>
      <c r="F1604" s="4">
        <f ca="1">VLOOKUP($C1604, '4b. Ordered results'!$C$5:$I$159,7,0)</f>
        <v>0.39579526554192662</v>
      </c>
    </row>
    <row r="1605" spans="2:6" x14ac:dyDescent="0.35">
      <c r="B1605">
        <f t="shared" si="24"/>
        <v>40025</v>
      </c>
      <c r="C1605" cm="1">
        <f t="array" aca="1" ref="C1605" ca="1">SUMPRODUCT(MAX(('4b. Ordered results'!$C$5:$C$159&lt;B1605)*'4b. Ordered results'!$C$5:$C$159))</f>
        <v>37675.877</v>
      </c>
      <c r="D1605" s="4">
        <f ca="1">VLOOKUP($C1605, '4b. Ordered results'!$C$5:$I$159,3,0)</f>
        <v>3.2460984248195601E-2</v>
      </c>
      <c r="E1605" s="4">
        <f ca="1">VLOOKUP($C1605, '4b. Ordered results'!$C$5:$I$159,5,0)</f>
        <v>0.57174375020987778</v>
      </c>
      <c r="F1605" s="4">
        <f ca="1">VLOOKUP($C1605, '4b. Ordered results'!$C$5:$I$159,7,0)</f>
        <v>0.39579526554192662</v>
      </c>
    </row>
    <row r="1606" spans="2:6" x14ac:dyDescent="0.35">
      <c r="B1606">
        <f t="shared" ref="B1606:B1669" si="25">B1605+25</f>
        <v>40050</v>
      </c>
      <c r="C1606" cm="1">
        <f t="array" aca="1" ref="C1606" ca="1">SUMPRODUCT(MAX(('4b. Ordered results'!$C$5:$C$159&lt;B1606)*'4b. Ordered results'!$C$5:$C$159))</f>
        <v>37675.877</v>
      </c>
      <c r="D1606" s="4">
        <f ca="1">VLOOKUP($C1606, '4b. Ordered results'!$C$5:$I$159,3,0)</f>
        <v>3.2460984248195601E-2</v>
      </c>
      <c r="E1606" s="4">
        <f ca="1">VLOOKUP($C1606, '4b. Ordered results'!$C$5:$I$159,5,0)</f>
        <v>0.57174375020987778</v>
      </c>
      <c r="F1606" s="4">
        <f ca="1">VLOOKUP($C1606, '4b. Ordered results'!$C$5:$I$159,7,0)</f>
        <v>0.39579526554192662</v>
      </c>
    </row>
    <row r="1607" spans="2:6" x14ac:dyDescent="0.35">
      <c r="B1607">
        <f t="shared" si="25"/>
        <v>40075</v>
      </c>
      <c r="C1607" cm="1">
        <f t="array" aca="1" ref="C1607" ca="1">SUMPRODUCT(MAX(('4b. Ordered results'!$C$5:$C$159&lt;B1607)*'4b. Ordered results'!$C$5:$C$159))</f>
        <v>37675.877</v>
      </c>
      <c r="D1607" s="4">
        <f ca="1">VLOOKUP($C1607, '4b. Ordered results'!$C$5:$I$159,3,0)</f>
        <v>3.2460984248195601E-2</v>
      </c>
      <c r="E1607" s="4">
        <f ca="1">VLOOKUP($C1607, '4b. Ordered results'!$C$5:$I$159,5,0)</f>
        <v>0.57174375020987778</v>
      </c>
      <c r="F1607" s="4">
        <f ca="1">VLOOKUP($C1607, '4b. Ordered results'!$C$5:$I$159,7,0)</f>
        <v>0.39579526554192662</v>
      </c>
    </row>
    <row r="1608" spans="2:6" x14ac:dyDescent="0.35">
      <c r="B1608">
        <f t="shared" si="25"/>
        <v>40100</v>
      </c>
      <c r="C1608" cm="1">
        <f t="array" aca="1" ref="C1608" ca="1">SUMPRODUCT(MAX(('4b. Ordered results'!$C$5:$C$159&lt;B1608)*'4b. Ordered results'!$C$5:$C$159))</f>
        <v>37675.877</v>
      </c>
      <c r="D1608" s="4">
        <f ca="1">VLOOKUP($C1608, '4b. Ordered results'!$C$5:$I$159,3,0)</f>
        <v>3.2460984248195601E-2</v>
      </c>
      <c r="E1608" s="4">
        <f ca="1">VLOOKUP($C1608, '4b. Ordered results'!$C$5:$I$159,5,0)</f>
        <v>0.57174375020987778</v>
      </c>
      <c r="F1608" s="4">
        <f ca="1">VLOOKUP($C1608, '4b. Ordered results'!$C$5:$I$159,7,0)</f>
        <v>0.39579526554192662</v>
      </c>
    </row>
    <row r="1609" spans="2:6" x14ac:dyDescent="0.35">
      <c r="B1609">
        <f t="shared" si="25"/>
        <v>40125</v>
      </c>
      <c r="C1609" cm="1">
        <f t="array" aca="1" ref="C1609" ca="1">SUMPRODUCT(MAX(('4b. Ordered results'!$C$5:$C$159&lt;B1609)*'4b. Ordered results'!$C$5:$C$159))</f>
        <v>37675.877</v>
      </c>
      <c r="D1609" s="4">
        <f ca="1">VLOOKUP($C1609, '4b. Ordered results'!$C$5:$I$159,3,0)</f>
        <v>3.2460984248195601E-2</v>
      </c>
      <c r="E1609" s="4">
        <f ca="1">VLOOKUP($C1609, '4b. Ordered results'!$C$5:$I$159,5,0)</f>
        <v>0.57174375020987778</v>
      </c>
      <c r="F1609" s="4">
        <f ca="1">VLOOKUP($C1609, '4b. Ordered results'!$C$5:$I$159,7,0)</f>
        <v>0.39579526554192662</v>
      </c>
    </row>
    <row r="1610" spans="2:6" x14ac:dyDescent="0.35">
      <c r="B1610">
        <f t="shared" si="25"/>
        <v>40150</v>
      </c>
      <c r="C1610" cm="1">
        <f t="array" aca="1" ref="C1610" ca="1">SUMPRODUCT(MAX(('4b. Ordered results'!$C$5:$C$159&lt;B1610)*'4b. Ordered results'!$C$5:$C$159))</f>
        <v>37675.877</v>
      </c>
      <c r="D1610" s="4">
        <f ca="1">VLOOKUP($C1610, '4b. Ordered results'!$C$5:$I$159,3,0)</f>
        <v>3.2460984248195601E-2</v>
      </c>
      <c r="E1610" s="4">
        <f ca="1">VLOOKUP($C1610, '4b. Ordered results'!$C$5:$I$159,5,0)</f>
        <v>0.57174375020987778</v>
      </c>
      <c r="F1610" s="4">
        <f ca="1">VLOOKUP($C1610, '4b. Ordered results'!$C$5:$I$159,7,0)</f>
        <v>0.39579526554192662</v>
      </c>
    </row>
    <row r="1611" spans="2:6" x14ac:dyDescent="0.35">
      <c r="B1611">
        <f t="shared" si="25"/>
        <v>40175</v>
      </c>
      <c r="C1611" cm="1">
        <f t="array" aca="1" ref="C1611" ca="1">SUMPRODUCT(MAX(('4b. Ordered results'!$C$5:$C$159&lt;B1611)*'4b. Ordered results'!$C$5:$C$159))</f>
        <v>37675.877</v>
      </c>
      <c r="D1611" s="4">
        <f ca="1">VLOOKUP($C1611, '4b. Ordered results'!$C$5:$I$159,3,0)</f>
        <v>3.2460984248195601E-2</v>
      </c>
      <c r="E1611" s="4">
        <f ca="1">VLOOKUP($C1611, '4b. Ordered results'!$C$5:$I$159,5,0)</f>
        <v>0.57174375020987778</v>
      </c>
      <c r="F1611" s="4">
        <f ca="1">VLOOKUP($C1611, '4b. Ordered results'!$C$5:$I$159,7,0)</f>
        <v>0.39579526554192662</v>
      </c>
    </row>
    <row r="1612" spans="2:6" x14ac:dyDescent="0.35">
      <c r="B1612">
        <f t="shared" si="25"/>
        <v>40200</v>
      </c>
      <c r="C1612" cm="1">
        <f t="array" aca="1" ref="C1612" ca="1">SUMPRODUCT(MAX(('4b. Ordered results'!$C$5:$C$159&lt;B1612)*'4b. Ordered results'!$C$5:$C$159))</f>
        <v>37675.877</v>
      </c>
      <c r="D1612" s="4">
        <f ca="1">VLOOKUP($C1612, '4b. Ordered results'!$C$5:$I$159,3,0)</f>
        <v>3.2460984248195601E-2</v>
      </c>
      <c r="E1612" s="4">
        <f ca="1">VLOOKUP($C1612, '4b. Ordered results'!$C$5:$I$159,5,0)</f>
        <v>0.57174375020987778</v>
      </c>
      <c r="F1612" s="4">
        <f ca="1">VLOOKUP($C1612, '4b. Ordered results'!$C$5:$I$159,7,0)</f>
        <v>0.39579526554192662</v>
      </c>
    </row>
    <row r="1613" spans="2:6" x14ac:dyDescent="0.35">
      <c r="B1613">
        <f t="shared" si="25"/>
        <v>40225</v>
      </c>
      <c r="C1613" cm="1">
        <f t="array" aca="1" ref="C1613" ca="1">SUMPRODUCT(MAX(('4b. Ordered results'!$C$5:$C$159&lt;B1613)*'4b. Ordered results'!$C$5:$C$159))</f>
        <v>37675.877</v>
      </c>
      <c r="D1613" s="4">
        <f ca="1">VLOOKUP($C1613, '4b. Ordered results'!$C$5:$I$159,3,0)</f>
        <v>3.2460984248195601E-2</v>
      </c>
      <c r="E1613" s="4">
        <f ca="1">VLOOKUP($C1613, '4b. Ordered results'!$C$5:$I$159,5,0)</f>
        <v>0.57174375020987778</v>
      </c>
      <c r="F1613" s="4">
        <f ca="1">VLOOKUP($C1613, '4b. Ordered results'!$C$5:$I$159,7,0)</f>
        <v>0.39579526554192662</v>
      </c>
    </row>
    <row r="1614" spans="2:6" x14ac:dyDescent="0.35">
      <c r="B1614">
        <f t="shared" si="25"/>
        <v>40250</v>
      </c>
      <c r="C1614" cm="1">
        <f t="array" aca="1" ref="C1614" ca="1">SUMPRODUCT(MAX(('4b. Ordered results'!$C$5:$C$159&lt;B1614)*'4b. Ordered results'!$C$5:$C$159))</f>
        <v>37675.877</v>
      </c>
      <c r="D1614" s="4">
        <f ca="1">VLOOKUP($C1614, '4b. Ordered results'!$C$5:$I$159,3,0)</f>
        <v>3.2460984248195601E-2</v>
      </c>
      <c r="E1614" s="4">
        <f ca="1">VLOOKUP($C1614, '4b. Ordered results'!$C$5:$I$159,5,0)</f>
        <v>0.57174375020987778</v>
      </c>
      <c r="F1614" s="4">
        <f ca="1">VLOOKUP($C1614, '4b. Ordered results'!$C$5:$I$159,7,0)</f>
        <v>0.39579526554192662</v>
      </c>
    </row>
    <row r="1615" spans="2:6" x14ac:dyDescent="0.35">
      <c r="B1615">
        <f t="shared" si="25"/>
        <v>40275</v>
      </c>
      <c r="C1615" cm="1">
        <f t="array" aca="1" ref="C1615" ca="1">SUMPRODUCT(MAX(('4b. Ordered results'!$C$5:$C$159&lt;B1615)*'4b. Ordered results'!$C$5:$C$159))</f>
        <v>37675.877</v>
      </c>
      <c r="D1615" s="4">
        <f ca="1">VLOOKUP($C1615, '4b. Ordered results'!$C$5:$I$159,3,0)</f>
        <v>3.2460984248195601E-2</v>
      </c>
      <c r="E1615" s="4">
        <f ca="1">VLOOKUP($C1615, '4b. Ordered results'!$C$5:$I$159,5,0)</f>
        <v>0.57174375020987778</v>
      </c>
      <c r="F1615" s="4">
        <f ca="1">VLOOKUP($C1615, '4b. Ordered results'!$C$5:$I$159,7,0)</f>
        <v>0.39579526554192662</v>
      </c>
    </row>
    <row r="1616" spans="2:6" x14ac:dyDescent="0.35">
      <c r="B1616">
        <f t="shared" si="25"/>
        <v>40300</v>
      </c>
      <c r="C1616" cm="1">
        <f t="array" aca="1" ref="C1616" ca="1">SUMPRODUCT(MAX(('4b. Ordered results'!$C$5:$C$159&lt;B1616)*'4b. Ordered results'!$C$5:$C$159))</f>
        <v>37675.877</v>
      </c>
      <c r="D1616" s="4">
        <f ca="1">VLOOKUP($C1616, '4b. Ordered results'!$C$5:$I$159,3,0)</f>
        <v>3.2460984248195601E-2</v>
      </c>
      <c r="E1616" s="4">
        <f ca="1">VLOOKUP($C1616, '4b. Ordered results'!$C$5:$I$159,5,0)</f>
        <v>0.57174375020987778</v>
      </c>
      <c r="F1616" s="4">
        <f ca="1">VLOOKUP($C1616, '4b. Ordered results'!$C$5:$I$159,7,0)</f>
        <v>0.39579526554192662</v>
      </c>
    </row>
    <row r="1617" spans="2:6" x14ac:dyDescent="0.35">
      <c r="B1617">
        <f t="shared" si="25"/>
        <v>40325</v>
      </c>
      <c r="C1617" cm="1">
        <f t="array" aca="1" ref="C1617" ca="1">SUMPRODUCT(MAX(('4b. Ordered results'!$C$5:$C$159&lt;B1617)*'4b. Ordered results'!$C$5:$C$159))</f>
        <v>37675.877</v>
      </c>
      <c r="D1617" s="4">
        <f ca="1">VLOOKUP($C1617, '4b. Ordered results'!$C$5:$I$159,3,0)</f>
        <v>3.2460984248195601E-2</v>
      </c>
      <c r="E1617" s="4">
        <f ca="1">VLOOKUP($C1617, '4b. Ordered results'!$C$5:$I$159,5,0)</f>
        <v>0.57174375020987778</v>
      </c>
      <c r="F1617" s="4">
        <f ca="1">VLOOKUP($C1617, '4b. Ordered results'!$C$5:$I$159,7,0)</f>
        <v>0.39579526554192662</v>
      </c>
    </row>
    <row r="1618" spans="2:6" x14ac:dyDescent="0.35">
      <c r="B1618">
        <f t="shared" si="25"/>
        <v>40350</v>
      </c>
      <c r="C1618" cm="1">
        <f t="array" aca="1" ref="C1618" ca="1">SUMPRODUCT(MAX(('4b. Ordered results'!$C$5:$C$159&lt;B1618)*'4b. Ordered results'!$C$5:$C$159))</f>
        <v>37675.877</v>
      </c>
      <c r="D1618" s="4">
        <f ca="1">VLOOKUP($C1618, '4b. Ordered results'!$C$5:$I$159,3,0)</f>
        <v>3.2460984248195601E-2</v>
      </c>
      <c r="E1618" s="4">
        <f ca="1">VLOOKUP($C1618, '4b. Ordered results'!$C$5:$I$159,5,0)</f>
        <v>0.57174375020987778</v>
      </c>
      <c r="F1618" s="4">
        <f ca="1">VLOOKUP($C1618, '4b. Ordered results'!$C$5:$I$159,7,0)</f>
        <v>0.39579526554192662</v>
      </c>
    </row>
    <row r="1619" spans="2:6" x14ac:dyDescent="0.35">
      <c r="B1619">
        <f t="shared" si="25"/>
        <v>40375</v>
      </c>
      <c r="C1619" cm="1">
        <f t="array" aca="1" ref="C1619" ca="1">SUMPRODUCT(MAX(('4b. Ordered results'!$C$5:$C$159&lt;B1619)*'4b. Ordered results'!$C$5:$C$159))</f>
        <v>37675.877</v>
      </c>
      <c r="D1619" s="4">
        <f ca="1">VLOOKUP($C1619, '4b. Ordered results'!$C$5:$I$159,3,0)</f>
        <v>3.2460984248195601E-2</v>
      </c>
      <c r="E1619" s="4">
        <f ca="1">VLOOKUP($C1619, '4b. Ordered results'!$C$5:$I$159,5,0)</f>
        <v>0.57174375020987778</v>
      </c>
      <c r="F1619" s="4">
        <f ca="1">VLOOKUP($C1619, '4b. Ordered results'!$C$5:$I$159,7,0)</f>
        <v>0.39579526554192662</v>
      </c>
    </row>
    <row r="1620" spans="2:6" x14ac:dyDescent="0.35">
      <c r="B1620">
        <f t="shared" si="25"/>
        <v>40400</v>
      </c>
      <c r="C1620" cm="1">
        <f t="array" aca="1" ref="C1620" ca="1">SUMPRODUCT(MAX(('4b. Ordered results'!$C$5:$C$159&lt;B1620)*'4b. Ordered results'!$C$5:$C$159))</f>
        <v>37675.877</v>
      </c>
      <c r="D1620" s="4">
        <f ca="1">VLOOKUP($C1620, '4b. Ordered results'!$C$5:$I$159,3,0)</f>
        <v>3.2460984248195601E-2</v>
      </c>
      <c r="E1620" s="4">
        <f ca="1">VLOOKUP($C1620, '4b. Ordered results'!$C$5:$I$159,5,0)</f>
        <v>0.57174375020987778</v>
      </c>
      <c r="F1620" s="4">
        <f ca="1">VLOOKUP($C1620, '4b. Ordered results'!$C$5:$I$159,7,0)</f>
        <v>0.39579526554192662</v>
      </c>
    </row>
    <row r="1621" spans="2:6" x14ac:dyDescent="0.35">
      <c r="B1621">
        <f t="shared" si="25"/>
        <v>40425</v>
      </c>
      <c r="C1621" cm="1">
        <f t="array" aca="1" ref="C1621" ca="1">SUMPRODUCT(MAX(('4b. Ordered results'!$C$5:$C$159&lt;B1621)*'4b. Ordered results'!$C$5:$C$159))</f>
        <v>37675.877</v>
      </c>
      <c r="D1621" s="4">
        <f ca="1">VLOOKUP($C1621, '4b. Ordered results'!$C$5:$I$159,3,0)</f>
        <v>3.2460984248195601E-2</v>
      </c>
      <c r="E1621" s="4">
        <f ca="1">VLOOKUP($C1621, '4b. Ordered results'!$C$5:$I$159,5,0)</f>
        <v>0.57174375020987778</v>
      </c>
      <c r="F1621" s="4">
        <f ca="1">VLOOKUP($C1621, '4b. Ordered results'!$C$5:$I$159,7,0)</f>
        <v>0.39579526554192662</v>
      </c>
    </row>
    <row r="1622" spans="2:6" x14ac:dyDescent="0.35">
      <c r="B1622">
        <f t="shared" si="25"/>
        <v>40450</v>
      </c>
      <c r="C1622" cm="1">
        <f t="array" aca="1" ref="C1622" ca="1">SUMPRODUCT(MAX(('4b. Ordered results'!$C$5:$C$159&lt;B1622)*'4b. Ordered results'!$C$5:$C$159))</f>
        <v>37675.877</v>
      </c>
      <c r="D1622" s="4">
        <f ca="1">VLOOKUP($C1622, '4b. Ordered results'!$C$5:$I$159,3,0)</f>
        <v>3.2460984248195601E-2</v>
      </c>
      <c r="E1622" s="4">
        <f ca="1">VLOOKUP($C1622, '4b. Ordered results'!$C$5:$I$159,5,0)</f>
        <v>0.57174375020987778</v>
      </c>
      <c r="F1622" s="4">
        <f ca="1">VLOOKUP($C1622, '4b. Ordered results'!$C$5:$I$159,7,0)</f>
        <v>0.39579526554192662</v>
      </c>
    </row>
    <row r="1623" spans="2:6" x14ac:dyDescent="0.35">
      <c r="B1623">
        <f t="shared" si="25"/>
        <v>40475</v>
      </c>
      <c r="C1623" cm="1">
        <f t="array" aca="1" ref="C1623" ca="1">SUMPRODUCT(MAX(('4b. Ordered results'!$C$5:$C$159&lt;B1623)*'4b. Ordered results'!$C$5:$C$159))</f>
        <v>37675.877</v>
      </c>
      <c r="D1623" s="4">
        <f ca="1">VLOOKUP($C1623, '4b. Ordered results'!$C$5:$I$159,3,0)</f>
        <v>3.2460984248195601E-2</v>
      </c>
      <c r="E1623" s="4">
        <f ca="1">VLOOKUP($C1623, '4b. Ordered results'!$C$5:$I$159,5,0)</f>
        <v>0.57174375020987778</v>
      </c>
      <c r="F1623" s="4">
        <f ca="1">VLOOKUP($C1623, '4b. Ordered results'!$C$5:$I$159,7,0)</f>
        <v>0.39579526554192662</v>
      </c>
    </row>
    <row r="1624" spans="2:6" x14ac:dyDescent="0.35">
      <c r="B1624">
        <f t="shared" si="25"/>
        <v>40500</v>
      </c>
      <c r="C1624" cm="1">
        <f t="array" aca="1" ref="C1624" ca="1">SUMPRODUCT(MAX(('4b. Ordered results'!$C$5:$C$159&lt;B1624)*'4b. Ordered results'!$C$5:$C$159))</f>
        <v>37675.877</v>
      </c>
      <c r="D1624" s="4">
        <f ca="1">VLOOKUP($C1624, '4b. Ordered results'!$C$5:$I$159,3,0)</f>
        <v>3.2460984248195601E-2</v>
      </c>
      <c r="E1624" s="4">
        <f ca="1">VLOOKUP($C1624, '4b. Ordered results'!$C$5:$I$159,5,0)</f>
        <v>0.57174375020987778</v>
      </c>
      <c r="F1624" s="4">
        <f ca="1">VLOOKUP($C1624, '4b. Ordered results'!$C$5:$I$159,7,0)</f>
        <v>0.39579526554192662</v>
      </c>
    </row>
    <row r="1625" spans="2:6" x14ac:dyDescent="0.35">
      <c r="B1625">
        <f t="shared" si="25"/>
        <v>40525</v>
      </c>
      <c r="C1625" cm="1">
        <f t="array" aca="1" ref="C1625" ca="1">SUMPRODUCT(MAX(('4b. Ordered results'!$C$5:$C$159&lt;B1625)*'4b. Ordered results'!$C$5:$C$159))</f>
        <v>37675.877</v>
      </c>
      <c r="D1625" s="4">
        <f ca="1">VLOOKUP($C1625, '4b. Ordered results'!$C$5:$I$159,3,0)</f>
        <v>3.2460984248195601E-2</v>
      </c>
      <c r="E1625" s="4">
        <f ca="1">VLOOKUP($C1625, '4b. Ordered results'!$C$5:$I$159,5,0)</f>
        <v>0.57174375020987778</v>
      </c>
      <c r="F1625" s="4">
        <f ca="1">VLOOKUP($C1625, '4b. Ordered results'!$C$5:$I$159,7,0)</f>
        <v>0.39579526554192662</v>
      </c>
    </row>
    <row r="1626" spans="2:6" x14ac:dyDescent="0.35">
      <c r="B1626">
        <f t="shared" si="25"/>
        <v>40550</v>
      </c>
      <c r="C1626" cm="1">
        <f t="array" aca="1" ref="C1626" ca="1">SUMPRODUCT(MAX(('4b. Ordered results'!$C$5:$C$159&lt;B1626)*'4b. Ordered results'!$C$5:$C$159))</f>
        <v>37675.877</v>
      </c>
      <c r="D1626" s="4">
        <f ca="1">VLOOKUP($C1626, '4b. Ordered results'!$C$5:$I$159,3,0)</f>
        <v>3.2460984248195601E-2</v>
      </c>
      <c r="E1626" s="4">
        <f ca="1">VLOOKUP($C1626, '4b. Ordered results'!$C$5:$I$159,5,0)</f>
        <v>0.57174375020987778</v>
      </c>
      <c r="F1626" s="4">
        <f ca="1">VLOOKUP($C1626, '4b. Ordered results'!$C$5:$I$159,7,0)</f>
        <v>0.39579526554192662</v>
      </c>
    </row>
    <row r="1627" spans="2:6" x14ac:dyDescent="0.35">
      <c r="B1627">
        <f t="shared" si="25"/>
        <v>40575</v>
      </c>
      <c r="C1627" cm="1">
        <f t="array" aca="1" ref="C1627" ca="1">SUMPRODUCT(MAX(('4b. Ordered results'!$C$5:$C$159&lt;B1627)*'4b. Ordered results'!$C$5:$C$159))</f>
        <v>37675.877</v>
      </c>
      <c r="D1627" s="4">
        <f ca="1">VLOOKUP($C1627, '4b. Ordered results'!$C$5:$I$159,3,0)</f>
        <v>3.2460984248195601E-2</v>
      </c>
      <c r="E1627" s="4">
        <f ca="1">VLOOKUP($C1627, '4b. Ordered results'!$C$5:$I$159,5,0)</f>
        <v>0.57174375020987778</v>
      </c>
      <c r="F1627" s="4">
        <f ca="1">VLOOKUP($C1627, '4b. Ordered results'!$C$5:$I$159,7,0)</f>
        <v>0.39579526554192662</v>
      </c>
    </row>
    <row r="1628" spans="2:6" x14ac:dyDescent="0.35">
      <c r="B1628">
        <f t="shared" si="25"/>
        <v>40600</v>
      </c>
      <c r="C1628" cm="1">
        <f t="array" aca="1" ref="C1628" ca="1">SUMPRODUCT(MAX(('4b. Ordered results'!$C$5:$C$159&lt;B1628)*'4b. Ordered results'!$C$5:$C$159))</f>
        <v>37675.877</v>
      </c>
      <c r="D1628" s="4">
        <f ca="1">VLOOKUP($C1628, '4b. Ordered results'!$C$5:$I$159,3,0)</f>
        <v>3.2460984248195601E-2</v>
      </c>
      <c r="E1628" s="4">
        <f ca="1">VLOOKUP($C1628, '4b. Ordered results'!$C$5:$I$159,5,0)</f>
        <v>0.57174375020987778</v>
      </c>
      <c r="F1628" s="4">
        <f ca="1">VLOOKUP($C1628, '4b. Ordered results'!$C$5:$I$159,7,0)</f>
        <v>0.39579526554192662</v>
      </c>
    </row>
    <row r="1629" spans="2:6" x14ac:dyDescent="0.35">
      <c r="B1629">
        <f t="shared" si="25"/>
        <v>40625</v>
      </c>
      <c r="C1629" cm="1">
        <f t="array" aca="1" ref="C1629" ca="1">SUMPRODUCT(MAX(('4b. Ordered results'!$C$5:$C$159&lt;B1629)*'4b. Ordered results'!$C$5:$C$159))</f>
        <v>37675.877</v>
      </c>
      <c r="D1629" s="4">
        <f ca="1">VLOOKUP($C1629, '4b. Ordered results'!$C$5:$I$159,3,0)</f>
        <v>3.2460984248195601E-2</v>
      </c>
      <c r="E1629" s="4">
        <f ca="1">VLOOKUP($C1629, '4b. Ordered results'!$C$5:$I$159,5,0)</f>
        <v>0.57174375020987778</v>
      </c>
      <c r="F1629" s="4">
        <f ca="1">VLOOKUP($C1629, '4b. Ordered results'!$C$5:$I$159,7,0)</f>
        <v>0.39579526554192662</v>
      </c>
    </row>
    <row r="1630" spans="2:6" x14ac:dyDescent="0.35">
      <c r="B1630">
        <f t="shared" si="25"/>
        <v>40650</v>
      </c>
      <c r="C1630" cm="1">
        <f t="array" aca="1" ref="C1630" ca="1">SUMPRODUCT(MAX(('4b. Ordered results'!$C$5:$C$159&lt;B1630)*'4b. Ordered results'!$C$5:$C$159))</f>
        <v>37675.877</v>
      </c>
      <c r="D1630" s="4">
        <f ca="1">VLOOKUP($C1630, '4b. Ordered results'!$C$5:$I$159,3,0)</f>
        <v>3.2460984248195601E-2</v>
      </c>
      <c r="E1630" s="4">
        <f ca="1">VLOOKUP($C1630, '4b. Ordered results'!$C$5:$I$159,5,0)</f>
        <v>0.57174375020987778</v>
      </c>
      <c r="F1630" s="4">
        <f ca="1">VLOOKUP($C1630, '4b. Ordered results'!$C$5:$I$159,7,0)</f>
        <v>0.39579526554192662</v>
      </c>
    </row>
    <row r="1631" spans="2:6" x14ac:dyDescent="0.35">
      <c r="B1631">
        <f t="shared" si="25"/>
        <v>40675</v>
      </c>
      <c r="C1631" cm="1">
        <f t="array" aca="1" ref="C1631" ca="1">SUMPRODUCT(MAX(('4b. Ordered results'!$C$5:$C$159&lt;B1631)*'4b. Ordered results'!$C$5:$C$159))</f>
        <v>37675.877</v>
      </c>
      <c r="D1631" s="4">
        <f ca="1">VLOOKUP($C1631, '4b. Ordered results'!$C$5:$I$159,3,0)</f>
        <v>3.2460984248195601E-2</v>
      </c>
      <c r="E1631" s="4">
        <f ca="1">VLOOKUP($C1631, '4b. Ordered results'!$C$5:$I$159,5,0)</f>
        <v>0.57174375020987778</v>
      </c>
      <c r="F1631" s="4">
        <f ca="1">VLOOKUP($C1631, '4b. Ordered results'!$C$5:$I$159,7,0)</f>
        <v>0.39579526554192662</v>
      </c>
    </row>
    <row r="1632" spans="2:6" x14ac:dyDescent="0.35">
      <c r="B1632">
        <f t="shared" si="25"/>
        <v>40700</v>
      </c>
      <c r="C1632" cm="1">
        <f t="array" aca="1" ref="C1632" ca="1">SUMPRODUCT(MAX(('4b. Ordered results'!$C$5:$C$159&lt;B1632)*'4b. Ordered results'!$C$5:$C$159))</f>
        <v>37675.877</v>
      </c>
      <c r="D1632" s="4">
        <f ca="1">VLOOKUP($C1632, '4b. Ordered results'!$C$5:$I$159,3,0)</f>
        <v>3.2460984248195601E-2</v>
      </c>
      <c r="E1632" s="4">
        <f ca="1">VLOOKUP($C1632, '4b. Ordered results'!$C$5:$I$159,5,0)</f>
        <v>0.57174375020987778</v>
      </c>
      <c r="F1632" s="4">
        <f ca="1">VLOOKUP($C1632, '4b. Ordered results'!$C$5:$I$159,7,0)</f>
        <v>0.39579526554192662</v>
      </c>
    </row>
    <row r="1633" spans="2:6" x14ac:dyDescent="0.35">
      <c r="B1633">
        <f t="shared" si="25"/>
        <v>40725</v>
      </c>
      <c r="C1633" cm="1">
        <f t="array" aca="1" ref="C1633" ca="1">SUMPRODUCT(MAX(('4b. Ordered results'!$C$5:$C$159&lt;B1633)*'4b. Ordered results'!$C$5:$C$159))</f>
        <v>37675.877</v>
      </c>
      <c r="D1633" s="4">
        <f ca="1">VLOOKUP($C1633, '4b. Ordered results'!$C$5:$I$159,3,0)</f>
        <v>3.2460984248195601E-2</v>
      </c>
      <c r="E1633" s="4">
        <f ca="1">VLOOKUP($C1633, '4b. Ordered results'!$C$5:$I$159,5,0)</f>
        <v>0.57174375020987778</v>
      </c>
      <c r="F1633" s="4">
        <f ca="1">VLOOKUP($C1633, '4b. Ordered results'!$C$5:$I$159,7,0)</f>
        <v>0.39579526554192662</v>
      </c>
    </row>
    <row r="1634" spans="2:6" x14ac:dyDescent="0.35">
      <c r="B1634">
        <f t="shared" si="25"/>
        <v>40750</v>
      </c>
      <c r="C1634" cm="1">
        <f t="array" aca="1" ref="C1634" ca="1">SUMPRODUCT(MAX(('4b. Ordered results'!$C$5:$C$159&lt;B1634)*'4b. Ordered results'!$C$5:$C$159))</f>
        <v>37675.877</v>
      </c>
      <c r="D1634" s="4">
        <f ca="1">VLOOKUP($C1634, '4b. Ordered results'!$C$5:$I$159,3,0)</f>
        <v>3.2460984248195601E-2</v>
      </c>
      <c r="E1634" s="4">
        <f ca="1">VLOOKUP($C1634, '4b. Ordered results'!$C$5:$I$159,5,0)</f>
        <v>0.57174375020987778</v>
      </c>
      <c r="F1634" s="4">
        <f ca="1">VLOOKUP($C1634, '4b. Ordered results'!$C$5:$I$159,7,0)</f>
        <v>0.39579526554192662</v>
      </c>
    </row>
    <row r="1635" spans="2:6" x14ac:dyDescent="0.35">
      <c r="B1635">
        <f t="shared" si="25"/>
        <v>40775</v>
      </c>
      <c r="C1635" cm="1">
        <f t="array" aca="1" ref="C1635" ca="1">SUMPRODUCT(MAX(('4b. Ordered results'!$C$5:$C$159&lt;B1635)*'4b. Ordered results'!$C$5:$C$159))</f>
        <v>37675.877</v>
      </c>
      <c r="D1635" s="4">
        <f ca="1">VLOOKUP($C1635, '4b. Ordered results'!$C$5:$I$159,3,0)</f>
        <v>3.2460984248195601E-2</v>
      </c>
      <c r="E1635" s="4">
        <f ca="1">VLOOKUP($C1635, '4b. Ordered results'!$C$5:$I$159,5,0)</f>
        <v>0.57174375020987778</v>
      </c>
      <c r="F1635" s="4">
        <f ca="1">VLOOKUP($C1635, '4b. Ordered results'!$C$5:$I$159,7,0)</f>
        <v>0.39579526554192662</v>
      </c>
    </row>
    <row r="1636" spans="2:6" x14ac:dyDescent="0.35">
      <c r="B1636">
        <f t="shared" si="25"/>
        <v>40800</v>
      </c>
      <c r="C1636" cm="1">
        <f t="array" aca="1" ref="C1636" ca="1">SUMPRODUCT(MAX(('4b. Ordered results'!$C$5:$C$159&lt;B1636)*'4b. Ordered results'!$C$5:$C$159))</f>
        <v>37675.877</v>
      </c>
      <c r="D1636" s="4">
        <f ca="1">VLOOKUP($C1636, '4b. Ordered results'!$C$5:$I$159,3,0)</f>
        <v>3.2460984248195601E-2</v>
      </c>
      <c r="E1636" s="4">
        <f ca="1">VLOOKUP($C1636, '4b. Ordered results'!$C$5:$I$159,5,0)</f>
        <v>0.57174375020987778</v>
      </c>
      <c r="F1636" s="4">
        <f ca="1">VLOOKUP($C1636, '4b. Ordered results'!$C$5:$I$159,7,0)</f>
        <v>0.39579526554192662</v>
      </c>
    </row>
    <row r="1637" spans="2:6" x14ac:dyDescent="0.35">
      <c r="B1637">
        <f t="shared" si="25"/>
        <v>40825</v>
      </c>
      <c r="C1637" cm="1">
        <f t="array" aca="1" ref="C1637" ca="1">SUMPRODUCT(MAX(('4b. Ordered results'!$C$5:$C$159&lt;B1637)*'4b. Ordered results'!$C$5:$C$159))</f>
        <v>37675.877</v>
      </c>
      <c r="D1637" s="4">
        <f ca="1">VLOOKUP($C1637, '4b. Ordered results'!$C$5:$I$159,3,0)</f>
        <v>3.2460984248195601E-2</v>
      </c>
      <c r="E1637" s="4">
        <f ca="1">VLOOKUP($C1637, '4b. Ordered results'!$C$5:$I$159,5,0)</f>
        <v>0.57174375020987778</v>
      </c>
      <c r="F1637" s="4">
        <f ca="1">VLOOKUP($C1637, '4b. Ordered results'!$C$5:$I$159,7,0)</f>
        <v>0.39579526554192662</v>
      </c>
    </row>
    <row r="1638" spans="2:6" x14ac:dyDescent="0.35">
      <c r="B1638">
        <f t="shared" si="25"/>
        <v>40850</v>
      </c>
      <c r="C1638" cm="1">
        <f t="array" aca="1" ref="C1638" ca="1">SUMPRODUCT(MAX(('4b. Ordered results'!$C$5:$C$159&lt;B1638)*'4b. Ordered results'!$C$5:$C$159))</f>
        <v>37675.877</v>
      </c>
      <c r="D1638" s="4">
        <f ca="1">VLOOKUP($C1638, '4b. Ordered results'!$C$5:$I$159,3,0)</f>
        <v>3.2460984248195601E-2</v>
      </c>
      <c r="E1638" s="4">
        <f ca="1">VLOOKUP($C1638, '4b. Ordered results'!$C$5:$I$159,5,0)</f>
        <v>0.57174375020987778</v>
      </c>
      <c r="F1638" s="4">
        <f ca="1">VLOOKUP($C1638, '4b. Ordered results'!$C$5:$I$159,7,0)</f>
        <v>0.39579526554192662</v>
      </c>
    </row>
    <row r="1639" spans="2:6" x14ac:dyDescent="0.35">
      <c r="B1639">
        <f t="shared" si="25"/>
        <v>40875</v>
      </c>
      <c r="C1639" cm="1">
        <f t="array" aca="1" ref="C1639" ca="1">SUMPRODUCT(MAX(('4b. Ordered results'!$C$5:$C$159&lt;B1639)*'4b. Ordered results'!$C$5:$C$159))</f>
        <v>37675.877</v>
      </c>
      <c r="D1639" s="4">
        <f ca="1">VLOOKUP($C1639, '4b. Ordered results'!$C$5:$I$159,3,0)</f>
        <v>3.2460984248195601E-2</v>
      </c>
      <c r="E1639" s="4">
        <f ca="1">VLOOKUP($C1639, '4b. Ordered results'!$C$5:$I$159,5,0)</f>
        <v>0.57174375020987778</v>
      </c>
      <c r="F1639" s="4">
        <f ca="1">VLOOKUP($C1639, '4b. Ordered results'!$C$5:$I$159,7,0)</f>
        <v>0.39579526554192662</v>
      </c>
    </row>
    <row r="1640" spans="2:6" x14ac:dyDescent="0.35">
      <c r="B1640">
        <f t="shared" si="25"/>
        <v>40900</v>
      </c>
      <c r="C1640" cm="1">
        <f t="array" aca="1" ref="C1640" ca="1">SUMPRODUCT(MAX(('4b. Ordered results'!$C$5:$C$159&lt;B1640)*'4b. Ordered results'!$C$5:$C$159))</f>
        <v>37675.877</v>
      </c>
      <c r="D1640" s="4">
        <f ca="1">VLOOKUP($C1640, '4b. Ordered results'!$C$5:$I$159,3,0)</f>
        <v>3.2460984248195601E-2</v>
      </c>
      <c r="E1640" s="4">
        <f ca="1">VLOOKUP($C1640, '4b. Ordered results'!$C$5:$I$159,5,0)</f>
        <v>0.57174375020987778</v>
      </c>
      <c r="F1640" s="4">
        <f ca="1">VLOOKUP($C1640, '4b. Ordered results'!$C$5:$I$159,7,0)</f>
        <v>0.39579526554192662</v>
      </c>
    </row>
    <row r="1641" spans="2:6" x14ac:dyDescent="0.35">
      <c r="B1641">
        <f t="shared" si="25"/>
        <v>40925</v>
      </c>
      <c r="C1641" cm="1">
        <f t="array" aca="1" ref="C1641" ca="1">SUMPRODUCT(MAX(('4b. Ordered results'!$C$5:$C$159&lt;B1641)*'4b. Ordered results'!$C$5:$C$159))</f>
        <v>37675.877</v>
      </c>
      <c r="D1641" s="4">
        <f ca="1">VLOOKUP($C1641, '4b. Ordered results'!$C$5:$I$159,3,0)</f>
        <v>3.2460984248195601E-2</v>
      </c>
      <c r="E1641" s="4">
        <f ca="1">VLOOKUP($C1641, '4b. Ordered results'!$C$5:$I$159,5,0)</f>
        <v>0.57174375020987778</v>
      </c>
      <c r="F1641" s="4">
        <f ca="1">VLOOKUP($C1641, '4b. Ordered results'!$C$5:$I$159,7,0)</f>
        <v>0.39579526554192662</v>
      </c>
    </row>
    <row r="1642" spans="2:6" x14ac:dyDescent="0.35">
      <c r="B1642">
        <f t="shared" si="25"/>
        <v>40950</v>
      </c>
      <c r="C1642" cm="1">
        <f t="array" aca="1" ref="C1642" ca="1">SUMPRODUCT(MAX(('4b. Ordered results'!$C$5:$C$159&lt;B1642)*'4b. Ordered results'!$C$5:$C$159))</f>
        <v>37675.877</v>
      </c>
      <c r="D1642" s="4">
        <f ca="1">VLOOKUP($C1642, '4b. Ordered results'!$C$5:$I$159,3,0)</f>
        <v>3.2460984248195601E-2</v>
      </c>
      <c r="E1642" s="4">
        <f ca="1">VLOOKUP($C1642, '4b. Ordered results'!$C$5:$I$159,5,0)</f>
        <v>0.57174375020987778</v>
      </c>
      <c r="F1642" s="4">
        <f ca="1">VLOOKUP($C1642, '4b. Ordered results'!$C$5:$I$159,7,0)</f>
        <v>0.39579526554192662</v>
      </c>
    </row>
    <row r="1643" spans="2:6" x14ac:dyDescent="0.35">
      <c r="B1643">
        <f t="shared" si="25"/>
        <v>40975</v>
      </c>
      <c r="C1643" cm="1">
        <f t="array" aca="1" ref="C1643" ca="1">SUMPRODUCT(MAX(('4b. Ordered results'!$C$5:$C$159&lt;B1643)*'4b. Ordered results'!$C$5:$C$159))</f>
        <v>37675.877</v>
      </c>
      <c r="D1643" s="4">
        <f ca="1">VLOOKUP($C1643, '4b. Ordered results'!$C$5:$I$159,3,0)</f>
        <v>3.2460984248195601E-2</v>
      </c>
      <c r="E1643" s="4">
        <f ca="1">VLOOKUP($C1643, '4b. Ordered results'!$C$5:$I$159,5,0)</f>
        <v>0.57174375020987778</v>
      </c>
      <c r="F1643" s="4">
        <f ca="1">VLOOKUP($C1643, '4b. Ordered results'!$C$5:$I$159,7,0)</f>
        <v>0.39579526554192662</v>
      </c>
    </row>
    <row r="1644" spans="2:6" x14ac:dyDescent="0.35">
      <c r="B1644">
        <f t="shared" si="25"/>
        <v>41000</v>
      </c>
      <c r="C1644" cm="1">
        <f t="array" aca="1" ref="C1644" ca="1">SUMPRODUCT(MAX(('4b. Ordered results'!$C$5:$C$159&lt;B1644)*'4b. Ordered results'!$C$5:$C$159))</f>
        <v>37675.877</v>
      </c>
      <c r="D1644" s="4">
        <f ca="1">VLOOKUP($C1644, '4b. Ordered results'!$C$5:$I$159,3,0)</f>
        <v>3.2460984248195601E-2</v>
      </c>
      <c r="E1644" s="4">
        <f ca="1">VLOOKUP($C1644, '4b. Ordered results'!$C$5:$I$159,5,0)</f>
        <v>0.57174375020987778</v>
      </c>
      <c r="F1644" s="4">
        <f ca="1">VLOOKUP($C1644, '4b. Ordered results'!$C$5:$I$159,7,0)</f>
        <v>0.39579526554192662</v>
      </c>
    </row>
    <row r="1645" spans="2:6" x14ac:dyDescent="0.35">
      <c r="B1645">
        <f t="shared" si="25"/>
        <v>41025</v>
      </c>
      <c r="C1645" cm="1">
        <f t="array" aca="1" ref="C1645" ca="1">SUMPRODUCT(MAX(('4b. Ordered results'!$C$5:$C$159&lt;B1645)*'4b. Ordered results'!$C$5:$C$159))</f>
        <v>37675.877</v>
      </c>
      <c r="D1645" s="4">
        <f ca="1">VLOOKUP($C1645, '4b. Ordered results'!$C$5:$I$159,3,0)</f>
        <v>3.2460984248195601E-2</v>
      </c>
      <c r="E1645" s="4">
        <f ca="1">VLOOKUP($C1645, '4b. Ordered results'!$C$5:$I$159,5,0)</f>
        <v>0.57174375020987778</v>
      </c>
      <c r="F1645" s="4">
        <f ca="1">VLOOKUP($C1645, '4b. Ordered results'!$C$5:$I$159,7,0)</f>
        <v>0.39579526554192662</v>
      </c>
    </row>
    <row r="1646" spans="2:6" x14ac:dyDescent="0.35">
      <c r="B1646">
        <f t="shared" si="25"/>
        <v>41050</v>
      </c>
      <c r="C1646" cm="1">
        <f t="array" aca="1" ref="C1646" ca="1">SUMPRODUCT(MAX(('4b. Ordered results'!$C$5:$C$159&lt;B1646)*'4b. Ordered results'!$C$5:$C$159))</f>
        <v>37675.877</v>
      </c>
      <c r="D1646" s="4">
        <f ca="1">VLOOKUP($C1646, '4b. Ordered results'!$C$5:$I$159,3,0)</f>
        <v>3.2460984248195601E-2</v>
      </c>
      <c r="E1646" s="4">
        <f ca="1">VLOOKUP($C1646, '4b. Ordered results'!$C$5:$I$159,5,0)</f>
        <v>0.57174375020987778</v>
      </c>
      <c r="F1646" s="4">
        <f ca="1">VLOOKUP($C1646, '4b. Ordered results'!$C$5:$I$159,7,0)</f>
        <v>0.39579526554192662</v>
      </c>
    </row>
    <row r="1647" spans="2:6" x14ac:dyDescent="0.35">
      <c r="B1647">
        <f t="shared" si="25"/>
        <v>41075</v>
      </c>
      <c r="C1647" cm="1">
        <f t="array" aca="1" ref="C1647" ca="1">SUMPRODUCT(MAX(('4b. Ordered results'!$C$5:$C$159&lt;B1647)*'4b. Ordered results'!$C$5:$C$159))</f>
        <v>37675.877</v>
      </c>
      <c r="D1647" s="4">
        <f ca="1">VLOOKUP($C1647, '4b. Ordered results'!$C$5:$I$159,3,0)</f>
        <v>3.2460984248195601E-2</v>
      </c>
      <c r="E1647" s="4">
        <f ca="1">VLOOKUP($C1647, '4b. Ordered results'!$C$5:$I$159,5,0)</f>
        <v>0.57174375020987778</v>
      </c>
      <c r="F1647" s="4">
        <f ca="1">VLOOKUP($C1647, '4b. Ordered results'!$C$5:$I$159,7,0)</f>
        <v>0.39579526554192662</v>
      </c>
    </row>
    <row r="1648" spans="2:6" x14ac:dyDescent="0.35">
      <c r="B1648">
        <f t="shared" si="25"/>
        <v>41100</v>
      </c>
      <c r="C1648" cm="1">
        <f t="array" aca="1" ref="C1648" ca="1">SUMPRODUCT(MAX(('4b. Ordered results'!$C$5:$C$159&lt;B1648)*'4b. Ordered results'!$C$5:$C$159))</f>
        <v>37675.877</v>
      </c>
      <c r="D1648" s="4">
        <f ca="1">VLOOKUP($C1648, '4b. Ordered results'!$C$5:$I$159,3,0)</f>
        <v>3.2460984248195601E-2</v>
      </c>
      <c r="E1648" s="4">
        <f ca="1">VLOOKUP($C1648, '4b. Ordered results'!$C$5:$I$159,5,0)</f>
        <v>0.57174375020987778</v>
      </c>
      <c r="F1648" s="4">
        <f ca="1">VLOOKUP($C1648, '4b. Ordered results'!$C$5:$I$159,7,0)</f>
        <v>0.39579526554192662</v>
      </c>
    </row>
    <row r="1649" spans="2:6" x14ac:dyDescent="0.35">
      <c r="B1649">
        <f t="shared" si="25"/>
        <v>41125</v>
      </c>
      <c r="C1649" cm="1">
        <f t="array" aca="1" ref="C1649" ca="1">SUMPRODUCT(MAX(('4b. Ordered results'!$C$5:$C$159&lt;B1649)*'4b. Ordered results'!$C$5:$C$159))</f>
        <v>37675.877</v>
      </c>
      <c r="D1649" s="4">
        <f ca="1">VLOOKUP($C1649, '4b. Ordered results'!$C$5:$I$159,3,0)</f>
        <v>3.2460984248195601E-2</v>
      </c>
      <c r="E1649" s="4">
        <f ca="1">VLOOKUP($C1649, '4b. Ordered results'!$C$5:$I$159,5,0)</f>
        <v>0.57174375020987778</v>
      </c>
      <c r="F1649" s="4">
        <f ca="1">VLOOKUP($C1649, '4b. Ordered results'!$C$5:$I$159,7,0)</f>
        <v>0.39579526554192662</v>
      </c>
    </row>
    <row r="1650" spans="2:6" x14ac:dyDescent="0.35">
      <c r="B1650">
        <f t="shared" si="25"/>
        <v>41150</v>
      </c>
      <c r="C1650" cm="1">
        <f t="array" aca="1" ref="C1650" ca="1">SUMPRODUCT(MAX(('4b. Ordered results'!$C$5:$C$159&lt;B1650)*'4b. Ordered results'!$C$5:$C$159))</f>
        <v>37675.877</v>
      </c>
      <c r="D1650" s="4">
        <f ca="1">VLOOKUP($C1650, '4b. Ordered results'!$C$5:$I$159,3,0)</f>
        <v>3.2460984248195601E-2</v>
      </c>
      <c r="E1650" s="4">
        <f ca="1">VLOOKUP($C1650, '4b. Ordered results'!$C$5:$I$159,5,0)</f>
        <v>0.57174375020987778</v>
      </c>
      <c r="F1650" s="4">
        <f ca="1">VLOOKUP($C1650, '4b. Ordered results'!$C$5:$I$159,7,0)</f>
        <v>0.39579526554192662</v>
      </c>
    </row>
    <row r="1651" spans="2:6" x14ac:dyDescent="0.35">
      <c r="B1651">
        <f t="shared" si="25"/>
        <v>41175</v>
      </c>
      <c r="C1651" cm="1">
        <f t="array" aca="1" ref="C1651" ca="1">SUMPRODUCT(MAX(('4b. Ordered results'!$C$5:$C$159&lt;B1651)*'4b. Ordered results'!$C$5:$C$159))</f>
        <v>37675.877</v>
      </c>
      <c r="D1651" s="4">
        <f ca="1">VLOOKUP($C1651, '4b. Ordered results'!$C$5:$I$159,3,0)</f>
        <v>3.2460984248195601E-2</v>
      </c>
      <c r="E1651" s="4">
        <f ca="1">VLOOKUP($C1651, '4b. Ordered results'!$C$5:$I$159,5,0)</f>
        <v>0.57174375020987778</v>
      </c>
      <c r="F1651" s="4">
        <f ca="1">VLOOKUP($C1651, '4b. Ordered results'!$C$5:$I$159,7,0)</f>
        <v>0.39579526554192662</v>
      </c>
    </row>
    <row r="1652" spans="2:6" x14ac:dyDescent="0.35">
      <c r="B1652">
        <f t="shared" si="25"/>
        <v>41200</v>
      </c>
      <c r="C1652" cm="1">
        <f t="array" aca="1" ref="C1652" ca="1">SUMPRODUCT(MAX(('4b. Ordered results'!$C$5:$C$159&lt;B1652)*'4b. Ordered results'!$C$5:$C$159))</f>
        <v>37675.877</v>
      </c>
      <c r="D1652" s="4">
        <f ca="1">VLOOKUP($C1652, '4b. Ordered results'!$C$5:$I$159,3,0)</f>
        <v>3.2460984248195601E-2</v>
      </c>
      <c r="E1652" s="4">
        <f ca="1">VLOOKUP($C1652, '4b. Ordered results'!$C$5:$I$159,5,0)</f>
        <v>0.57174375020987778</v>
      </c>
      <c r="F1652" s="4">
        <f ca="1">VLOOKUP($C1652, '4b. Ordered results'!$C$5:$I$159,7,0)</f>
        <v>0.39579526554192662</v>
      </c>
    </row>
    <row r="1653" spans="2:6" x14ac:dyDescent="0.35">
      <c r="B1653">
        <f t="shared" si="25"/>
        <v>41225</v>
      </c>
      <c r="C1653" cm="1">
        <f t="array" aca="1" ref="C1653" ca="1">SUMPRODUCT(MAX(('4b. Ordered results'!$C$5:$C$159&lt;B1653)*'4b. Ordered results'!$C$5:$C$159))</f>
        <v>37675.877</v>
      </c>
      <c r="D1653" s="4">
        <f ca="1">VLOOKUP($C1653, '4b. Ordered results'!$C$5:$I$159,3,0)</f>
        <v>3.2460984248195601E-2</v>
      </c>
      <c r="E1653" s="4">
        <f ca="1">VLOOKUP($C1653, '4b. Ordered results'!$C$5:$I$159,5,0)</f>
        <v>0.57174375020987778</v>
      </c>
      <c r="F1653" s="4">
        <f ca="1">VLOOKUP($C1653, '4b. Ordered results'!$C$5:$I$159,7,0)</f>
        <v>0.39579526554192662</v>
      </c>
    </row>
    <row r="1654" spans="2:6" x14ac:dyDescent="0.35">
      <c r="B1654">
        <f t="shared" si="25"/>
        <v>41250</v>
      </c>
      <c r="C1654" cm="1">
        <f t="array" aca="1" ref="C1654" ca="1">SUMPRODUCT(MAX(('4b. Ordered results'!$C$5:$C$159&lt;B1654)*'4b. Ordered results'!$C$5:$C$159))</f>
        <v>37675.877</v>
      </c>
      <c r="D1654" s="4">
        <f ca="1">VLOOKUP($C1654, '4b. Ordered results'!$C$5:$I$159,3,0)</f>
        <v>3.2460984248195601E-2</v>
      </c>
      <c r="E1654" s="4">
        <f ca="1">VLOOKUP($C1654, '4b. Ordered results'!$C$5:$I$159,5,0)</f>
        <v>0.57174375020987778</v>
      </c>
      <c r="F1654" s="4">
        <f ca="1">VLOOKUP($C1654, '4b. Ordered results'!$C$5:$I$159,7,0)</f>
        <v>0.39579526554192662</v>
      </c>
    </row>
    <row r="1655" spans="2:6" x14ac:dyDescent="0.35">
      <c r="B1655">
        <f t="shared" si="25"/>
        <v>41275</v>
      </c>
      <c r="C1655" cm="1">
        <f t="array" aca="1" ref="C1655" ca="1">SUMPRODUCT(MAX(('4b. Ordered results'!$C$5:$C$159&lt;B1655)*'4b. Ordered results'!$C$5:$C$159))</f>
        <v>37675.877</v>
      </c>
      <c r="D1655" s="4">
        <f ca="1">VLOOKUP($C1655, '4b. Ordered results'!$C$5:$I$159,3,0)</f>
        <v>3.2460984248195601E-2</v>
      </c>
      <c r="E1655" s="4">
        <f ca="1">VLOOKUP($C1655, '4b. Ordered results'!$C$5:$I$159,5,0)</f>
        <v>0.57174375020987778</v>
      </c>
      <c r="F1655" s="4">
        <f ca="1">VLOOKUP($C1655, '4b. Ordered results'!$C$5:$I$159,7,0)</f>
        <v>0.39579526554192662</v>
      </c>
    </row>
    <row r="1656" spans="2:6" x14ac:dyDescent="0.35">
      <c r="B1656">
        <f t="shared" si="25"/>
        <v>41300</v>
      </c>
      <c r="C1656" cm="1">
        <f t="array" aca="1" ref="C1656" ca="1">SUMPRODUCT(MAX(('4b. Ordered results'!$C$5:$C$159&lt;B1656)*'4b. Ordered results'!$C$5:$C$159))</f>
        <v>37675.877</v>
      </c>
      <c r="D1656" s="4">
        <f ca="1">VLOOKUP($C1656, '4b. Ordered results'!$C$5:$I$159,3,0)</f>
        <v>3.2460984248195601E-2</v>
      </c>
      <c r="E1656" s="4">
        <f ca="1">VLOOKUP($C1656, '4b. Ordered results'!$C$5:$I$159,5,0)</f>
        <v>0.57174375020987778</v>
      </c>
      <c r="F1656" s="4">
        <f ca="1">VLOOKUP($C1656, '4b. Ordered results'!$C$5:$I$159,7,0)</f>
        <v>0.39579526554192662</v>
      </c>
    </row>
    <row r="1657" spans="2:6" x14ac:dyDescent="0.35">
      <c r="B1657">
        <f t="shared" si="25"/>
        <v>41325</v>
      </c>
      <c r="C1657" cm="1">
        <f t="array" aca="1" ref="C1657" ca="1">SUMPRODUCT(MAX(('4b. Ordered results'!$C$5:$C$159&lt;B1657)*'4b. Ordered results'!$C$5:$C$159))</f>
        <v>37675.877</v>
      </c>
      <c r="D1657" s="4">
        <f ca="1">VLOOKUP($C1657, '4b. Ordered results'!$C$5:$I$159,3,0)</f>
        <v>3.2460984248195601E-2</v>
      </c>
      <c r="E1657" s="4">
        <f ca="1">VLOOKUP($C1657, '4b. Ordered results'!$C$5:$I$159,5,0)</f>
        <v>0.57174375020987778</v>
      </c>
      <c r="F1657" s="4">
        <f ca="1">VLOOKUP($C1657, '4b. Ordered results'!$C$5:$I$159,7,0)</f>
        <v>0.39579526554192662</v>
      </c>
    </row>
    <row r="1658" spans="2:6" x14ac:dyDescent="0.35">
      <c r="B1658">
        <f t="shared" si="25"/>
        <v>41350</v>
      </c>
      <c r="C1658" cm="1">
        <f t="array" aca="1" ref="C1658" ca="1">SUMPRODUCT(MAX(('4b. Ordered results'!$C$5:$C$159&lt;B1658)*'4b. Ordered results'!$C$5:$C$159))</f>
        <v>37675.877</v>
      </c>
      <c r="D1658" s="4">
        <f ca="1">VLOOKUP($C1658, '4b. Ordered results'!$C$5:$I$159,3,0)</f>
        <v>3.2460984248195601E-2</v>
      </c>
      <c r="E1658" s="4">
        <f ca="1">VLOOKUP($C1658, '4b. Ordered results'!$C$5:$I$159,5,0)</f>
        <v>0.57174375020987778</v>
      </c>
      <c r="F1658" s="4">
        <f ca="1">VLOOKUP($C1658, '4b. Ordered results'!$C$5:$I$159,7,0)</f>
        <v>0.39579526554192662</v>
      </c>
    </row>
    <row r="1659" spans="2:6" x14ac:dyDescent="0.35">
      <c r="B1659">
        <f t="shared" si="25"/>
        <v>41375</v>
      </c>
      <c r="C1659" cm="1">
        <f t="array" aca="1" ref="C1659" ca="1">SUMPRODUCT(MAX(('4b. Ordered results'!$C$5:$C$159&lt;B1659)*'4b. Ordered results'!$C$5:$C$159))</f>
        <v>37675.877</v>
      </c>
      <c r="D1659" s="4">
        <f ca="1">VLOOKUP($C1659, '4b. Ordered results'!$C$5:$I$159,3,0)</f>
        <v>3.2460984248195601E-2</v>
      </c>
      <c r="E1659" s="4">
        <f ca="1">VLOOKUP($C1659, '4b. Ordered results'!$C$5:$I$159,5,0)</f>
        <v>0.57174375020987778</v>
      </c>
      <c r="F1659" s="4">
        <f ca="1">VLOOKUP($C1659, '4b. Ordered results'!$C$5:$I$159,7,0)</f>
        <v>0.39579526554192662</v>
      </c>
    </row>
    <row r="1660" spans="2:6" x14ac:dyDescent="0.35">
      <c r="B1660">
        <f t="shared" si="25"/>
        <v>41400</v>
      </c>
      <c r="C1660" cm="1">
        <f t="array" aca="1" ref="C1660" ca="1">SUMPRODUCT(MAX(('4b. Ordered results'!$C$5:$C$159&lt;B1660)*'4b. Ordered results'!$C$5:$C$159))</f>
        <v>37675.877</v>
      </c>
      <c r="D1660" s="4">
        <f ca="1">VLOOKUP($C1660, '4b. Ordered results'!$C$5:$I$159,3,0)</f>
        <v>3.2460984248195601E-2</v>
      </c>
      <c r="E1660" s="4">
        <f ca="1">VLOOKUP($C1660, '4b. Ordered results'!$C$5:$I$159,5,0)</f>
        <v>0.57174375020987778</v>
      </c>
      <c r="F1660" s="4">
        <f ca="1">VLOOKUP($C1660, '4b. Ordered results'!$C$5:$I$159,7,0)</f>
        <v>0.39579526554192662</v>
      </c>
    </row>
    <row r="1661" spans="2:6" x14ac:dyDescent="0.35">
      <c r="B1661">
        <f t="shared" si="25"/>
        <v>41425</v>
      </c>
      <c r="C1661" cm="1">
        <f t="array" aca="1" ref="C1661" ca="1">SUMPRODUCT(MAX(('4b. Ordered results'!$C$5:$C$159&lt;B1661)*'4b. Ordered results'!$C$5:$C$159))</f>
        <v>37675.877</v>
      </c>
      <c r="D1661" s="4">
        <f ca="1">VLOOKUP($C1661, '4b. Ordered results'!$C$5:$I$159,3,0)</f>
        <v>3.2460984248195601E-2</v>
      </c>
      <c r="E1661" s="4">
        <f ca="1">VLOOKUP($C1661, '4b. Ordered results'!$C$5:$I$159,5,0)</f>
        <v>0.57174375020987778</v>
      </c>
      <c r="F1661" s="4">
        <f ca="1">VLOOKUP($C1661, '4b. Ordered results'!$C$5:$I$159,7,0)</f>
        <v>0.39579526554192662</v>
      </c>
    </row>
    <row r="1662" spans="2:6" x14ac:dyDescent="0.35">
      <c r="B1662">
        <f t="shared" si="25"/>
        <v>41450</v>
      </c>
      <c r="C1662" cm="1">
        <f t="array" aca="1" ref="C1662" ca="1">SUMPRODUCT(MAX(('4b. Ordered results'!$C$5:$C$159&lt;B1662)*'4b. Ordered results'!$C$5:$C$159))</f>
        <v>37675.877</v>
      </c>
      <c r="D1662" s="4">
        <f ca="1">VLOOKUP($C1662, '4b. Ordered results'!$C$5:$I$159,3,0)</f>
        <v>3.2460984248195601E-2</v>
      </c>
      <c r="E1662" s="4">
        <f ca="1">VLOOKUP($C1662, '4b. Ordered results'!$C$5:$I$159,5,0)</f>
        <v>0.57174375020987778</v>
      </c>
      <c r="F1662" s="4">
        <f ca="1">VLOOKUP($C1662, '4b. Ordered results'!$C$5:$I$159,7,0)</f>
        <v>0.39579526554192662</v>
      </c>
    </row>
    <row r="1663" spans="2:6" x14ac:dyDescent="0.35">
      <c r="B1663">
        <f t="shared" si="25"/>
        <v>41475</v>
      </c>
      <c r="C1663" cm="1">
        <f t="array" aca="1" ref="C1663" ca="1">SUMPRODUCT(MAX(('4b. Ordered results'!$C$5:$C$159&lt;B1663)*'4b. Ordered results'!$C$5:$C$159))</f>
        <v>37675.877</v>
      </c>
      <c r="D1663" s="4">
        <f ca="1">VLOOKUP($C1663, '4b. Ordered results'!$C$5:$I$159,3,0)</f>
        <v>3.2460984248195601E-2</v>
      </c>
      <c r="E1663" s="4">
        <f ca="1">VLOOKUP($C1663, '4b. Ordered results'!$C$5:$I$159,5,0)</f>
        <v>0.57174375020987778</v>
      </c>
      <c r="F1663" s="4">
        <f ca="1">VLOOKUP($C1663, '4b. Ordered results'!$C$5:$I$159,7,0)</f>
        <v>0.39579526554192662</v>
      </c>
    </row>
    <row r="1664" spans="2:6" x14ac:dyDescent="0.35">
      <c r="B1664">
        <f t="shared" si="25"/>
        <v>41500</v>
      </c>
      <c r="C1664" cm="1">
        <f t="array" aca="1" ref="C1664" ca="1">SUMPRODUCT(MAX(('4b. Ordered results'!$C$5:$C$159&lt;B1664)*'4b. Ordered results'!$C$5:$C$159))</f>
        <v>37675.877</v>
      </c>
      <c r="D1664" s="4">
        <f ca="1">VLOOKUP($C1664, '4b. Ordered results'!$C$5:$I$159,3,0)</f>
        <v>3.2460984248195601E-2</v>
      </c>
      <c r="E1664" s="4">
        <f ca="1">VLOOKUP($C1664, '4b. Ordered results'!$C$5:$I$159,5,0)</f>
        <v>0.57174375020987778</v>
      </c>
      <c r="F1664" s="4">
        <f ca="1">VLOOKUP($C1664, '4b. Ordered results'!$C$5:$I$159,7,0)</f>
        <v>0.39579526554192662</v>
      </c>
    </row>
    <row r="1665" spans="2:6" x14ac:dyDescent="0.35">
      <c r="B1665">
        <f t="shared" si="25"/>
        <v>41525</v>
      </c>
      <c r="C1665" cm="1">
        <f t="array" aca="1" ref="C1665" ca="1">SUMPRODUCT(MAX(('4b. Ordered results'!$C$5:$C$159&lt;B1665)*'4b. Ordered results'!$C$5:$C$159))</f>
        <v>37675.877</v>
      </c>
      <c r="D1665" s="4">
        <f ca="1">VLOOKUP($C1665, '4b. Ordered results'!$C$5:$I$159,3,0)</f>
        <v>3.2460984248195601E-2</v>
      </c>
      <c r="E1665" s="4">
        <f ca="1">VLOOKUP($C1665, '4b. Ordered results'!$C$5:$I$159,5,0)</f>
        <v>0.57174375020987778</v>
      </c>
      <c r="F1665" s="4">
        <f ca="1">VLOOKUP($C1665, '4b. Ordered results'!$C$5:$I$159,7,0)</f>
        <v>0.39579526554192662</v>
      </c>
    </row>
    <row r="1666" spans="2:6" x14ac:dyDescent="0.35">
      <c r="B1666">
        <f t="shared" si="25"/>
        <v>41550</v>
      </c>
      <c r="C1666" cm="1">
        <f t="array" aca="1" ref="C1666" ca="1">SUMPRODUCT(MAX(('4b. Ordered results'!$C$5:$C$159&lt;B1666)*'4b. Ordered results'!$C$5:$C$159))</f>
        <v>37675.877</v>
      </c>
      <c r="D1666" s="4">
        <f ca="1">VLOOKUP($C1666, '4b. Ordered results'!$C$5:$I$159,3,0)</f>
        <v>3.2460984248195601E-2</v>
      </c>
      <c r="E1666" s="4">
        <f ca="1">VLOOKUP($C1666, '4b. Ordered results'!$C$5:$I$159,5,0)</f>
        <v>0.57174375020987778</v>
      </c>
      <c r="F1666" s="4">
        <f ca="1">VLOOKUP($C1666, '4b. Ordered results'!$C$5:$I$159,7,0)</f>
        <v>0.39579526554192662</v>
      </c>
    </row>
    <row r="1667" spans="2:6" x14ac:dyDescent="0.35">
      <c r="B1667">
        <f t="shared" si="25"/>
        <v>41575</v>
      </c>
      <c r="C1667" cm="1">
        <f t="array" aca="1" ref="C1667" ca="1">SUMPRODUCT(MAX(('4b. Ordered results'!$C$5:$C$159&lt;B1667)*'4b. Ordered results'!$C$5:$C$159))</f>
        <v>37675.877</v>
      </c>
      <c r="D1667" s="4">
        <f ca="1">VLOOKUP($C1667, '4b. Ordered results'!$C$5:$I$159,3,0)</f>
        <v>3.2460984248195601E-2</v>
      </c>
      <c r="E1667" s="4">
        <f ca="1">VLOOKUP($C1667, '4b. Ordered results'!$C$5:$I$159,5,0)</f>
        <v>0.57174375020987778</v>
      </c>
      <c r="F1667" s="4">
        <f ca="1">VLOOKUP($C1667, '4b. Ordered results'!$C$5:$I$159,7,0)</f>
        <v>0.39579526554192662</v>
      </c>
    </row>
    <row r="1668" spans="2:6" x14ac:dyDescent="0.35">
      <c r="B1668">
        <f t="shared" si="25"/>
        <v>41600</v>
      </c>
      <c r="C1668" cm="1">
        <f t="array" aca="1" ref="C1668" ca="1">SUMPRODUCT(MAX(('4b. Ordered results'!$C$5:$C$159&lt;B1668)*'4b. Ordered results'!$C$5:$C$159))</f>
        <v>37675.877</v>
      </c>
      <c r="D1668" s="4">
        <f ca="1">VLOOKUP($C1668, '4b. Ordered results'!$C$5:$I$159,3,0)</f>
        <v>3.2460984248195601E-2</v>
      </c>
      <c r="E1668" s="4">
        <f ca="1">VLOOKUP($C1668, '4b. Ordered results'!$C$5:$I$159,5,0)</f>
        <v>0.57174375020987778</v>
      </c>
      <c r="F1668" s="4">
        <f ca="1">VLOOKUP($C1668, '4b. Ordered results'!$C$5:$I$159,7,0)</f>
        <v>0.39579526554192662</v>
      </c>
    </row>
    <row r="1669" spans="2:6" x14ac:dyDescent="0.35">
      <c r="B1669">
        <f t="shared" si="25"/>
        <v>41625</v>
      </c>
      <c r="C1669" cm="1">
        <f t="array" aca="1" ref="C1669" ca="1">SUMPRODUCT(MAX(('4b. Ordered results'!$C$5:$C$159&lt;B1669)*'4b. Ordered results'!$C$5:$C$159))</f>
        <v>37675.877</v>
      </c>
      <c r="D1669" s="4">
        <f ca="1">VLOOKUP($C1669, '4b. Ordered results'!$C$5:$I$159,3,0)</f>
        <v>3.2460984248195601E-2</v>
      </c>
      <c r="E1669" s="4">
        <f ca="1">VLOOKUP($C1669, '4b. Ordered results'!$C$5:$I$159,5,0)</f>
        <v>0.57174375020987778</v>
      </c>
      <c r="F1669" s="4">
        <f ca="1">VLOOKUP($C1669, '4b. Ordered results'!$C$5:$I$159,7,0)</f>
        <v>0.39579526554192662</v>
      </c>
    </row>
    <row r="1670" spans="2:6" x14ac:dyDescent="0.35">
      <c r="B1670">
        <f t="shared" ref="B1670:B1733" si="26">B1669+25</f>
        <v>41650</v>
      </c>
      <c r="C1670" cm="1">
        <f t="array" aca="1" ref="C1670" ca="1">SUMPRODUCT(MAX(('4b. Ordered results'!$C$5:$C$159&lt;B1670)*'4b. Ordered results'!$C$5:$C$159))</f>
        <v>37675.877</v>
      </c>
      <c r="D1670" s="4">
        <f ca="1">VLOOKUP($C1670, '4b. Ordered results'!$C$5:$I$159,3,0)</f>
        <v>3.2460984248195601E-2</v>
      </c>
      <c r="E1670" s="4">
        <f ca="1">VLOOKUP($C1670, '4b. Ordered results'!$C$5:$I$159,5,0)</f>
        <v>0.57174375020987778</v>
      </c>
      <c r="F1670" s="4">
        <f ca="1">VLOOKUP($C1670, '4b. Ordered results'!$C$5:$I$159,7,0)</f>
        <v>0.39579526554192662</v>
      </c>
    </row>
    <row r="1671" spans="2:6" x14ac:dyDescent="0.35">
      <c r="B1671">
        <f t="shared" si="26"/>
        <v>41675</v>
      </c>
      <c r="C1671" cm="1">
        <f t="array" aca="1" ref="C1671" ca="1">SUMPRODUCT(MAX(('4b. Ordered results'!$C$5:$C$159&lt;B1671)*'4b. Ordered results'!$C$5:$C$159))</f>
        <v>37675.877</v>
      </c>
      <c r="D1671" s="4">
        <f ca="1">VLOOKUP($C1671, '4b. Ordered results'!$C$5:$I$159,3,0)</f>
        <v>3.2460984248195601E-2</v>
      </c>
      <c r="E1671" s="4">
        <f ca="1">VLOOKUP($C1671, '4b. Ordered results'!$C$5:$I$159,5,0)</f>
        <v>0.57174375020987778</v>
      </c>
      <c r="F1671" s="4">
        <f ca="1">VLOOKUP($C1671, '4b. Ordered results'!$C$5:$I$159,7,0)</f>
        <v>0.39579526554192662</v>
      </c>
    </row>
    <row r="1672" spans="2:6" x14ac:dyDescent="0.35">
      <c r="B1672">
        <f t="shared" si="26"/>
        <v>41700</v>
      </c>
      <c r="C1672" cm="1">
        <f t="array" aca="1" ref="C1672" ca="1">SUMPRODUCT(MAX(('4b. Ordered results'!$C$5:$C$159&lt;B1672)*'4b. Ordered results'!$C$5:$C$159))</f>
        <v>37675.877</v>
      </c>
      <c r="D1672" s="4">
        <f ca="1">VLOOKUP($C1672, '4b. Ordered results'!$C$5:$I$159,3,0)</f>
        <v>3.2460984248195601E-2</v>
      </c>
      <c r="E1672" s="4">
        <f ca="1">VLOOKUP($C1672, '4b. Ordered results'!$C$5:$I$159,5,0)</f>
        <v>0.57174375020987778</v>
      </c>
      <c r="F1672" s="4">
        <f ca="1">VLOOKUP($C1672, '4b. Ordered results'!$C$5:$I$159,7,0)</f>
        <v>0.39579526554192662</v>
      </c>
    </row>
    <row r="1673" spans="2:6" x14ac:dyDescent="0.35">
      <c r="B1673">
        <f t="shared" si="26"/>
        <v>41725</v>
      </c>
      <c r="C1673" cm="1">
        <f t="array" aca="1" ref="C1673" ca="1">SUMPRODUCT(MAX(('4b. Ordered results'!$C$5:$C$159&lt;B1673)*'4b. Ordered results'!$C$5:$C$159))</f>
        <v>37675.877</v>
      </c>
      <c r="D1673" s="4">
        <f ca="1">VLOOKUP($C1673, '4b. Ordered results'!$C$5:$I$159,3,0)</f>
        <v>3.2460984248195601E-2</v>
      </c>
      <c r="E1673" s="4">
        <f ca="1">VLOOKUP($C1673, '4b. Ordered results'!$C$5:$I$159,5,0)</f>
        <v>0.57174375020987778</v>
      </c>
      <c r="F1673" s="4">
        <f ca="1">VLOOKUP($C1673, '4b. Ordered results'!$C$5:$I$159,7,0)</f>
        <v>0.39579526554192662</v>
      </c>
    </row>
    <row r="1674" spans="2:6" x14ac:dyDescent="0.35">
      <c r="B1674">
        <f t="shared" si="26"/>
        <v>41750</v>
      </c>
      <c r="C1674" cm="1">
        <f t="array" aca="1" ref="C1674" ca="1">SUMPRODUCT(MAX(('4b. Ordered results'!$C$5:$C$159&lt;B1674)*'4b. Ordered results'!$C$5:$C$159))</f>
        <v>37675.877</v>
      </c>
      <c r="D1674" s="4">
        <f ca="1">VLOOKUP($C1674, '4b. Ordered results'!$C$5:$I$159,3,0)</f>
        <v>3.2460984248195601E-2</v>
      </c>
      <c r="E1674" s="4">
        <f ca="1">VLOOKUP($C1674, '4b. Ordered results'!$C$5:$I$159,5,0)</f>
        <v>0.57174375020987778</v>
      </c>
      <c r="F1674" s="4">
        <f ca="1">VLOOKUP($C1674, '4b. Ordered results'!$C$5:$I$159,7,0)</f>
        <v>0.39579526554192662</v>
      </c>
    </row>
    <row r="1675" spans="2:6" x14ac:dyDescent="0.35">
      <c r="B1675">
        <f t="shared" si="26"/>
        <v>41775</v>
      </c>
      <c r="C1675" cm="1">
        <f t="array" aca="1" ref="C1675" ca="1">SUMPRODUCT(MAX(('4b. Ordered results'!$C$5:$C$159&lt;B1675)*'4b. Ordered results'!$C$5:$C$159))</f>
        <v>37675.877</v>
      </c>
      <c r="D1675" s="4">
        <f ca="1">VLOOKUP($C1675, '4b. Ordered results'!$C$5:$I$159,3,0)</f>
        <v>3.2460984248195601E-2</v>
      </c>
      <c r="E1675" s="4">
        <f ca="1">VLOOKUP($C1675, '4b. Ordered results'!$C$5:$I$159,5,0)</f>
        <v>0.57174375020987778</v>
      </c>
      <c r="F1675" s="4">
        <f ca="1">VLOOKUP($C1675, '4b. Ordered results'!$C$5:$I$159,7,0)</f>
        <v>0.39579526554192662</v>
      </c>
    </row>
    <row r="1676" spans="2:6" x14ac:dyDescent="0.35">
      <c r="B1676">
        <f t="shared" si="26"/>
        <v>41800</v>
      </c>
      <c r="C1676" cm="1">
        <f t="array" aca="1" ref="C1676" ca="1">SUMPRODUCT(MAX(('4b. Ordered results'!$C$5:$C$159&lt;B1676)*'4b. Ordered results'!$C$5:$C$159))</f>
        <v>37675.877</v>
      </c>
      <c r="D1676" s="4">
        <f ca="1">VLOOKUP($C1676, '4b. Ordered results'!$C$5:$I$159,3,0)</f>
        <v>3.2460984248195601E-2</v>
      </c>
      <c r="E1676" s="4">
        <f ca="1">VLOOKUP($C1676, '4b. Ordered results'!$C$5:$I$159,5,0)</f>
        <v>0.57174375020987778</v>
      </c>
      <c r="F1676" s="4">
        <f ca="1">VLOOKUP($C1676, '4b. Ordered results'!$C$5:$I$159,7,0)</f>
        <v>0.39579526554192662</v>
      </c>
    </row>
    <row r="1677" spans="2:6" x14ac:dyDescent="0.35">
      <c r="B1677">
        <f t="shared" si="26"/>
        <v>41825</v>
      </c>
      <c r="C1677" cm="1">
        <f t="array" aca="1" ref="C1677" ca="1">SUMPRODUCT(MAX(('4b. Ordered results'!$C$5:$C$159&lt;B1677)*'4b. Ordered results'!$C$5:$C$159))</f>
        <v>37675.877</v>
      </c>
      <c r="D1677" s="4">
        <f ca="1">VLOOKUP($C1677, '4b. Ordered results'!$C$5:$I$159,3,0)</f>
        <v>3.2460984248195601E-2</v>
      </c>
      <c r="E1677" s="4">
        <f ca="1">VLOOKUP($C1677, '4b. Ordered results'!$C$5:$I$159,5,0)</f>
        <v>0.57174375020987778</v>
      </c>
      <c r="F1677" s="4">
        <f ca="1">VLOOKUP($C1677, '4b. Ordered results'!$C$5:$I$159,7,0)</f>
        <v>0.39579526554192662</v>
      </c>
    </row>
    <row r="1678" spans="2:6" x14ac:dyDescent="0.35">
      <c r="B1678">
        <f t="shared" si="26"/>
        <v>41850</v>
      </c>
      <c r="C1678" cm="1">
        <f t="array" aca="1" ref="C1678" ca="1">SUMPRODUCT(MAX(('4b. Ordered results'!$C$5:$C$159&lt;B1678)*'4b. Ordered results'!$C$5:$C$159))</f>
        <v>37675.877</v>
      </c>
      <c r="D1678" s="4">
        <f ca="1">VLOOKUP($C1678, '4b. Ordered results'!$C$5:$I$159,3,0)</f>
        <v>3.2460984248195601E-2</v>
      </c>
      <c r="E1678" s="4">
        <f ca="1">VLOOKUP($C1678, '4b. Ordered results'!$C$5:$I$159,5,0)</f>
        <v>0.57174375020987778</v>
      </c>
      <c r="F1678" s="4">
        <f ca="1">VLOOKUP($C1678, '4b. Ordered results'!$C$5:$I$159,7,0)</f>
        <v>0.39579526554192662</v>
      </c>
    </row>
    <row r="1679" spans="2:6" x14ac:dyDescent="0.35">
      <c r="B1679">
        <f t="shared" si="26"/>
        <v>41875</v>
      </c>
      <c r="C1679" cm="1">
        <f t="array" aca="1" ref="C1679" ca="1">SUMPRODUCT(MAX(('4b. Ordered results'!$C$5:$C$159&lt;B1679)*'4b. Ordered results'!$C$5:$C$159))</f>
        <v>37675.877</v>
      </c>
      <c r="D1679" s="4">
        <f ca="1">VLOOKUP($C1679, '4b. Ordered results'!$C$5:$I$159,3,0)</f>
        <v>3.2460984248195601E-2</v>
      </c>
      <c r="E1679" s="4">
        <f ca="1">VLOOKUP($C1679, '4b. Ordered results'!$C$5:$I$159,5,0)</f>
        <v>0.57174375020987778</v>
      </c>
      <c r="F1679" s="4">
        <f ca="1">VLOOKUP($C1679, '4b. Ordered results'!$C$5:$I$159,7,0)</f>
        <v>0.39579526554192662</v>
      </c>
    </row>
    <row r="1680" spans="2:6" x14ac:dyDescent="0.35">
      <c r="B1680">
        <f t="shared" si="26"/>
        <v>41900</v>
      </c>
      <c r="C1680" cm="1">
        <f t="array" aca="1" ref="C1680" ca="1">SUMPRODUCT(MAX(('4b. Ordered results'!$C$5:$C$159&lt;B1680)*'4b. Ordered results'!$C$5:$C$159))</f>
        <v>37675.877</v>
      </c>
      <c r="D1680" s="4">
        <f ca="1">VLOOKUP($C1680, '4b. Ordered results'!$C$5:$I$159,3,0)</f>
        <v>3.2460984248195601E-2</v>
      </c>
      <c r="E1680" s="4">
        <f ca="1">VLOOKUP($C1680, '4b. Ordered results'!$C$5:$I$159,5,0)</f>
        <v>0.57174375020987778</v>
      </c>
      <c r="F1680" s="4">
        <f ca="1">VLOOKUP($C1680, '4b. Ordered results'!$C$5:$I$159,7,0)</f>
        <v>0.39579526554192662</v>
      </c>
    </row>
    <row r="1681" spans="2:6" x14ac:dyDescent="0.35">
      <c r="B1681">
        <f t="shared" si="26"/>
        <v>41925</v>
      </c>
      <c r="C1681" cm="1">
        <f t="array" aca="1" ref="C1681" ca="1">SUMPRODUCT(MAX(('4b. Ordered results'!$C$5:$C$159&lt;B1681)*'4b. Ordered results'!$C$5:$C$159))</f>
        <v>37675.877</v>
      </c>
      <c r="D1681" s="4">
        <f ca="1">VLOOKUP($C1681, '4b. Ordered results'!$C$5:$I$159,3,0)</f>
        <v>3.2460984248195601E-2</v>
      </c>
      <c r="E1681" s="4">
        <f ca="1">VLOOKUP($C1681, '4b. Ordered results'!$C$5:$I$159,5,0)</f>
        <v>0.57174375020987778</v>
      </c>
      <c r="F1681" s="4">
        <f ca="1">VLOOKUP($C1681, '4b. Ordered results'!$C$5:$I$159,7,0)</f>
        <v>0.39579526554192662</v>
      </c>
    </row>
    <row r="1682" spans="2:6" x14ac:dyDescent="0.35">
      <c r="B1682">
        <f t="shared" si="26"/>
        <v>41950</v>
      </c>
      <c r="C1682" cm="1">
        <f t="array" aca="1" ref="C1682" ca="1">SUMPRODUCT(MAX(('4b. Ordered results'!$C$5:$C$159&lt;B1682)*'4b. Ordered results'!$C$5:$C$159))</f>
        <v>37675.877</v>
      </c>
      <c r="D1682" s="4">
        <f ca="1">VLOOKUP($C1682, '4b. Ordered results'!$C$5:$I$159,3,0)</f>
        <v>3.2460984248195601E-2</v>
      </c>
      <c r="E1682" s="4">
        <f ca="1">VLOOKUP($C1682, '4b. Ordered results'!$C$5:$I$159,5,0)</f>
        <v>0.57174375020987778</v>
      </c>
      <c r="F1682" s="4">
        <f ca="1">VLOOKUP($C1682, '4b. Ordered results'!$C$5:$I$159,7,0)</f>
        <v>0.39579526554192662</v>
      </c>
    </row>
    <row r="1683" spans="2:6" x14ac:dyDescent="0.35">
      <c r="B1683">
        <f t="shared" si="26"/>
        <v>41975</v>
      </c>
      <c r="C1683" cm="1">
        <f t="array" aca="1" ref="C1683" ca="1">SUMPRODUCT(MAX(('4b. Ordered results'!$C$5:$C$159&lt;B1683)*'4b. Ordered results'!$C$5:$C$159))</f>
        <v>37675.877</v>
      </c>
      <c r="D1683" s="4">
        <f ca="1">VLOOKUP($C1683, '4b. Ordered results'!$C$5:$I$159,3,0)</f>
        <v>3.2460984248195601E-2</v>
      </c>
      <c r="E1683" s="4">
        <f ca="1">VLOOKUP($C1683, '4b. Ordered results'!$C$5:$I$159,5,0)</f>
        <v>0.57174375020987778</v>
      </c>
      <c r="F1683" s="4">
        <f ca="1">VLOOKUP($C1683, '4b. Ordered results'!$C$5:$I$159,7,0)</f>
        <v>0.39579526554192662</v>
      </c>
    </row>
    <row r="1684" spans="2:6" x14ac:dyDescent="0.35">
      <c r="B1684">
        <f t="shared" si="26"/>
        <v>42000</v>
      </c>
      <c r="C1684" cm="1">
        <f t="array" aca="1" ref="C1684" ca="1">SUMPRODUCT(MAX(('4b. Ordered results'!$C$5:$C$159&lt;B1684)*'4b. Ordered results'!$C$5:$C$159))</f>
        <v>37675.877</v>
      </c>
      <c r="D1684" s="4">
        <f ca="1">VLOOKUP($C1684, '4b. Ordered results'!$C$5:$I$159,3,0)</f>
        <v>3.2460984248195601E-2</v>
      </c>
      <c r="E1684" s="4">
        <f ca="1">VLOOKUP($C1684, '4b. Ordered results'!$C$5:$I$159,5,0)</f>
        <v>0.57174375020987778</v>
      </c>
      <c r="F1684" s="4">
        <f ca="1">VLOOKUP($C1684, '4b. Ordered results'!$C$5:$I$159,7,0)</f>
        <v>0.39579526554192662</v>
      </c>
    </row>
    <row r="1685" spans="2:6" x14ac:dyDescent="0.35">
      <c r="B1685">
        <f t="shared" si="26"/>
        <v>42025</v>
      </c>
      <c r="C1685" cm="1">
        <f t="array" aca="1" ref="C1685" ca="1">SUMPRODUCT(MAX(('4b. Ordered results'!$C$5:$C$159&lt;B1685)*'4b. Ordered results'!$C$5:$C$159))</f>
        <v>37675.877</v>
      </c>
      <c r="D1685" s="4">
        <f ca="1">VLOOKUP($C1685, '4b. Ordered results'!$C$5:$I$159,3,0)</f>
        <v>3.2460984248195601E-2</v>
      </c>
      <c r="E1685" s="4">
        <f ca="1">VLOOKUP($C1685, '4b. Ordered results'!$C$5:$I$159,5,0)</f>
        <v>0.57174375020987778</v>
      </c>
      <c r="F1685" s="4">
        <f ca="1">VLOOKUP($C1685, '4b. Ordered results'!$C$5:$I$159,7,0)</f>
        <v>0.39579526554192662</v>
      </c>
    </row>
    <row r="1686" spans="2:6" x14ac:dyDescent="0.35">
      <c r="B1686">
        <f t="shared" si="26"/>
        <v>42050</v>
      </c>
      <c r="C1686" cm="1">
        <f t="array" aca="1" ref="C1686" ca="1">SUMPRODUCT(MAX(('4b. Ordered results'!$C$5:$C$159&lt;B1686)*'4b. Ordered results'!$C$5:$C$159))</f>
        <v>37675.877</v>
      </c>
      <c r="D1686" s="4">
        <f ca="1">VLOOKUP($C1686, '4b. Ordered results'!$C$5:$I$159,3,0)</f>
        <v>3.2460984248195601E-2</v>
      </c>
      <c r="E1686" s="4">
        <f ca="1">VLOOKUP($C1686, '4b. Ordered results'!$C$5:$I$159,5,0)</f>
        <v>0.57174375020987778</v>
      </c>
      <c r="F1686" s="4">
        <f ca="1">VLOOKUP($C1686, '4b. Ordered results'!$C$5:$I$159,7,0)</f>
        <v>0.39579526554192662</v>
      </c>
    </row>
    <row r="1687" spans="2:6" x14ac:dyDescent="0.35">
      <c r="B1687">
        <f t="shared" si="26"/>
        <v>42075</v>
      </c>
      <c r="C1687" cm="1">
        <f t="array" aca="1" ref="C1687" ca="1">SUMPRODUCT(MAX(('4b. Ordered results'!$C$5:$C$159&lt;B1687)*'4b. Ordered results'!$C$5:$C$159))</f>
        <v>37675.877</v>
      </c>
      <c r="D1687" s="4">
        <f ca="1">VLOOKUP($C1687, '4b. Ordered results'!$C$5:$I$159,3,0)</f>
        <v>3.2460984248195601E-2</v>
      </c>
      <c r="E1687" s="4">
        <f ca="1">VLOOKUP($C1687, '4b. Ordered results'!$C$5:$I$159,5,0)</f>
        <v>0.57174375020987778</v>
      </c>
      <c r="F1687" s="4">
        <f ca="1">VLOOKUP($C1687, '4b. Ordered results'!$C$5:$I$159,7,0)</f>
        <v>0.39579526554192662</v>
      </c>
    </row>
    <row r="1688" spans="2:6" x14ac:dyDescent="0.35">
      <c r="B1688">
        <f t="shared" si="26"/>
        <v>42100</v>
      </c>
      <c r="C1688" cm="1">
        <f t="array" aca="1" ref="C1688" ca="1">SUMPRODUCT(MAX(('4b. Ordered results'!$C$5:$C$159&lt;B1688)*'4b. Ordered results'!$C$5:$C$159))</f>
        <v>37675.877</v>
      </c>
      <c r="D1688" s="4">
        <f ca="1">VLOOKUP($C1688, '4b. Ordered results'!$C$5:$I$159,3,0)</f>
        <v>3.2460984248195601E-2</v>
      </c>
      <c r="E1688" s="4">
        <f ca="1">VLOOKUP($C1688, '4b. Ordered results'!$C$5:$I$159,5,0)</f>
        <v>0.57174375020987778</v>
      </c>
      <c r="F1688" s="4">
        <f ca="1">VLOOKUP($C1688, '4b. Ordered results'!$C$5:$I$159,7,0)</f>
        <v>0.39579526554192662</v>
      </c>
    </row>
    <row r="1689" spans="2:6" x14ac:dyDescent="0.35">
      <c r="B1689">
        <f t="shared" si="26"/>
        <v>42125</v>
      </c>
      <c r="C1689" cm="1">
        <f t="array" aca="1" ref="C1689" ca="1">SUMPRODUCT(MAX(('4b. Ordered results'!$C$5:$C$159&lt;B1689)*'4b. Ordered results'!$C$5:$C$159))</f>
        <v>37675.877</v>
      </c>
      <c r="D1689" s="4">
        <f ca="1">VLOOKUP($C1689, '4b. Ordered results'!$C$5:$I$159,3,0)</f>
        <v>3.2460984248195601E-2</v>
      </c>
      <c r="E1689" s="4">
        <f ca="1">VLOOKUP($C1689, '4b. Ordered results'!$C$5:$I$159,5,0)</f>
        <v>0.57174375020987778</v>
      </c>
      <c r="F1689" s="4">
        <f ca="1">VLOOKUP($C1689, '4b. Ordered results'!$C$5:$I$159,7,0)</f>
        <v>0.39579526554192662</v>
      </c>
    </row>
    <row r="1690" spans="2:6" x14ac:dyDescent="0.35">
      <c r="B1690">
        <f t="shared" si="26"/>
        <v>42150</v>
      </c>
      <c r="C1690" cm="1">
        <f t="array" aca="1" ref="C1690" ca="1">SUMPRODUCT(MAX(('4b. Ordered results'!$C$5:$C$159&lt;B1690)*'4b. Ordered results'!$C$5:$C$159))</f>
        <v>37675.877</v>
      </c>
      <c r="D1690" s="4">
        <f ca="1">VLOOKUP($C1690, '4b. Ordered results'!$C$5:$I$159,3,0)</f>
        <v>3.2460984248195601E-2</v>
      </c>
      <c r="E1690" s="4">
        <f ca="1">VLOOKUP($C1690, '4b. Ordered results'!$C$5:$I$159,5,0)</f>
        <v>0.57174375020987778</v>
      </c>
      <c r="F1690" s="4">
        <f ca="1">VLOOKUP($C1690, '4b. Ordered results'!$C$5:$I$159,7,0)</f>
        <v>0.39579526554192662</v>
      </c>
    </row>
    <row r="1691" spans="2:6" x14ac:dyDescent="0.35">
      <c r="B1691">
        <f t="shared" si="26"/>
        <v>42175</v>
      </c>
      <c r="C1691" cm="1">
        <f t="array" aca="1" ref="C1691" ca="1">SUMPRODUCT(MAX(('4b. Ordered results'!$C$5:$C$159&lt;B1691)*'4b. Ordered results'!$C$5:$C$159))</f>
        <v>37675.877</v>
      </c>
      <c r="D1691" s="4">
        <f ca="1">VLOOKUP($C1691, '4b. Ordered results'!$C$5:$I$159,3,0)</f>
        <v>3.2460984248195601E-2</v>
      </c>
      <c r="E1691" s="4">
        <f ca="1">VLOOKUP($C1691, '4b. Ordered results'!$C$5:$I$159,5,0)</f>
        <v>0.57174375020987778</v>
      </c>
      <c r="F1691" s="4">
        <f ca="1">VLOOKUP($C1691, '4b. Ordered results'!$C$5:$I$159,7,0)</f>
        <v>0.39579526554192662</v>
      </c>
    </row>
    <row r="1692" spans="2:6" x14ac:dyDescent="0.35">
      <c r="B1692">
        <f t="shared" si="26"/>
        <v>42200</v>
      </c>
      <c r="C1692" cm="1">
        <f t="array" aca="1" ref="C1692" ca="1">SUMPRODUCT(MAX(('4b. Ordered results'!$C$5:$C$159&lt;B1692)*'4b. Ordered results'!$C$5:$C$159))</f>
        <v>37675.877</v>
      </c>
      <c r="D1692" s="4">
        <f ca="1">VLOOKUP($C1692, '4b. Ordered results'!$C$5:$I$159,3,0)</f>
        <v>3.2460984248195601E-2</v>
      </c>
      <c r="E1692" s="4">
        <f ca="1">VLOOKUP($C1692, '4b. Ordered results'!$C$5:$I$159,5,0)</f>
        <v>0.57174375020987778</v>
      </c>
      <c r="F1692" s="4">
        <f ca="1">VLOOKUP($C1692, '4b. Ordered results'!$C$5:$I$159,7,0)</f>
        <v>0.39579526554192662</v>
      </c>
    </row>
    <row r="1693" spans="2:6" x14ac:dyDescent="0.35">
      <c r="B1693">
        <f t="shared" si="26"/>
        <v>42225</v>
      </c>
      <c r="C1693" cm="1">
        <f t="array" aca="1" ref="C1693" ca="1">SUMPRODUCT(MAX(('4b. Ordered results'!$C$5:$C$159&lt;B1693)*'4b. Ordered results'!$C$5:$C$159))</f>
        <v>37675.877</v>
      </c>
      <c r="D1693" s="4">
        <f ca="1">VLOOKUP($C1693, '4b. Ordered results'!$C$5:$I$159,3,0)</f>
        <v>3.2460984248195601E-2</v>
      </c>
      <c r="E1693" s="4">
        <f ca="1">VLOOKUP($C1693, '4b. Ordered results'!$C$5:$I$159,5,0)</f>
        <v>0.57174375020987778</v>
      </c>
      <c r="F1693" s="4">
        <f ca="1">VLOOKUP($C1693, '4b. Ordered results'!$C$5:$I$159,7,0)</f>
        <v>0.39579526554192662</v>
      </c>
    </row>
    <row r="1694" spans="2:6" x14ac:dyDescent="0.35">
      <c r="B1694">
        <f t="shared" si="26"/>
        <v>42250</v>
      </c>
      <c r="C1694" cm="1">
        <f t="array" aca="1" ref="C1694" ca="1">SUMPRODUCT(MAX(('4b. Ordered results'!$C$5:$C$159&lt;B1694)*'4b. Ordered results'!$C$5:$C$159))</f>
        <v>37675.877</v>
      </c>
      <c r="D1694" s="4">
        <f ca="1">VLOOKUP($C1694, '4b. Ordered results'!$C$5:$I$159,3,0)</f>
        <v>3.2460984248195601E-2</v>
      </c>
      <c r="E1694" s="4">
        <f ca="1">VLOOKUP($C1694, '4b. Ordered results'!$C$5:$I$159,5,0)</f>
        <v>0.57174375020987778</v>
      </c>
      <c r="F1694" s="4">
        <f ca="1">VLOOKUP($C1694, '4b. Ordered results'!$C$5:$I$159,7,0)</f>
        <v>0.39579526554192662</v>
      </c>
    </row>
    <row r="1695" spans="2:6" x14ac:dyDescent="0.35">
      <c r="B1695">
        <f t="shared" si="26"/>
        <v>42275</v>
      </c>
      <c r="C1695" cm="1">
        <f t="array" aca="1" ref="C1695" ca="1">SUMPRODUCT(MAX(('4b. Ordered results'!$C$5:$C$159&lt;B1695)*'4b. Ordered results'!$C$5:$C$159))</f>
        <v>37675.877</v>
      </c>
      <c r="D1695" s="4">
        <f ca="1">VLOOKUP($C1695, '4b. Ordered results'!$C$5:$I$159,3,0)</f>
        <v>3.2460984248195601E-2</v>
      </c>
      <c r="E1695" s="4">
        <f ca="1">VLOOKUP($C1695, '4b. Ordered results'!$C$5:$I$159,5,0)</f>
        <v>0.57174375020987778</v>
      </c>
      <c r="F1695" s="4">
        <f ca="1">VLOOKUP($C1695, '4b. Ordered results'!$C$5:$I$159,7,0)</f>
        <v>0.39579526554192662</v>
      </c>
    </row>
    <row r="1696" spans="2:6" x14ac:dyDescent="0.35">
      <c r="B1696">
        <f t="shared" si="26"/>
        <v>42300</v>
      </c>
      <c r="C1696" cm="1">
        <f t="array" aca="1" ref="C1696" ca="1">SUMPRODUCT(MAX(('4b. Ordered results'!$C$5:$C$159&lt;B1696)*'4b. Ordered results'!$C$5:$C$159))</f>
        <v>37675.877</v>
      </c>
      <c r="D1696" s="4">
        <f ca="1">VLOOKUP($C1696, '4b. Ordered results'!$C$5:$I$159,3,0)</f>
        <v>3.2460984248195601E-2</v>
      </c>
      <c r="E1696" s="4">
        <f ca="1">VLOOKUP($C1696, '4b. Ordered results'!$C$5:$I$159,5,0)</f>
        <v>0.57174375020987778</v>
      </c>
      <c r="F1696" s="4">
        <f ca="1">VLOOKUP($C1696, '4b. Ordered results'!$C$5:$I$159,7,0)</f>
        <v>0.39579526554192662</v>
      </c>
    </row>
    <row r="1697" spans="2:6" x14ac:dyDescent="0.35">
      <c r="B1697">
        <f t="shared" si="26"/>
        <v>42325</v>
      </c>
      <c r="C1697" cm="1">
        <f t="array" aca="1" ref="C1697" ca="1">SUMPRODUCT(MAX(('4b. Ordered results'!$C$5:$C$159&lt;B1697)*'4b. Ordered results'!$C$5:$C$159))</f>
        <v>37675.877</v>
      </c>
      <c r="D1697" s="4">
        <f ca="1">VLOOKUP($C1697, '4b. Ordered results'!$C$5:$I$159,3,0)</f>
        <v>3.2460984248195601E-2</v>
      </c>
      <c r="E1697" s="4">
        <f ca="1">VLOOKUP($C1697, '4b. Ordered results'!$C$5:$I$159,5,0)</f>
        <v>0.57174375020987778</v>
      </c>
      <c r="F1697" s="4">
        <f ca="1">VLOOKUP($C1697, '4b. Ordered results'!$C$5:$I$159,7,0)</f>
        <v>0.39579526554192662</v>
      </c>
    </row>
    <row r="1698" spans="2:6" x14ac:dyDescent="0.35">
      <c r="B1698">
        <f t="shared" si="26"/>
        <v>42350</v>
      </c>
      <c r="C1698" cm="1">
        <f t="array" aca="1" ref="C1698" ca="1">SUMPRODUCT(MAX(('4b. Ordered results'!$C$5:$C$159&lt;B1698)*'4b. Ordered results'!$C$5:$C$159))</f>
        <v>37675.877</v>
      </c>
      <c r="D1698" s="4">
        <f ca="1">VLOOKUP($C1698, '4b. Ordered results'!$C$5:$I$159,3,0)</f>
        <v>3.2460984248195601E-2</v>
      </c>
      <c r="E1698" s="4">
        <f ca="1">VLOOKUP($C1698, '4b. Ordered results'!$C$5:$I$159,5,0)</f>
        <v>0.57174375020987778</v>
      </c>
      <c r="F1698" s="4">
        <f ca="1">VLOOKUP($C1698, '4b. Ordered results'!$C$5:$I$159,7,0)</f>
        <v>0.39579526554192662</v>
      </c>
    </row>
    <row r="1699" spans="2:6" x14ac:dyDescent="0.35">
      <c r="B1699">
        <f t="shared" si="26"/>
        <v>42375</v>
      </c>
      <c r="C1699" cm="1">
        <f t="array" aca="1" ref="C1699" ca="1">SUMPRODUCT(MAX(('4b. Ordered results'!$C$5:$C$159&lt;B1699)*'4b. Ordered results'!$C$5:$C$159))</f>
        <v>37675.877</v>
      </c>
      <c r="D1699" s="4">
        <f ca="1">VLOOKUP($C1699, '4b. Ordered results'!$C$5:$I$159,3,0)</f>
        <v>3.2460984248195601E-2</v>
      </c>
      <c r="E1699" s="4">
        <f ca="1">VLOOKUP($C1699, '4b. Ordered results'!$C$5:$I$159,5,0)</f>
        <v>0.57174375020987778</v>
      </c>
      <c r="F1699" s="4">
        <f ca="1">VLOOKUP($C1699, '4b. Ordered results'!$C$5:$I$159,7,0)</f>
        <v>0.39579526554192662</v>
      </c>
    </row>
    <row r="1700" spans="2:6" x14ac:dyDescent="0.35">
      <c r="B1700">
        <f t="shared" si="26"/>
        <v>42400</v>
      </c>
      <c r="C1700" cm="1">
        <f t="array" aca="1" ref="C1700" ca="1">SUMPRODUCT(MAX(('4b. Ordered results'!$C$5:$C$159&lt;B1700)*'4b. Ordered results'!$C$5:$C$159))</f>
        <v>37675.877</v>
      </c>
      <c r="D1700" s="4">
        <f ca="1">VLOOKUP($C1700, '4b. Ordered results'!$C$5:$I$159,3,0)</f>
        <v>3.2460984248195601E-2</v>
      </c>
      <c r="E1700" s="4">
        <f ca="1">VLOOKUP($C1700, '4b. Ordered results'!$C$5:$I$159,5,0)</f>
        <v>0.57174375020987778</v>
      </c>
      <c r="F1700" s="4">
        <f ca="1">VLOOKUP($C1700, '4b. Ordered results'!$C$5:$I$159,7,0)</f>
        <v>0.39579526554192662</v>
      </c>
    </row>
    <row r="1701" spans="2:6" x14ac:dyDescent="0.35">
      <c r="B1701">
        <f t="shared" si="26"/>
        <v>42425</v>
      </c>
      <c r="C1701" cm="1">
        <f t="array" aca="1" ref="C1701" ca="1">SUMPRODUCT(MAX(('4b. Ordered results'!$C$5:$C$159&lt;B1701)*'4b. Ordered results'!$C$5:$C$159))</f>
        <v>37675.877</v>
      </c>
      <c r="D1701" s="4">
        <f ca="1">VLOOKUP($C1701, '4b. Ordered results'!$C$5:$I$159,3,0)</f>
        <v>3.2460984248195601E-2</v>
      </c>
      <c r="E1701" s="4">
        <f ca="1">VLOOKUP($C1701, '4b. Ordered results'!$C$5:$I$159,5,0)</f>
        <v>0.57174375020987778</v>
      </c>
      <c r="F1701" s="4">
        <f ca="1">VLOOKUP($C1701, '4b. Ordered results'!$C$5:$I$159,7,0)</f>
        <v>0.39579526554192662</v>
      </c>
    </row>
    <row r="1702" spans="2:6" x14ac:dyDescent="0.35">
      <c r="B1702">
        <f t="shared" si="26"/>
        <v>42450</v>
      </c>
      <c r="C1702" cm="1">
        <f t="array" aca="1" ref="C1702" ca="1">SUMPRODUCT(MAX(('4b. Ordered results'!$C$5:$C$159&lt;B1702)*'4b. Ordered results'!$C$5:$C$159))</f>
        <v>37675.877</v>
      </c>
      <c r="D1702" s="4">
        <f ca="1">VLOOKUP($C1702, '4b. Ordered results'!$C$5:$I$159,3,0)</f>
        <v>3.2460984248195601E-2</v>
      </c>
      <c r="E1702" s="4">
        <f ca="1">VLOOKUP($C1702, '4b. Ordered results'!$C$5:$I$159,5,0)</f>
        <v>0.57174375020987778</v>
      </c>
      <c r="F1702" s="4">
        <f ca="1">VLOOKUP($C1702, '4b. Ordered results'!$C$5:$I$159,7,0)</f>
        <v>0.39579526554192662</v>
      </c>
    </row>
    <row r="1703" spans="2:6" x14ac:dyDescent="0.35">
      <c r="B1703">
        <f t="shared" si="26"/>
        <v>42475</v>
      </c>
      <c r="C1703" cm="1">
        <f t="array" aca="1" ref="C1703" ca="1">SUMPRODUCT(MAX(('4b. Ordered results'!$C$5:$C$159&lt;B1703)*'4b. Ordered results'!$C$5:$C$159))</f>
        <v>37675.877</v>
      </c>
      <c r="D1703" s="4">
        <f ca="1">VLOOKUP($C1703, '4b. Ordered results'!$C$5:$I$159,3,0)</f>
        <v>3.2460984248195601E-2</v>
      </c>
      <c r="E1703" s="4">
        <f ca="1">VLOOKUP($C1703, '4b. Ordered results'!$C$5:$I$159,5,0)</f>
        <v>0.57174375020987778</v>
      </c>
      <c r="F1703" s="4">
        <f ca="1">VLOOKUP($C1703, '4b. Ordered results'!$C$5:$I$159,7,0)</f>
        <v>0.39579526554192662</v>
      </c>
    </row>
    <row r="1704" spans="2:6" x14ac:dyDescent="0.35">
      <c r="B1704">
        <f t="shared" si="26"/>
        <v>42500</v>
      </c>
      <c r="C1704" cm="1">
        <f t="array" aca="1" ref="C1704" ca="1">SUMPRODUCT(MAX(('4b. Ordered results'!$C$5:$C$159&lt;B1704)*'4b. Ordered results'!$C$5:$C$159))</f>
        <v>37675.877</v>
      </c>
      <c r="D1704" s="4">
        <f ca="1">VLOOKUP($C1704, '4b. Ordered results'!$C$5:$I$159,3,0)</f>
        <v>3.2460984248195601E-2</v>
      </c>
      <c r="E1704" s="4">
        <f ca="1">VLOOKUP($C1704, '4b. Ordered results'!$C$5:$I$159,5,0)</f>
        <v>0.57174375020987778</v>
      </c>
      <c r="F1704" s="4">
        <f ca="1">VLOOKUP($C1704, '4b. Ordered results'!$C$5:$I$159,7,0)</f>
        <v>0.39579526554192662</v>
      </c>
    </row>
    <row r="1705" spans="2:6" x14ac:dyDescent="0.35">
      <c r="B1705">
        <f t="shared" si="26"/>
        <v>42525</v>
      </c>
      <c r="C1705" cm="1">
        <f t="array" aca="1" ref="C1705" ca="1">SUMPRODUCT(MAX(('4b. Ordered results'!$C$5:$C$159&lt;B1705)*'4b. Ordered results'!$C$5:$C$159))</f>
        <v>37675.877</v>
      </c>
      <c r="D1705" s="4">
        <f ca="1">VLOOKUP($C1705, '4b. Ordered results'!$C$5:$I$159,3,0)</f>
        <v>3.2460984248195601E-2</v>
      </c>
      <c r="E1705" s="4">
        <f ca="1">VLOOKUP($C1705, '4b. Ordered results'!$C$5:$I$159,5,0)</f>
        <v>0.57174375020987778</v>
      </c>
      <c r="F1705" s="4">
        <f ca="1">VLOOKUP($C1705, '4b. Ordered results'!$C$5:$I$159,7,0)</f>
        <v>0.39579526554192662</v>
      </c>
    </row>
    <row r="1706" spans="2:6" x14ac:dyDescent="0.35">
      <c r="B1706">
        <f t="shared" si="26"/>
        <v>42550</v>
      </c>
      <c r="C1706" cm="1">
        <f t="array" aca="1" ref="C1706" ca="1">SUMPRODUCT(MAX(('4b. Ordered results'!$C$5:$C$159&lt;B1706)*'4b. Ordered results'!$C$5:$C$159))</f>
        <v>37675.877</v>
      </c>
      <c r="D1706" s="4">
        <f ca="1">VLOOKUP($C1706, '4b. Ordered results'!$C$5:$I$159,3,0)</f>
        <v>3.2460984248195601E-2</v>
      </c>
      <c r="E1706" s="4">
        <f ca="1">VLOOKUP($C1706, '4b. Ordered results'!$C$5:$I$159,5,0)</f>
        <v>0.57174375020987778</v>
      </c>
      <c r="F1706" s="4">
        <f ca="1">VLOOKUP($C1706, '4b. Ordered results'!$C$5:$I$159,7,0)</f>
        <v>0.39579526554192662</v>
      </c>
    </row>
    <row r="1707" spans="2:6" x14ac:dyDescent="0.35">
      <c r="B1707">
        <f t="shared" si="26"/>
        <v>42575</v>
      </c>
      <c r="C1707" cm="1">
        <f t="array" aca="1" ref="C1707" ca="1">SUMPRODUCT(MAX(('4b. Ordered results'!$C$5:$C$159&lt;B1707)*'4b. Ordered results'!$C$5:$C$159))</f>
        <v>37675.877</v>
      </c>
      <c r="D1707" s="4">
        <f ca="1">VLOOKUP($C1707, '4b. Ordered results'!$C$5:$I$159,3,0)</f>
        <v>3.2460984248195601E-2</v>
      </c>
      <c r="E1707" s="4">
        <f ca="1">VLOOKUP($C1707, '4b. Ordered results'!$C$5:$I$159,5,0)</f>
        <v>0.57174375020987778</v>
      </c>
      <c r="F1707" s="4">
        <f ca="1">VLOOKUP($C1707, '4b. Ordered results'!$C$5:$I$159,7,0)</f>
        <v>0.39579526554192662</v>
      </c>
    </row>
    <row r="1708" spans="2:6" x14ac:dyDescent="0.35">
      <c r="B1708">
        <f t="shared" si="26"/>
        <v>42600</v>
      </c>
      <c r="C1708" cm="1">
        <f t="array" aca="1" ref="C1708" ca="1">SUMPRODUCT(MAX(('4b. Ordered results'!$C$5:$C$159&lt;B1708)*'4b. Ordered results'!$C$5:$C$159))</f>
        <v>37675.877</v>
      </c>
      <c r="D1708" s="4">
        <f ca="1">VLOOKUP($C1708, '4b. Ordered results'!$C$5:$I$159,3,0)</f>
        <v>3.2460984248195601E-2</v>
      </c>
      <c r="E1708" s="4">
        <f ca="1">VLOOKUP($C1708, '4b. Ordered results'!$C$5:$I$159,5,0)</f>
        <v>0.57174375020987778</v>
      </c>
      <c r="F1708" s="4">
        <f ca="1">VLOOKUP($C1708, '4b. Ordered results'!$C$5:$I$159,7,0)</f>
        <v>0.39579526554192662</v>
      </c>
    </row>
    <row r="1709" spans="2:6" x14ac:dyDescent="0.35">
      <c r="B1709">
        <f t="shared" si="26"/>
        <v>42625</v>
      </c>
      <c r="C1709" cm="1">
        <f t="array" aca="1" ref="C1709" ca="1">SUMPRODUCT(MAX(('4b. Ordered results'!$C$5:$C$159&lt;B1709)*'4b. Ordered results'!$C$5:$C$159))</f>
        <v>37675.877</v>
      </c>
      <c r="D1709" s="4">
        <f ca="1">VLOOKUP($C1709, '4b. Ordered results'!$C$5:$I$159,3,0)</f>
        <v>3.2460984248195601E-2</v>
      </c>
      <c r="E1709" s="4">
        <f ca="1">VLOOKUP($C1709, '4b. Ordered results'!$C$5:$I$159,5,0)</f>
        <v>0.57174375020987778</v>
      </c>
      <c r="F1709" s="4">
        <f ca="1">VLOOKUP($C1709, '4b. Ordered results'!$C$5:$I$159,7,0)</f>
        <v>0.39579526554192662</v>
      </c>
    </row>
    <row r="1710" spans="2:6" x14ac:dyDescent="0.35">
      <c r="B1710">
        <f t="shared" si="26"/>
        <v>42650</v>
      </c>
      <c r="C1710" cm="1">
        <f t="array" aca="1" ref="C1710" ca="1">SUMPRODUCT(MAX(('4b. Ordered results'!$C$5:$C$159&lt;B1710)*'4b. Ordered results'!$C$5:$C$159))</f>
        <v>37675.877</v>
      </c>
      <c r="D1710" s="4">
        <f ca="1">VLOOKUP($C1710, '4b. Ordered results'!$C$5:$I$159,3,0)</f>
        <v>3.2460984248195601E-2</v>
      </c>
      <c r="E1710" s="4">
        <f ca="1">VLOOKUP($C1710, '4b. Ordered results'!$C$5:$I$159,5,0)</f>
        <v>0.57174375020987778</v>
      </c>
      <c r="F1710" s="4">
        <f ca="1">VLOOKUP($C1710, '4b. Ordered results'!$C$5:$I$159,7,0)</f>
        <v>0.39579526554192662</v>
      </c>
    </row>
    <row r="1711" spans="2:6" x14ac:dyDescent="0.35">
      <c r="B1711">
        <f t="shared" si="26"/>
        <v>42675</v>
      </c>
      <c r="C1711" cm="1">
        <f t="array" aca="1" ref="C1711" ca="1">SUMPRODUCT(MAX(('4b. Ordered results'!$C$5:$C$159&lt;B1711)*'4b. Ordered results'!$C$5:$C$159))</f>
        <v>37675.877</v>
      </c>
      <c r="D1711" s="4">
        <f ca="1">VLOOKUP($C1711, '4b. Ordered results'!$C$5:$I$159,3,0)</f>
        <v>3.2460984248195601E-2</v>
      </c>
      <c r="E1711" s="4">
        <f ca="1">VLOOKUP($C1711, '4b. Ordered results'!$C$5:$I$159,5,0)</f>
        <v>0.57174375020987778</v>
      </c>
      <c r="F1711" s="4">
        <f ca="1">VLOOKUP($C1711, '4b. Ordered results'!$C$5:$I$159,7,0)</f>
        <v>0.39579526554192662</v>
      </c>
    </row>
    <row r="1712" spans="2:6" x14ac:dyDescent="0.35">
      <c r="B1712">
        <f t="shared" si="26"/>
        <v>42700</v>
      </c>
      <c r="C1712" cm="1">
        <f t="array" aca="1" ref="C1712" ca="1">SUMPRODUCT(MAX(('4b. Ordered results'!$C$5:$C$159&lt;B1712)*'4b. Ordered results'!$C$5:$C$159))</f>
        <v>37675.877</v>
      </c>
      <c r="D1712" s="4">
        <f ca="1">VLOOKUP($C1712, '4b. Ordered results'!$C$5:$I$159,3,0)</f>
        <v>3.2460984248195601E-2</v>
      </c>
      <c r="E1712" s="4">
        <f ca="1">VLOOKUP($C1712, '4b. Ordered results'!$C$5:$I$159,5,0)</f>
        <v>0.57174375020987778</v>
      </c>
      <c r="F1712" s="4">
        <f ca="1">VLOOKUP($C1712, '4b. Ordered results'!$C$5:$I$159,7,0)</f>
        <v>0.39579526554192662</v>
      </c>
    </row>
    <row r="1713" spans="2:6" x14ac:dyDescent="0.35">
      <c r="B1713">
        <f t="shared" si="26"/>
        <v>42725</v>
      </c>
      <c r="C1713" cm="1">
        <f t="array" aca="1" ref="C1713" ca="1">SUMPRODUCT(MAX(('4b. Ordered results'!$C$5:$C$159&lt;B1713)*'4b. Ordered results'!$C$5:$C$159))</f>
        <v>37675.877</v>
      </c>
      <c r="D1713" s="4">
        <f ca="1">VLOOKUP($C1713, '4b. Ordered results'!$C$5:$I$159,3,0)</f>
        <v>3.2460984248195601E-2</v>
      </c>
      <c r="E1713" s="4">
        <f ca="1">VLOOKUP($C1713, '4b. Ordered results'!$C$5:$I$159,5,0)</f>
        <v>0.57174375020987778</v>
      </c>
      <c r="F1713" s="4">
        <f ca="1">VLOOKUP($C1713, '4b. Ordered results'!$C$5:$I$159,7,0)</f>
        <v>0.39579526554192662</v>
      </c>
    </row>
    <row r="1714" spans="2:6" x14ac:dyDescent="0.35">
      <c r="B1714">
        <f t="shared" si="26"/>
        <v>42750</v>
      </c>
      <c r="C1714" cm="1">
        <f t="array" aca="1" ref="C1714" ca="1">SUMPRODUCT(MAX(('4b. Ordered results'!$C$5:$C$159&lt;B1714)*'4b. Ordered results'!$C$5:$C$159))</f>
        <v>37675.877</v>
      </c>
      <c r="D1714" s="4">
        <f ca="1">VLOOKUP($C1714, '4b. Ordered results'!$C$5:$I$159,3,0)</f>
        <v>3.2460984248195601E-2</v>
      </c>
      <c r="E1714" s="4">
        <f ca="1">VLOOKUP($C1714, '4b. Ordered results'!$C$5:$I$159,5,0)</f>
        <v>0.57174375020987778</v>
      </c>
      <c r="F1714" s="4">
        <f ca="1">VLOOKUP($C1714, '4b. Ordered results'!$C$5:$I$159,7,0)</f>
        <v>0.39579526554192662</v>
      </c>
    </row>
    <row r="1715" spans="2:6" x14ac:dyDescent="0.35">
      <c r="B1715">
        <f t="shared" si="26"/>
        <v>42775</v>
      </c>
      <c r="C1715" cm="1">
        <f t="array" aca="1" ref="C1715" ca="1">SUMPRODUCT(MAX(('4b. Ordered results'!$C$5:$C$159&lt;B1715)*'4b. Ordered results'!$C$5:$C$159))</f>
        <v>37675.877</v>
      </c>
      <c r="D1715" s="4">
        <f ca="1">VLOOKUP($C1715, '4b. Ordered results'!$C$5:$I$159,3,0)</f>
        <v>3.2460984248195601E-2</v>
      </c>
      <c r="E1715" s="4">
        <f ca="1">VLOOKUP($C1715, '4b. Ordered results'!$C$5:$I$159,5,0)</f>
        <v>0.57174375020987778</v>
      </c>
      <c r="F1715" s="4">
        <f ca="1">VLOOKUP($C1715, '4b. Ordered results'!$C$5:$I$159,7,0)</f>
        <v>0.39579526554192662</v>
      </c>
    </row>
    <row r="1716" spans="2:6" x14ac:dyDescent="0.35">
      <c r="B1716">
        <f t="shared" si="26"/>
        <v>42800</v>
      </c>
      <c r="C1716" cm="1">
        <f t="array" aca="1" ref="C1716" ca="1">SUMPRODUCT(MAX(('4b. Ordered results'!$C$5:$C$159&lt;B1716)*'4b. Ordered results'!$C$5:$C$159))</f>
        <v>37675.877</v>
      </c>
      <c r="D1716" s="4">
        <f ca="1">VLOOKUP($C1716, '4b. Ordered results'!$C$5:$I$159,3,0)</f>
        <v>3.2460984248195601E-2</v>
      </c>
      <c r="E1716" s="4">
        <f ca="1">VLOOKUP($C1716, '4b. Ordered results'!$C$5:$I$159,5,0)</f>
        <v>0.57174375020987778</v>
      </c>
      <c r="F1716" s="4">
        <f ca="1">VLOOKUP($C1716, '4b. Ordered results'!$C$5:$I$159,7,0)</f>
        <v>0.39579526554192662</v>
      </c>
    </row>
    <row r="1717" spans="2:6" x14ac:dyDescent="0.35">
      <c r="B1717">
        <f t="shared" si="26"/>
        <v>42825</v>
      </c>
      <c r="C1717" cm="1">
        <f t="array" aca="1" ref="C1717" ca="1">SUMPRODUCT(MAX(('4b. Ordered results'!$C$5:$C$159&lt;B1717)*'4b. Ordered results'!$C$5:$C$159))</f>
        <v>37675.877</v>
      </c>
      <c r="D1717" s="4">
        <f ca="1">VLOOKUP($C1717, '4b. Ordered results'!$C$5:$I$159,3,0)</f>
        <v>3.2460984248195601E-2</v>
      </c>
      <c r="E1717" s="4">
        <f ca="1">VLOOKUP($C1717, '4b. Ordered results'!$C$5:$I$159,5,0)</f>
        <v>0.57174375020987778</v>
      </c>
      <c r="F1717" s="4">
        <f ca="1">VLOOKUP($C1717, '4b. Ordered results'!$C$5:$I$159,7,0)</f>
        <v>0.39579526554192662</v>
      </c>
    </row>
    <row r="1718" spans="2:6" x14ac:dyDescent="0.35">
      <c r="B1718">
        <f t="shared" si="26"/>
        <v>42850</v>
      </c>
      <c r="C1718" cm="1">
        <f t="array" aca="1" ref="C1718" ca="1">SUMPRODUCT(MAX(('4b. Ordered results'!$C$5:$C$159&lt;B1718)*'4b. Ordered results'!$C$5:$C$159))</f>
        <v>37675.877</v>
      </c>
      <c r="D1718" s="4">
        <f ca="1">VLOOKUP($C1718, '4b. Ordered results'!$C$5:$I$159,3,0)</f>
        <v>3.2460984248195601E-2</v>
      </c>
      <c r="E1718" s="4">
        <f ca="1">VLOOKUP($C1718, '4b. Ordered results'!$C$5:$I$159,5,0)</f>
        <v>0.57174375020987778</v>
      </c>
      <c r="F1718" s="4">
        <f ca="1">VLOOKUP($C1718, '4b. Ordered results'!$C$5:$I$159,7,0)</f>
        <v>0.39579526554192662</v>
      </c>
    </row>
    <row r="1719" spans="2:6" x14ac:dyDescent="0.35">
      <c r="B1719">
        <f t="shared" si="26"/>
        <v>42875</v>
      </c>
      <c r="C1719" cm="1">
        <f t="array" aca="1" ref="C1719" ca="1">SUMPRODUCT(MAX(('4b. Ordered results'!$C$5:$C$159&lt;B1719)*'4b. Ordered results'!$C$5:$C$159))</f>
        <v>37675.877</v>
      </c>
      <c r="D1719" s="4">
        <f ca="1">VLOOKUP($C1719, '4b. Ordered results'!$C$5:$I$159,3,0)</f>
        <v>3.2460984248195601E-2</v>
      </c>
      <c r="E1719" s="4">
        <f ca="1">VLOOKUP($C1719, '4b. Ordered results'!$C$5:$I$159,5,0)</f>
        <v>0.57174375020987778</v>
      </c>
      <c r="F1719" s="4">
        <f ca="1">VLOOKUP($C1719, '4b. Ordered results'!$C$5:$I$159,7,0)</f>
        <v>0.39579526554192662</v>
      </c>
    </row>
    <row r="1720" spans="2:6" x14ac:dyDescent="0.35">
      <c r="B1720">
        <f t="shared" si="26"/>
        <v>42900</v>
      </c>
      <c r="C1720" cm="1">
        <f t="array" aca="1" ref="C1720" ca="1">SUMPRODUCT(MAX(('4b. Ordered results'!$C$5:$C$159&lt;B1720)*'4b. Ordered results'!$C$5:$C$159))</f>
        <v>37675.877</v>
      </c>
      <c r="D1720" s="4">
        <f ca="1">VLOOKUP($C1720, '4b. Ordered results'!$C$5:$I$159,3,0)</f>
        <v>3.2460984248195601E-2</v>
      </c>
      <c r="E1720" s="4">
        <f ca="1">VLOOKUP($C1720, '4b. Ordered results'!$C$5:$I$159,5,0)</f>
        <v>0.57174375020987778</v>
      </c>
      <c r="F1720" s="4">
        <f ca="1">VLOOKUP($C1720, '4b. Ordered results'!$C$5:$I$159,7,0)</f>
        <v>0.39579526554192662</v>
      </c>
    </row>
    <row r="1721" spans="2:6" x14ac:dyDescent="0.35">
      <c r="B1721">
        <f t="shared" si="26"/>
        <v>42925</v>
      </c>
      <c r="C1721" cm="1">
        <f t="array" aca="1" ref="C1721" ca="1">SUMPRODUCT(MAX(('4b. Ordered results'!$C$5:$C$159&lt;B1721)*'4b. Ordered results'!$C$5:$C$159))</f>
        <v>37675.877</v>
      </c>
      <c r="D1721" s="4">
        <f ca="1">VLOOKUP($C1721, '4b. Ordered results'!$C$5:$I$159,3,0)</f>
        <v>3.2460984248195601E-2</v>
      </c>
      <c r="E1721" s="4">
        <f ca="1">VLOOKUP($C1721, '4b. Ordered results'!$C$5:$I$159,5,0)</f>
        <v>0.57174375020987778</v>
      </c>
      <c r="F1721" s="4">
        <f ca="1">VLOOKUP($C1721, '4b. Ordered results'!$C$5:$I$159,7,0)</f>
        <v>0.39579526554192662</v>
      </c>
    </row>
    <row r="1722" spans="2:6" x14ac:dyDescent="0.35">
      <c r="B1722">
        <f t="shared" si="26"/>
        <v>42950</v>
      </c>
      <c r="C1722" cm="1">
        <f t="array" aca="1" ref="C1722" ca="1">SUMPRODUCT(MAX(('4b. Ordered results'!$C$5:$C$159&lt;B1722)*'4b. Ordered results'!$C$5:$C$159))</f>
        <v>37675.877</v>
      </c>
      <c r="D1722" s="4">
        <f ca="1">VLOOKUP($C1722, '4b. Ordered results'!$C$5:$I$159,3,0)</f>
        <v>3.2460984248195601E-2</v>
      </c>
      <c r="E1722" s="4">
        <f ca="1">VLOOKUP($C1722, '4b. Ordered results'!$C$5:$I$159,5,0)</f>
        <v>0.57174375020987778</v>
      </c>
      <c r="F1722" s="4">
        <f ca="1">VLOOKUP($C1722, '4b. Ordered results'!$C$5:$I$159,7,0)</f>
        <v>0.39579526554192662</v>
      </c>
    </row>
    <row r="1723" spans="2:6" x14ac:dyDescent="0.35">
      <c r="B1723">
        <f t="shared" si="26"/>
        <v>42975</v>
      </c>
      <c r="C1723" cm="1">
        <f t="array" aca="1" ref="C1723" ca="1">SUMPRODUCT(MAX(('4b. Ordered results'!$C$5:$C$159&lt;B1723)*'4b. Ordered results'!$C$5:$C$159))</f>
        <v>37675.877</v>
      </c>
      <c r="D1723" s="4">
        <f ca="1">VLOOKUP($C1723, '4b. Ordered results'!$C$5:$I$159,3,0)</f>
        <v>3.2460984248195601E-2</v>
      </c>
      <c r="E1723" s="4">
        <f ca="1">VLOOKUP($C1723, '4b. Ordered results'!$C$5:$I$159,5,0)</f>
        <v>0.57174375020987778</v>
      </c>
      <c r="F1723" s="4">
        <f ca="1">VLOOKUP($C1723, '4b. Ordered results'!$C$5:$I$159,7,0)</f>
        <v>0.39579526554192662</v>
      </c>
    </row>
    <row r="1724" spans="2:6" x14ac:dyDescent="0.35">
      <c r="B1724">
        <f t="shared" si="26"/>
        <v>43000</v>
      </c>
      <c r="C1724" cm="1">
        <f t="array" aca="1" ref="C1724" ca="1">SUMPRODUCT(MAX(('4b. Ordered results'!$C$5:$C$159&lt;B1724)*'4b. Ordered results'!$C$5:$C$159))</f>
        <v>37675.877</v>
      </c>
      <c r="D1724" s="4">
        <f ca="1">VLOOKUP($C1724, '4b. Ordered results'!$C$5:$I$159,3,0)</f>
        <v>3.2460984248195601E-2</v>
      </c>
      <c r="E1724" s="4">
        <f ca="1">VLOOKUP($C1724, '4b. Ordered results'!$C$5:$I$159,5,0)</f>
        <v>0.57174375020987778</v>
      </c>
      <c r="F1724" s="4">
        <f ca="1">VLOOKUP($C1724, '4b. Ordered results'!$C$5:$I$159,7,0)</f>
        <v>0.39579526554192662</v>
      </c>
    </row>
    <row r="1725" spans="2:6" x14ac:dyDescent="0.35">
      <c r="B1725">
        <f t="shared" si="26"/>
        <v>43025</v>
      </c>
      <c r="C1725" cm="1">
        <f t="array" aca="1" ref="C1725" ca="1">SUMPRODUCT(MAX(('4b. Ordered results'!$C$5:$C$159&lt;B1725)*'4b. Ordered results'!$C$5:$C$159))</f>
        <v>37675.877</v>
      </c>
      <c r="D1725" s="4">
        <f ca="1">VLOOKUP($C1725, '4b. Ordered results'!$C$5:$I$159,3,0)</f>
        <v>3.2460984248195601E-2</v>
      </c>
      <c r="E1725" s="4">
        <f ca="1">VLOOKUP($C1725, '4b. Ordered results'!$C$5:$I$159,5,0)</f>
        <v>0.57174375020987778</v>
      </c>
      <c r="F1725" s="4">
        <f ca="1">VLOOKUP($C1725, '4b. Ordered results'!$C$5:$I$159,7,0)</f>
        <v>0.39579526554192662</v>
      </c>
    </row>
    <row r="1726" spans="2:6" x14ac:dyDescent="0.35">
      <c r="B1726">
        <f t="shared" si="26"/>
        <v>43050</v>
      </c>
      <c r="C1726" cm="1">
        <f t="array" aca="1" ref="C1726" ca="1">SUMPRODUCT(MAX(('4b. Ordered results'!$C$5:$C$159&lt;B1726)*'4b. Ordered results'!$C$5:$C$159))</f>
        <v>37675.877</v>
      </c>
      <c r="D1726" s="4">
        <f ca="1">VLOOKUP($C1726, '4b. Ordered results'!$C$5:$I$159,3,0)</f>
        <v>3.2460984248195601E-2</v>
      </c>
      <c r="E1726" s="4">
        <f ca="1">VLOOKUP($C1726, '4b. Ordered results'!$C$5:$I$159,5,0)</f>
        <v>0.57174375020987778</v>
      </c>
      <c r="F1726" s="4">
        <f ca="1">VLOOKUP($C1726, '4b. Ordered results'!$C$5:$I$159,7,0)</f>
        <v>0.39579526554192662</v>
      </c>
    </row>
    <row r="1727" spans="2:6" x14ac:dyDescent="0.35">
      <c r="B1727">
        <f t="shared" si="26"/>
        <v>43075</v>
      </c>
      <c r="C1727" cm="1">
        <f t="array" aca="1" ref="C1727" ca="1">SUMPRODUCT(MAX(('4b. Ordered results'!$C$5:$C$159&lt;B1727)*'4b. Ordered results'!$C$5:$C$159))</f>
        <v>37675.877</v>
      </c>
      <c r="D1727" s="4">
        <f ca="1">VLOOKUP($C1727, '4b. Ordered results'!$C$5:$I$159,3,0)</f>
        <v>3.2460984248195601E-2</v>
      </c>
      <c r="E1727" s="4">
        <f ca="1">VLOOKUP($C1727, '4b. Ordered results'!$C$5:$I$159,5,0)</f>
        <v>0.57174375020987778</v>
      </c>
      <c r="F1727" s="4">
        <f ca="1">VLOOKUP($C1727, '4b. Ordered results'!$C$5:$I$159,7,0)</f>
        <v>0.39579526554192662</v>
      </c>
    </row>
    <row r="1728" spans="2:6" x14ac:dyDescent="0.35">
      <c r="B1728">
        <f t="shared" si="26"/>
        <v>43100</v>
      </c>
      <c r="C1728" cm="1">
        <f t="array" aca="1" ref="C1728" ca="1">SUMPRODUCT(MAX(('4b. Ordered results'!$C$5:$C$159&lt;B1728)*'4b. Ordered results'!$C$5:$C$159))</f>
        <v>37675.877</v>
      </c>
      <c r="D1728" s="4">
        <f ca="1">VLOOKUP($C1728, '4b. Ordered results'!$C$5:$I$159,3,0)</f>
        <v>3.2460984248195601E-2</v>
      </c>
      <c r="E1728" s="4">
        <f ca="1">VLOOKUP($C1728, '4b. Ordered results'!$C$5:$I$159,5,0)</f>
        <v>0.57174375020987778</v>
      </c>
      <c r="F1728" s="4">
        <f ca="1">VLOOKUP($C1728, '4b. Ordered results'!$C$5:$I$159,7,0)</f>
        <v>0.39579526554192662</v>
      </c>
    </row>
    <row r="1729" spans="2:6" x14ac:dyDescent="0.35">
      <c r="B1729">
        <f t="shared" si="26"/>
        <v>43125</v>
      </c>
      <c r="C1729" cm="1">
        <f t="array" aca="1" ref="C1729" ca="1">SUMPRODUCT(MAX(('4b. Ordered results'!$C$5:$C$159&lt;B1729)*'4b. Ordered results'!$C$5:$C$159))</f>
        <v>37675.877</v>
      </c>
      <c r="D1729" s="4">
        <f ca="1">VLOOKUP($C1729, '4b. Ordered results'!$C$5:$I$159,3,0)</f>
        <v>3.2460984248195601E-2</v>
      </c>
      <c r="E1729" s="4">
        <f ca="1">VLOOKUP($C1729, '4b. Ordered results'!$C$5:$I$159,5,0)</f>
        <v>0.57174375020987778</v>
      </c>
      <c r="F1729" s="4">
        <f ca="1">VLOOKUP($C1729, '4b. Ordered results'!$C$5:$I$159,7,0)</f>
        <v>0.39579526554192662</v>
      </c>
    </row>
    <row r="1730" spans="2:6" x14ac:dyDescent="0.35">
      <c r="B1730">
        <f t="shared" si="26"/>
        <v>43150</v>
      </c>
      <c r="C1730" cm="1">
        <f t="array" aca="1" ref="C1730" ca="1">SUMPRODUCT(MAX(('4b. Ordered results'!$C$5:$C$159&lt;B1730)*'4b. Ordered results'!$C$5:$C$159))</f>
        <v>37675.877</v>
      </c>
      <c r="D1730" s="4">
        <f ca="1">VLOOKUP($C1730, '4b. Ordered results'!$C$5:$I$159,3,0)</f>
        <v>3.2460984248195601E-2</v>
      </c>
      <c r="E1730" s="4">
        <f ca="1">VLOOKUP($C1730, '4b. Ordered results'!$C$5:$I$159,5,0)</f>
        <v>0.57174375020987778</v>
      </c>
      <c r="F1730" s="4">
        <f ca="1">VLOOKUP($C1730, '4b. Ordered results'!$C$5:$I$159,7,0)</f>
        <v>0.39579526554192662</v>
      </c>
    </row>
    <row r="1731" spans="2:6" x14ac:dyDescent="0.35">
      <c r="B1731">
        <f t="shared" si="26"/>
        <v>43175</v>
      </c>
      <c r="C1731" cm="1">
        <f t="array" aca="1" ref="C1731" ca="1">SUMPRODUCT(MAX(('4b. Ordered results'!$C$5:$C$159&lt;B1731)*'4b. Ordered results'!$C$5:$C$159))</f>
        <v>37675.877</v>
      </c>
      <c r="D1731" s="4">
        <f ca="1">VLOOKUP($C1731, '4b. Ordered results'!$C$5:$I$159,3,0)</f>
        <v>3.2460984248195601E-2</v>
      </c>
      <c r="E1731" s="4">
        <f ca="1">VLOOKUP($C1731, '4b. Ordered results'!$C$5:$I$159,5,0)</f>
        <v>0.57174375020987778</v>
      </c>
      <c r="F1731" s="4">
        <f ca="1">VLOOKUP($C1731, '4b. Ordered results'!$C$5:$I$159,7,0)</f>
        <v>0.39579526554192662</v>
      </c>
    </row>
    <row r="1732" spans="2:6" x14ac:dyDescent="0.35">
      <c r="B1732">
        <f t="shared" si="26"/>
        <v>43200</v>
      </c>
      <c r="C1732" cm="1">
        <f t="array" aca="1" ref="C1732" ca="1">SUMPRODUCT(MAX(('4b. Ordered results'!$C$5:$C$159&lt;B1732)*'4b. Ordered results'!$C$5:$C$159))</f>
        <v>37675.877</v>
      </c>
      <c r="D1732" s="4">
        <f ca="1">VLOOKUP($C1732, '4b. Ordered results'!$C$5:$I$159,3,0)</f>
        <v>3.2460984248195601E-2</v>
      </c>
      <c r="E1732" s="4">
        <f ca="1">VLOOKUP($C1732, '4b. Ordered results'!$C$5:$I$159,5,0)</f>
        <v>0.57174375020987778</v>
      </c>
      <c r="F1732" s="4">
        <f ca="1">VLOOKUP($C1732, '4b. Ordered results'!$C$5:$I$159,7,0)</f>
        <v>0.39579526554192662</v>
      </c>
    </row>
    <row r="1733" spans="2:6" x14ac:dyDescent="0.35">
      <c r="B1733">
        <f t="shared" si="26"/>
        <v>43225</v>
      </c>
      <c r="C1733" cm="1">
        <f t="array" aca="1" ref="C1733" ca="1">SUMPRODUCT(MAX(('4b. Ordered results'!$C$5:$C$159&lt;B1733)*'4b. Ordered results'!$C$5:$C$159))</f>
        <v>37675.877</v>
      </c>
      <c r="D1733" s="4">
        <f ca="1">VLOOKUP($C1733, '4b. Ordered results'!$C$5:$I$159,3,0)</f>
        <v>3.2460984248195601E-2</v>
      </c>
      <c r="E1733" s="4">
        <f ca="1">VLOOKUP($C1733, '4b. Ordered results'!$C$5:$I$159,5,0)</f>
        <v>0.57174375020987778</v>
      </c>
      <c r="F1733" s="4">
        <f ca="1">VLOOKUP($C1733, '4b. Ordered results'!$C$5:$I$159,7,0)</f>
        <v>0.39579526554192662</v>
      </c>
    </row>
    <row r="1734" spans="2:6" x14ac:dyDescent="0.35">
      <c r="B1734">
        <f t="shared" ref="B1734:B1797" si="27">B1733+25</f>
        <v>43250</v>
      </c>
      <c r="C1734" cm="1">
        <f t="array" aca="1" ref="C1734" ca="1">SUMPRODUCT(MAX(('4b. Ordered results'!$C$5:$C$159&lt;B1734)*'4b. Ordered results'!$C$5:$C$159))</f>
        <v>37675.877</v>
      </c>
      <c r="D1734" s="4">
        <f ca="1">VLOOKUP($C1734, '4b. Ordered results'!$C$5:$I$159,3,0)</f>
        <v>3.2460984248195601E-2</v>
      </c>
      <c r="E1734" s="4">
        <f ca="1">VLOOKUP($C1734, '4b. Ordered results'!$C$5:$I$159,5,0)</f>
        <v>0.57174375020987778</v>
      </c>
      <c r="F1734" s="4">
        <f ca="1">VLOOKUP($C1734, '4b. Ordered results'!$C$5:$I$159,7,0)</f>
        <v>0.39579526554192662</v>
      </c>
    </row>
    <row r="1735" spans="2:6" x14ac:dyDescent="0.35">
      <c r="B1735">
        <f t="shared" si="27"/>
        <v>43275</v>
      </c>
      <c r="C1735" cm="1">
        <f t="array" aca="1" ref="C1735" ca="1">SUMPRODUCT(MAX(('4b. Ordered results'!$C$5:$C$159&lt;B1735)*'4b. Ordered results'!$C$5:$C$159))</f>
        <v>37675.877</v>
      </c>
      <c r="D1735" s="4">
        <f ca="1">VLOOKUP($C1735, '4b. Ordered results'!$C$5:$I$159,3,0)</f>
        <v>3.2460984248195601E-2</v>
      </c>
      <c r="E1735" s="4">
        <f ca="1">VLOOKUP($C1735, '4b. Ordered results'!$C$5:$I$159,5,0)</f>
        <v>0.57174375020987778</v>
      </c>
      <c r="F1735" s="4">
        <f ca="1">VLOOKUP($C1735, '4b. Ordered results'!$C$5:$I$159,7,0)</f>
        <v>0.39579526554192662</v>
      </c>
    </row>
    <row r="1736" spans="2:6" x14ac:dyDescent="0.35">
      <c r="B1736">
        <f t="shared" si="27"/>
        <v>43300</v>
      </c>
      <c r="C1736" cm="1">
        <f t="array" aca="1" ref="C1736" ca="1">SUMPRODUCT(MAX(('4b. Ordered results'!$C$5:$C$159&lt;B1736)*'4b. Ordered results'!$C$5:$C$159))</f>
        <v>37675.877</v>
      </c>
      <c r="D1736" s="4">
        <f ca="1">VLOOKUP($C1736, '4b. Ordered results'!$C$5:$I$159,3,0)</f>
        <v>3.2460984248195601E-2</v>
      </c>
      <c r="E1736" s="4">
        <f ca="1">VLOOKUP($C1736, '4b. Ordered results'!$C$5:$I$159,5,0)</f>
        <v>0.57174375020987778</v>
      </c>
      <c r="F1736" s="4">
        <f ca="1">VLOOKUP($C1736, '4b. Ordered results'!$C$5:$I$159,7,0)</f>
        <v>0.39579526554192662</v>
      </c>
    </row>
    <row r="1737" spans="2:6" x14ac:dyDescent="0.35">
      <c r="B1737">
        <f t="shared" si="27"/>
        <v>43325</v>
      </c>
      <c r="C1737" cm="1">
        <f t="array" aca="1" ref="C1737" ca="1">SUMPRODUCT(MAX(('4b. Ordered results'!$C$5:$C$159&lt;B1737)*'4b. Ordered results'!$C$5:$C$159))</f>
        <v>37675.877</v>
      </c>
      <c r="D1737" s="4">
        <f ca="1">VLOOKUP($C1737, '4b. Ordered results'!$C$5:$I$159,3,0)</f>
        <v>3.2460984248195601E-2</v>
      </c>
      <c r="E1737" s="4">
        <f ca="1">VLOOKUP($C1737, '4b. Ordered results'!$C$5:$I$159,5,0)</f>
        <v>0.57174375020987778</v>
      </c>
      <c r="F1737" s="4">
        <f ca="1">VLOOKUP($C1737, '4b. Ordered results'!$C$5:$I$159,7,0)</f>
        <v>0.39579526554192662</v>
      </c>
    </row>
    <row r="1738" spans="2:6" x14ac:dyDescent="0.35">
      <c r="B1738">
        <f t="shared" si="27"/>
        <v>43350</v>
      </c>
      <c r="C1738" cm="1">
        <f t="array" aca="1" ref="C1738" ca="1">SUMPRODUCT(MAX(('4b. Ordered results'!$C$5:$C$159&lt;B1738)*'4b. Ordered results'!$C$5:$C$159))</f>
        <v>37675.877</v>
      </c>
      <c r="D1738" s="4">
        <f ca="1">VLOOKUP($C1738, '4b. Ordered results'!$C$5:$I$159,3,0)</f>
        <v>3.2460984248195601E-2</v>
      </c>
      <c r="E1738" s="4">
        <f ca="1">VLOOKUP($C1738, '4b. Ordered results'!$C$5:$I$159,5,0)</f>
        <v>0.57174375020987778</v>
      </c>
      <c r="F1738" s="4">
        <f ca="1">VLOOKUP($C1738, '4b. Ordered results'!$C$5:$I$159,7,0)</f>
        <v>0.39579526554192662</v>
      </c>
    </row>
    <row r="1739" spans="2:6" x14ac:dyDescent="0.35">
      <c r="B1739">
        <f t="shared" si="27"/>
        <v>43375</v>
      </c>
      <c r="C1739" cm="1">
        <f t="array" aca="1" ref="C1739" ca="1">SUMPRODUCT(MAX(('4b. Ordered results'!$C$5:$C$159&lt;B1739)*'4b. Ordered results'!$C$5:$C$159))</f>
        <v>37675.877</v>
      </c>
      <c r="D1739" s="4">
        <f ca="1">VLOOKUP($C1739, '4b. Ordered results'!$C$5:$I$159,3,0)</f>
        <v>3.2460984248195601E-2</v>
      </c>
      <c r="E1739" s="4">
        <f ca="1">VLOOKUP($C1739, '4b. Ordered results'!$C$5:$I$159,5,0)</f>
        <v>0.57174375020987778</v>
      </c>
      <c r="F1739" s="4">
        <f ca="1">VLOOKUP($C1739, '4b. Ordered results'!$C$5:$I$159,7,0)</f>
        <v>0.39579526554192662</v>
      </c>
    </row>
    <row r="1740" spans="2:6" x14ac:dyDescent="0.35">
      <c r="B1740">
        <f t="shared" si="27"/>
        <v>43400</v>
      </c>
      <c r="C1740" cm="1">
        <f t="array" aca="1" ref="C1740" ca="1">SUMPRODUCT(MAX(('4b. Ordered results'!$C$5:$C$159&lt;B1740)*'4b. Ordered results'!$C$5:$C$159))</f>
        <v>37675.877</v>
      </c>
      <c r="D1740" s="4">
        <f ca="1">VLOOKUP($C1740, '4b. Ordered results'!$C$5:$I$159,3,0)</f>
        <v>3.2460984248195601E-2</v>
      </c>
      <c r="E1740" s="4">
        <f ca="1">VLOOKUP($C1740, '4b. Ordered results'!$C$5:$I$159,5,0)</f>
        <v>0.57174375020987778</v>
      </c>
      <c r="F1740" s="4">
        <f ca="1">VLOOKUP($C1740, '4b. Ordered results'!$C$5:$I$159,7,0)</f>
        <v>0.39579526554192662</v>
      </c>
    </row>
    <row r="1741" spans="2:6" x14ac:dyDescent="0.35">
      <c r="B1741">
        <f t="shared" si="27"/>
        <v>43425</v>
      </c>
      <c r="C1741" cm="1">
        <f t="array" aca="1" ref="C1741" ca="1">SUMPRODUCT(MAX(('4b. Ordered results'!$C$5:$C$159&lt;B1741)*'4b. Ordered results'!$C$5:$C$159))</f>
        <v>37675.877</v>
      </c>
      <c r="D1741" s="4">
        <f ca="1">VLOOKUP($C1741, '4b. Ordered results'!$C$5:$I$159,3,0)</f>
        <v>3.2460984248195601E-2</v>
      </c>
      <c r="E1741" s="4">
        <f ca="1">VLOOKUP($C1741, '4b. Ordered results'!$C$5:$I$159,5,0)</f>
        <v>0.57174375020987778</v>
      </c>
      <c r="F1741" s="4">
        <f ca="1">VLOOKUP($C1741, '4b. Ordered results'!$C$5:$I$159,7,0)</f>
        <v>0.39579526554192662</v>
      </c>
    </row>
    <row r="1742" spans="2:6" x14ac:dyDescent="0.35">
      <c r="B1742">
        <f t="shared" si="27"/>
        <v>43450</v>
      </c>
      <c r="C1742" cm="1">
        <f t="array" aca="1" ref="C1742" ca="1">SUMPRODUCT(MAX(('4b. Ordered results'!$C$5:$C$159&lt;B1742)*'4b. Ordered results'!$C$5:$C$159))</f>
        <v>37675.877</v>
      </c>
      <c r="D1742" s="4">
        <f ca="1">VLOOKUP($C1742, '4b. Ordered results'!$C$5:$I$159,3,0)</f>
        <v>3.2460984248195601E-2</v>
      </c>
      <c r="E1742" s="4">
        <f ca="1">VLOOKUP($C1742, '4b. Ordered results'!$C$5:$I$159,5,0)</f>
        <v>0.57174375020987778</v>
      </c>
      <c r="F1742" s="4">
        <f ca="1">VLOOKUP($C1742, '4b. Ordered results'!$C$5:$I$159,7,0)</f>
        <v>0.39579526554192662</v>
      </c>
    </row>
    <row r="1743" spans="2:6" x14ac:dyDescent="0.35">
      <c r="B1743">
        <f t="shared" si="27"/>
        <v>43475</v>
      </c>
      <c r="C1743" cm="1">
        <f t="array" aca="1" ref="C1743" ca="1">SUMPRODUCT(MAX(('4b. Ordered results'!$C$5:$C$159&lt;B1743)*'4b. Ordered results'!$C$5:$C$159))</f>
        <v>37675.877</v>
      </c>
      <c r="D1743" s="4">
        <f ca="1">VLOOKUP($C1743, '4b. Ordered results'!$C$5:$I$159,3,0)</f>
        <v>3.2460984248195601E-2</v>
      </c>
      <c r="E1743" s="4">
        <f ca="1">VLOOKUP($C1743, '4b. Ordered results'!$C$5:$I$159,5,0)</f>
        <v>0.57174375020987778</v>
      </c>
      <c r="F1743" s="4">
        <f ca="1">VLOOKUP($C1743, '4b. Ordered results'!$C$5:$I$159,7,0)</f>
        <v>0.39579526554192662</v>
      </c>
    </row>
    <row r="1744" spans="2:6" x14ac:dyDescent="0.35">
      <c r="B1744">
        <f t="shared" si="27"/>
        <v>43500</v>
      </c>
      <c r="C1744" cm="1">
        <f t="array" aca="1" ref="C1744" ca="1">SUMPRODUCT(MAX(('4b. Ordered results'!$C$5:$C$159&lt;B1744)*'4b. Ordered results'!$C$5:$C$159))</f>
        <v>37675.877</v>
      </c>
      <c r="D1744" s="4">
        <f ca="1">VLOOKUP($C1744, '4b. Ordered results'!$C$5:$I$159,3,0)</f>
        <v>3.2460984248195601E-2</v>
      </c>
      <c r="E1744" s="4">
        <f ca="1">VLOOKUP($C1744, '4b. Ordered results'!$C$5:$I$159,5,0)</f>
        <v>0.57174375020987778</v>
      </c>
      <c r="F1744" s="4">
        <f ca="1">VLOOKUP($C1744, '4b. Ordered results'!$C$5:$I$159,7,0)</f>
        <v>0.39579526554192662</v>
      </c>
    </row>
    <row r="1745" spans="2:6" x14ac:dyDescent="0.35">
      <c r="B1745">
        <f t="shared" si="27"/>
        <v>43525</v>
      </c>
      <c r="C1745" cm="1">
        <f t="array" aca="1" ref="C1745" ca="1">SUMPRODUCT(MAX(('4b. Ordered results'!$C$5:$C$159&lt;B1745)*'4b. Ordered results'!$C$5:$C$159))</f>
        <v>37675.877</v>
      </c>
      <c r="D1745" s="4">
        <f ca="1">VLOOKUP($C1745, '4b. Ordered results'!$C$5:$I$159,3,0)</f>
        <v>3.2460984248195601E-2</v>
      </c>
      <c r="E1745" s="4">
        <f ca="1">VLOOKUP($C1745, '4b. Ordered results'!$C$5:$I$159,5,0)</f>
        <v>0.57174375020987778</v>
      </c>
      <c r="F1745" s="4">
        <f ca="1">VLOOKUP($C1745, '4b. Ordered results'!$C$5:$I$159,7,0)</f>
        <v>0.39579526554192662</v>
      </c>
    </row>
    <row r="1746" spans="2:6" x14ac:dyDescent="0.35">
      <c r="B1746">
        <f t="shared" si="27"/>
        <v>43550</v>
      </c>
      <c r="C1746" cm="1">
        <f t="array" aca="1" ref="C1746" ca="1">SUMPRODUCT(MAX(('4b. Ordered results'!$C$5:$C$159&lt;B1746)*'4b. Ordered results'!$C$5:$C$159))</f>
        <v>37675.877</v>
      </c>
      <c r="D1746" s="4">
        <f ca="1">VLOOKUP($C1746, '4b. Ordered results'!$C$5:$I$159,3,0)</f>
        <v>3.2460984248195601E-2</v>
      </c>
      <c r="E1746" s="4">
        <f ca="1">VLOOKUP($C1746, '4b. Ordered results'!$C$5:$I$159,5,0)</f>
        <v>0.57174375020987778</v>
      </c>
      <c r="F1746" s="4">
        <f ca="1">VLOOKUP($C1746, '4b. Ordered results'!$C$5:$I$159,7,0)</f>
        <v>0.39579526554192662</v>
      </c>
    </row>
    <row r="1747" spans="2:6" x14ac:dyDescent="0.35">
      <c r="B1747">
        <f t="shared" si="27"/>
        <v>43575</v>
      </c>
      <c r="C1747" cm="1">
        <f t="array" aca="1" ref="C1747" ca="1">SUMPRODUCT(MAX(('4b. Ordered results'!$C$5:$C$159&lt;B1747)*'4b. Ordered results'!$C$5:$C$159))</f>
        <v>37675.877</v>
      </c>
      <c r="D1747" s="4">
        <f ca="1">VLOOKUP($C1747, '4b. Ordered results'!$C$5:$I$159,3,0)</f>
        <v>3.2460984248195601E-2</v>
      </c>
      <c r="E1747" s="4">
        <f ca="1">VLOOKUP($C1747, '4b. Ordered results'!$C$5:$I$159,5,0)</f>
        <v>0.57174375020987778</v>
      </c>
      <c r="F1747" s="4">
        <f ca="1">VLOOKUP($C1747, '4b. Ordered results'!$C$5:$I$159,7,0)</f>
        <v>0.39579526554192662</v>
      </c>
    </row>
    <row r="1748" spans="2:6" x14ac:dyDescent="0.35">
      <c r="B1748">
        <f t="shared" si="27"/>
        <v>43600</v>
      </c>
      <c r="C1748" cm="1">
        <f t="array" aca="1" ref="C1748" ca="1">SUMPRODUCT(MAX(('4b. Ordered results'!$C$5:$C$159&lt;B1748)*'4b. Ordered results'!$C$5:$C$159))</f>
        <v>37675.877</v>
      </c>
      <c r="D1748" s="4">
        <f ca="1">VLOOKUP($C1748, '4b. Ordered results'!$C$5:$I$159,3,0)</f>
        <v>3.2460984248195601E-2</v>
      </c>
      <c r="E1748" s="4">
        <f ca="1">VLOOKUP($C1748, '4b. Ordered results'!$C$5:$I$159,5,0)</f>
        <v>0.57174375020987778</v>
      </c>
      <c r="F1748" s="4">
        <f ca="1">VLOOKUP($C1748, '4b. Ordered results'!$C$5:$I$159,7,0)</f>
        <v>0.39579526554192662</v>
      </c>
    </row>
    <row r="1749" spans="2:6" x14ac:dyDescent="0.35">
      <c r="B1749">
        <f t="shared" si="27"/>
        <v>43625</v>
      </c>
      <c r="C1749" cm="1">
        <f t="array" aca="1" ref="C1749" ca="1">SUMPRODUCT(MAX(('4b. Ordered results'!$C$5:$C$159&lt;B1749)*'4b. Ordered results'!$C$5:$C$159))</f>
        <v>37675.877</v>
      </c>
      <c r="D1749" s="4">
        <f ca="1">VLOOKUP($C1749, '4b. Ordered results'!$C$5:$I$159,3,0)</f>
        <v>3.2460984248195601E-2</v>
      </c>
      <c r="E1749" s="4">
        <f ca="1">VLOOKUP($C1749, '4b. Ordered results'!$C$5:$I$159,5,0)</f>
        <v>0.57174375020987778</v>
      </c>
      <c r="F1749" s="4">
        <f ca="1">VLOOKUP($C1749, '4b. Ordered results'!$C$5:$I$159,7,0)</f>
        <v>0.39579526554192662</v>
      </c>
    </row>
    <row r="1750" spans="2:6" x14ac:dyDescent="0.35">
      <c r="B1750">
        <f t="shared" si="27"/>
        <v>43650</v>
      </c>
      <c r="C1750" cm="1">
        <f t="array" aca="1" ref="C1750" ca="1">SUMPRODUCT(MAX(('4b. Ordered results'!$C$5:$C$159&lt;B1750)*'4b. Ordered results'!$C$5:$C$159))</f>
        <v>37675.877</v>
      </c>
      <c r="D1750" s="4">
        <f ca="1">VLOOKUP($C1750, '4b. Ordered results'!$C$5:$I$159,3,0)</f>
        <v>3.2460984248195601E-2</v>
      </c>
      <c r="E1750" s="4">
        <f ca="1">VLOOKUP($C1750, '4b. Ordered results'!$C$5:$I$159,5,0)</f>
        <v>0.57174375020987778</v>
      </c>
      <c r="F1750" s="4">
        <f ca="1">VLOOKUP($C1750, '4b. Ordered results'!$C$5:$I$159,7,0)</f>
        <v>0.39579526554192662</v>
      </c>
    </row>
    <row r="1751" spans="2:6" x14ac:dyDescent="0.35">
      <c r="B1751">
        <f t="shared" si="27"/>
        <v>43675</v>
      </c>
      <c r="C1751" cm="1">
        <f t="array" aca="1" ref="C1751" ca="1">SUMPRODUCT(MAX(('4b. Ordered results'!$C$5:$C$159&lt;B1751)*'4b. Ordered results'!$C$5:$C$159))</f>
        <v>37675.877</v>
      </c>
      <c r="D1751" s="4">
        <f ca="1">VLOOKUP($C1751, '4b. Ordered results'!$C$5:$I$159,3,0)</f>
        <v>3.2460984248195601E-2</v>
      </c>
      <c r="E1751" s="4">
        <f ca="1">VLOOKUP($C1751, '4b. Ordered results'!$C$5:$I$159,5,0)</f>
        <v>0.57174375020987778</v>
      </c>
      <c r="F1751" s="4">
        <f ca="1">VLOOKUP($C1751, '4b. Ordered results'!$C$5:$I$159,7,0)</f>
        <v>0.39579526554192662</v>
      </c>
    </row>
    <row r="1752" spans="2:6" x14ac:dyDescent="0.35">
      <c r="B1752">
        <f t="shared" si="27"/>
        <v>43700</v>
      </c>
      <c r="C1752" cm="1">
        <f t="array" aca="1" ref="C1752" ca="1">SUMPRODUCT(MAX(('4b. Ordered results'!$C$5:$C$159&lt;B1752)*'4b. Ordered results'!$C$5:$C$159))</f>
        <v>37675.877</v>
      </c>
      <c r="D1752" s="4">
        <f ca="1">VLOOKUP($C1752, '4b. Ordered results'!$C$5:$I$159,3,0)</f>
        <v>3.2460984248195601E-2</v>
      </c>
      <c r="E1752" s="4">
        <f ca="1">VLOOKUP($C1752, '4b. Ordered results'!$C$5:$I$159,5,0)</f>
        <v>0.57174375020987778</v>
      </c>
      <c r="F1752" s="4">
        <f ca="1">VLOOKUP($C1752, '4b. Ordered results'!$C$5:$I$159,7,0)</f>
        <v>0.39579526554192662</v>
      </c>
    </row>
    <row r="1753" spans="2:6" x14ac:dyDescent="0.35">
      <c r="B1753">
        <f t="shared" si="27"/>
        <v>43725</v>
      </c>
      <c r="C1753" cm="1">
        <f t="array" aca="1" ref="C1753" ca="1">SUMPRODUCT(MAX(('4b. Ordered results'!$C$5:$C$159&lt;B1753)*'4b. Ordered results'!$C$5:$C$159))</f>
        <v>37675.877</v>
      </c>
      <c r="D1753" s="4">
        <f ca="1">VLOOKUP($C1753, '4b. Ordered results'!$C$5:$I$159,3,0)</f>
        <v>3.2460984248195601E-2</v>
      </c>
      <c r="E1753" s="4">
        <f ca="1">VLOOKUP($C1753, '4b. Ordered results'!$C$5:$I$159,5,0)</f>
        <v>0.57174375020987778</v>
      </c>
      <c r="F1753" s="4">
        <f ca="1">VLOOKUP($C1753, '4b. Ordered results'!$C$5:$I$159,7,0)</f>
        <v>0.39579526554192662</v>
      </c>
    </row>
    <row r="1754" spans="2:6" x14ac:dyDescent="0.35">
      <c r="B1754">
        <f t="shared" si="27"/>
        <v>43750</v>
      </c>
      <c r="C1754" cm="1">
        <f t="array" aca="1" ref="C1754" ca="1">SUMPRODUCT(MAX(('4b. Ordered results'!$C$5:$C$159&lt;B1754)*'4b. Ordered results'!$C$5:$C$159))</f>
        <v>37675.877</v>
      </c>
      <c r="D1754" s="4">
        <f ca="1">VLOOKUP($C1754, '4b. Ordered results'!$C$5:$I$159,3,0)</f>
        <v>3.2460984248195601E-2</v>
      </c>
      <c r="E1754" s="4">
        <f ca="1">VLOOKUP($C1754, '4b. Ordered results'!$C$5:$I$159,5,0)</f>
        <v>0.57174375020987778</v>
      </c>
      <c r="F1754" s="4">
        <f ca="1">VLOOKUP($C1754, '4b. Ordered results'!$C$5:$I$159,7,0)</f>
        <v>0.39579526554192662</v>
      </c>
    </row>
    <row r="1755" spans="2:6" x14ac:dyDescent="0.35">
      <c r="B1755">
        <f t="shared" si="27"/>
        <v>43775</v>
      </c>
      <c r="C1755" cm="1">
        <f t="array" aca="1" ref="C1755" ca="1">SUMPRODUCT(MAX(('4b. Ordered results'!$C$5:$C$159&lt;B1755)*'4b. Ordered results'!$C$5:$C$159))</f>
        <v>37675.877</v>
      </c>
      <c r="D1755" s="4">
        <f ca="1">VLOOKUP($C1755, '4b. Ordered results'!$C$5:$I$159,3,0)</f>
        <v>3.2460984248195601E-2</v>
      </c>
      <c r="E1755" s="4">
        <f ca="1">VLOOKUP($C1755, '4b. Ordered results'!$C$5:$I$159,5,0)</f>
        <v>0.57174375020987778</v>
      </c>
      <c r="F1755" s="4">
        <f ca="1">VLOOKUP($C1755, '4b. Ordered results'!$C$5:$I$159,7,0)</f>
        <v>0.39579526554192662</v>
      </c>
    </row>
    <row r="1756" spans="2:6" x14ac:dyDescent="0.35">
      <c r="B1756">
        <f t="shared" si="27"/>
        <v>43800</v>
      </c>
      <c r="C1756" cm="1">
        <f t="array" aca="1" ref="C1756" ca="1">SUMPRODUCT(MAX(('4b. Ordered results'!$C$5:$C$159&lt;B1756)*'4b. Ordered results'!$C$5:$C$159))</f>
        <v>37675.877</v>
      </c>
      <c r="D1756" s="4">
        <f ca="1">VLOOKUP($C1756, '4b. Ordered results'!$C$5:$I$159,3,0)</f>
        <v>3.2460984248195601E-2</v>
      </c>
      <c r="E1756" s="4">
        <f ca="1">VLOOKUP($C1756, '4b. Ordered results'!$C$5:$I$159,5,0)</f>
        <v>0.57174375020987778</v>
      </c>
      <c r="F1756" s="4">
        <f ca="1">VLOOKUP($C1756, '4b. Ordered results'!$C$5:$I$159,7,0)</f>
        <v>0.39579526554192662</v>
      </c>
    </row>
    <row r="1757" spans="2:6" x14ac:dyDescent="0.35">
      <c r="B1757">
        <f t="shared" si="27"/>
        <v>43825</v>
      </c>
      <c r="C1757" cm="1">
        <f t="array" aca="1" ref="C1757" ca="1">SUMPRODUCT(MAX(('4b. Ordered results'!$C$5:$C$159&lt;B1757)*'4b. Ordered results'!$C$5:$C$159))</f>
        <v>37675.877</v>
      </c>
      <c r="D1757" s="4">
        <f ca="1">VLOOKUP($C1757, '4b. Ordered results'!$C$5:$I$159,3,0)</f>
        <v>3.2460984248195601E-2</v>
      </c>
      <c r="E1757" s="4">
        <f ca="1">VLOOKUP($C1757, '4b. Ordered results'!$C$5:$I$159,5,0)</f>
        <v>0.57174375020987778</v>
      </c>
      <c r="F1757" s="4">
        <f ca="1">VLOOKUP($C1757, '4b. Ordered results'!$C$5:$I$159,7,0)</f>
        <v>0.39579526554192662</v>
      </c>
    </row>
    <row r="1758" spans="2:6" x14ac:dyDescent="0.35">
      <c r="B1758">
        <f t="shared" si="27"/>
        <v>43850</v>
      </c>
      <c r="C1758" cm="1">
        <f t="array" aca="1" ref="C1758" ca="1">SUMPRODUCT(MAX(('4b. Ordered results'!$C$5:$C$159&lt;B1758)*'4b. Ordered results'!$C$5:$C$159))</f>
        <v>37675.877</v>
      </c>
      <c r="D1758" s="4">
        <f ca="1">VLOOKUP($C1758, '4b. Ordered results'!$C$5:$I$159,3,0)</f>
        <v>3.2460984248195601E-2</v>
      </c>
      <c r="E1758" s="4">
        <f ca="1">VLOOKUP($C1758, '4b. Ordered results'!$C$5:$I$159,5,0)</f>
        <v>0.57174375020987778</v>
      </c>
      <c r="F1758" s="4">
        <f ca="1">VLOOKUP($C1758, '4b. Ordered results'!$C$5:$I$159,7,0)</f>
        <v>0.39579526554192662</v>
      </c>
    </row>
    <row r="1759" spans="2:6" x14ac:dyDescent="0.35">
      <c r="B1759">
        <f t="shared" si="27"/>
        <v>43875</v>
      </c>
      <c r="C1759" cm="1">
        <f t="array" aca="1" ref="C1759" ca="1">SUMPRODUCT(MAX(('4b. Ordered results'!$C$5:$C$159&lt;B1759)*'4b. Ordered results'!$C$5:$C$159))</f>
        <v>37675.877</v>
      </c>
      <c r="D1759" s="4">
        <f ca="1">VLOOKUP($C1759, '4b. Ordered results'!$C$5:$I$159,3,0)</f>
        <v>3.2460984248195601E-2</v>
      </c>
      <c r="E1759" s="4">
        <f ca="1">VLOOKUP($C1759, '4b. Ordered results'!$C$5:$I$159,5,0)</f>
        <v>0.57174375020987778</v>
      </c>
      <c r="F1759" s="4">
        <f ca="1">VLOOKUP($C1759, '4b. Ordered results'!$C$5:$I$159,7,0)</f>
        <v>0.39579526554192662</v>
      </c>
    </row>
    <row r="1760" spans="2:6" x14ac:dyDescent="0.35">
      <c r="B1760">
        <f t="shared" si="27"/>
        <v>43900</v>
      </c>
      <c r="C1760" cm="1">
        <f t="array" aca="1" ref="C1760" ca="1">SUMPRODUCT(MAX(('4b. Ordered results'!$C$5:$C$159&lt;B1760)*'4b. Ordered results'!$C$5:$C$159))</f>
        <v>37675.877</v>
      </c>
      <c r="D1760" s="4">
        <f ca="1">VLOOKUP($C1760, '4b. Ordered results'!$C$5:$I$159,3,0)</f>
        <v>3.2460984248195601E-2</v>
      </c>
      <c r="E1760" s="4">
        <f ca="1">VLOOKUP($C1760, '4b. Ordered results'!$C$5:$I$159,5,0)</f>
        <v>0.57174375020987778</v>
      </c>
      <c r="F1760" s="4">
        <f ca="1">VLOOKUP($C1760, '4b. Ordered results'!$C$5:$I$159,7,0)</f>
        <v>0.39579526554192662</v>
      </c>
    </row>
    <row r="1761" spans="2:6" x14ac:dyDescent="0.35">
      <c r="B1761">
        <f t="shared" si="27"/>
        <v>43925</v>
      </c>
      <c r="C1761" cm="1">
        <f t="array" aca="1" ref="C1761" ca="1">SUMPRODUCT(MAX(('4b. Ordered results'!$C$5:$C$159&lt;B1761)*'4b. Ordered results'!$C$5:$C$159))</f>
        <v>37675.877</v>
      </c>
      <c r="D1761" s="4">
        <f ca="1">VLOOKUP($C1761, '4b. Ordered results'!$C$5:$I$159,3,0)</f>
        <v>3.2460984248195601E-2</v>
      </c>
      <c r="E1761" s="4">
        <f ca="1">VLOOKUP($C1761, '4b. Ordered results'!$C$5:$I$159,5,0)</f>
        <v>0.57174375020987778</v>
      </c>
      <c r="F1761" s="4">
        <f ca="1">VLOOKUP($C1761, '4b. Ordered results'!$C$5:$I$159,7,0)</f>
        <v>0.39579526554192662</v>
      </c>
    </row>
    <row r="1762" spans="2:6" x14ac:dyDescent="0.35">
      <c r="B1762">
        <f t="shared" si="27"/>
        <v>43950</v>
      </c>
      <c r="C1762" cm="1">
        <f t="array" aca="1" ref="C1762" ca="1">SUMPRODUCT(MAX(('4b. Ordered results'!$C$5:$C$159&lt;B1762)*'4b. Ordered results'!$C$5:$C$159))</f>
        <v>37675.877</v>
      </c>
      <c r="D1762" s="4">
        <f ca="1">VLOOKUP($C1762, '4b. Ordered results'!$C$5:$I$159,3,0)</f>
        <v>3.2460984248195601E-2</v>
      </c>
      <c r="E1762" s="4">
        <f ca="1">VLOOKUP($C1762, '4b. Ordered results'!$C$5:$I$159,5,0)</f>
        <v>0.57174375020987778</v>
      </c>
      <c r="F1762" s="4">
        <f ca="1">VLOOKUP($C1762, '4b. Ordered results'!$C$5:$I$159,7,0)</f>
        <v>0.39579526554192662</v>
      </c>
    </row>
    <row r="1763" spans="2:6" x14ac:dyDescent="0.35">
      <c r="B1763">
        <f t="shared" si="27"/>
        <v>43975</v>
      </c>
      <c r="C1763" cm="1">
        <f t="array" aca="1" ref="C1763" ca="1">SUMPRODUCT(MAX(('4b. Ordered results'!$C$5:$C$159&lt;B1763)*'4b. Ordered results'!$C$5:$C$159))</f>
        <v>37675.877</v>
      </c>
      <c r="D1763" s="4">
        <f ca="1">VLOOKUP($C1763, '4b. Ordered results'!$C$5:$I$159,3,0)</f>
        <v>3.2460984248195601E-2</v>
      </c>
      <c r="E1763" s="4">
        <f ca="1">VLOOKUP($C1763, '4b. Ordered results'!$C$5:$I$159,5,0)</f>
        <v>0.57174375020987778</v>
      </c>
      <c r="F1763" s="4">
        <f ca="1">VLOOKUP($C1763, '4b. Ordered results'!$C$5:$I$159,7,0)</f>
        <v>0.39579526554192662</v>
      </c>
    </row>
    <row r="1764" spans="2:6" x14ac:dyDescent="0.35">
      <c r="B1764">
        <f t="shared" si="27"/>
        <v>44000</v>
      </c>
      <c r="C1764" cm="1">
        <f t="array" aca="1" ref="C1764" ca="1">SUMPRODUCT(MAX(('4b. Ordered results'!$C$5:$C$159&lt;B1764)*'4b. Ordered results'!$C$5:$C$159))</f>
        <v>37675.877</v>
      </c>
      <c r="D1764" s="4">
        <f ca="1">VLOOKUP($C1764, '4b. Ordered results'!$C$5:$I$159,3,0)</f>
        <v>3.2460984248195601E-2</v>
      </c>
      <c r="E1764" s="4">
        <f ca="1">VLOOKUP($C1764, '4b. Ordered results'!$C$5:$I$159,5,0)</f>
        <v>0.57174375020987778</v>
      </c>
      <c r="F1764" s="4">
        <f ca="1">VLOOKUP($C1764, '4b. Ordered results'!$C$5:$I$159,7,0)</f>
        <v>0.39579526554192662</v>
      </c>
    </row>
    <row r="1765" spans="2:6" x14ac:dyDescent="0.35">
      <c r="B1765">
        <f t="shared" si="27"/>
        <v>44025</v>
      </c>
      <c r="C1765" cm="1">
        <f t="array" aca="1" ref="C1765" ca="1">SUMPRODUCT(MAX(('4b. Ordered results'!$C$5:$C$159&lt;B1765)*'4b. Ordered results'!$C$5:$C$159))</f>
        <v>37675.877</v>
      </c>
      <c r="D1765" s="4">
        <f ca="1">VLOOKUP($C1765, '4b. Ordered results'!$C$5:$I$159,3,0)</f>
        <v>3.2460984248195601E-2</v>
      </c>
      <c r="E1765" s="4">
        <f ca="1">VLOOKUP($C1765, '4b. Ordered results'!$C$5:$I$159,5,0)</f>
        <v>0.57174375020987778</v>
      </c>
      <c r="F1765" s="4">
        <f ca="1">VLOOKUP($C1765, '4b. Ordered results'!$C$5:$I$159,7,0)</f>
        <v>0.39579526554192662</v>
      </c>
    </row>
    <row r="1766" spans="2:6" x14ac:dyDescent="0.35">
      <c r="B1766">
        <f t="shared" si="27"/>
        <v>44050</v>
      </c>
      <c r="C1766" cm="1">
        <f t="array" aca="1" ref="C1766" ca="1">SUMPRODUCT(MAX(('4b. Ordered results'!$C$5:$C$159&lt;B1766)*'4b. Ordered results'!$C$5:$C$159))</f>
        <v>37675.877</v>
      </c>
      <c r="D1766" s="4">
        <f ca="1">VLOOKUP($C1766, '4b. Ordered results'!$C$5:$I$159,3,0)</f>
        <v>3.2460984248195601E-2</v>
      </c>
      <c r="E1766" s="4">
        <f ca="1">VLOOKUP($C1766, '4b. Ordered results'!$C$5:$I$159,5,0)</f>
        <v>0.57174375020987778</v>
      </c>
      <c r="F1766" s="4">
        <f ca="1">VLOOKUP($C1766, '4b. Ordered results'!$C$5:$I$159,7,0)</f>
        <v>0.39579526554192662</v>
      </c>
    </row>
    <row r="1767" spans="2:6" x14ac:dyDescent="0.35">
      <c r="B1767">
        <f t="shared" si="27"/>
        <v>44075</v>
      </c>
      <c r="C1767" cm="1">
        <f t="array" aca="1" ref="C1767" ca="1">SUMPRODUCT(MAX(('4b. Ordered results'!$C$5:$C$159&lt;B1767)*'4b. Ordered results'!$C$5:$C$159))</f>
        <v>37675.877</v>
      </c>
      <c r="D1767" s="4">
        <f ca="1">VLOOKUP($C1767, '4b. Ordered results'!$C$5:$I$159,3,0)</f>
        <v>3.2460984248195601E-2</v>
      </c>
      <c r="E1767" s="4">
        <f ca="1">VLOOKUP($C1767, '4b. Ordered results'!$C$5:$I$159,5,0)</f>
        <v>0.57174375020987778</v>
      </c>
      <c r="F1767" s="4">
        <f ca="1">VLOOKUP($C1767, '4b. Ordered results'!$C$5:$I$159,7,0)</f>
        <v>0.39579526554192662</v>
      </c>
    </row>
    <row r="1768" spans="2:6" x14ac:dyDescent="0.35">
      <c r="B1768">
        <f t="shared" si="27"/>
        <v>44100</v>
      </c>
      <c r="C1768" cm="1">
        <f t="array" aca="1" ref="C1768" ca="1">SUMPRODUCT(MAX(('4b. Ordered results'!$C$5:$C$159&lt;B1768)*'4b. Ordered results'!$C$5:$C$159))</f>
        <v>37675.877</v>
      </c>
      <c r="D1768" s="4">
        <f ca="1">VLOOKUP($C1768, '4b. Ordered results'!$C$5:$I$159,3,0)</f>
        <v>3.2460984248195601E-2</v>
      </c>
      <c r="E1768" s="4">
        <f ca="1">VLOOKUP($C1768, '4b. Ordered results'!$C$5:$I$159,5,0)</f>
        <v>0.57174375020987778</v>
      </c>
      <c r="F1768" s="4">
        <f ca="1">VLOOKUP($C1768, '4b. Ordered results'!$C$5:$I$159,7,0)</f>
        <v>0.39579526554192662</v>
      </c>
    </row>
    <row r="1769" spans="2:6" x14ac:dyDescent="0.35">
      <c r="B1769">
        <f t="shared" si="27"/>
        <v>44125</v>
      </c>
      <c r="C1769" cm="1">
        <f t="array" aca="1" ref="C1769" ca="1">SUMPRODUCT(MAX(('4b. Ordered results'!$C$5:$C$159&lt;B1769)*'4b. Ordered results'!$C$5:$C$159))</f>
        <v>37675.877</v>
      </c>
      <c r="D1769" s="4">
        <f ca="1">VLOOKUP($C1769, '4b. Ordered results'!$C$5:$I$159,3,0)</f>
        <v>3.2460984248195601E-2</v>
      </c>
      <c r="E1769" s="4">
        <f ca="1">VLOOKUP($C1769, '4b. Ordered results'!$C$5:$I$159,5,0)</f>
        <v>0.57174375020987778</v>
      </c>
      <c r="F1769" s="4">
        <f ca="1">VLOOKUP($C1769, '4b. Ordered results'!$C$5:$I$159,7,0)</f>
        <v>0.39579526554192662</v>
      </c>
    </row>
    <row r="1770" spans="2:6" x14ac:dyDescent="0.35">
      <c r="B1770">
        <f t="shared" si="27"/>
        <v>44150</v>
      </c>
      <c r="C1770" cm="1">
        <f t="array" aca="1" ref="C1770" ca="1">SUMPRODUCT(MAX(('4b. Ordered results'!$C$5:$C$159&lt;B1770)*'4b. Ordered results'!$C$5:$C$159))</f>
        <v>37675.877</v>
      </c>
      <c r="D1770" s="4">
        <f ca="1">VLOOKUP($C1770, '4b. Ordered results'!$C$5:$I$159,3,0)</f>
        <v>3.2460984248195601E-2</v>
      </c>
      <c r="E1770" s="4">
        <f ca="1">VLOOKUP($C1770, '4b. Ordered results'!$C$5:$I$159,5,0)</f>
        <v>0.57174375020987778</v>
      </c>
      <c r="F1770" s="4">
        <f ca="1">VLOOKUP($C1770, '4b. Ordered results'!$C$5:$I$159,7,0)</f>
        <v>0.39579526554192662</v>
      </c>
    </row>
    <row r="1771" spans="2:6" x14ac:dyDescent="0.35">
      <c r="B1771">
        <f t="shared" si="27"/>
        <v>44175</v>
      </c>
      <c r="C1771" cm="1">
        <f t="array" aca="1" ref="C1771" ca="1">SUMPRODUCT(MAX(('4b. Ordered results'!$C$5:$C$159&lt;B1771)*'4b. Ordered results'!$C$5:$C$159))</f>
        <v>37675.877</v>
      </c>
      <c r="D1771" s="4">
        <f ca="1">VLOOKUP($C1771, '4b. Ordered results'!$C$5:$I$159,3,0)</f>
        <v>3.2460984248195601E-2</v>
      </c>
      <c r="E1771" s="4">
        <f ca="1">VLOOKUP($C1771, '4b. Ordered results'!$C$5:$I$159,5,0)</f>
        <v>0.57174375020987778</v>
      </c>
      <c r="F1771" s="4">
        <f ca="1">VLOOKUP($C1771, '4b. Ordered results'!$C$5:$I$159,7,0)</f>
        <v>0.39579526554192662</v>
      </c>
    </row>
    <row r="1772" spans="2:6" x14ac:dyDescent="0.35">
      <c r="B1772">
        <f t="shared" si="27"/>
        <v>44200</v>
      </c>
      <c r="C1772" cm="1">
        <f t="array" aca="1" ref="C1772" ca="1">SUMPRODUCT(MAX(('4b. Ordered results'!$C$5:$C$159&lt;B1772)*'4b. Ordered results'!$C$5:$C$159))</f>
        <v>37675.877</v>
      </c>
      <c r="D1772" s="4">
        <f ca="1">VLOOKUP($C1772, '4b. Ordered results'!$C$5:$I$159,3,0)</f>
        <v>3.2460984248195601E-2</v>
      </c>
      <c r="E1772" s="4">
        <f ca="1">VLOOKUP($C1772, '4b. Ordered results'!$C$5:$I$159,5,0)</f>
        <v>0.57174375020987778</v>
      </c>
      <c r="F1772" s="4">
        <f ca="1">VLOOKUP($C1772, '4b. Ordered results'!$C$5:$I$159,7,0)</f>
        <v>0.39579526554192662</v>
      </c>
    </row>
    <row r="1773" spans="2:6" x14ac:dyDescent="0.35">
      <c r="B1773">
        <f t="shared" si="27"/>
        <v>44225</v>
      </c>
      <c r="C1773" cm="1">
        <f t="array" aca="1" ref="C1773" ca="1">SUMPRODUCT(MAX(('4b. Ordered results'!$C$5:$C$159&lt;B1773)*'4b. Ordered results'!$C$5:$C$159))</f>
        <v>37675.877</v>
      </c>
      <c r="D1773" s="4">
        <f ca="1">VLOOKUP($C1773, '4b. Ordered results'!$C$5:$I$159,3,0)</f>
        <v>3.2460984248195601E-2</v>
      </c>
      <c r="E1773" s="4">
        <f ca="1">VLOOKUP($C1773, '4b. Ordered results'!$C$5:$I$159,5,0)</f>
        <v>0.57174375020987778</v>
      </c>
      <c r="F1773" s="4">
        <f ca="1">VLOOKUP($C1773, '4b. Ordered results'!$C$5:$I$159,7,0)</f>
        <v>0.39579526554192662</v>
      </c>
    </row>
    <row r="1774" spans="2:6" x14ac:dyDescent="0.35">
      <c r="B1774">
        <f t="shared" si="27"/>
        <v>44250</v>
      </c>
      <c r="C1774" cm="1">
        <f t="array" aca="1" ref="C1774" ca="1">SUMPRODUCT(MAX(('4b. Ordered results'!$C$5:$C$159&lt;B1774)*'4b. Ordered results'!$C$5:$C$159))</f>
        <v>37675.877</v>
      </c>
      <c r="D1774" s="4">
        <f ca="1">VLOOKUP($C1774, '4b. Ordered results'!$C$5:$I$159,3,0)</f>
        <v>3.2460984248195601E-2</v>
      </c>
      <c r="E1774" s="4">
        <f ca="1">VLOOKUP($C1774, '4b. Ordered results'!$C$5:$I$159,5,0)</f>
        <v>0.57174375020987778</v>
      </c>
      <c r="F1774" s="4">
        <f ca="1">VLOOKUP($C1774, '4b. Ordered results'!$C$5:$I$159,7,0)</f>
        <v>0.39579526554192662</v>
      </c>
    </row>
    <row r="1775" spans="2:6" x14ac:dyDescent="0.35">
      <c r="B1775">
        <f t="shared" si="27"/>
        <v>44275</v>
      </c>
      <c r="C1775" cm="1">
        <f t="array" aca="1" ref="C1775" ca="1">SUMPRODUCT(MAX(('4b. Ordered results'!$C$5:$C$159&lt;B1775)*'4b. Ordered results'!$C$5:$C$159))</f>
        <v>37675.877</v>
      </c>
      <c r="D1775" s="4">
        <f ca="1">VLOOKUP($C1775, '4b. Ordered results'!$C$5:$I$159,3,0)</f>
        <v>3.2460984248195601E-2</v>
      </c>
      <c r="E1775" s="4">
        <f ca="1">VLOOKUP($C1775, '4b. Ordered results'!$C$5:$I$159,5,0)</f>
        <v>0.57174375020987778</v>
      </c>
      <c r="F1775" s="4">
        <f ca="1">VLOOKUP($C1775, '4b. Ordered results'!$C$5:$I$159,7,0)</f>
        <v>0.39579526554192662</v>
      </c>
    </row>
    <row r="1776" spans="2:6" x14ac:dyDescent="0.35">
      <c r="B1776">
        <f t="shared" si="27"/>
        <v>44300</v>
      </c>
      <c r="C1776" cm="1">
        <f t="array" aca="1" ref="C1776" ca="1">SUMPRODUCT(MAX(('4b. Ordered results'!$C$5:$C$159&lt;B1776)*'4b. Ordered results'!$C$5:$C$159))</f>
        <v>37675.877</v>
      </c>
      <c r="D1776" s="4">
        <f ca="1">VLOOKUP($C1776, '4b. Ordered results'!$C$5:$I$159,3,0)</f>
        <v>3.2460984248195601E-2</v>
      </c>
      <c r="E1776" s="4">
        <f ca="1">VLOOKUP($C1776, '4b. Ordered results'!$C$5:$I$159,5,0)</f>
        <v>0.57174375020987778</v>
      </c>
      <c r="F1776" s="4">
        <f ca="1">VLOOKUP($C1776, '4b. Ordered results'!$C$5:$I$159,7,0)</f>
        <v>0.39579526554192662</v>
      </c>
    </row>
    <row r="1777" spans="2:6" x14ac:dyDescent="0.35">
      <c r="B1777">
        <f t="shared" si="27"/>
        <v>44325</v>
      </c>
      <c r="C1777" cm="1">
        <f t="array" aca="1" ref="C1777" ca="1">SUMPRODUCT(MAX(('4b. Ordered results'!$C$5:$C$159&lt;B1777)*'4b. Ordered results'!$C$5:$C$159))</f>
        <v>37675.877</v>
      </c>
      <c r="D1777" s="4">
        <f ca="1">VLOOKUP($C1777, '4b. Ordered results'!$C$5:$I$159,3,0)</f>
        <v>3.2460984248195601E-2</v>
      </c>
      <c r="E1777" s="4">
        <f ca="1">VLOOKUP($C1777, '4b. Ordered results'!$C$5:$I$159,5,0)</f>
        <v>0.57174375020987778</v>
      </c>
      <c r="F1777" s="4">
        <f ca="1">VLOOKUP($C1777, '4b. Ordered results'!$C$5:$I$159,7,0)</f>
        <v>0.39579526554192662</v>
      </c>
    </row>
    <row r="1778" spans="2:6" x14ac:dyDescent="0.35">
      <c r="B1778">
        <f t="shared" si="27"/>
        <v>44350</v>
      </c>
      <c r="C1778" cm="1">
        <f t="array" aca="1" ref="C1778" ca="1">SUMPRODUCT(MAX(('4b. Ordered results'!$C$5:$C$159&lt;B1778)*'4b. Ordered results'!$C$5:$C$159))</f>
        <v>37675.877</v>
      </c>
      <c r="D1778" s="4">
        <f ca="1">VLOOKUP($C1778, '4b. Ordered results'!$C$5:$I$159,3,0)</f>
        <v>3.2460984248195601E-2</v>
      </c>
      <c r="E1778" s="4">
        <f ca="1">VLOOKUP($C1778, '4b. Ordered results'!$C$5:$I$159,5,0)</f>
        <v>0.57174375020987778</v>
      </c>
      <c r="F1778" s="4">
        <f ca="1">VLOOKUP($C1778, '4b. Ordered results'!$C$5:$I$159,7,0)</f>
        <v>0.39579526554192662</v>
      </c>
    </row>
    <row r="1779" spans="2:6" x14ac:dyDescent="0.35">
      <c r="B1779">
        <f t="shared" si="27"/>
        <v>44375</v>
      </c>
      <c r="C1779" cm="1">
        <f t="array" aca="1" ref="C1779" ca="1">SUMPRODUCT(MAX(('4b. Ordered results'!$C$5:$C$159&lt;B1779)*'4b. Ordered results'!$C$5:$C$159))</f>
        <v>37675.877</v>
      </c>
      <c r="D1779" s="4">
        <f ca="1">VLOOKUP($C1779, '4b. Ordered results'!$C$5:$I$159,3,0)</f>
        <v>3.2460984248195601E-2</v>
      </c>
      <c r="E1779" s="4">
        <f ca="1">VLOOKUP($C1779, '4b. Ordered results'!$C$5:$I$159,5,0)</f>
        <v>0.57174375020987778</v>
      </c>
      <c r="F1779" s="4">
        <f ca="1">VLOOKUP($C1779, '4b. Ordered results'!$C$5:$I$159,7,0)</f>
        <v>0.39579526554192662</v>
      </c>
    </row>
    <row r="1780" spans="2:6" x14ac:dyDescent="0.35">
      <c r="B1780">
        <f t="shared" si="27"/>
        <v>44400</v>
      </c>
      <c r="C1780" cm="1">
        <f t="array" aca="1" ref="C1780" ca="1">SUMPRODUCT(MAX(('4b. Ordered results'!$C$5:$C$159&lt;B1780)*'4b. Ordered results'!$C$5:$C$159))</f>
        <v>37675.877</v>
      </c>
      <c r="D1780" s="4">
        <f ca="1">VLOOKUP($C1780, '4b. Ordered results'!$C$5:$I$159,3,0)</f>
        <v>3.2460984248195601E-2</v>
      </c>
      <c r="E1780" s="4">
        <f ca="1">VLOOKUP($C1780, '4b. Ordered results'!$C$5:$I$159,5,0)</f>
        <v>0.57174375020987778</v>
      </c>
      <c r="F1780" s="4">
        <f ca="1">VLOOKUP($C1780, '4b. Ordered results'!$C$5:$I$159,7,0)</f>
        <v>0.39579526554192662</v>
      </c>
    </row>
    <row r="1781" spans="2:6" x14ac:dyDescent="0.35">
      <c r="B1781">
        <f t="shared" si="27"/>
        <v>44425</v>
      </c>
      <c r="C1781" cm="1">
        <f t="array" aca="1" ref="C1781" ca="1">SUMPRODUCT(MAX(('4b. Ordered results'!$C$5:$C$159&lt;B1781)*'4b. Ordered results'!$C$5:$C$159))</f>
        <v>37675.877</v>
      </c>
      <c r="D1781" s="4">
        <f ca="1">VLOOKUP($C1781, '4b. Ordered results'!$C$5:$I$159,3,0)</f>
        <v>3.2460984248195601E-2</v>
      </c>
      <c r="E1781" s="4">
        <f ca="1">VLOOKUP($C1781, '4b. Ordered results'!$C$5:$I$159,5,0)</f>
        <v>0.57174375020987778</v>
      </c>
      <c r="F1781" s="4">
        <f ca="1">VLOOKUP($C1781, '4b. Ordered results'!$C$5:$I$159,7,0)</f>
        <v>0.39579526554192662</v>
      </c>
    </row>
    <row r="1782" spans="2:6" x14ac:dyDescent="0.35">
      <c r="B1782">
        <f t="shared" si="27"/>
        <v>44450</v>
      </c>
      <c r="C1782" cm="1">
        <f t="array" aca="1" ref="C1782" ca="1">SUMPRODUCT(MAX(('4b. Ordered results'!$C$5:$C$159&lt;B1782)*'4b. Ordered results'!$C$5:$C$159))</f>
        <v>37675.877</v>
      </c>
      <c r="D1782" s="4">
        <f ca="1">VLOOKUP($C1782, '4b. Ordered results'!$C$5:$I$159,3,0)</f>
        <v>3.2460984248195601E-2</v>
      </c>
      <c r="E1782" s="4">
        <f ca="1">VLOOKUP($C1782, '4b. Ordered results'!$C$5:$I$159,5,0)</f>
        <v>0.57174375020987778</v>
      </c>
      <c r="F1782" s="4">
        <f ca="1">VLOOKUP($C1782, '4b. Ordered results'!$C$5:$I$159,7,0)</f>
        <v>0.39579526554192662</v>
      </c>
    </row>
    <row r="1783" spans="2:6" x14ac:dyDescent="0.35">
      <c r="B1783">
        <f t="shared" si="27"/>
        <v>44475</v>
      </c>
      <c r="C1783" cm="1">
        <f t="array" aca="1" ref="C1783" ca="1">SUMPRODUCT(MAX(('4b. Ordered results'!$C$5:$C$159&lt;B1783)*'4b. Ordered results'!$C$5:$C$159))</f>
        <v>37675.877</v>
      </c>
      <c r="D1783" s="4">
        <f ca="1">VLOOKUP($C1783, '4b. Ordered results'!$C$5:$I$159,3,0)</f>
        <v>3.2460984248195601E-2</v>
      </c>
      <c r="E1783" s="4">
        <f ca="1">VLOOKUP($C1783, '4b. Ordered results'!$C$5:$I$159,5,0)</f>
        <v>0.57174375020987778</v>
      </c>
      <c r="F1783" s="4">
        <f ca="1">VLOOKUP($C1783, '4b. Ordered results'!$C$5:$I$159,7,0)</f>
        <v>0.39579526554192662</v>
      </c>
    </row>
    <row r="1784" spans="2:6" x14ac:dyDescent="0.35">
      <c r="B1784">
        <f t="shared" si="27"/>
        <v>44500</v>
      </c>
      <c r="C1784" cm="1">
        <f t="array" aca="1" ref="C1784" ca="1">SUMPRODUCT(MAX(('4b. Ordered results'!$C$5:$C$159&lt;B1784)*'4b. Ordered results'!$C$5:$C$159))</f>
        <v>37675.877</v>
      </c>
      <c r="D1784" s="4">
        <f ca="1">VLOOKUP($C1784, '4b. Ordered results'!$C$5:$I$159,3,0)</f>
        <v>3.2460984248195601E-2</v>
      </c>
      <c r="E1784" s="4">
        <f ca="1">VLOOKUP($C1784, '4b. Ordered results'!$C$5:$I$159,5,0)</f>
        <v>0.57174375020987778</v>
      </c>
      <c r="F1784" s="4">
        <f ca="1">VLOOKUP($C1784, '4b. Ordered results'!$C$5:$I$159,7,0)</f>
        <v>0.39579526554192662</v>
      </c>
    </row>
    <row r="1785" spans="2:6" x14ac:dyDescent="0.35">
      <c r="B1785">
        <f t="shared" si="27"/>
        <v>44525</v>
      </c>
      <c r="C1785" cm="1">
        <f t="array" aca="1" ref="C1785" ca="1">SUMPRODUCT(MAX(('4b. Ordered results'!$C$5:$C$159&lt;B1785)*'4b. Ordered results'!$C$5:$C$159))</f>
        <v>37675.877</v>
      </c>
      <c r="D1785" s="4">
        <f ca="1">VLOOKUP($C1785, '4b. Ordered results'!$C$5:$I$159,3,0)</f>
        <v>3.2460984248195601E-2</v>
      </c>
      <c r="E1785" s="4">
        <f ca="1">VLOOKUP($C1785, '4b. Ordered results'!$C$5:$I$159,5,0)</f>
        <v>0.57174375020987778</v>
      </c>
      <c r="F1785" s="4">
        <f ca="1">VLOOKUP($C1785, '4b. Ordered results'!$C$5:$I$159,7,0)</f>
        <v>0.39579526554192662</v>
      </c>
    </row>
    <row r="1786" spans="2:6" x14ac:dyDescent="0.35">
      <c r="B1786">
        <f t="shared" si="27"/>
        <v>44550</v>
      </c>
      <c r="C1786" cm="1">
        <f t="array" aca="1" ref="C1786" ca="1">SUMPRODUCT(MAX(('4b. Ordered results'!$C$5:$C$159&lt;B1786)*'4b. Ordered results'!$C$5:$C$159))</f>
        <v>37675.877</v>
      </c>
      <c r="D1786" s="4">
        <f ca="1">VLOOKUP($C1786, '4b. Ordered results'!$C$5:$I$159,3,0)</f>
        <v>3.2460984248195601E-2</v>
      </c>
      <c r="E1786" s="4">
        <f ca="1">VLOOKUP($C1786, '4b. Ordered results'!$C$5:$I$159,5,0)</f>
        <v>0.57174375020987778</v>
      </c>
      <c r="F1786" s="4">
        <f ca="1">VLOOKUP($C1786, '4b. Ordered results'!$C$5:$I$159,7,0)</f>
        <v>0.39579526554192662</v>
      </c>
    </row>
    <row r="1787" spans="2:6" x14ac:dyDescent="0.35">
      <c r="B1787">
        <f t="shared" si="27"/>
        <v>44575</v>
      </c>
      <c r="C1787" cm="1">
        <f t="array" aca="1" ref="C1787" ca="1">SUMPRODUCT(MAX(('4b. Ordered results'!$C$5:$C$159&lt;B1787)*'4b. Ordered results'!$C$5:$C$159))</f>
        <v>37675.877</v>
      </c>
      <c r="D1787" s="4">
        <f ca="1">VLOOKUP($C1787, '4b. Ordered results'!$C$5:$I$159,3,0)</f>
        <v>3.2460984248195601E-2</v>
      </c>
      <c r="E1787" s="4">
        <f ca="1">VLOOKUP($C1787, '4b. Ordered results'!$C$5:$I$159,5,0)</f>
        <v>0.57174375020987778</v>
      </c>
      <c r="F1787" s="4">
        <f ca="1">VLOOKUP($C1787, '4b. Ordered results'!$C$5:$I$159,7,0)</f>
        <v>0.39579526554192662</v>
      </c>
    </row>
    <row r="1788" spans="2:6" x14ac:dyDescent="0.35">
      <c r="B1788">
        <f t="shared" si="27"/>
        <v>44600</v>
      </c>
      <c r="C1788" cm="1">
        <f t="array" aca="1" ref="C1788" ca="1">SUMPRODUCT(MAX(('4b. Ordered results'!$C$5:$C$159&lt;B1788)*'4b. Ordered results'!$C$5:$C$159))</f>
        <v>37675.877</v>
      </c>
      <c r="D1788" s="4">
        <f ca="1">VLOOKUP($C1788, '4b. Ordered results'!$C$5:$I$159,3,0)</f>
        <v>3.2460984248195601E-2</v>
      </c>
      <c r="E1788" s="4">
        <f ca="1">VLOOKUP($C1788, '4b. Ordered results'!$C$5:$I$159,5,0)</f>
        <v>0.57174375020987778</v>
      </c>
      <c r="F1788" s="4">
        <f ca="1">VLOOKUP($C1788, '4b. Ordered results'!$C$5:$I$159,7,0)</f>
        <v>0.39579526554192662</v>
      </c>
    </row>
    <row r="1789" spans="2:6" x14ac:dyDescent="0.35">
      <c r="B1789">
        <f t="shared" si="27"/>
        <v>44625</v>
      </c>
      <c r="C1789" cm="1">
        <f t="array" aca="1" ref="C1789" ca="1">SUMPRODUCT(MAX(('4b. Ordered results'!$C$5:$C$159&lt;B1789)*'4b. Ordered results'!$C$5:$C$159))</f>
        <v>37675.877</v>
      </c>
      <c r="D1789" s="4">
        <f ca="1">VLOOKUP($C1789, '4b. Ordered results'!$C$5:$I$159,3,0)</f>
        <v>3.2460984248195601E-2</v>
      </c>
      <c r="E1789" s="4">
        <f ca="1">VLOOKUP($C1789, '4b. Ordered results'!$C$5:$I$159,5,0)</f>
        <v>0.57174375020987778</v>
      </c>
      <c r="F1789" s="4">
        <f ca="1">VLOOKUP($C1789, '4b. Ordered results'!$C$5:$I$159,7,0)</f>
        <v>0.39579526554192662</v>
      </c>
    </row>
    <row r="1790" spans="2:6" x14ac:dyDescent="0.35">
      <c r="B1790">
        <f t="shared" si="27"/>
        <v>44650</v>
      </c>
      <c r="C1790" cm="1">
        <f t="array" aca="1" ref="C1790" ca="1">SUMPRODUCT(MAX(('4b. Ordered results'!$C$5:$C$159&lt;B1790)*'4b. Ordered results'!$C$5:$C$159))</f>
        <v>37675.877</v>
      </c>
      <c r="D1790" s="4">
        <f ca="1">VLOOKUP($C1790, '4b. Ordered results'!$C$5:$I$159,3,0)</f>
        <v>3.2460984248195601E-2</v>
      </c>
      <c r="E1790" s="4">
        <f ca="1">VLOOKUP($C1790, '4b. Ordered results'!$C$5:$I$159,5,0)</f>
        <v>0.57174375020987778</v>
      </c>
      <c r="F1790" s="4">
        <f ca="1">VLOOKUP($C1790, '4b. Ordered results'!$C$5:$I$159,7,0)</f>
        <v>0.39579526554192662</v>
      </c>
    </row>
    <row r="1791" spans="2:6" x14ac:dyDescent="0.35">
      <c r="B1791">
        <f t="shared" si="27"/>
        <v>44675</v>
      </c>
      <c r="C1791" cm="1">
        <f t="array" aca="1" ref="C1791" ca="1">SUMPRODUCT(MAX(('4b. Ordered results'!$C$5:$C$159&lt;B1791)*'4b. Ordered results'!$C$5:$C$159))</f>
        <v>37675.877</v>
      </c>
      <c r="D1791" s="4">
        <f ca="1">VLOOKUP($C1791, '4b. Ordered results'!$C$5:$I$159,3,0)</f>
        <v>3.2460984248195601E-2</v>
      </c>
      <c r="E1791" s="4">
        <f ca="1">VLOOKUP($C1791, '4b. Ordered results'!$C$5:$I$159,5,0)</f>
        <v>0.57174375020987778</v>
      </c>
      <c r="F1791" s="4">
        <f ca="1">VLOOKUP($C1791, '4b. Ordered results'!$C$5:$I$159,7,0)</f>
        <v>0.39579526554192662</v>
      </c>
    </row>
    <row r="1792" spans="2:6" x14ac:dyDescent="0.35">
      <c r="B1792">
        <f t="shared" si="27"/>
        <v>44700</v>
      </c>
      <c r="C1792" cm="1">
        <f t="array" aca="1" ref="C1792" ca="1">SUMPRODUCT(MAX(('4b. Ordered results'!$C$5:$C$159&lt;B1792)*'4b. Ordered results'!$C$5:$C$159))</f>
        <v>37675.877</v>
      </c>
      <c r="D1792" s="4">
        <f ca="1">VLOOKUP($C1792, '4b. Ordered results'!$C$5:$I$159,3,0)</f>
        <v>3.2460984248195601E-2</v>
      </c>
      <c r="E1792" s="4">
        <f ca="1">VLOOKUP($C1792, '4b. Ordered results'!$C$5:$I$159,5,0)</f>
        <v>0.57174375020987778</v>
      </c>
      <c r="F1792" s="4">
        <f ca="1">VLOOKUP($C1792, '4b. Ordered results'!$C$5:$I$159,7,0)</f>
        <v>0.39579526554192662</v>
      </c>
    </row>
    <row r="1793" spans="2:6" x14ac:dyDescent="0.35">
      <c r="B1793">
        <f t="shared" si="27"/>
        <v>44725</v>
      </c>
      <c r="C1793" cm="1">
        <f t="array" aca="1" ref="C1793" ca="1">SUMPRODUCT(MAX(('4b. Ordered results'!$C$5:$C$159&lt;B1793)*'4b. Ordered results'!$C$5:$C$159))</f>
        <v>37675.877</v>
      </c>
      <c r="D1793" s="4">
        <f ca="1">VLOOKUP($C1793, '4b. Ordered results'!$C$5:$I$159,3,0)</f>
        <v>3.2460984248195601E-2</v>
      </c>
      <c r="E1793" s="4">
        <f ca="1">VLOOKUP($C1793, '4b. Ordered results'!$C$5:$I$159,5,0)</f>
        <v>0.57174375020987778</v>
      </c>
      <c r="F1793" s="4">
        <f ca="1">VLOOKUP($C1793, '4b. Ordered results'!$C$5:$I$159,7,0)</f>
        <v>0.39579526554192662</v>
      </c>
    </row>
    <row r="1794" spans="2:6" x14ac:dyDescent="0.35">
      <c r="B1794">
        <f t="shared" si="27"/>
        <v>44750</v>
      </c>
      <c r="C1794" cm="1">
        <f t="array" aca="1" ref="C1794" ca="1">SUMPRODUCT(MAX(('4b. Ordered results'!$C$5:$C$159&lt;B1794)*'4b. Ordered results'!$C$5:$C$159))</f>
        <v>37675.877</v>
      </c>
      <c r="D1794" s="4">
        <f ca="1">VLOOKUP($C1794, '4b. Ordered results'!$C$5:$I$159,3,0)</f>
        <v>3.2460984248195601E-2</v>
      </c>
      <c r="E1794" s="4">
        <f ca="1">VLOOKUP($C1794, '4b. Ordered results'!$C$5:$I$159,5,0)</f>
        <v>0.57174375020987778</v>
      </c>
      <c r="F1794" s="4">
        <f ca="1">VLOOKUP($C1794, '4b. Ordered results'!$C$5:$I$159,7,0)</f>
        <v>0.39579526554192662</v>
      </c>
    </row>
    <row r="1795" spans="2:6" x14ac:dyDescent="0.35">
      <c r="B1795">
        <f t="shared" si="27"/>
        <v>44775</v>
      </c>
      <c r="C1795" cm="1">
        <f t="array" aca="1" ref="C1795" ca="1">SUMPRODUCT(MAX(('4b. Ordered results'!$C$5:$C$159&lt;B1795)*'4b. Ordered results'!$C$5:$C$159))</f>
        <v>37675.877</v>
      </c>
      <c r="D1795" s="4">
        <f ca="1">VLOOKUP($C1795, '4b. Ordered results'!$C$5:$I$159,3,0)</f>
        <v>3.2460984248195601E-2</v>
      </c>
      <c r="E1795" s="4">
        <f ca="1">VLOOKUP($C1795, '4b. Ordered results'!$C$5:$I$159,5,0)</f>
        <v>0.57174375020987778</v>
      </c>
      <c r="F1795" s="4">
        <f ca="1">VLOOKUP($C1795, '4b. Ordered results'!$C$5:$I$159,7,0)</f>
        <v>0.39579526554192662</v>
      </c>
    </row>
    <row r="1796" spans="2:6" x14ac:dyDescent="0.35">
      <c r="B1796">
        <f t="shared" si="27"/>
        <v>44800</v>
      </c>
      <c r="C1796" cm="1">
        <f t="array" aca="1" ref="C1796" ca="1">SUMPRODUCT(MAX(('4b. Ordered results'!$C$5:$C$159&lt;B1796)*'4b. Ordered results'!$C$5:$C$159))</f>
        <v>37675.877</v>
      </c>
      <c r="D1796" s="4">
        <f ca="1">VLOOKUP($C1796, '4b. Ordered results'!$C$5:$I$159,3,0)</f>
        <v>3.2460984248195601E-2</v>
      </c>
      <c r="E1796" s="4">
        <f ca="1">VLOOKUP($C1796, '4b. Ordered results'!$C$5:$I$159,5,0)</f>
        <v>0.57174375020987778</v>
      </c>
      <c r="F1796" s="4">
        <f ca="1">VLOOKUP($C1796, '4b. Ordered results'!$C$5:$I$159,7,0)</f>
        <v>0.39579526554192662</v>
      </c>
    </row>
    <row r="1797" spans="2:6" x14ac:dyDescent="0.35">
      <c r="B1797">
        <f t="shared" si="27"/>
        <v>44825</v>
      </c>
      <c r="C1797" cm="1">
        <f t="array" aca="1" ref="C1797" ca="1">SUMPRODUCT(MAX(('4b. Ordered results'!$C$5:$C$159&lt;B1797)*'4b. Ordered results'!$C$5:$C$159))</f>
        <v>37675.877</v>
      </c>
      <c r="D1797" s="4">
        <f ca="1">VLOOKUP($C1797, '4b. Ordered results'!$C$5:$I$159,3,0)</f>
        <v>3.2460984248195601E-2</v>
      </c>
      <c r="E1797" s="4">
        <f ca="1">VLOOKUP($C1797, '4b. Ordered results'!$C$5:$I$159,5,0)</f>
        <v>0.57174375020987778</v>
      </c>
      <c r="F1797" s="4">
        <f ca="1">VLOOKUP($C1797, '4b. Ordered results'!$C$5:$I$159,7,0)</f>
        <v>0.39579526554192662</v>
      </c>
    </row>
    <row r="1798" spans="2:6" x14ac:dyDescent="0.35">
      <c r="B1798">
        <f t="shared" ref="B1798:B1861" si="28">B1797+25</f>
        <v>44850</v>
      </c>
      <c r="C1798" cm="1">
        <f t="array" aca="1" ref="C1798" ca="1">SUMPRODUCT(MAX(('4b. Ordered results'!$C$5:$C$159&lt;B1798)*'4b. Ordered results'!$C$5:$C$159))</f>
        <v>37675.877</v>
      </c>
      <c r="D1798" s="4">
        <f ca="1">VLOOKUP($C1798, '4b. Ordered results'!$C$5:$I$159,3,0)</f>
        <v>3.2460984248195601E-2</v>
      </c>
      <c r="E1798" s="4">
        <f ca="1">VLOOKUP($C1798, '4b. Ordered results'!$C$5:$I$159,5,0)</f>
        <v>0.57174375020987778</v>
      </c>
      <c r="F1798" s="4">
        <f ca="1">VLOOKUP($C1798, '4b. Ordered results'!$C$5:$I$159,7,0)</f>
        <v>0.39579526554192662</v>
      </c>
    </row>
    <row r="1799" spans="2:6" x14ac:dyDescent="0.35">
      <c r="B1799">
        <f t="shared" si="28"/>
        <v>44875</v>
      </c>
      <c r="C1799" cm="1">
        <f t="array" aca="1" ref="C1799" ca="1">SUMPRODUCT(MAX(('4b. Ordered results'!$C$5:$C$159&lt;B1799)*'4b. Ordered results'!$C$5:$C$159))</f>
        <v>37675.877</v>
      </c>
      <c r="D1799" s="4">
        <f ca="1">VLOOKUP($C1799, '4b. Ordered results'!$C$5:$I$159,3,0)</f>
        <v>3.2460984248195601E-2</v>
      </c>
      <c r="E1799" s="4">
        <f ca="1">VLOOKUP($C1799, '4b. Ordered results'!$C$5:$I$159,5,0)</f>
        <v>0.57174375020987778</v>
      </c>
      <c r="F1799" s="4">
        <f ca="1">VLOOKUP($C1799, '4b. Ordered results'!$C$5:$I$159,7,0)</f>
        <v>0.39579526554192662</v>
      </c>
    </row>
    <row r="1800" spans="2:6" x14ac:dyDescent="0.35">
      <c r="B1800">
        <f t="shared" si="28"/>
        <v>44900</v>
      </c>
      <c r="C1800" cm="1">
        <f t="array" aca="1" ref="C1800" ca="1">SUMPRODUCT(MAX(('4b. Ordered results'!$C$5:$C$159&lt;B1800)*'4b. Ordered results'!$C$5:$C$159))</f>
        <v>37675.877</v>
      </c>
      <c r="D1800" s="4">
        <f ca="1">VLOOKUP($C1800, '4b. Ordered results'!$C$5:$I$159,3,0)</f>
        <v>3.2460984248195601E-2</v>
      </c>
      <c r="E1800" s="4">
        <f ca="1">VLOOKUP($C1800, '4b. Ordered results'!$C$5:$I$159,5,0)</f>
        <v>0.57174375020987778</v>
      </c>
      <c r="F1800" s="4">
        <f ca="1">VLOOKUP($C1800, '4b. Ordered results'!$C$5:$I$159,7,0)</f>
        <v>0.39579526554192662</v>
      </c>
    </row>
    <row r="1801" spans="2:6" x14ac:dyDescent="0.35">
      <c r="B1801">
        <f t="shared" si="28"/>
        <v>44925</v>
      </c>
      <c r="C1801" cm="1">
        <f t="array" aca="1" ref="C1801" ca="1">SUMPRODUCT(MAX(('4b. Ordered results'!$C$5:$C$159&lt;B1801)*'4b. Ordered results'!$C$5:$C$159))</f>
        <v>37675.877</v>
      </c>
      <c r="D1801" s="4">
        <f ca="1">VLOOKUP($C1801, '4b. Ordered results'!$C$5:$I$159,3,0)</f>
        <v>3.2460984248195601E-2</v>
      </c>
      <c r="E1801" s="4">
        <f ca="1">VLOOKUP($C1801, '4b. Ordered results'!$C$5:$I$159,5,0)</f>
        <v>0.57174375020987778</v>
      </c>
      <c r="F1801" s="4">
        <f ca="1">VLOOKUP($C1801, '4b. Ordered results'!$C$5:$I$159,7,0)</f>
        <v>0.39579526554192662</v>
      </c>
    </row>
    <row r="1802" spans="2:6" x14ac:dyDescent="0.35">
      <c r="B1802">
        <f t="shared" si="28"/>
        <v>44950</v>
      </c>
      <c r="C1802" cm="1">
        <f t="array" aca="1" ref="C1802" ca="1">SUMPRODUCT(MAX(('4b. Ordered results'!$C$5:$C$159&lt;B1802)*'4b. Ordered results'!$C$5:$C$159))</f>
        <v>37675.877</v>
      </c>
      <c r="D1802" s="4">
        <f ca="1">VLOOKUP($C1802, '4b. Ordered results'!$C$5:$I$159,3,0)</f>
        <v>3.2460984248195601E-2</v>
      </c>
      <c r="E1802" s="4">
        <f ca="1">VLOOKUP($C1802, '4b. Ordered results'!$C$5:$I$159,5,0)</f>
        <v>0.57174375020987778</v>
      </c>
      <c r="F1802" s="4">
        <f ca="1">VLOOKUP($C1802, '4b. Ordered results'!$C$5:$I$159,7,0)</f>
        <v>0.39579526554192662</v>
      </c>
    </row>
    <row r="1803" spans="2:6" x14ac:dyDescent="0.35">
      <c r="B1803">
        <f t="shared" si="28"/>
        <v>44975</v>
      </c>
      <c r="C1803" cm="1">
        <f t="array" aca="1" ref="C1803" ca="1">SUMPRODUCT(MAX(('4b. Ordered results'!$C$5:$C$159&lt;B1803)*'4b. Ordered results'!$C$5:$C$159))</f>
        <v>37675.877</v>
      </c>
      <c r="D1803" s="4">
        <f ca="1">VLOOKUP($C1803, '4b. Ordered results'!$C$5:$I$159,3,0)</f>
        <v>3.2460984248195601E-2</v>
      </c>
      <c r="E1803" s="4">
        <f ca="1">VLOOKUP($C1803, '4b. Ordered results'!$C$5:$I$159,5,0)</f>
        <v>0.57174375020987778</v>
      </c>
      <c r="F1803" s="4">
        <f ca="1">VLOOKUP($C1803, '4b. Ordered results'!$C$5:$I$159,7,0)</f>
        <v>0.39579526554192662</v>
      </c>
    </row>
    <row r="1804" spans="2:6" x14ac:dyDescent="0.35">
      <c r="B1804">
        <f t="shared" si="28"/>
        <v>45000</v>
      </c>
      <c r="C1804" cm="1">
        <f t="array" aca="1" ref="C1804" ca="1">SUMPRODUCT(MAX(('4b. Ordered results'!$C$5:$C$159&lt;B1804)*'4b. Ordered results'!$C$5:$C$159))</f>
        <v>37675.877</v>
      </c>
      <c r="D1804" s="4">
        <f ca="1">VLOOKUP($C1804, '4b. Ordered results'!$C$5:$I$159,3,0)</f>
        <v>3.2460984248195601E-2</v>
      </c>
      <c r="E1804" s="4">
        <f ca="1">VLOOKUP($C1804, '4b. Ordered results'!$C$5:$I$159,5,0)</f>
        <v>0.57174375020987778</v>
      </c>
      <c r="F1804" s="4">
        <f ca="1">VLOOKUP($C1804, '4b. Ordered results'!$C$5:$I$159,7,0)</f>
        <v>0.39579526554192662</v>
      </c>
    </row>
    <row r="1805" spans="2:6" x14ac:dyDescent="0.35">
      <c r="B1805">
        <f t="shared" si="28"/>
        <v>45025</v>
      </c>
      <c r="C1805" cm="1">
        <f t="array" aca="1" ref="C1805" ca="1">SUMPRODUCT(MAX(('4b. Ordered results'!$C$5:$C$159&lt;B1805)*'4b. Ordered results'!$C$5:$C$159))</f>
        <v>37675.877</v>
      </c>
      <c r="D1805" s="4">
        <f ca="1">VLOOKUP($C1805, '4b. Ordered results'!$C$5:$I$159,3,0)</f>
        <v>3.2460984248195601E-2</v>
      </c>
      <c r="E1805" s="4">
        <f ca="1">VLOOKUP($C1805, '4b. Ordered results'!$C$5:$I$159,5,0)</f>
        <v>0.57174375020987778</v>
      </c>
      <c r="F1805" s="4">
        <f ca="1">VLOOKUP($C1805, '4b. Ordered results'!$C$5:$I$159,7,0)</f>
        <v>0.39579526554192662</v>
      </c>
    </row>
    <row r="1806" spans="2:6" x14ac:dyDescent="0.35">
      <c r="B1806">
        <f t="shared" si="28"/>
        <v>45050</v>
      </c>
      <c r="C1806" cm="1">
        <f t="array" aca="1" ref="C1806" ca="1">SUMPRODUCT(MAX(('4b. Ordered results'!$C$5:$C$159&lt;B1806)*'4b. Ordered results'!$C$5:$C$159))</f>
        <v>37675.877</v>
      </c>
      <c r="D1806" s="4">
        <f ca="1">VLOOKUP($C1806, '4b. Ordered results'!$C$5:$I$159,3,0)</f>
        <v>3.2460984248195601E-2</v>
      </c>
      <c r="E1806" s="4">
        <f ca="1">VLOOKUP($C1806, '4b. Ordered results'!$C$5:$I$159,5,0)</f>
        <v>0.57174375020987778</v>
      </c>
      <c r="F1806" s="4">
        <f ca="1">VLOOKUP($C1806, '4b. Ordered results'!$C$5:$I$159,7,0)</f>
        <v>0.39579526554192662</v>
      </c>
    </row>
    <row r="1807" spans="2:6" x14ac:dyDescent="0.35">
      <c r="B1807">
        <f t="shared" si="28"/>
        <v>45075</v>
      </c>
      <c r="C1807" cm="1">
        <f t="array" aca="1" ref="C1807" ca="1">SUMPRODUCT(MAX(('4b. Ordered results'!$C$5:$C$159&lt;B1807)*'4b. Ordered results'!$C$5:$C$159))</f>
        <v>37675.877</v>
      </c>
      <c r="D1807" s="4">
        <f ca="1">VLOOKUP($C1807, '4b. Ordered results'!$C$5:$I$159,3,0)</f>
        <v>3.2460984248195601E-2</v>
      </c>
      <c r="E1807" s="4">
        <f ca="1">VLOOKUP($C1807, '4b. Ordered results'!$C$5:$I$159,5,0)</f>
        <v>0.57174375020987778</v>
      </c>
      <c r="F1807" s="4">
        <f ca="1">VLOOKUP($C1807, '4b. Ordered results'!$C$5:$I$159,7,0)</f>
        <v>0.39579526554192662</v>
      </c>
    </row>
    <row r="1808" spans="2:6" x14ac:dyDescent="0.35">
      <c r="B1808">
        <f t="shared" si="28"/>
        <v>45100</v>
      </c>
      <c r="C1808" cm="1">
        <f t="array" aca="1" ref="C1808" ca="1">SUMPRODUCT(MAX(('4b. Ordered results'!$C$5:$C$159&lt;B1808)*'4b. Ordered results'!$C$5:$C$159))</f>
        <v>37675.877</v>
      </c>
      <c r="D1808" s="4">
        <f ca="1">VLOOKUP($C1808, '4b. Ordered results'!$C$5:$I$159,3,0)</f>
        <v>3.2460984248195601E-2</v>
      </c>
      <c r="E1808" s="4">
        <f ca="1">VLOOKUP($C1808, '4b. Ordered results'!$C$5:$I$159,5,0)</f>
        <v>0.57174375020987778</v>
      </c>
      <c r="F1808" s="4">
        <f ca="1">VLOOKUP($C1808, '4b. Ordered results'!$C$5:$I$159,7,0)</f>
        <v>0.39579526554192662</v>
      </c>
    </row>
    <row r="1809" spans="2:6" x14ac:dyDescent="0.35">
      <c r="B1809">
        <f t="shared" si="28"/>
        <v>45125</v>
      </c>
      <c r="C1809" cm="1">
        <f t="array" aca="1" ref="C1809" ca="1">SUMPRODUCT(MAX(('4b. Ordered results'!$C$5:$C$159&lt;B1809)*'4b. Ordered results'!$C$5:$C$159))</f>
        <v>37675.877</v>
      </c>
      <c r="D1809" s="4">
        <f ca="1">VLOOKUP($C1809, '4b. Ordered results'!$C$5:$I$159,3,0)</f>
        <v>3.2460984248195601E-2</v>
      </c>
      <c r="E1809" s="4">
        <f ca="1">VLOOKUP($C1809, '4b. Ordered results'!$C$5:$I$159,5,0)</f>
        <v>0.57174375020987778</v>
      </c>
      <c r="F1809" s="4">
        <f ca="1">VLOOKUP($C1809, '4b. Ordered results'!$C$5:$I$159,7,0)</f>
        <v>0.39579526554192662</v>
      </c>
    </row>
    <row r="1810" spans="2:6" x14ac:dyDescent="0.35">
      <c r="B1810">
        <f t="shared" si="28"/>
        <v>45150</v>
      </c>
      <c r="C1810" cm="1">
        <f t="array" aca="1" ref="C1810" ca="1">SUMPRODUCT(MAX(('4b. Ordered results'!$C$5:$C$159&lt;B1810)*'4b. Ordered results'!$C$5:$C$159))</f>
        <v>37675.877</v>
      </c>
      <c r="D1810" s="4">
        <f ca="1">VLOOKUP($C1810, '4b. Ordered results'!$C$5:$I$159,3,0)</f>
        <v>3.2460984248195601E-2</v>
      </c>
      <c r="E1810" s="4">
        <f ca="1">VLOOKUP($C1810, '4b. Ordered results'!$C$5:$I$159,5,0)</f>
        <v>0.57174375020987778</v>
      </c>
      <c r="F1810" s="4">
        <f ca="1">VLOOKUP($C1810, '4b. Ordered results'!$C$5:$I$159,7,0)</f>
        <v>0.39579526554192662</v>
      </c>
    </row>
    <row r="1811" spans="2:6" x14ac:dyDescent="0.35">
      <c r="B1811">
        <f t="shared" si="28"/>
        <v>45175</v>
      </c>
      <c r="C1811" cm="1">
        <f t="array" aca="1" ref="C1811" ca="1">SUMPRODUCT(MAX(('4b. Ordered results'!$C$5:$C$159&lt;B1811)*'4b. Ordered results'!$C$5:$C$159))</f>
        <v>37675.877</v>
      </c>
      <c r="D1811" s="4">
        <f ca="1">VLOOKUP($C1811, '4b. Ordered results'!$C$5:$I$159,3,0)</f>
        <v>3.2460984248195601E-2</v>
      </c>
      <c r="E1811" s="4">
        <f ca="1">VLOOKUP($C1811, '4b. Ordered results'!$C$5:$I$159,5,0)</f>
        <v>0.57174375020987778</v>
      </c>
      <c r="F1811" s="4">
        <f ca="1">VLOOKUP($C1811, '4b. Ordered results'!$C$5:$I$159,7,0)</f>
        <v>0.39579526554192662</v>
      </c>
    </row>
    <row r="1812" spans="2:6" x14ac:dyDescent="0.35">
      <c r="B1812">
        <f t="shared" si="28"/>
        <v>45200</v>
      </c>
      <c r="C1812" cm="1">
        <f t="array" aca="1" ref="C1812" ca="1">SUMPRODUCT(MAX(('4b. Ordered results'!$C$5:$C$159&lt;B1812)*'4b. Ordered results'!$C$5:$C$159))</f>
        <v>37675.877</v>
      </c>
      <c r="D1812" s="4">
        <f ca="1">VLOOKUP($C1812, '4b. Ordered results'!$C$5:$I$159,3,0)</f>
        <v>3.2460984248195601E-2</v>
      </c>
      <c r="E1812" s="4">
        <f ca="1">VLOOKUP($C1812, '4b. Ordered results'!$C$5:$I$159,5,0)</f>
        <v>0.57174375020987778</v>
      </c>
      <c r="F1812" s="4">
        <f ca="1">VLOOKUP($C1812, '4b. Ordered results'!$C$5:$I$159,7,0)</f>
        <v>0.39579526554192662</v>
      </c>
    </row>
    <row r="1813" spans="2:6" x14ac:dyDescent="0.35">
      <c r="B1813">
        <f t="shared" si="28"/>
        <v>45225</v>
      </c>
      <c r="C1813" cm="1">
        <f t="array" aca="1" ref="C1813" ca="1">SUMPRODUCT(MAX(('4b. Ordered results'!$C$5:$C$159&lt;B1813)*'4b. Ordered results'!$C$5:$C$159))</f>
        <v>37675.877</v>
      </c>
      <c r="D1813" s="4">
        <f ca="1">VLOOKUP($C1813, '4b. Ordered results'!$C$5:$I$159,3,0)</f>
        <v>3.2460984248195601E-2</v>
      </c>
      <c r="E1813" s="4">
        <f ca="1">VLOOKUP($C1813, '4b. Ordered results'!$C$5:$I$159,5,0)</f>
        <v>0.57174375020987778</v>
      </c>
      <c r="F1813" s="4">
        <f ca="1">VLOOKUP($C1813, '4b. Ordered results'!$C$5:$I$159,7,0)</f>
        <v>0.39579526554192662</v>
      </c>
    </row>
    <row r="1814" spans="2:6" x14ac:dyDescent="0.35">
      <c r="B1814">
        <f t="shared" si="28"/>
        <v>45250</v>
      </c>
      <c r="C1814" cm="1">
        <f t="array" aca="1" ref="C1814" ca="1">SUMPRODUCT(MAX(('4b. Ordered results'!$C$5:$C$159&lt;B1814)*'4b. Ordered results'!$C$5:$C$159))</f>
        <v>37675.877</v>
      </c>
      <c r="D1814" s="4">
        <f ca="1">VLOOKUP($C1814, '4b. Ordered results'!$C$5:$I$159,3,0)</f>
        <v>3.2460984248195601E-2</v>
      </c>
      <c r="E1814" s="4">
        <f ca="1">VLOOKUP($C1814, '4b. Ordered results'!$C$5:$I$159,5,0)</f>
        <v>0.57174375020987778</v>
      </c>
      <c r="F1814" s="4">
        <f ca="1">VLOOKUP($C1814, '4b. Ordered results'!$C$5:$I$159,7,0)</f>
        <v>0.39579526554192662</v>
      </c>
    </row>
    <row r="1815" spans="2:6" x14ac:dyDescent="0.35">
      <c r="B1815">
        <f t="shared" si="28"/>
        <v>45275</v>
      </c>
      <c r="C1815" cm="1">
        <f t="array" aca="1" ref="C1815" ca="1">SUMPRODUCT(MAX(('4b. Ordered results'!$C$5:$C$159&lt;B1815)*'4b. Ordered results'!$C$5:$C$159))</f>
        <v>37675.877</v>
      </c>
      <c r="D1815" s="4">
        <f ca="1">VLOOKUP($C1815, '4b. Ordered results'!$C$5:$I$159,3,0)</f>
        <v>3.2460984248195601E-2</v>
      </c>
      <c r="E1815" s="4">
        <f ca="1">VLOOKUP($C1815, '4b. Ordered results'!$C$5:$I$159,5,0)</f>
        <v>0.57174375020987778</v>
      </c>
      <c r="F1815" s="4">
        <f ca="1">VLOOKUP($C1815, '4b. Ordered results'!$C$5:$I$159,7,0)</f>
        <v>0.39579526554192662</v>
      </c>
    </row>
    <row r="1816" spans="2:6" x14ac:dyDescent="0.35">
      <c r="B1816">
        <f t="shared" si="28"/>
        <v>45300</v>
      </c>
      <c r="C1816" cm="1">
        <f t="array" aca="1" ref="C1816" ca="1">SUMPRODUCT(MAX(('4b. Ordered results'!$C$5:$C$159&lt;B1816)*'4b. Ordered results'!$C$5:$C$159))</f>
        <v>37675.877</v>
      </c>
      <c r="D1816" s="4">
        <f ca="1">VLOOKUP($C1816, '4b. Ordered results'!$C$5:$I$159,3,0)</f>
        <v>3.2460984248195601E-2</v>
      </c>
      <c r="E1816" s="4">
        <f ca="1">VLOOKUP($C1816, '4b. Ordered results'!$C$5:$I$159,5,0)</f>
        <v>0.57174375020987778</v>
      </c>
      <c r="F1816" s="4">
        <f ca="1">VLOOKUP($C1816, '4b. Ordered results'!$C$5:$I$159,7,0)</f>
        <v>0.39579526554192662</v>
      </c>
    </row>
    <row r="1817" spans="2:6" x14ac:dyDescent="0.35">
      <c r="B1817">
        <f t="shared" si="28"/>
        <v>45325</v>
      </c>
      <c r="C1817" cm="1">
        <f t="array" aca="1" ref="C1817" ca="1">SUMPRODUCT(MAX(('4b. Ordered results'!$C$5:$C$159&lt;B1817)*'4b. Ordered results'!$C$5:$C$159))</f>
        <v>37675.877</v>
      </c>
      <c r="D1817" s="4">
        <f ca="1">VLOOKUP($C1817, '4b. Ordered results'!$C$5:$I$159,3,0)</f>
        <v>3.2460984248195601E-2</v>
      </c>
      <c r="E1817" s="4">
        <f ca="1">VLOOKUP($C1817, '4b. Ordered results'!$C$5:$I$159,5,0)</f>
        <v>0.57174375020987778</v>
      </c>
      <c r="F1817" s="4">
        <f ca="1">VLOOKUP($C1817, '4b. Ordered results'!$C$5:$I$159,7,0)</f>
        <v>0.39579526554192662</v>
      </c>
    </row>
    <row r="1818" spans="2:6" x14ac:dyDescent="0.35">
      <c r="B1818">
        <f t="shared" si="28"/>
        <v>45350</v>
      </c>
      <c r="C1818" cm="1">
        <f t="array" aca="1" ref="C1818" ca="1">SUMPRODUCT(MAX(('4b. Ordered results'!$C$5:$C$159&lt;B1818)*'4b. Ordered results'!$C$5:$C$159))</f>
        <v>37675.877</v>
      </c>
      <c r="D1818" s="4">
        <f ca="1">VLOOKUP($C1818, '4b. Ordered results'!$C$5:$I$159,3,0)</f>
        <v>3.2460984248195601E-2</v>
      </c>
      <c r="E1818" s="4">
        <f ca="1">VLOOKUP($C1818, '4b. Ordered results'!$C$5:$I$159,5,0)</f>
        <v>0.57174375020987778</v>
      </c>
      <c r="F1818" s="4">
        <f ca="1">VLOOKUP($C1818, '4b. Ordered results'!$C$5:$I$159,7,0)</f>
        <v>0.39579526554192662</v>
      </c>
    </row>
    <row r="1819" spans="2:6" x14ac:dyDescent="0.35">
      <c r="B1819">
        <f t="shared" si="28"/>
        <v>45375</v>
      </c>
      <c r="C1819" cm="1">
        <f t="array" aca="1" ref="C1819" ca="1">SUMPRODUCT(MAX(('4b. Ordered results'!$C$5:$C$159&lt;B1819)*'4b. Ordered results'!$C$5:$C$159))</f>
        <v>37675.877</v>
      </c>
      <c r="D1819" s="4">
        <f ca="1">VLOOKUP($C1819, '4b. Ordered results'!$C$5:$I$159,3,0)</f>
        <v>3.2460984248195601E-2</v>
      </c>
      <c r="E1819" s="4">
        <f ca="1">VLOOKUP($C1819, '4b. Ordered results'!$C$5:$I$159,5,0)</f>
        <v>0.57174375020987778</v>
      </c>
      <c r="F1819" s="4">
        <f ca="1">VLOOKUP($C1819, '4b. Ordered results'!$C$5:$I$159,7,0)</f>
        <v>0.39579526554192662</v>
      </c>
    </row>
    <row r="1820" spans="2:6" x14ac:dyDescent="0.35">
      <c r="B1820">
        <f t="shared" si="28"/>
        <v>45400</v>
      </c>
      <c r="C1820" cm="1">
        <f t="array" aca="1" ref="C1820" ca="1">SUMPRODUCT(MAX(('4b. Ordered results'!$C$5:$C$159&lt;B1820)*'4b. Ordered results'!$C$5:$C$159))</f>
        <v>37675.877</v>
      </c>
      <c r="D1820" s="4">
        <f ca="1">VLOOKUP($C1820, '4b. Ordered results'!$C$5:$I$159,3,0)</f>
        <v>3.2460984248195601E-2</v>
      </c>
      <c r="E1820" s="4">
        <f ca="1">VLOOKUP($C1820, '4b. Ordered results'!$C$5:$I$159,5,0)</f>
        <v>0.57174375020987778</v>
      </c>
      <c r="F1820" s="4">
        <f ca="1">VLOOKUP($C1820, '4b. Ordered results'!$C$5:$I$159,7,0)</f>
        <v>0.39579526554192662</v>
      </c>
    </row>
    <row r="1821" spans="2:6" x14ac:dyDescent="0.35">
      <c r="B1821">
        <f t="shared" si="28"/>
        <v>45425</v>
      </c>
      <c r="C1821" cm="1">
        <f t="array" aca="1" ref="C1821" ca="1">SUMPRODUCT(MAX(('4b. Ordered results'!$C$5:$C$159&lt;B1821)*'4b. Ordered results'!$C$5:$C$159))</f>
        <v>37675.877</v>
      </c>
      <c r="D1821" s="4">
        <f ca="1">VLOOKUP($C1821, '4b. Ordered results'!$C$5:$I$159,3,0)</f>
        <v>3.2460984248195601E-2</v>
      </c>
      <c r="E1821" s="4">
        <f ca="1">VLOOKUP($C1821, '4b. Ordered results'!$C$5:$I$159,5,0)</f>
        <v>0.57174375020987778</v>
      </c>
      <c r="F1821" s="4">
        <f ca="1">VLOOKUP($C1821, '4b. Ordered results'!$C$5:$I$159,7,0)</f>
        <v>0.39579526554192662</v>
      </c>
    </row>
    <row r="1822" spans="2:6" x14ac:dyDescent="0.35">
      <c r="B1822">
        <f t="shared" si="28"/>
        <v>45450</v>
      </c>
      <c r="C1822" cm="1">
        <f t="array" aca="1" ref="C1822" ca="1">SUMPRODUCT(MAX(('4b. Ordered results'!$C$5:$C$159&lt;B1822)*'4b. Ordered results'!$C$5:$C$159))</f>
        <v>37675.877</v>
      </c>
      <c r="D1822" s="4">
        <f ca="1">VLOOKUP($C1822, '4b. Ordered results'!$C$5:$I$159,3,0)</f>
        <v>3.2460984248195601E-2</v>
      </c>
      <c r="E1822" s="4">
        <f ca="1">VLOOKUP($C1822, '4b. Ordered results'!$C$5:$I$159,5,0)</f>
        <v>0.57174375020987778</v>
      </c>
      <c r="F1822" s="4">
        <f ca="1">VLOOKUP($C1822, '4b. Ordered results'!$C$5:$I$159,7,0)</f>
        <v>0.39579526554192662</v>
      </c>
    </row>
    <row r="1823" spans="2:6" x14ac:dyDescent="0.35">
      <c r="B1823">
        <f t="shared" si="28"/>
        <v>45475</v>
      </c>
      <c r="C1823" cm="1">
        <f t="array" aca="1" ref="C1823" ca="1">SUMPRODUCT(MAX(('4b. Ordered results'!$C$5:$C$159&lt;B1823)*'4b. Ordered results'!$C$5:$C$159))</f>
        <v>37675.877</v>
      </c>
      <c r="D1823" s="4">
        <f ca="1">VLOOKUP($C1823, '4b. Ordered results'!$C$5:$I$159,3,0)</f>
        <v>3.2460984248195601E-2</v>
      </c>
      <c r="E1823" s="4">
        <f ca="1">VLOOKUP($C1823, '4b. Ordered results'!$C$5:$I$159,5,0)</f>
        <v>0.57174375020987778</v>
      </c>
      <c r="F1823" s="4">
        <f ca="1">VLOOKUP($C1823, '4b. Ordered results'!$C$5:$I$159,7,0)</f>
        <v>0.39579526554192662</v>
      </c>
    </row>
    <row r="1824" spans="2:6" x14ac:dyDescent="0.35">
      <c r="B1824">
        <f t="shared" si="28"/>
        <v>45500</v>
      </c>
      <c r="C1824" cm="1">
        <f t="array" aca="1" ref="C1824" ca="1">SUMPRODUCT(MAX(('4b. Ordered results'!$C$5:$C$159&lt;B1824)*'4b. Ordered results'!$C$5:$C$159))</f>
        <v>37675.877</v>
      </c>
      <c r="D1824" s="4">
        <f ca="1">VLOOKUP($C1824, '4b. Ordered results'!$C$5:$I$159,3,0)</f>
        <v>3.2460984248195601E-2</v>
      </c>
      <c r="E1824" s="4">
        <f ca="1">VLOOKUP($C1824, '4b. Ordered results'!$C$5:$I$159,5,0)</f>
        <v>0.57174375020987778</v>
      </c>
      <c r="F1824" s="4">
        <f ca="1">VLOOKUP($C1824, '4b. Ordered results'!$C$5:$I$159,7,0)</f>
        <v>0.39579526554192662</v>
      </c>
    </row>
    <row r="1825" spans="2:6" x14ac:dyDescent="0.35">
      <c r="B1825">
        <f t="shared" si="28"/>
        <v>45525</v>
      </c>
      <c r="C1825" cm="1">
        <f t="array" aca="1" ref="C1825" ca="1">SUMPRODUCT(MAX(('4b. Ordered results'!$C$5:$C$159&lt;B1825)*'4b. Ordered results'!$C$5:$C$159))</f>
        <v>37675.877</v>
      </c>
      <c r="D1825" s="4">
        <f ca="1">VLOOKUP($C1825, '4b. Ordered results'!$C$5:$I$159,3,0)</f>
        <v>3.2460984248195601E-2</v>
      </c>
      <c r="E1825" s="4">
        <f ca="1">VLOOKUP($C1825, '4b. Ordered results'!$C$5:$I$159,5,0)</f>
        <v>0.57174375020987778</v>
      </c>
      <c r="F1825" s="4">
        <f ca="1">VLOOKUP($C1825, '4b. Ordered results'!$C$5:$I$159,7,0)</f>
        <v>0.39579526554192662</v>
      </c>
    </row>
    <row r="1826" spans="2:6" x14ac:dyDescent="0.35">
      <c r="B1826">
        <f t="shared" si="28"/>
        <v>45550</v>
      </c>
      <c r="C1826" cm="1">
        <f t="array" aca="1" ref="C1826" ca="1">SUMPRODUCT(MAX(('4b. Ordered results'!$C$5:$C$159&lt;B1826)*'4b. Ordered results'!$C$5:$C$159))</f>
        <v>37675.877</v>
      </c>
      <c r="D1826" s="4">
        <f ca="1">VLOOKUP($C1826, '4b. Ordered results'!$C$5:$I$159,3,0)</f>
        <v>3.2460984248195601E-2</v>
      </c>
      <c r="E1826" s="4">
        <f ca="1">VLOOKUP($C1826, '4b. Ordered results'!$C$5:$I$159,5,0)</f>
        <v>0.57174375020987778</v>
      </c>
      <c r="F1826" s="4">
        <f ca="1">VLOOKUP($C1826, '4b. Ordered results'!$C$5:$I$159,7,0)</f>
        <v>0.39579526554192662</v>
      </c>
    </row>
    <row r="1827" spans="2:6" x14ac:dyDescent="0.35">
      <c r="B1827">
        <f t="shared" si="28"/>
        <v>45575</v>
      </c>
      <c r="C1827" cm="1">
        <f t="array" aca="1" ref="C1827" ca="1">SUMPRODUCT(MAX(('4b. Ordered results'!$C$5:$C$159&lt;B1827)*'4b. Ordered results'!$C$5:$C$159))</f>
        <v>37675.877</v>
      </c>
      <c r="D1827" s="4">
        <f ca="1">VLOOKUP($C1827, '4b. Ordered results'!$C$5:$I$159,3,0)</f>
        <v>3.2460984248195601E-2</v>
      </c>
      <c r="E1827" s="4">
        <f ca="1">VLOOKUP($C1827, '4b. Ordered results'!$C$5:$I$159,5,0)</f>
        <v>0.57174375020987778</v>
      </c>
      <c r="F1827" s="4">
        <f ca="1">VLOOKUP($C1827, '4b. Ordered results'!$C$5:$I$159,7,0)</f>
        <v>0.39579526554192662</v>
      </c>
    </row>
    <row r="1828" spans="2:6" x14ac:dyDescent="0.35">
      <c r="B1828">
        <f t="shared" si="28"/>
        <v>45600</v>
      </c>
      <c r="C1828" cm="1">
        <f t="array" aca="1" ref="C1828" ca="1">SUMPRODUCT(MAX(('4b. Ordered results'!$C$5:$C$159&lt;B1828)*'4b. Ordered results'!$C$5:$C$159))</f>
        <v>37675.877</v>
      </c>
      <c r="D1828" s="4">
        <f ca="1">VLOOKUP($C1828, '4b. Ordered results'!$C$5:$I$159,3,0)</f>
        <v>3.2460984248195601E-2</v>
      </c>
      <c r="E1828" s="4">
        <f ca="1">VLOOKUP($C1828, '4b. Ordered results'!$C$5:$I$159,5,0)</f>
        <v>0.57174375020987778</v>
      </c>
      <c r="F1828" s="4">
        <f ca="1">VLOOKUP($C1828, '4b. Ordered results'!$C$5:$I$159,7,0)</f>
        <v>0.39579526554192662</v>
      </c>
    </row>
    <row r="1829" spans="2:6" x14ac:dyDescent="0.35">
      <c r="B1829">
        <f t="shared" si="28"/>
        <v>45625</v>
      </c>
      <c r="C1829" cm="1">
        <f t="array" aca="1" ref="C1829" ca="1">SUMPRODUCT(MAX(('4b. Ordered results'!$C$5:$C$159&lt;B1829)*'4b. Ordered results'!$C$5:$C$159))</f>
        <v>37675.877</v>
      </c>
      <c r="D1829" s="4">
        <f ca="1">VLOOKUP($C1829, '4b. Ordered results'!$C$5:$I$159,3,0)</f>
        <v>3.2460984248195601E-2</v>
      </c>
      <c r="E1829" s="4">
        <f ca="1">VLOOKUP($C1829, '4b. Ordered results'!$C$5:$I$159,5,0)</f>
        <v>0.57174375020987778</v>
      </c>
      <c r="F1829" s="4">
        <f ca="1">VLOOKUP($C1829, '4b. Ordered results'!$C$5:$I$159,7,0)</f>
        <v>0.39579526554192662</v>
      </c>
    </row>
    <row r="1830" spans="2:6" x14ac:dyDescent="0.35">
      <c r="B1830">
        <f t="shared" si="28"/>
        <v>45650</v>
      </c>
      <c r="C1830" cm="1">
        <f t="array" aca="1" ref="C1830" ca="1">SUMPRODUCT(MAX(('4b. Ordered results'!$C$5:$C$159&lt;B1830)*'4b. Ordered results'!$C$5:$C$159))</f>
        <v>37675.877</v>
      </c>
      <c r="D1830" s="4">
        <f ca="1">VLOOKUP($C1830, '4b. Ordered results'!$C$5:$I$159,3,0)</f>
        <v>3.2460984248195601E-2</v>
      </c>
      <c r="E1830" s="4">
        <f ca="1">VLOOKUP($C1830, '4b. Ordered results'!$C$5:$I$159,5,0)</f>
        <v>0.57174375020987778</v>
      </c>
      <c r="F1830" s="4">
        <f ca="1">VLOOKUP($C1830, '4b. Ordered results'!$C$5:$I$159,7,0)</f>
        <v>0.39579526554192662</v>
      </c>
    </row>
    <row r="1831" spans="2:6" x14ac:dyDescent="0.35">
      <c r="B1831">
        <f t="shared" si="28"/>
        <v>45675</v>
      </c>
      <c r="C1831" cm="1">
        <f t="array" aca="1" ref="C1831" ca="1">SUMPRODUCT(MAX(('4b. Ordered results'!$C$5:$C$159&lt;B1831)*'4b. Ordered results'!$C$5:$C$159))</f>
        <v>37675.877</v>
      </c>
      <c r="D1831" s="4">
        <f ca="1">VLOOKUP($C1831, '4b. Ordered results'!$C$5:$I$159,3,0)</f>
        <v>3.2460984248195601E-2</v>
      </c>
      <c r="E1831" s="4">
        <f ca="1">VLOOKUP($C1831, '4b. Ordered results'!$C$5:$I$159,5,0)</f>
        <v>0.57174375020987778</v>
      </c>
      <c r="F1831" s="4">
        <f ca="1">VLOOKUP($C1831, '4b. Ordered results'!$C$5:$I$159,7,0)</f>
        <v>0.39579526554192662</v>
      </c>
    </row>
    <row r="1832" spans="2:6" x14ac:dyDescent="0.35">
      <c r="B1832">
        <f t="shared" si="28"/>
        <v>45700</v>
      </c>
      <c r="C1832" cm="1">
        <f t="array" aca="1" ref="C1832" ca="1">SUMPRODUCT(MAX(('4b. Ordered results'!$C$5:$C$159&lt;B1832)*'4b. Ordered results'!$C$5:$C$159))</f>
        <v>37675.877</v>
      </c>
      <c r="D1832" s="4">
        <f ca="1">VLOOKUP($C1832, '4b. Ordered results'!$C$5:$I$159,3,0)</f>
        <v>3.2460984248195601E-2</v>
      </c>
      <c r="E1832" s="4">
        <f ca="1">VLOOKUP($C1832, '4b. Ordered results'!$C$5:$I$159,5,0)</f>
        <v>0.57174375020987778</v>
      </c>
      <c r="F1832" s="4">
        <f ca="1">VLOOKUP($C1832, '4b. Ordered results'!$C$5:$I$159,7,0)</f>
        <v>0.39579526554192662</v>
      </c>
    </row>
    <row r="1833" spans="2:6" x14ac:dyDescent="0.35">
      <c r="B1833">
        <f t="shared" si="28"/>
        <v>45725</v>
      </c>
      <c r="C1833" cm="1">
        <f t="array" aca="1" ref="C1833" ca="1">SUMPRODUCT(MAX(('4b. Ordered results'!$C$5:$C$159&lt;B1833)*'4b. Ordered results'!$C$5:$C$159))</f>
        <v>37675.877</v>
      </c>
      <c r="D1833" s="4">
        <f ca="1">VLOOKUP($C1833, '4b. Ordered results'!$C$5:$I$159,3,0)</f>
        <v>3.2460984248195601E-2</v>
      </c>
      <c r="E1833" s="4">
        <f ca="1">VLOOKUP($C1833, '4b. Ordered results'!$C$5:$I$159,5,0)</f>
        <v>0.57174375020987778</v>
      </c>
      <c r="F1833" s="4">
        <f ca="1">VLOOKUP($C1833, '4b. Ordered results'!$C$5:$I$159,7,0)</f>
        <v>0.39579526554192662</v>
      </c>
    </row>
    <row r="1834" spans="2:6" x14ac:dyDescent="0.35">
      <c r="B1834">
        <f t="shared" si="28"/>
        <v>45750</v>
      </c>
      <c r="C1834" cm="1">
        <f t="array" aca="1" ref="C1834" ca="1">SUMPRODUCT(MAX(('4b. Ordered results'!$C$5:$C$159&lt;B1834)*'4b. Ordered results'!$C$5:$C$159))</f>
        <v>37675.877</v>
      </c>
      <c r="D1834" s="4">
        <f ca="1">VLOOKUP($C1834, '4b. Ordered results'!$C$5:$I$159,3,0)</f>
        <v>3.2460984248195601E-2</v>
      </c>
      <c r="E1834" s="4">
        <f ca="1">VLOOKUP($C1834, '4b. Ordered results'!$C$5:$I$159,5,0)</f>
        <v>0.57174375020987778</v>
      </c>
      <c r="F1834" s="4">
        <f ca="1">VLOOKUP($C1834, '4b. Ordered results'!$C$5:$I$159,7,0)</f>
        <v>0.39579526554192662</v>
      </c>
    </row>
    <row r="1835" spans="2:6" x14ac:dyDescent="0.35">
      <c r="B1835">
        <f t="shared" si="28"/>
        <v>45775</v>
      </c>
      <c r="C1835" cm="1">
        <f t="array" aca="1" ref="C1835" ca="1">SUMPRODUCT(MAX(('4b. Ordered results'!$C$5:$C$159&lt;B1835)*'4b. Ordered results'!$C$5:$C$159))</f>
        <v>37675.877</v>
      </c>
      <c r="D1835" s="4">
        <f ca="1">VLOOKUP($C1835, '4b. Ordered results'!$C$5:$I$159,3,0)</f>
        <v>3.2460984248195601E-2</v>
      </c>
      <c r="E1835" s="4">
        <f ca="1">VLOOKUP($C1835, '4b. Ordered results'!$C$5:$I$159,5,0)</f>
        <v>0.57174375020987778</v>
      </c>
      <c r="F1835" s="4">
        <f ca="1">VLOOKUP($C1835, '4b. Ordered results'!$C$5:$I$159,7,0)</f>
        <v>0.39579526554192662</v>
      </c>
    </row>
    <row r="1836" spans="2:6" x14ac:dyDescent="0.35">
      <c r="B1836">
        <f t="shared" si="28"/>
        <v>45800</v>
      </c>
      <c r="C1836" cm="1">
        <f t="array" aca="1" ref="C1836" ca="1">SUMPRODUCT(MAX(('4b. Ordered results'!$C$5:$C$159&lt;B1836)*'4b. Ordered results'!$C$5:$C$159))</f>
        <v>37675.877</v>
      </c>
      <c r="D1836" s="4">
        <f ca="1">VLOOKUP($C1836, '4b. Ordered results'!$C$5:$I$159,3,0)</f>
        <v>3.2460984248195601E-2</v>
      </c>
      <c r="E1836" s="4">
        <f ca="1">VLOOKUP($C1836, '4b. Ordered results'!$C$5:$I$159,5,0)</f>
        <v>0.57174375020987778</v>
      </c>
      <c r="F1836" s="4">
        <f ca="1">VLOOKUP($C1836, '4b. Ordered results'!$C$5:$I$159,7,0)</f>
        <v>0.39579526554192662</v>
      </c>
    </row>
    <row r="1837" spans="2:6" x14ac:dyDescent="0.35">
      <c r="B1837">
        <f t="shared" si="28"/>
        <v>45825</v>
      </c>
      <c r="C1837" cm="1">
        <f t="array" aca="1" ref="C1837" ca="1">SUMPRODUCT(MAX(('4b. Ordered results'!$C$5:$C$159&lt;B1837)*'4b. Ordered results'!$C$5:$C$159))</f>
        <v>37675.877</v>
      </c>
      <c r="D1837" s="4">
        <f ca="1">VLOOKUP($C1837, '4b. Ordered results'!$C$5:$I$159,3,0)</f>
        <v>3.2460984248195601E-2</v>
      </c>
      <c r="E1837" s="4">
        <f ca="1">VLOOKUP($C1837, '4b. Ordered results'!$C$5:$I$159,5,0)</f>
        <v>0.57174375020987778</v>
      </c>
      <c r="F1837" s="4">
        <f ca="1">VLOOKUP($C1837, '4b. Ordered results'!$C$5:$I$159,7,0)</f>
        <v>0.39579526554192662</v>
      </c>
    </row>
    <row r="1838" spans="2:6" x14ac:dyDescent="0.35">
      <c r="B1838">
        <f t="shared" si="28"/>
        <v>45850</v>
      </c>
      <c r="C1838" cm="1">
        <f t="array" aca="1" ref="C1838" ca="1">SUMPRODUCT(MAX(('4b. Ordered results'!$C$5:$C$159&lt;B1838)*'4b. Ordered results'!$C$5:$C$159))</f>
        <v>37675.877</v>
      </c>
      <c r="D1838" s="4">
        <f ca="1">VLOOKUP($C1838, '4b. Ordered results'!$C$5:$I$159,3,0)</f>
        <v>3.2460984248195601E-2</v>
      </c>
      <c r="E1838" s="4">
        <f ca="1">VLOOKUP($C1838, '4b. Ordered results'!$C$5:$I$159,5,0)</f>
        <v>0.57174375020987778</v>
      </c>
      <c r="F1838" s="4">
        <f ca="1">VLOOKUP($C1838, '4b. Ordered results'!$C$5:$I$159,7,0)</f>
        <v>0.39579526554192662</v>
      </c>
    </row>
    <row r="1839" spans="2:6" x14ac:dyDescent="0.35">
      <c r="B1839">
        <f t="shared" si="28"/>
        <v>45875</v>
      </c>
      <c r="C1839" cm="1">
        <f t="array" aca="1" ref="C1839" ca="1">SUMPRODUCT(MAX(('4b. Ordered results'!$C$5:$C$159&lt;B1839)*'4b. Ordered results'!$C$5:$C$159))</f>
        <v>37675.877</v>
      </c>
      <c r="D1839" s="4">
        <f ca="1">VLOOKUP($C1839, '4b. Ordered results'!$C$5:$I$159,3,0)</f>
        <v>3.2460984248195601E-2</v>
      </c>
      <c r="E1839" s="4">
        <f ca="1">VLOOKUP($C1839, '4b. Ordered results'!$C$5:$I$159,5,0)</f>
        <v>0.57174375020987778</v>
      </c>
      <c r="F1839" s="4">
        <f ca="1">VLOOKUP($C1839, '4b. Ordered results'!$C$5:$I$159,7,0)</f>
        <v>0.39579526554192662</v>
      </c>
    </row>
    <row r="1840" spans="2:6" x14ac:dyDescent="0.35">
      <c r="B1840">
        <f t="shared" si="28"/>
        <v>45900</v>
      </c>
      <c r="C1840" cm="1">
        <f t="array" aca="1" ref="C1840" ca="1">SUMPRODUCT(MAX(('4b. Ordered results'!$C$5:$C$159&lt;B1840)*'4b. Ordered results'!$C$5:$C$159))</f>
        <v>37675.877</v>
      </c>
      <c r="D1840" s="4">
        <f ca="1">VLOOKUP($C1840, '4b. Ordered results'!$C$5:$I$159,3,0)</f>
        <v>3.2460984248195601E-2</v>
      </c>
      <c r="E1840" s="4">
        <f ca="1">VLOOKUP($C1840, '4b. Ordered results'!$C$5:$I$159,5,0)</f>
        <v>0.57174375020987778</v>
      </c>
      <c r="F1840" s="4">
        <f ca="1">VLOOKUP($C1840, '4b. Ordered results'!$C$5:$I$159,7,0)</f>
        <v>0.39579526554192662</v>
      </c>
    </row>
    <row r="1841" spans="2:6" x14ac:dyDescent="0.35">
      <c r="B1841">
        <f t="shared" si="28"/>
        <v>45925</v>
      </c>
      <c r="C1841" cm="1">
        <f t="array" aca="1" ref="C1841" ca="1">SUMPRODUCT(MAX(('4b. Ordered results'!$C$5:$C$159&lt;B1841)*'4b. Ordered results'!$C$5:$C$159))</f>
        <v>37675.877</v>
      </c>
      <c r="D1841" s="4">
        <f ca="1">VLOOKUP($C1841, '4b. Ordered results'!$C$5:$I$159,3,0)</f>
        <v>3.2460984248195601E-2</v>
      </c>
      <c r="E1841" s="4">
        <f ca="1">VLOOKUP($C1841, '4b. Ordered results'!$C$5:$I$159,5,0)</f>
        <v>0.57174375020987778</v>
      </c>
      <c r="F1841" s="4">
        <f ca="1">VLOOKUP($C1841, '4b. Ordered results'!$C$5:$I$159,7,0)</f>
        <v>0.39579526554192662</v>
      </c>
    </row>
    <row r="1842" spans="2:6" x14ac:dyDescent="0.35">
      <c r="B1842">
        <f t="shared" si="28"/>
        <v>45950</v>
      </c>
      <c r="C1842" cm="1">
        <f t="array" aca="1" ref="C1842" ca="1">SUMPRODUCT(MAX(('4b. Ordered results'!$C$5:$C$159&lt;B1842)*'4b. Ordered results'!$C$5:$C$159))</f>
        <v>37675.877</v>
      </c>
      <c r="D1842" s="4">
        <f ca="1">VLOOKUP($C1842, '4b. Ordered results'!$C$5:$I$159,3,0)</f>
        <v>3.2460984248195601E-2</v>
      </c>
      <c r="E1842" s="4">
        <f ca="1">VLOOKUP($C1842, '4b. Ordered results'!$C$5:$I$159,5,0)</f>
        <v>0.57174375020987778</v>
      </c>
      <c r="F1842" s="4">
        <f ca="1">VLOOKUP($C1842, '4b. Ordered results'!$C$5:$I$159,7,0)</f>
        <v>0.39579526554192662</v>
      </c>
    </row>
    <row r="1843" spans="2:6" x14ac:dyDescent="0.35">
      <c r="B1843">
        <f t="shared" si="28"/>
        <v>45975</v>
      </c>
      <c r="C1843" cm="1">
        <f t="array" aca="1" ref="C1843" ca="1">SUMPRODUCT(MAX(('4b. Ordered results'!$C$5:$C$159&lt;B1843)*'4b. Ordered results'!$C$5:$C$159))</f>
        <v>37675.877</v>
      </c>
      <c r="D1843" s="4">
        <f ca="1">VLOOKUP($C1843, '4b. Ordered results'!$C$5:$I$159,3,0)</f>
        <v>3.2460984248195601E-2</v>
      </c>
      <c r="E1843" s="4">
        <f ca="1">VLOOKUP($C1843, '4b. Ordered results'!$C$5:$I$159,5,0)</f>
        <v>0.57174375020987778</v>
      </c>
      <c r="F1843" s="4">
        <f ca="1">VLOOKUP($C1843, '4b. Ordered results'!$C$5:$I$159,7,0)</f>
        <v>0.39579526554192662</v>
      </c>
    </row>
    <row r="1844" spans="2:6" x14ac:dyDescent="0.35">
      <c r="B1844">
        <f t="shared" si="28"/>
        <v>46000</v>
      </c>
      <c r="C1844" cm="1">
        <f t="array" aca="1" ref="C1844" ca="1">SUMPRODUCT(MAX(('4b. Ordered results'!$C$5:$C$159&lt;B1844)*'4b. Ordered results'!$C$5:$C$159))</f>
        <v>37675.877</v>
      </c>
      <c r="D1844" s="4">
        <f ca="1">VLOOKUP($C1844, '4b. Ordered results'!$C$5:$I$159,3,0)</f>
        <v>3.2460984248195601E-2</v>
      </c>
      <c r="E1844" s="4">
        <f ca="1">VLOOKUP($C1844, '4b. Ordered results'!$C$5:$I$159,5,0)</f>
        <v>0.57174375020987778</v>
      </c>
      <c r="F1844" s="4">
        <f ca="1">VLOOKUP($C1844, '4b. Ordered results'!$C$5:$I$159,7,0)</f>
        <v>0.39579526554192662</v>
      </c>
    </row>
    <row r="1845" spans="2:6" x14ac:dyDescent="0.35">
      <c r="B1845">
        <f t="shared" si="28"/>
        <v>46025</v>
      </c>
      <c r="C1845" cm="1">
        <f t="array" aca="1" ref="C1845" ca="1">SUMPRODUCT(MAX(('4b. Ordered results'!$C$5:$C$159&lt;B1845)*'4b. Ordered results'!$C$5:$C$159))</f>
        <v>37675.877</v>
      </c>
      <c r="D1845" s="4">
        <f ca="1">VLOOKUP($C1845, '4b. Ordered results'!$C$5:$I$159,3,0)</f>
        <v>3.2460984248195601E-2</v>
      </c>
      <c r="E1845" s="4">
        <f ca="1">VLOOKUP($C1845, '4b. Ordered results'!$C$5:$I$159,5,0)</f>
        <v>0.57174375020987778</v>
      </c>
      <c r="F1845" s="4">
        <f ca="1">VLOOKUP($C1845, '4b. Ordered results'!$C$5:$I$159,7,0)</f>
        <v>0.39579526554192662</v>
      </c>
    </row>
    <row r="1846" spans="2:6" x14ac:dyDescent="0.35">
      <c r="B1846">
        <f t="shared" si="28"/>
        <v>46050</v>
      </c>
      <c r="C1846" cm="1">
        <f t="array" aca="1" ref="C1846" ca="1">SUMPRODUCT(MAX(('4b. Ordered results'!$C$5:$C$159&lt;B1846)*'4b. Ordered results'!$C$5:$C$159))</f>
        <v>37675.877</v>
      </c>
      <c r="D1846" s="4">
        <f ca="1">VLOOKUP($C1846, '4b. Ordered results'!$C$5:$I$159,3,0)</f>
        <v>3.2460984248195601E-2</v>
      </c>
      <c r="E1846" s="4">
        <f ca="1">VLOOKUP($C1846, '4b. Ordered results'!$C$5:$I$159,5,0)</f>
        <v>0.57174375020987778</v>
      </c>
      <c r="F1846" s="4">
        <f ca="1">VLOOKUP($C1846, '4b. Ordered results'!$C$5:$I$159,7,0)</f>
        <v>0.39579526554192662</v>
      </c>
    </row>
    <row r="1847" spans="2:6" x14ac:dyDescent="0.35">
      <c r="B1847">
        <f t="shared" si="28"/>
        <v>46075</v>
      </c>
      <c r="C1847" cm="1">
        <f t="array" aca="1" ref="C1847" ca="1">SUMPRODUCT(MAX(('4b. Ordered results'!$C$5:$C$159&lt;B1847)*'4b. Ordered results'!$C$5:$C$159))</f>
        <v>37675.877</v>
      </c>
      <c r="D1847" s="4">
        <f ca="1">VLOOKUP($C1847, '4b. Ordered results'!$C$5:$I$159,3,0)</f>
        <v>3.2460984248195601E-2</v>
      </c>
      <c r="E1847" s="4">
        <f ca="1">VLOOKUP($C1847, '4b. Ordered results'!$C$5:$I$159,5,0)</f>
        <v>0.57174375020987778</v>
      </c>
      <c r="F1847" s="4">
        <f ca="1">VLOOKUP($C1847, '4b. Ordered results'!$C$5:$I$159,7,0)</f>
        <v>0.39579526554192662</v>
      </c>
    </row>
    <row r="1848" spans="2:6" x14ac:dyDescent="0.35">
      <c r="B1848">
        <f t="shared" si="28"/>
        <v>46100</v>
      </c>
      <c r="C1848" cm="1">
        <f t="array" aca="1" ref="C1848" ca="1">SUMPRODUCT(MAX(('4b. Ordered results'!$C$5:$C$159&lt;B1848)*'4b. Ordered results'!$C$5:$C$159))</f>
        <v>37675.877</v>
      </c>
      <c r="D1848" s="4">
        <f ca="1">VLOOKUP($C1848, '4b. Ordered results'!$C$5:$I$159,3,0)</f>
        <v>3.2460984248195601E-2</v>
      </c>
      <c r="E1848" s="4">
        <f ca="1">VLOOKUP($C1848, '4b. Ordered results'!$C$5:$I$159,5,0)</f>
        <v>0.57174375020987778</v>
      </c>
      <c r="F1848" s="4">
        <f ca="1">VLOOKUP($C1848, '4b. Ordered results'!$C$5:$I$159,7,0)</f>
        <v>0.39579526554192662</v>
      </c>
    </row>
    <row r="1849" spans="2:6" x14ac:dyDescent="0.35">
      <c r="B1849">
        <f t="shared" si="28"/>
        <v>46125</v>
      </c>
      <c r="C1849" cm="1">
        <f t="array" aca="1" ref="C1849" ca="1">SUMPRODUCT(MAX(('4b. Ordered results'!$C$5:$C$159&lt;B1849)*'4b. Ordered results'!$C$5:$C$159))</f>
        <v>37675.877</v>
      </c>
      <c r="D1849" s="4">
        <f ca="1">VLOOKUP($C1849, '4b. Ordered results'!$C$5:$I$159,3,0)</f>
        <v>3.2460984248195601E-2</v>
      </c>
      <c r="E1849" s="4">
        <f ca="1">VLOOKUP($C1849, '4b. Ordered results'!$C$5:$I$159,5,0)</f>
        <v>0.57174375020987778</v>
      </c>
      <c r="F1849" s="4">
        <f ca="1">VLOOKUP($C1849, '4b. Ordered results'!$C$5:$I$159,7,0)</f>
        <v>0.39579526554192662</v>
      </c>
    </row>
    <row r="1850" spans="2:6" x14ac:dyDescent="0.35">
      <c r="B1850">
        <f t="shared" si="28"/>
        <v>46150</v>
      </c>
      <c r="C1850" cm="1">
        <f t="array" aca="1" ref="C1850" ca="1">SUMPRODUCT(MAX(('4b. Ordered results'!$C$5:$C$159&lt;B1850)*'4b. Ordered results'!$C$5:$C$159))</f>
        <v>37675.877</v>
      </c>
      <c r="D1850" s="4">
        <f ca="1">VLOOKUP($C1850, '4b. Ordered results'!$C$5:$I$159,3,0)</f>
        <v>3.2460984248195601E-2</v>
      </c>
      <c r="E1850" s="4">
        <f ca="1">VLOOKUP($C1850, '4b. Ordered results'!$C$5:$I$159,5,0)</f>
        <v>0.57174375020987778</v>
      </c>
      <c r="F1850" s="4">
        <f ca="1">VLOOKUP($C1850, '4b. Ordered results'!$C$5:$I$159,7,0)</f>
        <v>0.39579526554192662</v>
      </c>
    </row>
    <row r="1851" spans="2:6" x14ac:dyDescent="0.35">
      <c r="B1851">
        <f t="shared" si="28"/>
        <v>46175</v>
      </c>
      <c r="C1851" cm="1">
        <f t="array" aca="1" ref="C1851" ca="1">SUMPRODUCT(MAX(('4b. Ordered results'!$C$5:$C$159&lt;B1851)*'4b. Ordered results'!$C$5:$C$159))</f>
        <v>37675.877</v>
      </c>
      <c r="D1851" s="4">
        <f ca="1">VLOOKUP($C1851, '4b. Ordered results'!$C$5:$I$159,3,0)</f>
        <v>3.2460984248195601E-2</v>
      </c>
      <c r="E1851" s="4">
        <f ca="1">VLOOKUP($C1851, '4b. Ordered results'!$C$5:$I$159,5,0)</f>
        <v>0.57174375020987778</v>
      </c>
      <c r="F1851" s="4">
        <f ca="1">VLOOKUP($C1851, '4b. Ordered results'!$C$5:$I$159,7,0)</f>
        <v>0.39579526554192662</v>
      </c>
    </row>
    <row r="1852" spans="2:6" x14ac:dyDescent="0.35">
      <c r="B1852">
        <f t="shared" si="28"/>
        <v>46200</v>
      </c>
      <c r="C1852" cm="1">
        <f t="array" aca="1" ref="C1852" ca="1">SUMPRODUCT(MAX(('4b. Ordered results'!$C$5:$C$159&lt;B1852)*'4b. Ordered results'!$C$5:$C$159))</f>
        <v>37675.877</v>
      </c>
      <c r="D1852" s="4">
        <f ca="1">VLOOKUP($C1852, '4b. Ordered results'!$C$5:$I$159,3,0)</f>
        <v>3.2460984248195601E-2</v>
      </c>
      <c r="E1852" s="4">
        <f ca="1">VLOOKUP($C1852, '4b. Ordered results'!$C$5:$I$159,5,0)</f>
        <v>0.57174375020987778</v>
      </c>
      <c r="F1852" s="4">
        <f ca="1">VLOOKUP($C1852, '4b. Ordered results'!$C$5:$I$159,7,0)</f>
        <v>0.39579526554192662</v>
      </c>
    </row>
    <row r="1853" spans="2:6" x14ac:dyDescent="0.35">
      <c r="B1853">
        <f t="shared" si="28"/>
        <v>46225</v>
      </c>
      <c r="C1853" cm="1">
        <f t="array" aca="1" ref="C1853" ca="1">SUMPRODUCT(MAX(('4b. Ordered results'!$C$5:$C$159&lt;B1853)*'4b. Ordered results'!$C$5:$C$159))</f>
        <v>37675.877</v>
      </c>
      <c r="D1853" s="4">
        <f ca="1">VLOOKUP($C1853, '4b. Ordered results'!$C$5:$I$159,3,0)</f>
        <v>3.2460984248195601E-2</v>
      </c>
      <c r="E1853" s="4">
        <f ca="1">VLOOKUP($C1853, '4b. Ordered results'!$C$5:$I$159,5,0)</f>
        <v>0.57174375020987778</v>
      </c>
      <c r="F1853" s="4">
        <f ca="1">VLOOKUP($C1853, '4b. Ordered results'!$C$5:$I$159,7,0)</f>
        <v>0.39579526554192662</v>
      </c>
    </row>
    <row r="1854" spans="2:6" x14ac:dyDescent="0.35">
      <c r="B1854">
        <f t="shared" si="28"/>
        <v>46250</v>
      </c>
      <c r="C1854" cm="1">
        <f t="array" aca="1" ref="C1854" ca="1">SUMPRODUCT(MAX(('4b. Ordered results'!$C$5:$C$159&lt;B1854)*'4b. Ordered results'!$C$5:$C$159))</f>
        <v>37675.877</v>
      </c>
      <c r="D1854" s="4">
        <f ca="1">VLOOKUP($C1854, '4b. Ordered results'!$C$5:$I$159,3,0)</f>
        <v>3.2460984248195601E-2</v>
      </c>
      <c r="E1854" s="4">
        <f ca="1">VLOOKUP($C1854, '4b. Ordered results'!$C$5:$I$159,5,0)</f>
        <v>0.57174375020987778</v>
      </c>
      <c r="F1854" s="4">
        <f ca="1">VLOOKUP($C1854, '4b. Ordered results'!$C$5:$I$159,7,0)</f>
        <v>0.39579526554192662</v>
      </c>
    </row>
    <row r="1855" spans="2:6" x14ac:dyDescent="0.35">
      <c r="B1855">
        <f t="shared" si="28"/>
        <v>46275</v>
      </c>
      <c r="C1855" cm="1">
        <f t="array" aca="1" ref="C1855" ca="1">SUMPRODUCT(MAX(('4b. Ordered results'!$C$5:$C$159&lt;B1855)*'4b. Ordered results'!$C$5:$C$159))</f>
        <v>37675.877</v>
      </c>
      <c r="D1855" s="4">
        <f ca="1">VLOOKUP($C1855, '4b. Ordered results'!$C$5:$I$159,3,0)</f>
        <v>3.2460984248195601E-2</v>
      </c>
      <c r="E1855" s="4">
        <f ca="1">VLOOKUP($C1855, '4b. Ordered results'!$C$5:$I$159,5,0)</f>
        <v>0.57174375020987778</v>
      </c>
      <c r="F1855" s="4">
        <f ca="1">VLOOKUP($C1855, '4b. Ordered results'!$C$5:$I$159,7,0)</f>
        <v>0.39579526554192662</v>
      </c>
    </row>
    <row r="1856" spans="2:6" x14ac:dyDescent="0.35">
      <c r="B1856">
        <f t="shared" si="28"/>
        <v>46300</v>
      </c>
      <c r="C1856" cm="1">
        <f t="array" aca="1" ref="C1856" ca="1">SUMPRODUCT(MAX(('4b. Ordered results'!$C$5:$C$159&lt;B1856)*'4b. Ordered results'!$C$5:$C$159))</f>
        <v>37675.877</v>
      </c>
      <c r="D1856" s="4">
        <f ca="1">VLOOKUP($C1856, '4b. Ordered results'!$C$5:$I$159,3,0)</f>
        <v>3.2460984248195601E-2</v>
      </c>
      <c r="E1856" s="4">
        <f ca="1">VLOOKUP($C1856, '4b. Ordered results'!$C$5:$I$159,5,0)</f>
        <v>0.57174375020987778</v>
      </c>
      <c r="F1856" s="4">
        <f ca="1">VLOOKUP($C1856, '4b. Ordered results'!$C$5:$I$159,7,0)</f>
        <v>0.39579526554192662</v>
      </c>
    </row>
    <row r="1857" spans="2:6" x14ac:dyDescent="0.35">
      <c r="B1857">
        <f t="shared" si="28"/>
        <v>46325</v>
      </c>
      <c r="C1857" cm="1">
        <f t="array" aca="1" ref="C1857" ca="1">SUMPRODUCT(MAX(('4b. Ordered results'!$C$5:$C$159&lt;B1857)*'4b. Ordered results'!$C$5:$C$159))</f>
        <v>37675.877</v>
      </c>
      <c r="D1857" s="4">
        <f ca="1">VLOOKUP($C1857, '4b. Ordered results'!$C$5:$I$159,3,0)</f>
        <v>3.2460984248195601E-2</v>
      </c>
      <c r="E1857" s="4">
        <f ca="1">VLOOKUP($C1857, '4b. Ordered results'!$C$5:$I$159,5,0)</f>
        <v>0.57174375020987778</v>
      </c>
      <c r="F1857" s="4">
        <f ca="1">VLOOKUP($C1857, '4b. Ordered results'!$C$5:$I$159,7,0)</f>
        <v>0.39579526554192662</v>
      </c>
    </row>
    <row r="1858" spans="2:6" x14ac:dyDescent="0.35">
      <c r="B1858">
        <f t="shared" si="28"/>
        <v>46350</v>
      </c>
      <c r="C1858" cm="1">
        <f t="array" aca="1" ref="C1858" ca="1">SUMPRODUCT(MAX(('4b. Ordered results'!$C$5:$C$159&lt;B1858)*'4b. Ordered results'!$C$5:$C$159))</f>
        <v>37675.877</v>
      </c>
      <c r="D1858" s="4">
        <f ca="1">VLOOKUP($C1858, '4b. Ordered results'!$C$5:$I$159,3,0)</f>
        <v>3.2460984248195601E-2</v>
      </c>
      <c r="E1858" s="4">
        <f ca="1">VLOOKUP($C1858, '4b. Ordered results'!$C$5:$I$159,5,0)</f>
        <v>0.57174375020987778</v>
      </c>
      <c r="F1858" s="4">
        <f ca="1">VLOOKUP($C1858, '4b. Ordered results'!$C$5:$I$159,7,0)</f>
        <v>0.39579526554192662</v>
      </c>
    </row>
    <row r="1859" spans="2:6" x14ac:dyDescent="0.35">
      <c r="B1859">
        <f t="shared" si="28"/>
        <v>46375</v>
      </c>
      <c r="C1859" cm="1">
        <f t="array" aca="1" ref="C1859" ca="1">SUMPRODUCT(MAX(('4b. Ordered results'!$C$5:$C$159&lt;B1859)*'4b. Ordered results'!$C$5:$C$159))</f>
        <v>37675.877</v>
      </c>
      <c r="D1859" s="4">
        <f ca="1">VLOOKUP($C1859, '4b. Ordered results'!$C$5:$I$159,3,0)</f>
        <v>3.2460984248195601E-2</v>
      </c>
      <c r="E1859" s="4">
        <f ca="1">VLOOKUP($C1859, '4b. Ordered results'!$C$5:$I$159,5,0)</f>
        <v>0.57174375020987778</v>
      </c>
      <c r="F1859" s="4">
        <f ca="1">VLOOKUP($C1859, '4b. Ordered results'!$C$5:$I$159,7,0)</f>
        <v>0.39579526554192662</v>
      </c>
    </row>
    <row r="1860" spans="2:6" x14ac:dyDescent="0.35">
      <c r="B1860">
        <f t="shared" si="28"/>
        <v>46400</v>
      </c>
      <c r="C1860" cm="1">
        <f t="array" aca="1" ref="C1860" ca="1">SUMPRODUCT(MAX(('4b. Ordered results'!$C$5:$C$159&lt;B1860)*'4b. Ordered results'!$C$5:$C$159))</f>
        <v>37675.877</v>
      </c>
      <c r="D1860" s="4">
        <f ca="1">VLOOKUP($C1860, '4b. Ordered results'!$C$5:$I$159,3,0)</f>
        <v>3.2460984248195601E-2</v>
      </c>
      <c r="E1860" s="4">
        <f ca="1">VLOOKUP($C1860, '4b. Ordered results'!$C$5:$I$159,5,0)</f>
        <v>0.57174375020987778</v>
      </c>
      <c r="F1860" s="4">
        <f ca="1">VLOOKUP($C1860, '4b. Ordered results'!$C$5:$I$159,7,0)</f>
        <v>0.39579526554192662</v>
      </c>
    </row>
    <row r="1861" spans="2:6" x14ac:dyDescent="0.35">
      <c r="B1861">
        <f t="shared" si="28"/>
        <v>46425</v>
      </c>
      <c r="C1861" cm="1">
        <f t="array" aca="1" ref="C1861" ca="1">SUMPRODUCT(MAX(('4b. Ordered results'!$C$5:$C$159&lt;B1861)*'4b. Ordered results'!$C$5:$C$159))</f>
        <v>37675.877</v>
      </c>
      <c r="D1861" s="4">
        <f ca="1">VLOOKUP($C1861, '4b. Ordered results'!$C$5:$I$159,3,0)</f>
        <v>3.2460984248195601E-2</v>
      </c>
      <c r="E1861" s="4">
        <f ca="1">VLOOKUP($C1861, '4b. Ordered results'!$C$5:$I$159,5,0)</f>
        <v>0.57174375020987778</v>
      </c>
      <c r="F1861" s="4">
        <f ca="1">VLOOKUP($C1861, '4b. Ordered results'!$C$5:$I$159,7,0)</f>
        <v>0.39579526554192662</v>
      </c>
    </row>
    <row r="1862" spans="2:6" x14ac:dyDescent="0.35">
      <c r="B1862">
        <f t="shared" ref="B1862:B1925" si="29">B1861+25</f>
        <v>46450</v>
      </c>
      <c r="C1862" cm="1">
        <f t="array" aca="1" ref="C1862" ca="1">SUMPRODUCT(MAX(('4b. Ordered results'!$C$5:$C$159&lt;B1862)*'4b. Ordered results'!$C$5:$C$159))</f>
        <v>37675.877</v>
      </c>
      <c r="D1862" s="4">
        <f ca="1">VLOOKUP($C1862, '4b. Ordered results'!$C$5:$I$159,3,0)</f>
        <v>3.2460984248195601E-2</v>
      </c>
      <c r="E1862" s="4">
        <f ca="1">VLOOKUP($C1862, '4b. Ordered results'!$C$5:$I$159,5,0)</f>
        <v>0.57174375020987778</v>
      </c>
      <c r="F1862" s="4">
        <f ca="1">VLOOKUP($C1862, '4b. Ordered results'!$C$5:$I$159,7,0)</f>
        <v>0.39579526554192662</v>
      </c>
    </row>
    <row r="1863" spans="2:6" x14ac:dyDescent="0.35">
      <c r="B1863">
        <f t="shared" si="29"/>
        <v>46475</v>
      </c>
      <c r="C1863" cm="1">
        <f t="array" aca="1" ref="C1863" ca="1">SUMPRODUCT(MAX(('4b. Ordered results'!$C$5:$C$159&lt;B1863)*'4b. Ordered results'!$C$5:$C$159))</f>
        <v>37675.877</v>
      </c>
      <c r="D1863" s="4">
        <f ca="1">VLOOKUP($C1863, '4b. Ordered results'!$C$5:$I$159,3,0)</f>
        <v>3.2460984248195601E-2</v>
      </c>
      <c r="E1863" s="4">
        <f ca="1">VLOOKUP($C1863, '4b. Ordered results'!$C$5:$I$159,5,0)</f>
        <v>0.57174375020987778</v>
      </c>
      <c r="F1863" s="4">
        <f ca="1">VLOOKUP($C1863, '4b. Ordered results'!$C$5:$I$159,7,0)</f>
        <v>0.39579526554192662</v>
      </c>
    </row>
    <row r="1864" spans="2:6" x14ac:dyDescent="0.35">
      <c r="B1864">
        <f t="shared" si="29"/>
        <v>46500</v>
      </c>
      <c r="C1864" cm="1">
        <f t="array" aca="1" ref="C1864" ca="1">SUMPRODUCT(MAX(('4b. Ordered results'!$C$5:$C$159&lt;B1864)*'4b. Ordered results'!$C$5:$C$159))</f>
        <v>37675.877</v>
      </c>
      <c r="D1864" s="4">
        <f ca="1">VLOOKUP($C1864, '4b. Ordered results'!$C$5:$I$159,3,0)</f>
        <v>3.2460984248195601E-2</v>
      </c>
      <c r="E1864" s="4">
        <f ca="1">VLOOKUP($C1864, '4b. Ordered results'!$C$5:$I$159,5,0)</f>
        <v>0.57174375020987778</v>
      </c>
      <c r="F1864" s="4">
        <f ca="1">VLOOKUP($C1864, '4b. Ordered results'!$C$5:$I$159,7,0)</f>
        <v>0.39579526554192662</v>
      </c>
    </row>
    <row r="1865" spans="2:6" x14ac:dyDescent="0.35">
      <c r="B1865">
        <f t="shared" si="29"/>
        <v>46525</v>
      </c>
      <c r="C1865" cm="1">
        <f t="array" aca="1" ref="C1865" ca="1">SUMPRODUCT(MAX(('4b. Ordered results'!$C$5:$C$159&lt;B1865)*'4b. Ordered results'!$C$5:$C$159))</f>
        <v>37675.877</v>
      </c>
      <c r="D1865" s="4">
        <f ca="1">VLOOKUP($C1865, '4b. Ordered results'!$C$5:$I$159,3,0)</f>
        <v>3.2460984248195601E-2</v>
      </c>
      <c r="E1865" s="4">
        <f ca="1">VLOOKUP($C1865, '4b. Ordered results'!$C$5:$I$159,5,0)</f>
        <v>0.57174375020987778</v>
      </c>
      <c r="F1865" s="4">
        <f ca="1">VLOOKUP($C1865, '4b. Ordered results'!$C$5:$I$159,7,0)</f>
        <v>0.39579526554192662</v>
      </c>
    </row>
    <row r="1866" spans="2:6" x14ac:dyDescent="0.35">
      <c r="B1866">
        <f t="shared" si="29"/>
        <v>46550</v>
      </c>
      <c r="C1866" cm="1">
        <f t="array" aca="1" ref="C1866" ca="1">SUMPRODUCT(MAX(('4b. Ordered results'!$C$5:$C$159&lt;B1866)*'4b. Ordered results'!$C$5:$C$159))</f>
        <v>37675.877</v>
      </c>
      <c r="D1866" s="4">
        <f ca="1">VLOOKUP($C1866, '4b. Ordered results'!$C$5:$I$159,3,0)</f>
        <v>3.2460984248195601E-2</v>
      </c>
      <c r="E1866" s="4">
        <f ca="1">VLOOKUP($C1866, '4b. Ordered results'!$C$5:$I$159,5,0)</f>
        <v>0.57174375020987778</v>
      </c>
      <c r="F1866" s="4">
        <f ca="1">VLOOKUP($C1866, '4b. Ordered results'!$C$5:$I$159,7,0)</f>
        <v>0.39579526554192662</v>
      </c>
    </row>
    <row r="1867" spans="2:6" x14ac:dyDescent="0.35">
      <c r="B1867">
        <f t="shared" si="29"/>
        <v>46575</v>
      </c>
      <c r="C1867" cm="1">
        <f t="array" aca="1" ref="C1867" ca="1">SUMPRODUCT(MAX(('4b. Ordered results'!$C$5:$C$159&lt;B1867)*'4b. Ordered results'!$C$5:$C$159))</f>
        <v>37675.877</v>
      </c>
      <c r="D1867" s="4">
        <f ca="1">VLOOKUP($C1867, '4b. Ordered results'!$C$5:$I$159,3,0)</f>
        <v>3.2460984248195601E-2</v>
      </c>
      <c r="E1867" s="4">
        <f ca="1">VLOOKUP($C1867, '4b. Ordered results'!$C$5:$I$159,5,0)</f>
        <v>0.57174375020987778</v>
      </c>
      <c r="F1867" s="4">
        <f ca="1">VLOOKUP($C1867, '4b. Ordered results'!$C$5:$I$159,7,0)</f>
        <v>0.39579526554192662</v>
      </c>
    </row>
    <row r="1868" spans="2:6" x14ac:dyDescent="0.35">
      <c r="B1868">
        <f t="shared" si="29"/>
        <v>46600</v>
      </c>
      <c r="C1868" cm="1">
        <f t="array" aca="1" ref="C1868" ca="1">SUMPRODUCT(MAX(('4b. Ordered results'!$C$5:$C$159&lt;B1868)*'4b. Ordered results'!$C$5:$C$159))</f>
        <v>37675.877</v>
      </c>
      <c r="D1868" s="4">
        <f ca="1">VLOOKUP($C1868, '4b. Ordered results'!$C$5:$I$159,3,0)</f>
        <v>3.2460984248195601E-2</v>
      </c>
      <c r="E1868" s="4">
        <f ca="1">VLOOKUP($C1868, '4b. Ordered results'!$C$5:$I$159,5,0)</f>
        <v>0.57174375020987778</v>
      </c>
      <c r="F1868" s="4">
        <f ca="1">VLOOKUP($C1868, '4b. Ordered results'!$C$5:$I$159,7,0)</f>
        <v>0.39579526554192662</v>
      </c>
    </row>
    <row r="1869" spans="2:6" x14ac:dyDescent="0.35">
      <c r="B1869">
        <f t="shared" si="29"/>
        <v>46625</v>
      </c>
      <c r="C1869" cm="1">
        <f t="array" aca="1" ref="C1869" ca="1">SUMPRODUCT(MAX(('4b. Ordered results'!$C$5:$C$159&lt;B1869)*'4b. Ordered results'!$C$5:$C$159))</f>
        <v>37675.877</v>
      </c>
      <c r="D1869" s="4">
        <f ca="1">VLOOKUP($C1869, '4b. Ordered results'!$C$5:$I$159,3,0)</f>
        <v>3.2460984248195601E-2</v>
      </c>
      <c r="E1869" s="4">
        <f ca="1">VLOOKUP($C1869, '4b. Ordered results'!$C$5:$I$159,5,0)</f>
        <v>0.57174375020987778</v>
      </c>
      <c r="F1869" s="4">
        <f ca="1">VLOOKUP($C1869, '4b. Ordered results'!$C$5:$I$159,7,0)</f>
        <v>0.39579526554192662</v>
      </c>
    </row>
    <row r="1870" spans="2:6" x14ac:dyDescent="0.35">
      <c r="B1870">
        <f t="shared" si="29"/>
        <v>46650</v>
      </c>
      <c r="C1870" cm="1">
        <f t="array" aca="1" ref="C1870" ca="1">SUMPRODUCT(MAX(('4b. Ordered results'!$C$5:$C$159&lt;B1870)*'4b. Ordered results'!$C$5:$C$159))</f>
        <v>37675.877</v>
      </c>
      <c r="D1870" s="4">
        <f ca="1">VLOOKUP($C1870, '4b. Ordered results'!$C$5:$I$159,3,0)</f>
        <v>3.2460984248195601E-2</v>
      </c>
      <c r="E1870" s="4">
        <f ca="1">VLOOKUP($C1870, '4b. Ordered results'!$C$5:$I$159,5,0)</f>
        <v>0.57174375020987778</v>
      </c>
      <c r="F1870" s="4">
        <f ca="1">VLOOKUP($C1870, '4b. Ordered results'!$C$5:$I$159,7,0)</f>
        <v>0.39579526554192662</v>
      </c>
    </row>
    <row r="1871" spans="2:6" x14ac:dyDescent="0.35">
      <c r="B1871">
        <f t="shared" si="29"/>
        <v>46675</v>
      </c>
      <c r="C1871" cm="1">
        <f t="array" aca="1" ref="C1871" ca="1">SUMPRODUCT(MAX(('4b. Ordered results'!$C$5:$C$159&lt;B1871)*'4b. Ordered results'!$C$5:$C$159))</f>
        <v>37675.877</v>
      </c>
      <c r="D1871" s="4">
        <f ca="1">VLOOKUP($C1871, '4b. Ordered results'!$C$5:$I$159,3,0)</f>
        <v>3.2460984248195601E-2</v>
      </c>
      <c r="E1871" s="4">
        <f ca="1">VLOOKUP($C1871, '4b. Ordered results'!$C$5:$I$159,5,0)</f>
        <v>0.57174375020987778</v>
      </c>
      <c r="F1871" s="4">
        <f ca="1">VLOOKUP($C1871, '4b. Ordered results'!$C$5:$I$159,7,0)</f>
        <v>0.39579526554192662</v>
      </c>
    </row>
    <row r="1872" spans="2:6" x14ac:dyDescent="0.35">
      <c r="B1872">
        <f t="shared" si="29"/>
        <v>46700</v>
      </c>
      <c r="C1872" cm="1">
        <f t="array" aca="1" ref="C1872" ca="1">SUMPRODUCT(MAX(('4b. Ordered results'!$C$5:$C$159&lt;B1872)*'4b. Ordered results'!$C$5:$C$159))</f>
        <v>37675.877</v>
      </c>
      <c r="D1872" s="4">
        <f ca="1">VLOOKUP($C1872, '4b. Ordered results'!$C$5:$I$159,3,0)</f>
        <v>3.2460984248195601E-2</v>
      </c>
      <c r="E1872" s="4">
        <f ca="1">VLOOKUP($C1872, '4b. Ordered results'!$C$5:$I$159,5,0)</f>
        <v>0.57174375020987778</v>
      </c>
      <c r="F1872" s="4">
        <f ca="1">VLOOKUP($C1872, '4b. Ordered results'!$C$5:$I$159,7,0)</f>
        <v>0.39579526554192662</v>
      </c>
    </row>
    <row r="1873" spans="2:6" x14ac:dyDescent="0.35">
      <c r="B1873">
        <f t="shared" si="29"/>
        <v>46725</v>
      </c>
      <c r="C1873" cm="1">
        <f t="array" aca="1" ref="C1873" ca="1">SUMPRODUCT(MAX(('4b. Ordered results'!$C$5:$C$159&lt;B1873)*'4b. Ordered results'!$C$5:$C$159))</f>
        <v>37675.877</v>
      </c>
      <c r="D1873" s="4">
        <f ca="1">VLOOKUP($C1873, '4b. Ordered results'!$C$5:$I$159,3,0)</f>
        <v>3.2460984248195601E-2</v>
      </c>
      <c r="E1873" s="4">
        <f ca="1">VLOOKUP($C1873, '4b. Ordered results'!$C$5:$I$159,5,0)</f>
        <v>0.57174375020987778</v>
      </c>
      <c r="F1873" s="4">
        <f ca="1">VLOOKUP($C1873, '4b. Ordered results'!$C$5:$I$159,7,0)</f>
        <v>0.39579526554192662</v>
      </c>
    </row>
    <row r="1874" spans="2:6" x14ac:dyDescent="0.35">
      <c r="B1874">
        <f t="shared" si="29"/>
        <v>46750</v>
      </c>
      <c r="C1874" cm="1">
        <f t="array" aca="1" ref="C1874" ca="1">SUMPRODUCT(MAX(('4b. Ordered results'!$C$5:$C$159&lt;B1874)*'4b. Ordered results'!$C$5:$C$159))</f>
        <v>37675.877</v>
      </c>
      <c r="D1874" s="4">
        <f ca="1">VLOOKUP($C1874, '4b. Ordered results'!$C$5:$I$159,3,0)</f>
        <v>3.2460984248195601E-2</v>
      </c>
      <c r="E1874" s="4">
        <f ca="1">VLOOKUP($C1874, '4b. Ordered results'!$C$5:$I$159,5,0)</f>
        <v>0.57174375020987778</v>
      </c>
      <c r="F1874" s="4">
        <f ca="1">VLOOKUP($C1874, '4b. Ordered results'!$C$5:$I$159,7,0)</f>
        <v>0.39579526554192662</v>
      </c>
    </row>
    <row r="1875" spans="2:6" x14ac:dyDescent="0.35">
      <c r="B1875">
        <f t="shared" si="29"/>
        <v>46775</v>
      </c>
      <c r="C1875" cm="1">
        <f t="array" aca="1" ref="C1875" ca="1">SUMPRODUCT(MAX(('4b. Ordered results'!$C$5:$C$159&lt;B1875)*'4b. Ordered results'!$C$5:$C$159))</f>
        <v>37675.877</v>
      </c>
      <c r="D1875" s="4">
        <f ca="1">VLOOKUP($C1875, '4b. Ordered results'!$C$5:$I$159,3,0)</f>
        <v>3.2460984248195601E-2</v>
      </c>
      <c r="E1875" s="4">
        <f ca="1">VLOOKUP($C1875, '4b. Ordered results'!$C$5:$I$159,5,0)</f>
        <v>0.57174375020987778</v>
      </c>
      <c r="F1875" s="4">
        <f ca="1">VLOOKUP($C1875, '4b. Ordered results'!$C$5:$I$159,7,0)</f>
        <v>0.39579526554192662</v>
      </c>
    </row>
    <row r="1876" spans="2:6" x14ac:dyDescent="0.35">
      <c r="B1876">
        <f t="shared" si="29"/>
        <v>46800</v>
      </c>
      <c r="C1876" cm="1">
        <f t="array" aca="1" ref="C1876" ca="1">SUMPRODUCT(MAX(('4b. Ordered results'!$C$5:$C$159&lt;B1876)*'4b. Ordered results'!$C$5:$C$159))</f>
        <v>37675.877</v>
      </c>
      <c r="D1876" s="4">
        <f ca="1">VLOOKUP($C1876, '4b. Ordered results'!$C$5:$I$159,3,0)</f>
        <v>3.2460984248195601E-2</v>
      </c>
      <c r="E1876" s="4">
        <f ca="1">VLOOKUP($C1876, '4b. Ordered results'!$C$5:$I$159,5,0)</f>
        <v>0.57174375020987778</v>
      </c>
      <c r="F1876" s="4">
        <f ca="1">VLOOKUP($C1876, '4b. Ordered results'!$C$5:$I$159,7,0)</f>
        <v>0.39579526554192662</v>
      </c>
    </row>
    <row r="1877" spans="2:6" x14ac:dyDescent="0.35">
      <c r="B1877">
        <f t="shared" si="29"/>
        <v>46825</v>
      </c>
      <c r="C1877" cm="1">
        <f t="array" aca="1" ref="C1877" ca="1">SUMPRODUCT(MAX(('4b. Ordered results'!$C$5:$C$159&lt;B1877)*'4b. Ordered results'!$C$5:$C$159))</f>
        <v>37675.877</v>
      </c>
      <c r="D1877" s="4">
        <f ca="1">VLOOKUP($C1877, '4b. Ordered results'!$C$5:$I$159,3,0)</f>
        <v>3.2460984248195601E-2</v>
      </c>
      <c r="E1877" s="4">
        <f ca="1">VLOOKUP($C1877, '4b. Ordered results'!$C$5:$I$159,5,0)</f>
        <v>0.57174375020987778</v>
      </c>
      <c r="F1877" s="4">
        <f ca="1">VLOOKUP($C1877, '4b. Ordered results'!$C$5:$I$159,7,0)</f>
        <v>0.39579526554192662</v>
      </c>
    </row>
    <row r="1878" spans="2:6" x14ac:dyDescent="0.35">
      <c r="B1878">
        <f t="shared" si="29"/>
        <v>46850</v>
      </c>
      <c r="C1878" cm="1">
        <f t="array" aca="1" ref="C1878" ca="1">SUMPRODUCT(MAX(('4b. Ordered results'!$C$5:$C$159&lt;B1878)*'4b. Ordered results'!$C$5:$C$159))</f>
        <v>37675.877</v>
      </c>
      <c r="D1878" s="4">
        <f ca="1">VLOOKUP($C1878, '4b. Ordered results'!$C$5:$I$159,3,0)</f>
        <v>3.2460984248195601E-2</v>
      </c>
      <c r="E1878" s="4">
        <f ca="1">VLOOKUP($C1878, '4b. Ordered results'!$C$5:$I$159,5,0)</f>
        <v>0.57174375020987778</v>
      </c>
      <c r="F1878" s="4">
        <f ca="1">VLOOKUP($C1878, '4b. Ordered results'!$C$5:$I$159,7,0)</f>
        <v>0.39579526554192662</v>
      </c>
    </row>
    <row r="1879" spans="2:6" x14ac:dyDescent="0.35">
      <c r="B1879">
        <f t="shared" si="29"/>
        <v>46875</v>
      </c>
      <c r="C1879" cm="1">
        <f t="array" aca="1" ref="C1879" ca="1">SUMPRODUCT(MAX(('4b. Ordered results'!$C$5:$C$159&lt;B1879)*'4b. Ordered results'!$C$5:$C$159))</f>
        <v>37675.877</v>
      </c>
      <c r="D1879" s="4">
        <f ca="1">VLOOKUP($C1879, '4b. Ordered results'!$C$5:$I$159,3,0)</f>
        <v>3.2460984248195601E-2</v>
      </c>
      <c r="E1879" s="4">
        <f ca="1">VLOOKUP($C1879, '4b. Ordered results'!$C$5:$I$159,5,0)</f>
        <v>0.57174375020987778</v>
      </c>
      <c r="F1879" s="4">
        <f ca="1">VLOOKUP($C1879, '4b. Ordered results'!$C$5:$I$159,7,0)</f>
        <v>0.39579526554192662</v>
      </c>
    </row>
    <row r="1880" spans="2:6" x14ac:dyDescent="0.35">
      <c r="B1880">
        <f t="shared" si="29"/>
        <v>46900</v>
      </c>
      <c r="C1880" cm="1">
        <f t="array" aca="1" ref="C1880" ca="1">SUMPRODUCT(MAX(('4b. Ordered results'!$C$5:$C$159&lt;B1880)*'4b. Ordered results'!$C$5:$C$159))</f>
        <v>37675.877</v>
      </c>
      <c r="D1880" s="4">
        <f ca="1">VLOOKUP($C1880, '4b. Ordered results'!$C$5:$I$159,3,0)</f>
        <v>3.2460984248195601E-2</v>
      </c>
      <c r="E1880" s="4">
        <f ca="1">VLOOKUP($C1880, '4b. Ordered results'!$C$5:$I$159,5,0)</f>
        <v>0.57174375020987778</v>
      </c>
      <c r="F1880" s="4">
        <f ca="1">VLOOKUP($C1880, '4b. Ordered results'!$C$5:$I$159,7,0)</f>
        <v>0.39579526554192662</v>
      </c>
    </row>
    <row r="1881" spans="2:6" x14ac:dyDescent="0.35">
      <c r="B1881">
        <f t="shared" si="29"/>
        <v>46925</v>
      </c>
      <c r="C1881" cm="1">
        <f t="array" aca="1" ref="C1881" ca="1">SUMPRODUCT(MAX(('4b. Ordered results'!$C$5:$C$159&lt;B1881)*'4b. Ordered results'!$C$5:$C$159))</f>
        <v>37675.877</v>
      </c>
      <c r="D1881" s="4">
        <f ca="1">VLOOKUP($C1881, '4b. Ordered results'!$C$5:$I$159,3,0)</f>
        <v>3.2460984248195601E-2</v>
      </c>
      <c r="E1881" s="4">
        <f ca="1">VLOOKUP($C1881, '4b. Ordered results'!$C$5:$I$159,5,0)</f>
        <v>0.57174375020987778</v>
      </c>
      <c r="F1881" s="4">
        <f ca="1">VLOOKUP($C1881, '4b. Ordered results'!$C$5:$I$159,7,0)</f>
        <v>0.39579526554192662</v>
      </c>
    </row>
    <row r="1882" spans="2:6" x14ac:dyDescent="0.35">
      <c r="B1882">
        <f t="shared" si="29"/>
        <v>46950</v>
      </c>
      <c r="C1882" cm="1">
        <f t="array" aca="1" ref="C1882" ca="1">SUMPRODUCT(MAX(('4b. Ordered results'!$C$5:$C$159&lt;B1882)*'4b. Ordered results'!$C$5:$C$159))</f>
        <v>37675.877</v>
      </c>
      <c r="D1882" s="4">
        <f ca="1">VLOOKUP($C1882, '4b. Ordered results'!$C$5:$I$159,3,0)</f>
        <v>3.2460984248195601E-2</v>
      </c>
      <c r="E1882" s="4">
        <f ca="1">VLOOKUP($C1882, '4b. Ordered results'!$C$5:$I$159,5,0)</f>
        <v>0.57174375020987778</v>
      </c>
      <c r="F1882" s="4">
        <f ca="1">VLOOKUP($C1882, '4b. Ordered results'!$C$5:$I$159,7,0)</f>
        <v>0.39579526554192662</v>
      </c>
    </row>
    <row r="1883" spans="2:6" x14ac:dyDescent="0.35">
      <c r="B1883">
        <f t="shared" si="29"/>
        <v>46975</v>
      </c>
      <c r="C1883" cm="1">
        <f t="array" aca="1" ref="C1883" ca="1">SUMPRODUCT(MAX(('4b. Ordered results'!$C$5:$C$159&lt;B1883)*'4b. Ordered results'!$C$5:$C$159))</f>
        <v>37675.877</v>
      </c>
      <c r="D1883" s="4">
        <f ca="1">VLOOKUP($C1883, '4b. Ordered results'!$C$5:$I$159,3,0)</f>
        <v>3.2460984248195601E-2</v>
      </c>
      <c r="E1883" s="4">
        <f ca="1">VLOOKUP($C1883, '4b. Ordered results'!$C$5:$I$159,5,0)</f>
        <v>0.57174375020987778</v>
      </c>
      <c r="F1883" s="4">
        <f ca="1">VLOOKUP($C1883, '4b. Ordered results'!$C$5:$I$159,7,0)</f>
        <v>0.39579526554192662</v>
      </c>
    </row>
    <row r="1884" spans="2:6" x14ac:dyDescent="0.35">
      <c r="B1884">
        <f t="shared" si="29"/>
        <v>47000</v>
      </c>
      <c r="C1884" cm="1">
        <f t="array" aca="1" ref="C1884" ca="1">SUMPRODUCT(MAX(('4b. Ordered results'!$C$5:$C$159&lt;B1884)*'4b. Ordered results'!$C$5:$C$159))</f>
        <v>37675.877</v>
      </c>
      <c r="D1884" s="4">
        <f ca="1">VLOOKUP($C1884, '4b. Ordered results'!$C$5:$I$159,3,0)</f>
        <v>3.2460984248195601E-2</v>
      </c>
      <c r="E1884" s="4">
        <f ca="1">VLOOKUP($C1884, '4b. Ordered results'!$C$5:$I$159,5,0)</f>
        <v>0.57174375020987778</v>
      </c>
      <c r="F1884" s="4">
        <f ca="1">VLOOKUP($C1884, '4b. Ordered results'!$C$5:$I$159,7,0)</f>
        <v>0.39579526554192662</v>
      </c>
    </row>
    <row r="1885" spans="2:6" x14ac:dyDescent="0.35">
      <c r="B1885">
        <f t="shared" si="29"/>
        <v>47025</v>
      </c>
      <c r="C1885" cm="1">
        <f t="array" aca="1" ref="C1885" ca="1">SUMPRODUCT(MAX(('4b. Ordered results'!$C$5:$C$159&lt;B1885)*'4b. Ordered results'!$C$5:$C$159))</f>
        <v>37675.877</v>
      </c>
      <c r="D1885" s="4">
        <f ca="1">VLOOKUP($C1885, '4b. Ordered results'!$C$5:$I$159,3,0)</f>
        <v>3.2460984248195601E-2</v>
      </c>
      <c r="E1885" s="4">
        <f ca="1">VLOOKUP($C1885, '4b. Ordered results'!$C$5:$I$159,5,0)</f>
        <v>0.57174375020987778</v>
      </c>
      <c r="F1885" s="4">
        <f ca="1">VLOOKUP($C1885, '4b. Ordered results'!$C$5:$I$159,7,0)</f>
        <v>0.39579526554192662</v>
      </c>
    </row>
    <row r="1886" spans="2:6" x14ac:dyDescent="0.35">
      <c r="B1886">
        <f t="shared" si="29"/>
        <v>47050</v>
      </c>
      <c r="C1886" cm="1">
        <f t="array" aca="1" ref="C1886" ca="1">SUMPRODUCT(MAX(('4b. Ordered results'!$C$5:$C$159&lt;B1886)*'4b. Ordered results'!$C$5:$C$159))</f>
        <v>37675.877</v>
      </c>
      <c r="D1886" s="4">
        <f ca="1">VLOOKUP($C1886, '4b. Ordered results'!$C$5:$I$159,3,0)</f>
        <v>3.2460984248195601E-2</v>
      </c>
      <c r="E1886" s="4">
        <f ca="1">VLOOKUP($C1886, '4b. Ordered results'!$C$5:$I$159,5,0)</f>
        <v>0.57174375020987778</v>
      </c>
      <c r="F1886" s="4">
        <f ca="1">VLOOKUP($C1886, '4b. Ordered results'!$C$5:$I$159,7,0)</f>
        <v>0.39579526554192662</v>
      </c>
    </row>
    <row r="1887" spans="2:6" x14ac:dyDescent="0.35">
      <c r="B1887">
        <f t="shared" si="29"/>
        <v>47075</v>
      </c>
      <c r="C1887" cm="1">
        <f t="array" aca="1" ref="C1887" ca="1">SUMPRODUCT(MAX(('4b. Ordered results'!$C$5:$C$159&lt;B1887)*'4b. Ordered results'!$C$5:$C$159))</f>
        <v>37675.877</v>
      </c>
      <c r="D1887" s="4">
        <f ca="1">VLOOKUP($C1887, '4b. Ordered results'!$C$5:$I$159,3,0)</f>
        <v>3.2460984248195601E-2</v>
      </c>
      <c r="E1887" s="4">
        <f ca="1">VLOOKUP($C1887, '4b. Ordered results'!$C$5:$I$159,5,0)</f>
        <v>0.57174375020987778</v>
      </c>
      <c r="F1887" s="4">
        <f ca="1">VLOOKUP($C1887, '4b. Ordered results'!$C$5:$I$159,7,0)</f>
        <v>0.39579526554192662</v>
      </c>
    </row>
    <row r="1888" spans="2:6" x14ac:dyDescent="0.35">
      <c r="B1888">
        <f t="shared" si="29"/>
        <v>47100</v>
      </c>
      <c r="C1888" cm="1">
        <f t="array" aca="1" ref="C1888" ca="1">SUMPRODUCT(MAX(('4b. Ordered results'!$C$5:$C$159&lt;B1888)*'4b. Ordered results'!$C$5:$C$159))</f>
        <v>37675.877</v>
      </c>
      <c r="D1888" s="4">
        <f ca="1">VLOOKUP($C1888, '4b. Ordered results'!$C$5:$I$159,3,0)</f>
        <v>3.2460984248195601E-2</v>
      </c>
      <c r="E1888" s="4">
        <f ca="1">VLOOKUP($C1888, '4b. Ordered results'!$C$5:$I$159,5,0)</f>
        <v>0.57174375020987778</v>
      </c>
      <c r="F1888" s="4">
        <f ca="1">VLOOKUP($C1888, '4b. Ordered results'!$C$5:$I$159,7,0)</f>
        <v>0.39579526554192662</v>
      </c>
    </row>
    <row r="1889" spans="2:6" x14ac:dyDescent="0.35">
      <c r="B1889">
        <f t="shared" si="29"/>
        <v>47125</v>
      </c>
      <c r="C1889" cm="1">
        <f t="array" aca="1" ref="C1889" ca="1">SUMPRODUCT(MAX(('4b. Ordered results'!$C$5:$C$159&lt;B1889)*'4b. Ordered results'!$C$5:$C$159))</f>
        <v>37675.877</v>
      </c>
      <c r="D1889" s="4">
        <f ca="1">VLOOKUP($C1889, '4b. Ordered results'!$C$5:$I$159,3,0)</f>
        <v>3.2460984248195601E-2</v>
      </c>
      <c r="E1889" s="4">
        <f ca="1">VLOOKUP($C1889, '4b. Ordered results'!$C$5:$I$159,5,0)</f>
        <v>0.57174375020987778</v>
      </c>
      <c r="F1889" s="4">
        <f ca="1">VLOOKUP($C1889, '4b. Ordered results'!$C$5:$I$159,7,0)</f>
        <v>0.39579526554192662</v>
      </c>
    </row>
    <row r="1890" spans="2:6" x14ac:dyDescent="0.35">
      <c r="B1890">
        <f t="shared" si="29"/>
        <v>47150</v>
      </c>
      <c r="C1890" cm="1">
        <f t="array" aca="1" ref="C1890" ca="1">SUMPRODUCT(MAX(('4b. Ordered results'!$C$5:$C$159&lt;B1890)*'4b. Ordered results'!$C$5:$C$159))</f>
        <v>37675.877</v>
      </c>
      <c r="D1890" s="4">
        <f ca="1">VLOOKUP($C1890, '4b. Ordered results'!$C$5:$I$159,3,0)</f>
        <v>3.2460984248195601E-2</v>
      </c>
      <c r="E1890" s="4">
        <f ca="1">VLOOKUP($C1890, '4b. Ordered results'!$C$5:$I$159,5,0)</f>
        <v>0.57174375020987778</v>
      </c>
      <c r="F1890" s="4">
        <f ca="1">VLOOKUP($C1890, '4b. Ordered results'!$C$5:$I$159,7,0)</f>
        <v>0.39579526554192662</v>
      </c>
    </row>
    <row r="1891" spans="2:6" x14ac:dyDescent="0.35">
      <c r="B1891">
        <f t="shared" si="29"/>
        <v>47175</v>
      </c>
      <c r="C1891" cm="1">
        <f t="array" aca="1" ref="C1891" ca="1">SUMPRODUCT(MAX(('4b. Ordered results'!$C$5:$C$159&lt;B1891)*'4b. Ordered results'!$C$5:$C$159))</f>
        <v>37675.877</v>
      </c>
      <c r="D1891" s="4">
        <f ca="1">VLOOKUP($C1891, '4b. Ordered results'!$C$5:$I$159,3,0)</f>
        <v>3.2460984248195601E-2</v>
      </c>
      <c r="E1891" s="4">
        <f ca="1">VLOOKUP($C1891, '4b. Ordered results'!$C$5:$I$159,5,0)</f>
        <v>0.57174375020987778</v>
      </c>
      <c r="F1891" s="4">
        <f ca="1">VLOOKUP($C1891, '4b. Ordered results'!$C$5:$I$159,7,0)</f>
        <v>0.39579526554192662</v>
      </c>
    </row>
    <row r="1892" spans="2:6" x14ac:dyDescent="0.35">
      <c r="B1892">
        <f t="shared" si="29"/>
        <v>47200</v>
      </c>
      <c r="C1892" cm="1">
        <f t="array" aca="1" ref="C1892" ca="1">SUMPRODUCT(MAX(('4b. Ordered results'!$C$5:$C$159&lt;B1892)*'4b. Ordered results'!$C$5:$C$159))</f>
        <v>37675.877</v>
      </c>
      <c r="D1892" s="4">
        <f ca="1">VLOOKUP($C1892, '4b. Ordered results'!$C$5:$I$159,3,0)</f>
        <v>3.2460984248195601E-2</v>
      </c>
      <c r="E1892" s="4">
        <f ca="1">VLOOKUP($C1892, '4b. Ordered results'!$C$5:$I$159,5,0)</f>
        <v>0.57174375020987778</v>
      </c>
      <c r="F1892" s="4">
        <f ca="1">VLOOKUP($C1892, '4b. Ordered results'!$C$5:$I$159,7,0)</f>
        <v>0.39579526554192662</v>
      </c>
    </row>
    <row r="1893" spans="2:6" x14ac:dyDescent="0.35">
      <c r="B1893">
        <f t="shared" si="29"/>
        <v>47225</v>
      </c>
      <c r="C1893" cm="1">
        <f t="array" aca="1" ref="C1893" ca="1">SUMPRODUCT(MAX(('4b. Ordered results'!$C$5:$C$159&lt;B1893)*'4b. Ordered results'!$C$5:$C$159))</f>
        <v>37675.877</v>
      </c>
      <c r="D1893" s="4">
        <f ca="1">VLOOKUP($C1893, '4b. Ordered results'!$C$5:$I$159,3,0)</f>
        <v>3.2460984248195601E-2</v>
      </c>
      <c r="E1893" s="4">
        <f ca="1">VLOOKUP($C1893, '4b. Ordered results'!$C$5:$I$159,5,0)</f>
        <v>0.57174375020987778</v>
      </c>
      <c r="F1893" s="4">
        <f ca="1">VLOOKUP($C1893, '4b. Ordered results'!$C$5:$I$159,7,0)</f>
        <v>0.39579526554192662</v>
      </c>
    </row>
    <row r="1894" spans="2:6" x14ac:dyDescent="0.35">
      <c r="B1894">
        <f t="shared" si="29"/>
        <v>47250</v>
      </c>
      <c r="C1894" cm="1">
        <f t="array" aca="1" ref="C1894" ca="1">SUMPRODUCT(MAX(('4b. Ordered results'!$C$5:$C$159&lt;B1894)*'4b. Ordered results'!$C$5:$C$159))</f>
        <v>37675.877</v>
      </c>
      <c r="D1894" s="4">
        <f ca="1">VLOOKUP($C1894, '4b. Ordered results'!$C$5:$I$159,3,0)</f>
        <v>3.2460984248195601E-2</v>
      </c>
      <c r="E1894" s="4">
        <f ca="1">VLOOKUP($C1894, '4b. Ordered results'!$C$5:$I$159,5,0)</f>
        <v>0.57174375020987778</v>
      </c>
      <c r="F1894" s="4">
        <f ca="1">VLOOKUP($C1894, '4b. Ordered results'!$C$5:$I$159,7,0)</f>
        <v>0.39579526554192662</v>
      </c>
    </row>
    <row r="1895" spans="2:6" x14ac:dyDescent="0.35">
      <c r="B1895">
        <f t="shared" si="29"/>
        <v>47275</v>
      </c>
      <c r="C1895" cm="1">
        <f t="array" aca="1" ref="C1895" ca="1">SUMPRODUCT(MAX(('4b. Ordered results'!$C$5:$C$159&lt;B1895)*'4b. Ordered results'!$C$5:$C$159))</f>
        <v>37675.877</v>
      </c>
      <c r="D1895" s="4">
        <f ca="1">VLOOKUP($C1895, '4b. Ordered results'!$C$5:$I$159,3,0)</f>
        <v>3.2460984248195601E-2</v>
      </c>
      <c r="E1895" s="4">
        <f ca="1">VLOOKUP($C1895, '4b. Ordered results'!$C$5:$I$159,5,0)</f>
        <v>0.57174375020987778</v>
      </c>
      <c r="F1895" s="4">
        <f ca="1">VLOOKUP($C1895, '4b. Ordered results'!$C$5:$I$159,7,0)</f>
        <v>0.39579526554192662</v>
      </c>
    </row>
    <row r="1896" spans="2:6" x14ac:dyDescent="0.35">
      <c r="B1896">
        <f t="shared" si="29"/>
        <v>47300</v>
      </c>
      <c r="C1896" cm="1">
        <f t="array" aca="1" ref="C1896" ca="1">SUMPRODUCT(MAX(('4b. Ordered results'!$C$5:$C$159&lt;B1896)*'4b. Ordered results'!$C$5:$C$159))</f>
        <v>37675.877</v>
      </c>
      <c r="D1896" s="4">
        <f ca="1">VLOOKUP($C1896, '4b. Ordered results'!$C$5:$I$159,3,0)</f>
        <v>3.2460984248195601E-2</v>
      </c>
      <c r="E1896" s="4">
        <f ca="1">VLOOKUP($C1896, '4b. Ordered results'!$C$5:$I$159,5,0)</f>
        <v>0.57174375020987778</v>
      </c>
      <c r="F1896" s="4">
        <f ca="1">VLOOKUP($C1896, '4b. Ordered results'!$C$5:$I$159,7,0)</f>
        <v>0.39579526554192662</v>
      </c>
    </row>
    <row r="1897" spans="2:6" x14ac:dyDescent="0.35">
      <c r="B1897">
        <f t="shared" si="29"/>
        <v>47325</v>
      </c>
      <c r="C1897" cm="1">
        <f t="array" aca="1" ref="C1897" ca="1">SUMPRODUCT(MAX(('4b. Ordered results'!$C$5:$C$159&lt;B1897)*'4b. Ordered results'!$C$5:$C$159))</f>
        <v>37675.877</v>
      </c>
      <c r="D1897" s="4">
        <f ca="1">VLOOKUP($C1897, '4b. Ordered results'!$C$5:$I$159,3,0)</f>
        <v>3.2460984248195601E-2</v>
      </c>
      <c r="E1897" s="4">
        <f ca="1">VLOOKUP($C1897, '4b. Ordered results'!$C$5:$I$159,5,0)</f>
        <v>0.57174375020987778</v>
      </c>
      <c r="F1897" s="4">
        <f ca="1">VLOOKUP($C1897, '4b. Ordered results'!$C$5:$I$159,7,0)</f>
        <v>0.39579526554192662</v>
      </c>
    </row>
    <row r="1898" spans="2:6" x14ac:dyDescent="0.35">
      <c r="B1898">
        <f t="shared" si="29"/>
        <v>47350</v>
      </c>
      <c r="C1898" cm="1">
        <f t="array" aca="1" ref="C1898" ca="1">SUMPRODUCT(MAX(('4b. Ordered results'!$C$5:$C$159&lt;B1898)*'4b. Ordered results'!$C$5:$C$159))</f>
        <v>37675.877</v>
      </c>
      <c r="D1898" s="4">
        <f ca="1">VLOOKUP($C1898, '4b. Ordered results'!$C$5:$I$159,3,0)</f>
        <v>3.2460984248195601E-2</v>
      </c>
      <c r="E1898" s="4">
        <f ca="1">VLOOKUP($C1898, '4b. Ordered results'!$C$5:$I$159,5,0)</f>
        <v>0.57174375020987778</v>
      </c>
      <c r="F1898" s="4">
        <f ca="1">VLOOKUP($C1898, '4b. Ordered results'!$C$5:$I$159,7,0)</f>
        <v>0.39579526554192662</v>
      </c>
    </row>
    <row r="1899" spans="2:6" x14ac:dyDescent="0.35">
      <c r="B1899">
        <f t="shared" si="29"/>
        <v>47375</v>
      </c>
      <c r="C1899" cm="1">
        <f t="array" aca="1" ref="C1899" ca="1">SUMPRODUCT(MAX(('4b. Ordered results'!$C$5:$C$159&lt;B1899)*'4b. Ordered results'!$C$5:$C$159))</f>
        <v>37675.877</v>
      </c>
      <c r="D1899" s="4">
        <f ca="1">VLOOKUP($C1899, '4b. Ordered results'!$C$5:$I$159,3,0)</f>
        <v>3.2460984248195601E-2</v>
      </c>
      <c r="E1899" s="4">
        <f ca="1">VLOOKUP($C1899, '4b. Ordered results'!$C$5:$I$159,5,0)</f>
        <v>0.57174375020987778</v>
      </c>
      <c r="F1899" s="4">
        <f ca="1">VLOOKUP($C1899, '4b. Ordered results'!$C$5:$I$159,7,0)</f>
        <v>0.39579526554192662</v>
      </c>
    </row>
    <row r="1900" spans="2:6" x14ac:dyDescent="0.35">
      <c r="B1900">
        <f t="shared" si="29"/>
        <v>47400</v>
      </c>
      <c r="C1900" cm="1">
        <f t="array" aca="1" ref="C1900" ca="1">SUMPRODUCT(MAX(('4b. Ordered results'!$C$5:$C$159&lt;B1900)*'4b. Ordered results'!$C$5:$C$159))</f>
        <v>37675.877</v>
      </c>
      <c r="D1900" s="4">
        <f ca="1">VLOOKUP($C1900, '4b. Ordered results'!$C$5:$I$159,3,0)</f>
        <v>3.2460984248195601E-2</v>
      </c>
      <c r="E1900" s="4">
        <f ca="1">VLOOKUP($C1900, '4b. Ordered results'!$C$5:$I$159,5,0)</f>
        <v>0.57174375020987778</v>
      </c>
      <c r="F1900" s="4">
        <f ca="1">VLOOKUP($C1900, '4b. Ordered results'!$C$5:$I$159,7,0)</f>
        <v>0.39579526554192662</v>
      </c>
    </row>
    <row r="1901" spans="2:6" x14ac:dyDescent="0.35">
      <c r="B1901">
        <f t="shared" si="29"/>
        <v>47425</v>
      </c>
      <c r="C1901" cm="1">
        <f t="array" aca="1" ref="C1901" ca="1">SUMPRODUCT(MAX(('4b. Ordered results'!$C$5:$C$159&lt;B1901)*'4b. Ordered results'!$C$5:$C$159))</f>
        <v>37675.877</v>
      </c>
      <c r="D1901" s="4">
        <f ca="1">VLOOKUP($C1901, '4b. Ordered results'!$C$5:$I$159,3,0)</f>
        <v>3.2460984248195601E-2</v>
      </c>
      <c r="E1901" s="4">
        <f ca="1">VLOOKUP($C1901, '4b. Ordered results'!$C$5:$I$159,5,0)</f>
        <v>0.57174375020987778</v>
      </c>
      <c r="F1901" s="4">
        <f ca="1">VLOOKUP($C1901, '4b. Ordered results'!$C$5:$I$159,7,0)</f>
        <v>0.39579526554192662</v>
      </c>
    </row>
    <row r="1902" spans="2:6" x14ac:dyDescent="0.35">
      <c r="B1902">
        <f t="shared" si="29"/>
        <v>47450</v>
      </c>
      <c r="C1902" cm="1">
        <f t="array" aca="1" ref="C1902" ca="1">SUMPRODUCT(MAX(('4b. Ordered results'!$C$5:$C$159&lt;B1902)*'4b. Ordered results'!$C$5:$C$159))</f>
        <v>37675.877</v>
      </c>
      <c r="D1902" s="4">
        <f ca="1">VLOOKUP($C1902, '4b. Ordered results'!$C$5:$I$159,3,0)</f>
        <v>3.2460984248195601E-2</v>
      </c>
      <c r="E1902" s="4">
        <f ca="1">VLOOKUP($C1902, '4b. Ordered results'!$C$5:$I$159,5,0)</f>
        <v>0.57174375020987778</v>
      </c>
      <c r="F1902" s="4">
        <f ca="1">VLOOKUP($C1902, '4b. Ordered results'!$C$5:$I$159,7,0)</f>
        <v>0.39579526554192662</v>
      </c>
    </row>
    <row r="1903" spans="2:6" x14ac:dyDescent="0.35">
      <c r="B1903">
        <f t="shared" si="29"/>
        <v>47475</v>
      </c>
      <c r="C1903" cm="1">
        <f t="array" aca="1" ref="C1903" ca="1">SUMPRODUCT(MAX(('4b. Ordered results'!$C$5:$C$159&lt;B1903)*'4b. Ordered results'!$C$5:$C$159))</f>
        <v>37675.877</v>
      </c>
      <c r="D1903" s="4">
        <f ca="1">VLOOKUP($C1903, '4b. Ordered results'!$C$5:$I$159,3,0)</f>
        <v>3.2460984248195601E-2</v>
      </c>
      <c r="E1903" s="4">
        <f ca="1">VLOOKUP($C1903, '4b. Ordered results'!$C$5:$I$159,5,0)</f>
        <v>0.57174375020987778</v>
      </c>
      <c r="F1903" s="4">
        <f ca="1">VLOOKUP($C1903, '4b. Ordered results'!$C$5:$I$159,7,0)</f>
        <v>0.39579526554192662</v>
      </c>
    </row>
    <row r="1904" spans="2:6" x14ac:dyDescent="0.35">
      <c r="B1904">
        <f t="shared" si="29"/>
        <v>47500</v>
      </c>
      <c r="C1904" cm="1">
        <f t="array" aca="1" ref="C1904" ca="1">SUMPRODUCT(MAX(('4b. Ordered results'!$C$5:$C$159&lt;B1904)*'4b. Ordered results'!$C$5:$C$159))</f>
        <v>37675.877</v>
      </c>
      <c r="D1904" s="4">
        <f ca="1">VLOOKUP($C1904, '4b. Ordered results'!$C$5:$I$159,3,0)</f>
        <v>3.2460984248195601E-2</v>
      </c>
      <c r="E1904" s="4">
        <f ca="1">VLOOKUP($C1904, '4b. Ordered results'!$C$5:$I$159,5,0)</f>
        <v>0.57174375020987778</v>
      </c>
      <c r="F1904" s="4">
        <f ca="1">VLOOKUP($C1904, '4b. Ordered results'!$C$5:$I$159,7,0)</f>
        <v>0.39579526554192662</v>
      </c>
    </row>
    <row r="1905" spans="2:6" x14ac:dyDescent="0.35">
      <c r="B1905">
        <f t="shared" si="29"/>
        <v>47525</v>
      </c>
      <c r="C1905" cm="1">
        <f t="array" aca="1" ref="C1905" ca="1">SUMPRODUCT(MAX(('4b. Ordered results'!$C$5:$C$159&lt;B1905)*'4b. Ordered results'!$C$5:$C$159))</f>
        <v>37675.877</v>
      </c>
      <c r="D1905" s="4">
        <f ca="1">VLOOKUP($C1905, '4b. Ordered results'!$C$5:$I$159,3,0)</f>
        <v>3.2460984248195601E-2</v>
      </c>
      <c r="E1905" s="4">
        <f ca="1">VLOOKUP($C1905, '4b. Ordered results'!$C$5:$I$159,5,0)</f>
        <v>0.57174375020987778</v>
      </c>
      <c r="F1905" s="4">
        <f ca="1">VLOOKUP($C1905, '4b. Ordered results'!$C$5:$I$159,7,0)</f>
        <v>0.39579526554192662</v>
      </c>
    </row>
    <row r="1906" spans="2:6" x14ac:dyDescent="0.35">
      <c r="B1906">
        <f t="shared" si="29"/>
        <v>47550</v>
      </c>
      <c r="C1906" cm="1">
        <f t="array" aca="1" ref="C1906" ca="1">SUMPRODUCT(MAX(('4b. Ordered results'!$C$5:$C$159&lt;B1906)*'4b. Ordered results'!$C$5:$C$159))</f>
        <v>37675.877</v>
      </c>
      <c r="D1906" s="4">
        <f ca="1">VLOOKUP($C1906, '4b. Ordered results'!$C$5:$I$159,3,0)</f>
        <v>3.2460984248195601E-2</v>
      </c>
      <c r="E1906" s="4">
        <f ca="1">VLOOKUP($C1906, '4b. Ordered results'!$C$5:$I$159,5,0)</f>
        <v>0.57174375020987778</v>
      </c>
      <c r="F1906" s="4">
        <f ca="1">VLOOKUP($C1906, '4b. Ordered results'!$C$5:$I$159,7,0)</f>
        <v>0.39579526554192662</v>
      </c>
    </row>
    <row r="1907" spans="2:6" x14ac:dyDescent="0.35">
      <c r="B1907">
        <f t="shared" si="29"/>
        <v>47575</v>
      </c>
      <c r="C1907" cm="1">
        <f t="array" aca="1" ref="C1907" ca="1">SUMPRODUCT(MAX(('4b. Ordered results'!$C$5:$C$159&lt;B1907)*'4b. Ordered results'!$C$5:$C$159))</f>
        <v>37675.877</v>
      </c>
      <c r="D1907" s="4">
        <f ca="1">VLOOKUP($C1907, '4b. Ordered results'!$C$5:$I$159,3,0)</f>
        <v>3.2460984248195601E-2</v>
      </c>
      <c r="E1907" s="4">
        <f ca="1">VLOOKUP($C1907, '4b. Ordered results'!$C$5:$I$159,5,0)</f>
        <v>0.57174375020987778</v>
      </c>
      <c r="F1907" s="4">
        <f ca="1">VLOOKUP($C1907, '4b. Ordered results'!$C$5:$I$159,7,0)</f>
        <v>0.39579526554192662</v>
      </c>
    </row>
    <row r="1908" spans="2:6" x14ac:dyDescent="0.35">
      <c r="B1908">
        <f t="shared" si="29"/>
        <v>47600</v>
      </c>
      <c r="C1908" cm="1">
        <f t="array" aca="1" ref="C1908" ca="1">SUMPRODUCT(MAX(('4b. Ordered results'!$C$5:$C$159&lt;B1908)*'4b. Ordered results'!$C$5:$C$159))</f>
        <v>37675.877</v>
      </c>
      <c r="D1908" s="4">
        <f ca="1">VLOOKUP($C1908, '4b. Ordered results'!$C$5:$I$159,3,0)</f>
        <v>3.2460984248195601E-2</v>
      </c>
      <c r="E1908" s="4">
        <f ca="1">VLOOKUP($C1908, '4b. Ordered results'!$C$5:$I$159,5,0)</f>
        <v>0.57174375020987778</v>
      </c>
      <c r="F1908" s="4">
        <f ca="1">VLOOKUP($C1908, '4b. Ordered results'!$C$5:$I$159,7,0)</f>
        <v>0.39579526554192662</v>
      </c>
    </row>
    <row r="1909" spans="2:6" x14ac:dyDescent="0.35">
      <c r="B1909">
        <f t="shared" si="29"/>
        <v>47625</v>
      </c>
      <c r="C1909" cm="1">
        <f t="array" aca="1" ref="C1909" ca="1">SUMPRODUCT(MAX(('4b. Ordered results'!$C$5:$C$159&lt;B1909)*'4b. Ordered results'!$C$5:$C$159))</f>
        <v>37675.877</v>
      </c>
      <c r="D1909" s="4">
        <f ca="1">VLOOKUP($C1909, '4b. Ordered results'!$C$5:$I$159,3,0)</f>
        <v>3.2460984248195601E-2</v>
      </c>
      <c r="E1909" s="4">
        <f ca="1">VLOOKUP($C1909, '4b. Ordered results'!$C$5:$I$159,5,0)</f>
        <v>0.57174375020987778</v>
      </c>
      <c r="F1909" s="4">
        <f ca="1">VLOOKUP($C1909, '4b. Ordered results'!$C$5:$I$159,7,0)</f>
        <v>0.39579526554192662</v>
      </c>
    </row>
    <row r="1910" spans="2:6" x14ac:dyDescent="0.35">
      <c r="B1910">
        <f t="shared" si="29"/>
        <v>47650</v>
      </c>
      <c r="C1910" cm="1">
        <f t="array" aca="1" ref="C1910" ca="1">SUMPRODUCT(MAX(('4b. Ordered results'!$C$5:$C$159&lt;B1910)*'4b. Ordered results'!$C$5:$C$159))</f>
        <v>37675.877</v>
      </c>
      <c r="D1910" s="4">
        <f ca="1">VLOOKUP($C1910, '4b. Ordered results'!$C$5:$I$159,3,0)</f>
        <v>3.2460984248195601E-2</v>
      </c>
      <c r="E1910" s="4">
        <f ca="1">VLOOKUP($C1910, '4b. Ordered results'!$C$5:$I$159,5,0)</f>
        <v>0.57174375020987778</v>
      </c>
      <c r="F1910" s="4">
        <f ca="1">VLOOKUP($C1910, '4b. Ordered results'!$C$5:$I$159,7,0)</f>
        <v>0.39579526554192662</v>
      </c>
    </row>
    <row r="1911" spans="2:6" x14ac:dyDescent="0.35">
      <c r="B1911">
        <f t="shared" si="29"/>
        <v>47675</v>
      </c>
      <c r="C1911" cm="1">
        <f t="array" aca="1" ref="C1911" ca="1">SUMPRODUCT(MAX(('4b. Ordered results'!$C$5:$C$159&lt;B1911)*'4b. Ordered results'!$C$5:$C$159))</f>
        <v>37675.877</v>
      </c>
      <c r="D1911" s="4">
        <f ca="1">VLOOKUP($C1911, '4b. Ordered results'!$C$5:$I$159,3,0)</f>
        <v>3.2460984248195601E-2</v>
      </c>
      <c r="E1911" s="4">
        <f ca="1">VLOOKUP($C1911, '4b. Ordered results'!$C$5:$I$159,5,0)</f>
        <v>0.57174375020987778</v>
      </c>
      <c r="F1911" s="4">
        <f ca="1">VLOOKUP($C1911, '4b. Ordered results'!$C$5:$I$159,7,0)</f>
        <v>0.39579526554192662</v>
      </c>
    </row>
    <row r="1912" spans="2:6" x14ac:dyDescent="0.35">
      <c r="B1912">
        <f t="shared" si="29"/>
        <v>47700</v>
      </c>
      <c r="C1912" cm="1">
        <f t="array" aca="1" ref="C1912" ca="1">SUMPRODUCT(MAX(('4b. Ordered results'!$C$5:$C$159&lt;B1912)*'4b. Ordered results'!$C$5:$C$159))</f>
        <v>37675.877</v>
      </c>
      <c r="D1912" s="4">
        <f ca="1">VLOOKUP($C1912, '4b. Ordered results'!$C$5:$I$159,3,0)</f>
        <v>3.2460984248195601E-2</v>
      </c>
      <c r="E1912" s="4">
        <f ca="1">VLOOKUP($C1912, '4b. Ordered results'!$C$5:$I$159,5,0)</f>
        <v>0.57174375020987778</v>
      </c>
      <c r="F1912" s="4">
        <f ca="1">VLOOKUP($C1912, '4b. Ordered results'!$C$5:$I$159,7,0)</f>
        <v>0.39579526554192662</v>
      </c>
    </row>
    <row r="1913" spans="2:6" x14ac:dyDescent="0.35">
      <c r="B1913">
        <f t="shared" si="29"/>
        <v>47725</v>
      </c>
      <c r="C1913" cm="1">
        <f t="array" aca="1" ref="C1913" ca="1">SUMPRODUCT(MAX(('4b. Ordered results'!$C$5:$C$159&lt;B1913)*'4b. Ordered results'!$C$5:$C$159))</f>
        <v>37675.877</v>
      </c>
      <c r="D1913" s="4">
        <f ca="1">VLOOKUP($C1913, '4b. Ordered results'!$C$5:$I$159,3,0)</f>
        <v>3.2460984248195601E-2</v>
      </c>
      <c r="E1913" s="4">
        <f ca="1">VLOOKUP($C1913, '4b. Ordered results'!$C$5:$I$159,5,0)</f>
        <v>0.57174375020987778</v>
      </c>
      <c r="F1913" s="4">
        <f ca="1">VLOOKUP($C1913, '4b. Ordered results'!$C$5:$I$159,7,0)</f>
        <v>0.39579526554192662</v>
      </c>
    </row>
    <row r="1914" spans="2:6" x14ac:dyDescent="0.35">
      <c r="B1914">
        <f t="shared" si="29"/>
        <v>47750</v>
      </c>
      <c r="C1914" cm="1">
        <f t="array" aca="1" ref="C1914" ca="1">SUMPRODUCT(MAX(('4b. Ordered results'!$C$5:$C$159&lt;B1914)*'4b. Ordered results'!$C$5:$C$159))</f>
        <v>37675.877</v>
      </c>
      <c r="D1914" s="4">
        <f ca="1">VLOOKUP($C1914, '4b. Ordered results'!$C$5:$I$159,3,0)</f>
        <v>3.2460984248195601E-2</v>
      </c>
      <c r="E1914" s="4">
        <f ca="1">VLOOKUP($C1914, '4b. Ordered results'!$C$5:$I$159,5,0)</f>
        <v>0.57174375020987778</v>
      </c>
      <c r="F1914" s="4">
        <f ca="1">VLOOKUP($C1914, '4b. Ordered results'!$C$5:$I$159,7,0)</f>
        <v>0.39579526554192662</v>
      </c>
    </row>
    <row r="1915" spans="2:6" x14ac:dyDescent="0.35">
      <c r="B1915">
        <f t="shared" si="29"/>
        <v>47775</v>
      </c>
      <c r="C1915" cm="1">
        <f t="array" aca="1" ref="C1915" ca="1">SUMPRODUCT(MAX(('4b. Ordered results'!$C$5:$C$159&lt;B1915)*'4b. Ordered results'!$C$5:$C$159))</f>
        <v>37675.877</v>
      </c>
      <c r="D1915" s="4">
        <f ca="1">VLOOKUP($C1915, '4b. Ordered results'!$C$5:$I$159,3,0)</f>
        <v>3.2460984248195601E-2</v>
      </c>
      <c r="E1915" s="4">
        <f ca="1">VLOOKUP($C1915, '4b. Ordered results'!$C$5:$I$159,5,0)</f>
        <v>0.57174375020987778</v>
      </c>
      <c r="F1915" s="4">
        <f ca="1">VLOOKUP($C1915, '4b. Ordered results'!$C$5:$I$159,7,0)</f>
        <v>0.39579526554192662</v>
      </c>
    </row>
    <row r="1916" spans="2:6" x14ac:dyDescent="0.35">
      <c r="B1916">
        <f t="shared" si="29"/>
        <v>47800</v>
      </c>
      <c r="C1916" cm="1">
        <f t="array" aca="1" ref="C1916" ca="1">SUMPRODUCT(MAX(('4b. Ordered results'!$C$5:$C$159&lt;B1916)*'4b. Ordered results'!$C$5:$C$159))</f>
        <v>37675.877</v>
      </c>
      <c r="D1916" s="4">
        <f ca="1">VLOOKUP($C1916, '4b. Ordered results'!$C$5:$I$159,3,0)</f>
        <v>3.2460984248195601E-2</v>
      </c>
      <c r="E1916" s="4">
        <f ca="1">VLOOKUP($C1916, '4b. Ordered results'!$C$5:$I$159,5,0)</f>
        <v>0.57174375020987778</v>
      </c>
      <c r="F1916" s="4">
        <f ca="1">VLOOKUP($C1916, '4b. Ordered results'!$C$5:$I$159,7,0)</f>
        <v>0.39579526554192662</v>
      </c>
    </row>
    <row r="1917" spans="2:6" x14ac:dyDescent="0.35">
      <c r="B1917">
        <f t="shared" si="29"/>
        <v>47825</v>
      </c>
      <c r="C1917" cm="1">
        <f t="array" aca="1" ref="C1917" ca="1">SUMPRODUCT(MAX(('4b. Ordered results'!$C$5:$C$159&lt;B1917)*'4b. Ordered results'!$C$5:$C$159))</f>
        <v>37675.877</v>
      </c>
      <c r="D1917" s="4">
        <f ca="1">VLOOKUP($C1917, '4b. Ordered results'!$C$5:$I$159,3,0)</f>
        <v>3.2460984248195601E-2</v>
      </c>
      <c r="E1917" s="4">
        <f ca="1">VLOOKUP($C1917, '4b. Ordered results'!$C$5:$I$159,5,0)</f>
        <v>0.57174375020987778</v>
      </c>
      <c r="F1917" s="4">
        <f ca="1">VLOOKUP($C1917, '4b. Ordered results'!$C$5:$I$159,7,0)</f>
        <v>0.39579526554192662</v>
      </c>
    </row>
    <row r="1918" spans="2:6" x14ac:dyDescent="0.35">
      <c r="B1918">
        <f t="shared" si="29"/>
        <v>47850</v>
      </c>
      <c r="C1918" cm="1">
        <f t="array" aca="1" ref="C1918" ca="1">SUMPRODUCT(MAX(('4b. Ordered results'!$C$5:$C$159&lt;B1918)*'4b. Ordered results'!$C$5:$C$159))</f>
        <v>37675.877</v>
      </c>
      <c r="D1918" s="4">
        <f ca="1">VLOOKUP($C1918, '4b. Ordered results'!$C$5:$I$159,3,0)</f>
        <v>3.2460984248195601E-2</v>
      </c>
      <c r="E1918" s="4">
        <f ca="1">VLOOKUP($C1918, '4b. Ordered results'!$C$5:$I$159,5,0)</f>
        <v>0.57174375020987778</v>
      </c>
      <c r="F1918" s="4">
        <f ca="1">VLOOKUP($C1918, '4b. Ordered results'!$C$5:$I$159,7,0)</f>
        <v>0.39579526554192662</v>
      </c>
    </row>
    <row r="1919" spans="2:6" x14ac:dyDescent="0.35">
      <c r="B1919">
        <f t="shared" si="29"/>
        <v>47875</v>
      </c>
      <c r="C1919" cm="1">
        <f t="array" aca="1" ref="C1919" ca="1">SUMPRODUCT(MAX(('4b. Ordered results'!$C$5:$C$159&lt;B1919)*'4b. Ordered results'!$C$5:$C$159))</f>
        <v>37675.877</v>
      </c>
      <c r="D1919" s="4">
        <f ca="1">VLOOKUP($C1919, '4b. Ordered results'!$C$5:$I$159,3,0)</f>
        <v>3.2460984248195601E-2</v>
      </c>
      <c r="E1919" s="4">
        <f ca="1">VLOOKUP($C1919, '4b. Ordered results'!$C$5:$I$159,5,0)</f>
        <v>0.57174375020987778</v>
      </c>
      <c r="F1919" s="4">
        <f ca="1">VLOOKUP($C1919, '4b. Ordered results'!$C$5:$I$159,7,0)</f>
        <v>0.39579526554192662</v>
      </c>
    </row>
    <row r="1920" spans="2:6" x14ac:dyDescent="0.35">
      <c r="B1920">
        <f t="shared" si="29"/>
        <v>47900</v>
      </c>
      <c r="C1920" cm="1">
        <f t="array" aca="1" ref="C1920" ca="1">SUMPRODUCT(MAX(('4b. Ordered results'!$C$5:$C$159&lt;B1920)*'4b. Ordered results'!$C$5:$C$159))</f>
        <v>37675.877</v>
      </c>
      <c r="D1920" s="4">
        <f ca="1">VLOOKUP($C1920, '4b. Ordered results'!$C$5:$I$159,3,0)</f>
        <v>3.2460984248195601E-2</v>
      </c>
      <c r="E1920" s="4">
        <f ca="1">VLOOKUP($C1920, '4b. Ordered results'!$C$5:$I$159,5,0)</f>
        <v>0.57174375020987778</v>
      </c>
      <c r="F1920" s="4">
        <f ca="1">VLOOKUP($C1920, '4b. Ordered results'!$C$5:$I$159,7,0)</f>
        <v>0.39579526554192662</v>
      </c>
    </row>
    <row r="1921" spans="2:6" x14ac:dyDescent="0.35">
      <c r="B1921">
        <f t="shared" si="29"/>
        <v>47925</v>
      </c>
      <c r="C1921" cm="1">
        <f t="array" aca="1" ref="C1921" ca="1">SUMPRODUCT(MAX(('4b. Ordered results'!$C$5:$C$159&lt;B1921)*'4b. Ordered results'!$C$5:$C$159))</f>
        <v>37675.877</v>
      </c>
      <c r="D1921" s="4">
        <f ca="1">VLOOKUP($C1921, '4b. Ordered results'!$C$5:$I$159,3,0)</f>
        <v>3.2460984248195601E-2</v>
      </c>
      <c r="E1921" s="4">
        <f ca="1">VLOOKUP($C1921, '4b. Ordered results'!$C$5:$I$159,5,0)</f>
        <v>0.57174375020987778</v>
      </c>
      <c r="F1921" s="4">
        <f ca="1">VLOOKUP($C1921, '4b. Ordered results'!$C$5:$I$159,7,0)</f>
        <v>0.39579526554192662</v>
      </c>
    </row>
    <row r="1922" spans="2:6" x14ac:dyDescent="0.35">
      <c r="B1922">
        <f t="shared" si="29"/>
        <v>47950</v>
      </c>
      <c r="C1922" cm="1">
        <f t="array" aca="1" ref="C1922" ca="1">SUMPRODUCT(MAX(('4b. Ordered results'!$C$5:$C$159&lt;B1922)*'4b. Ordered results'!$C$5:$C$159))</f>
        <v>37675.877</v>
      </c>
      <c r="D1922" s="4">
        <f ca="1">VLOOKUP($C1922, '4b. Ordered results'!$C$5:$I$159,3,0)</f>
        <v>3.2460984248195601E-2</v>
      </c>
      <c r="E1922" s="4">
        <f ca="1">VLOOKUP($C1922, '4b. Ordered results'!$C$5:$I$159,5,0)</f>
        <v>0.57174375020987778</v>
      </c>
      <c r="F1922" s="4">
        <f ca="1">VLOOKUP($C1922, '4b. Ordered results'!$C$5:$I$159,7,0)</f>
        <v>0.39579526554192662</v>
      </c>
    </row>
    <row r="1923" spans="2:6" x14ac:dyDescent="0.35">
      <c r="B1923">
        <f t="shared" si="29"/>
        <v>47975</v>
      </c>
      <c r="C1923" cm="1">
        <f t="array" aca="1" ref="C1923" ca="1">SUMPRODUCT(MAX(('4b. Ordered results'!$C$5:$C$159&lt;B1923)*'4b. Ordered results'!$C$5:$C$159))</f>
        <v>37675.877</v>
      </c>
      <c r="D1923" s="4">
        <f ca="1">VLOOKUP($C1923, '4b. Ordered results'!$C$5:$I$159,3,0)</f>
        <v>3.2460984248195601E-2</v>
      </c>
      <c r="E1923" s="4">
        <f ca="1">VLOOKUP($C1923, '4b. Ordered results'!$C$5:$I$159,5,0)</f>
        <v>0.57174375020987778</v>
      </c>
      <c r="F1923" s="4">
        <f ca="1">VLOOKUP($C1923, '4b. Ordered results'!$C$5:$I$159,7,0)</f>
        <v>0.39579526554192662</v>
      </c>
    </row>
    <row r="1924" spans="2:6" x14ac:dyDescent="0.35">
      <c r="B1924">
        <f t="shared" si="29"/>
        <v>48000</v>
      </c>
      <c r="C1924" cm="1">
        <f t="array" aca="1" ref="C1924" ca="1">SUMPRODUCT(MAX(('4b. Ordered results'!$C$5:$C$159&lt;B1924)*'4b. Ordered results'!$C$5:$C$159))</f>
        <v>37675.877</v>
      </c>
      <c r="D1924" s="4">
        <f ca="1">VLOOKUP($C1924, '4b. Ordered results'!$C$5:$I$159,3,0)</f>
        <v>3.2460984248195601E-2</v>
      </c>
      <c r="E1924" s="4">
        <f ca="1">VLOOKUP($C1924, '4b. Ordered results'!$C$5:$I$159,5,0)</f>
        <v>0.57174375020987778</v>
      </c>
      <c r="F1924" s="4">
        <f ca="1">VLOOKUP($C1924, '4b. Ordered results'!$C$5:$I$159,7,0)</f>
        <v>0.39579526554192662</v>
      </c>
    </row>
    <row r="1925" spans="2:6" x14ac:dyDescent="0.35">
      <c r="B1925">
        <f t="shared" si="29"/>
        <v>48025</v>
      </c>
      <c r="C1925" cm="1">
        <f t="array" aca="1" ref="C1925" ca="1">SUMPRODUCT(MAX(('4b. Ordered results'!$C$5:$C$159&lt;B1925)*'4b. Ordered results'!$C$5:$C$159))</f>
        <v>37675.877</v>
      </c>
      <c r="D1925" s="4">
        <f ca="1">VLOOKUP($C1925, '4b. Ordered results'!$C$5:$I$159,3,0)</f>
        <v>3.2460984248195601E-2</v>
      </c>
      <c r="E1925" s="4">
        <f ca="1">VLOOKUP($C1925, '4b. Ordered results'!$C$5:$I$159,5,0)</f>
        <v>0.57174375020987778</v>
      </c>
      <c r="F1925" s="4">
        <f ca="1">VLOOKUP($C1925, '4b. Ordered results'!$C$5:$I$159,7,0)</f>
        <v>0.39579526554192662</v>
      </c>
    </row>
    <row r="1926" spans="2:6" x14ac:dyDescent="0.35">
      <c r="B1926">
        <f t="shared" ref="B1926:B1989" si="30">B1925+25</f>
        <v>48050</v>
      </c>
      <c r="C1926" cm="1">
        <f t="array" aca="1" ref="C1926" ca="1">SUMPRODUCT(MAX(('4b. Ordered results'!$C$5:$C$159&lt;B1926)*'4b. Ordered results'!$C$5:$C$159))</f>
        <v>48025.000999999997</v>
      </c>
      <c r="D1926" s="4">
        <f ca="1">VLOOKUP($C1926, '4b. Ordered results'!$C$5:$I$159,3,0)</f>
        <v>3.7515185151035572E-3</v>
      </c>
      <c r="E1926" s="4">
        <f ca="1">VLOOKUP($C1926, '4b. Ordered results'!$C$5:$I$159,5,0)</f>
        <v>0.68654332332000378</v>
      </c>
      <c r="F1926" s="4">
        <f ca="1">VLOOKUP($C1926, '4b. Ordered results'!$C$5:$I$159,7,0)</f>
        <v>0.30970515816489269</v>
      </c>
    </row>
    <row r="1927" spans="2:6" x14ac:dyDescent="0.35">
      <c r="B1927">
        <f t="shared" si="30"/>
        <v>48075</v>
      </c>
      <c r="C1927" cm="1">
        <f t="array" aca="1" ref="C1927" ca="1">SUMPRODUCT(MAX(('4b. Ordered results'!$C$5:$C$159&lt;B1927)*'4b. Ordered results'!$C$5:$C$159))</f>
        <v>48025.000999999997</v>
      </c>
      <c r="D1927" s="4">
        <f ca="1">VLOOKUP($C1927, '4b. Ordered results'!$C$5:$I$159,3,0)</f>
        <v>3.7515185151035572E-3</v>
      </c>
      <c r="E1927" s="4">
        <f ca="1">VLOOKUP($C1927, '4b. Ordered results'!$C$5:$I$159,5,0)</f>
        <v>0.68654332332000378</v>
      </c>
      <c r="F1927" s="4">
        <f ca="1">VLOOKUP($C1927, '4b. Ordered results'!$C$5:$I$159,7,0)</f>
        <v>0.30970515816489269</v>
      </c>
    </row>
    <row r="1928" spans="2:6" x14ac:dyDescent="0.35">
      <c r="B1928">
        <f t="shared" si="30"/>
        <v>48100</v>
      </c>
      <c r="C1928" cm="1">
        <f t="array" aca="1" ref="C1928" ca="1">SUMPRODUCT(MAX(('4b. Ordered results'!$C$5:$C$159&lt;B1928)*'4b. Ordered results'!$C$5:$C$159))</f>
        <v>48025.000999999997</v>
      </c>
      <c r="D1928" s="4">
        <f ca="1">VLOOKUP($C1928, '4b. Ordered results'!$C$5:$I$159,3,0)</f>
        <v>3.7515185151035572E-3</v>
      </c>
      <c r="E1928" s="4">
        <f ca="1">VLOOKUP($C1928, '4b. Ordered results'!$C$5:$I$159,5,0)</f>
        <v>0.68654332332000378</v>
      </c>
      <c r="F1928" s="4">
        <f ca="1">VLOOKUP($C1928, '4b. Ordered results'!$C$5:$I$159,7,0)</f>
        <v>0.30970515816489269</v>
      </c>
    </row>
    <row r="1929" spans="2:6" x14ac:dyDescent="0.35">
      <c r="B1929">
        <f t="shared" si="30"/>
        <v>48125</v>
      </c>
      <c r="C1929" cm="1">
        <f t="array" aca="1" ref="C1929" ca="1">SUMPRODUCT(MAX(('4b. Ordered results'!$C$5:$C$159&lt;B1929)*'4b. Ordered results'!$C$5:$C$159))</f>
        <v>48025.000999999997</v>
      </c>
      <c r="D1929" s="4">
        <f ca="1">VLOOKUP($C1929, '4b. Ordered results'!$C$5:$I$159,3,0)</f>
        <v>3.7515185151035572E-3</v>
      </c>
      <c r="E1929" s="4">
        <f ca="1">VLOOKUP($C1929, '4b. Ordered results'!$C$5:$I$159,5,0)</f>
        <v>0.68654332332000378</v>
      </c>
      <c r="F1929" s="4">
        <f ca="1">VLOOKUP($C1929, '4b. Ordered results'!$C$5:$I$159,7,0)</f>
        <v>0.30970515816489269</v>
      </c>
    </row>
    <row r="1930" spans="2:6" x14ac:dyDescent="0.35">
      <c r="B1930">
        <f t="shared" si="30"/>
        <v>48150</v>
      </c>
      <c r="C1930" cm="1">
        <f t="array" aca="1" ref="C1930" ca="1">SUMPRODUCT(MAX(('4b. Ordered results'!$C$5:$C$159&lt;B1930)*'4b. Ordered results'!$C$5:$C$159))</f>
        <v>48025.000999999997</v>
      </c>
      <c r="D1930" s="4">
        <f ca="1">VLOOKUP($C1930, '4b. Ordered results'!$C$5:$I$159,3,0)</f>
        <v>3.7515185151035572E-3</v>
      </c>
      <c r="E1930" s="4">
        <f ca="1">VLOOKUP($C1930, '4b. Ordered results'!$C$5:$I$159,5,0)</f>
        <v>0.68654332332000378</v>
      </c>
      <c r="F1930" s="4">
        <f ca="1">VLOOKUP($C1930, '4b. Ordered results'!$C$5:$I$159,7,0)</f>
        <v>0.30970515816489269</v>
      </c>
    </row>
    <row r="1931" spans="2:6" x14ac:dyDescent="0.35">
      <c r="B1931">
        <f t="shared" si="30"/>
        <v>48175</v>
      </c>
      <c r="C1931" cm="1">
        <f t="array" aca="1" ref="C1931" ca="1">SUMPRODUCT(MAX(('4b. Ordered results'!$C$5:$C$159&lt;B1931)*'4b. Ordered results'!$C$5:$C$159))</f>
        <v>48025.000999999997</v>
      </c>
      <c r="D1931" s="4">
        <f ca="1">VLOOKUP($C1931, '4b. Ordered results'!$C$5:$I$159,3,0)</f>
        <v>3.7515185151035572E-3</v>
      </c>
      <c r="E1931" s="4">
        <f ca="1">VLOOKUP($C1931, '4b. Ordered results'!$C$5:$I$159,5,0)</f>
        <v>0.68654332332000378</v>
      </c>
      <c r="F1931" s="4">
        <f ca="1">VLOOKUP($C1931, '4b. Ordered results'!$C$5:$I$159,7,0)</f>
        <v>0.30970515816489269</v>
      </c>
    </row>
    <row r="1932" spans="2:6" x14ac:dyDescent="0.35">
      <c r="B1932">
        <f t="shared" si="30"/>
        <v>48200</v>
      </c>
      <c r="C1932" cm="1">
        <f t="array" aca="1" ref="C1932" ca="1">SUMPRODUCT(MAX(('4b. Ordered results'!$C$5:$C$159&lt;B1932)*'4b. Ordered results'!$C$5:$C$159))</f>
        <v>48025.000999999997</v>
      </c>
      <c r="D1932" s="4">
        <f ca="1">VLOOKUP($C1932, '4b. Ordered results'!$C$5:$I$159,3,0)</f>
        <v>3.7515185151035572E-3</v>
      </c>
      <c r="E1932" s="4">
        <f ca="1">VLOOKUP($C1932, '4b. Ordered results'!$C$5:$I$159,5,0)</f>
        <v>0.68654332332000378</v>
      </c>
      <c r="F1932" s="4">
        <f ca="1">VLOOKUP($C1932, '4b. Ordered results'!$C$5:$I$159,7,0)</f>
        <v>0.30970515816489269</v>
      </c>
    </row>
    <row r="1933" spans="2:6" x14ac:dyDescent="0.35">
      <c r="B1933">
        <f t="shared" si="30"/>
        <v>48225</v>
      </c>
      <c r="C1933" cm="1">
        <f t="array" aca="1" ref="C1933" ca="1">SUMPRODUCT(MAX(('4b. Ordered results'!$C$5:$C$159&lt;B1933)*'4b. Ordered results'!$C$5:$C$159))</f>
        <v>48025.000999999997</v>
      </c>
      <c r="D1933" s="4">
        <f ca="1">VLOOKUP($C1933, '4b. Ordered results'!$C$5:$I$159,3,0)</f>
        <v>3.7515185151035572E-3</v>
      </c>
      <c r="E1933" s="4">
        <f ca="1">VLOOKUP($C1933, '4b. Ordered results'!$C$5:$I$159,5,0)</f>
        <v>0.68654332332000378</v>
      </c>
      <c r="F1933" s="4">
        <f ca="1">VLOOKUP($C1933, '4b. Ordered results'!$C$5:$I$159,7,0)</f>
        <v>0.30970515816489269</v>
      </c>
    </row>
    <row r="1934" spans="2:6" x14ac:dyDescent="0.35">
      <c r="B1934">
        <f t="shared" si="30"/>
        <v>48250</v>
      </c>
      <c r="C1934" cm="1">
        <f t="array" aca="1" ref="C1934" ca="1">SUMPRODUCT(MAX(('4b. Ordered results'!$C$5:$C$159&lt;B1934)*'4b. Ordered results'!$C$5:$C$159))</f>
        <v>48025.000999999997</v>
      </c>
      <c r="D1934" s="4">
        <f ca="1">VLOOKUP($C1934, '4b. Ordered results'!$C$5:$I$159,3,0)</f>
        <v>3.7515185151035572E-3</v>
      </c>
      <c r="E1934" s="4">
        <f ca="1">VLOOKUP($C1934, '4b. Ordered results'!$C$5:$I$159,5,0)</f>
        <v>0.68654332332000378</v>
      </c>
      <c r="F1934" s="4">
        <f ca="1">VLOOKUP($C1934, '4b. Ordered results'!$C$5:$I$159,7,0)</f>
        <v>0.30970515816489269</v>
      </c>
    </row>
    <row r="1935" spans="2:6" x14ac:dyDescent="0.35">
      <c r="B1935">
        <f t="shared" si="30"/>
        <v>48275</v>
      </c>
      <c r="C1935" cm="1">
        <f t="array" aca="1" ref="C1935" ca="1">SUMPRODUCT(MAX(('4b. Ordered results'!$C$5:$C$159&lt;B1935)*'4b. Ordered results'!$C$5:$C$159))</f>
        <v>48025.000999999997</v>
      </c>
      <c r="D1935" s="4">
        <f ca="1">VLOOKUP($C1935, '4b. Ordered results'!$C$5:$I$159,3,0)</f>
        <v>3.7515185151035572E-3</v>
      </c>
      <c r="E1935" s="4">
        <f ca="1">VLOOKUP($C1935, '4b. Ordered results'!$C$5:$I$159,5,0)</f>
        <v>0.68654332332000378</v>
      </c>
      <c r="F1935" s="4">
        <f ca="1">VLOOKUP($C1935, '4b. Ordered results'!$C$5:$I$159,7,0)</f>
        <v>0.30970515816489269</v>
      </c>
    </row>
    <row r="1936" spans="2:6" x14ac:dyDescent="0.35">
      <c r="B1936">
        <f t="shared" si="30"/>
        <v>48300</v>
      </c>
      <c r="C1936" cm="1">
        <f t="array" aca="1" ref="C1936" ca="1">SUMPRODUCT(MAX(('4b. Ordered results'!$C$5:$C$159&lt;B1936)*'4b. Ordered results'!$C$5:$C$159))</f>
        <v>48025.000999999997</v>
      </c>
      <c r="D1936" s="4">
        <f ca="1">VLOOKUP($C1936, '4b. Ordered results'!$C$5:$I$159,3,0)</f>
        <v>3.7515185151035572E-3</v>
      </c>
      <c r="E1936" s="4">
        <f ca="1">VLOOKUP($C1936, '4b. Ordered results'!$C$5:$I$159,5,0)</f>
        <v>0.68654332332000378</v>
      </c>
      <c r="F1936" s="4">
        <f ca="1">VLOOKUP($C1936, '4b. Ordered results'!$C$5:$I$159,7,0)</f>
        <v>0.30970515816489269</v>
      </c>
    </row>
    <row r="1937" spans="2:6" x14ac:dyDescent="0.35">
      <c r="B1937">
        <f t="shared" si="30"/>
        <v>48325</v>
      </c>
      <c r="C1937" cm="1">
        <f t="array" aca="1" ref="C1937" ca="1">SUMPRODUCT(MAX(('4b. Ordered results'!$C$5:$C$159&lt;B1937)*'4b. Ordered results'!$C$5:$C$159))</f>
        <v>48025.000999999997</v>
      </c>
      <c r="D1937" s="4">
        <f ca="1">VLOOKUP($C1937, '4b. Ordered results'!$C$5:$I$159,3,0)</f>
        <v>3.7515185151035572E-3</v>
      </c>
      <c r="E1937" s="4">
        <f ca="1">VLOOKUP($C1937, '4b. Ordered results'!$C$5:$I$159,5,0)</f>
        <v>0.68654332332000378</v>
      </c>
      <c r="F1937" s="4">
        <f ca="1">VLOOKUP($C1937, '4b. Ordered results'!$C$5:$I$159,7,0)</f>
        <v>0.30970515816489269</v>
      </c>
    </row>
    <row r="1938" spans="2:6" x14ac:dyDescent="0.35">
      <c r="B1938">
        <f t="shared" si="30"/>
        <v>48350</v>
      </c>
      <c r="C1938" cm="1">
        <f t="array" aca="1" ref="C1938" ca="1">SUMPRODUCT(MAX(('4b. Ordered results'!$C$5:$C$159&lt;B1938)*'4b. Ordered results'!$C$5:$C$159))</f>
        <v>48025.000999999997</v>
      </c>
      <c r="D1938" s="4">
        <f ca="1">VLOOKUP($C1938, '4b. Ordered results'!$C$5:$I$159,3,0)</f>
        <v>3.7515185151035572E-3</v>
      </c>
      <c r="E1938" s="4">
        <f ca="1">VLOOKUP($C1938, '4b. Ordered results'!$C$5:$I$159,5,0)</f>
        <v>0.68654332332000378</v>
      </c>
      <c r="F1938" s="4">
        <f ca="1">VLOOKUP($C1938, '4b. Ordered results'!$C$5:$I$159,7,0)</f>
        <v>0.30970515816489269</v>
      </c>
    </row>
    <row r="1939" spans="2:6" x14ac:dyDescent="0.35">
      <c r="B1939">
        <f t="shared" si="30"/>
        <v>48375</v>
      </c>
      <c r="C1939" cm="1">
        <f t="array" aca="1" ref="C1939" ca="1">SUMPRODUCT(MAX(('4b. Ordered results'!$C$5:$C$159&lt;B1939)*'4b. Ordered results'!$C$5:$C$159))</f>
        <v>48025.000999999997</v>
      </c>
      <c r="D1939" s="4">
        <f ca="1">VLOOKUP($C1939, '4b. Ordered results'!$C$5:$I$159,3,0)</f>
        <v>3.7515185151035572E-3</v>
      </c>
      <c r="E1939" s="4">
        <f ca="1">VLOOKUP($C1939, '4b. Ordered results'!$C$5:$I$159,5,0)</f>
        <v>0.68654332332000378</v>
      </c>
      <c r="F1939" s="4">
        <f ca="1">VLOOKUP($C1939, '4b. Ordered results'!$C$5:$I$159,7,0)</f>
        <v>0.30970515816489269</v>
      </c>
    </row>
    <row r="1940" spans="2:6" x14ac:dyDescent="0.35">
      <c r="B1940">
        <f t="shared" si="30"/>
        <v>48400</v>
      </c>
      <c r="C1940" cm="1">
        <f t="array" aca="1" ref="C1940" ca="1">SUMPRODUCT(MAX(('4b. Ordered results'!$C$5:$C$159&lt;B1940)*'4b. Ordered results'!$C$5:$C$159))</f>
        <v>48025.000999999997</v>
      </c>
      <c r="D1940" s="4">
        <f ca="1">VLOOKUP($C1940, '4b. Ordered results'!$C$5:$I$159,3,0)</f>
        <v>3.7515185151035572E-3</v>
      </c>
      <c r="E1940" s="4">
        <f ca="1">VLOOKUP($C1940, '4b. Ordered results'!$C$5:$I$159,5,0)</f>
        <v>0.68654332332000378</v>
      </c>
      <c r="F1940" s="4">
        <f ca="1">VLOOKUP($C1940, '4b. Ordered results'!$C$5:$I$159,7,0)</f>
        <v>0.30970515816489269</v>
      </c>
    </row>
    <row r="1941" spans="2:6" x14ac:dyDescent="0.35">
      <c r="B1941">
        <f t="shared" si="30"/>
        <v>48425</v>
      </c>
      <c r="C1941" cm="1">
        <f t="array" aca="1" ref="C1941" ca="1">SUMPRODUCT(MAX(('4b. Ordered results'!$C$5:$C$159&lt;B1941)*'4b. Ordered results'!$C$5:$C$159))</f>
        <v>48025.000999999997</v>
      </c>
      <c r="D1941" s="4">
        <f ca="1">VLOOKUP($C1941, '4b. Ordered results'!$C$5:$I$159,3,0)</f>
        <v>3.7515185151035572E-3</v>
      </c>
      <c r="E1941" s="4">
        <f ca="1">VLOOKUP($C1941, '4b. Ordered results'!$C$5:$I$159,5,0)</f>
        <v>0.68654332332000378</v>
      </c>
      <c r="F1941" s="4">
        <f ca="1">VLOOKUP($C1941, '4b. Ordered results'!$C$5:$I$159,7,0)</f>
        <v>0.30970515816489269</v>
      </c>
    </row>
    <row r="1942" spans="2:6" x14ac:dyDescent="0.35">
      <c r="B1942">
        <f t="shared" si="30"/>
        <v>48450</v>
      </c>
      <c r="C1942" cm="1">
        <f t="array" aca="1" ref="C1942" ca="1">SUMPRODUCT(MAX(('4b. Ordered results'!$C$5:$C$159&lt;B1942)*'4b. Ordered results'!$C$5:$C$159))</f>
        <v>48025.000999999997</v>
      </c>
      <c r="D1942" s="4">
        <f ca="1">VLOOKUP($C1942, '4b. Ordered results'!$C$5:$I$159,3,0)</f>
        <v>3.7515185151035572E-3</v>
      </c>
      <c r="E1942" s="4">
        <f ca="1">VLOOKUP($C1942, '4b. Ordered results'!$C$5:$I$159,5,0)</f>
        <v>0.68654332332000378</v>
      </c>
      <c r="F1942" s="4">
        <f ca="1">VLOOKUP($C1942, '4b. Ordered results'!$C$5:$I$159,7,0)</f>
        <v>0.30970515816489269</v>
      </c>
    </row>
    <row r="1943" spans="2:6" x14ac:dyDescent="0.35">
      <c r="B1943">
        <f t="shared" si="30"/>
        <v>48475</v>
      </c>
      <c r="C1943" cm="1">
        <f t="array" aca="1" ref="C1943" ca="1">SUMPRODUCT(MAX(('4b. Ordered results'!$C$5:$C$159&lt;B1943)*'4b. Ordered results'!$C$5:$C$159))</f>
        <v>48025.000999999997</v>
      </c>
      <c r="D1943" s="4">
        <f ca="1">VLOOKUP($C1943, '4b. Ordered results'!$C$5:$I$159,3,0)</f>
        <v>3.7515185151035572E-3</v>
      </c>
      <c r="E1943" s="4">
        <f ca="1">VLOOKUP($C1943, '4b. Ordered results'!$C$5:$I$159,5,0)</f>
        <v>0.68654332332000378</v>
      </c>
      <c r="F1943" s="4">
        <f ca="1">VLOOKUP($C1943, '4b. Ordered results'!$C$5:$I$159,7,0)</f>
        <v>0.30970515816489269</v>
      </c>
    </row>
    <row r="1944" spans="2:6" x14ac:dyDescent="0.35">
      <c r="B1944">
        <f t="shared" si="30"/>
        <v>48500</v>
      </c>
      <c r="C1944" cm="1">
        <f t="array" aca="1" ref="C1944" ca="1">SUMPRODUCT(MAX(('4b. Ordered results'!$C$5:$C$159&lt;B1944)*'4b. Ordered results'!$C$5:$C$159))</f>
        <v>48025.000999999997</v>
      </c>
      <c r="D1944" s="4">
        <f ca="1">VLOOKUP($C1944, '4b. Ordered results'!$C$5:$I$159,3,0)</f>
        <v>3.7515185151035572E-3</v>
      </c>
      <c r="E1944" s="4">
        <f ca="1">VLOOKUP($C1944, '4b. Ordered results'!$C$5:$I$159,5,0)</f>
        <v>0.68654332332000378</v>
      </c>
      <c r="F1944" s="4">
        <f ca="1">VLOOKUP($C1944, '4b. Ordered results'!$C$5:$I$159,7,0)</f>
        <v>0.30970515816489269</v>
      </c>
    </row>
    <row r="1945" spans="2:6" x14ac:dyDescent="0.35">
      <c r="B1945">
        <f t="shared" si="30"/>
        <v>48525</v>
      </c>
      <c r="C1945" cm="1">
        <f t="array" aca="1" ref="C1945" ca="1">SUMPRODUCT(MAX(('4b. Ordered results'!$C$5:$C$159&lt;B1945)*'4b. Ordered results'!$C$5:$C$159))</f>
        <v>48025.000999999997</v>
      </c>
      <c r="D1945" s="4">
        <f ca="1">VLOOKUP($C1945, '4b. Ordered results'!$C$5:$I$159,3,0)</f>
        <v>3.7515185151035572E-3</v>
      </c>
      <c r="E1945" s="4">
        <f ca="1">VLOOKUP($C1945, '4b. Ordered results'!$C$5:$I$159,5,0)</f>
        <v>0.68654332332000378</v>
      </c>
      <c r="F1945" s="4">
        <f ca="1">VLOOKUP($C1945, '4b. Ordered results'!$C$5:$I$159,7,0)</f>
        <v>0.30970515816489269</v>
      </c>
    </row>
    <row r="1946" spans="2:6" x14ac:dyDescent="0.35">
      <c r="B1946">
        <f t="shared" si="30"/>
        <v>48550</v>
      </c>
      <c r="C1946" cm="1">
        <f t="array" aca="1" ref="C1946" ca="1">SUMPRODUCT(MAX(('4b. Ordered results'!$C$5:$C$159&lt;B1946)*'4b. Ordered results'!$C$5:$C$159))</f>
        <v>48025.000999999997</v>
      </c>
      <c r="D1946" s="4">
        <f ca="1">VLOOKUP($C1946, '4b. Ordered results'!$C$5:$I$159,3,0)</f>
        <v>3.7515185151035572E-3</v>
      </c>
      <c r="E1946" s="4">
        <f ca="1">VLOOKUP($C1946, '4b. Ordered results'!$C$5:$I$159,5,0)</f>
        <v>0.68654332332000378</v>
      </c>
      <c r="F1946" s="4">
        <f ca="1">VLOOKUP($C1946, '4b. Ordered results'!$C$5:$I$159,7,0)</f>
        <v>0.30970515816489269</v>
      </c>
    </row>
    <row r="1947" spans="2:6" x14ac:dyDescent="0.35">
      <c r="B1947">
        <f t="shared" si="30"/>
        <v>48575</v>
      </c>
      <c r="C1947" cm="1">
        <f t="array" aca="1" ref="C1947" ca="1">SUMPRODUCT(MAX(('4b. Ordered results'!$C$5:$C$159&lt;B1947)*'4b. Ordered results'!$C$5:$C$159))</f>
        <v>48025.000999999997</v>
      </c>
      <c r="D1947" s="4">
        <f ca="1">VLOOKUP($C1947, '4b. Ordered results'!$C$5:$I$159,3,0)</f>
        <v>3.7515185151035572E-3</v>
      </c>
      <c r="E1947" s="4">
        <f ca="1">VLOOKUP($C1947, '4b. Ordered results'!$C$5:$I$159,5,0)</f>
        <v>0.68654332332000378</v>
      </c>
      <c r="F1947" s="4">
        <f ca="1">VLOOKUP($C1947, '4b. Ordered results'!$C$5:$I$159,7,0)</f>
        <v>0.30970515816489269</v>
      </c>
    </row>
    <row r="1948" spans="2:6" x14ac:dyDescent="0.35">
      <c r="B1948">
        <f t="shared" si="30"/>
        <v>48600</v>
      </c>
      <c r="C1948" cm="1">
        <f t="array" aca="1" ref="C1948" ca="1">SUMPRODUCT(MAX(('4b. Ordered results'!$C$5:$C$159&lt;B1948)*'4b. Ordered results'!$C$5:$C$159))</f>
        <v>48025.000999999997</v>
      </c>
      <c r="D1948" s="4">
        <f ca="1">VLOOKUP($C1948, '4b. Ordered results'!$C$5:$I$159,3,0)</f>
        <v>3.7515185151035572E-3</v>
      </c>
      <c r="E1948" s="4">
        <f ca="1">VLOOKUP($C1948, '4b. Ordered results'!$C$5:$I$159,5,0)</f>
        <v>0.68654332332000378</v>
      </c>
      <c r="F1948" s="4">
        <f ca="1">VLOOKUP($C1948, '4b. Ordered results'!$C$5:$I$159,7,0)</f>
        <v>0.30970515816489269</v>
      </c>
    </row>
    <row r="1949" spans="2:6" x14ac:dyDescent="0.35">
      <c r="B1949">
        <f t="shared" si="30"/>
        <v>48625</v>
      </c>
      <c r="C1949" cm="1">
        <f t="array" aca="1" ref="C1949" ca="1">SUMPRODUCT(MAX(('4b. Ordered results'!$C$5:$C$159&lt;B1949)*'4b. Ordered results'!$C$5:$C$159))</f>
        <v>48025.000999999997</v>
      </c>
      <c r="D1949" s="4">
        <f ca="1">VLOOKUP($C1949, '4b. Ordered results'!$C$5:$I$159,3,0)</f>
        <v>3.7515185151035572E-3</v>
      </c>
      <c r="E1949" s="4">
        <f ca="1">VLOOKUP($C1949, '4b. Ordered results'!$C$5:$I$159,5,0)</f>
        <v>0.68654332332000378</v>
      </c>
      <c r="F1949" s="4">
        <f ca="1">VLOOKUP($C1949, '4b. Ordered results'!$C$5:$I$159,7,0)</f>
        <v>0.30970515816489269</v>
      </c>
    </row>
    <row r="1950" spans="2:6" x14ac:dyDescent="0.35">
      <c r="B1950">
        <f t="shared" si="30"/>
        <v>48650</v>
      </c>
      <c r="C1950" cm="1">
        <f t="array" aca="1" ref="C1950" ca="1">SUMPRODUCT(MAX(('4b. Ordered results'!$C$5:$C$159&lt;B1950)*'4b. Ordered results'!$C$5:$C$159))</f>
        <v>48025.000999999997</v>
      </c>
      <c r="D1950" s="4">
        <f ca="1">VLOOKUP($C1950, '4b. Ordered results'!$C$5:$I$159,3,0)</f>
        <v>3.7515185151035572E-3</v>
      </c>
      <c r="E1950" s="4">
        <f ca="1">VLOOKUP($C1950, '4b. Ordered results'!$C$5:$I$159,5,0)</f>
        <v>0.68654332332000378</v>
      </c>
      <c r="F1950" s="4">
        <f ca="1">VLOOKUP($C1950, '4b. Ordered results'!$C$5:$I$159,7,0)</f>
        <v>0.30970515816489269</v>
      </c>
    </row>
    <row r="1951" spans="2:6" x14ac:dyDescent="0.35">
      <c r="B1951">
        <f t="shared" si="30"/>
        <v>48675</v>
      </c>
      <c r="C1951" cm="1">
        <f t="array" aca="1" ref="C1951" ca="1">SUMPRODUCT(MAX(('4b. Ordered results'!$C$5:$C$159&lt;B1951)*'4b. Ordered results'!$C$5:$C$159))</f>
        <v>48025.000999999997</v>
      </c>
      <c r="D1951" s="4">
        <f ca="1">VLOOKUP($C1951, '4b. Ordered results'!$C$5:$I$159,3,0)</f>
        <v>3.7515185151035572E-3</v>
      </c>
      <c r="E1951" s="4">
        <f ca="1">VLOOKUP($C1951, '4b. Ordered results'!$C$5:$I$159,5,0)</f>
        <v>0.68654332332000378</v>
      </c>
      <c r="F1951" s="4">
        <f ca="1">VLOOKUP($C1951, '4b. Ordered results'!$C$5:$I$159,7,0)</f>
        <v>0.30970515816489269</v>
      </c>
    </row>
    <row r="1952" spans="2:6" x14ac:dyDescent="0.35">
      <c r="B1952">
        <f t="shared" si="30"/>
        <v>48700</v>
      </c>
      <c r="C1952" cm="1">
        <f t="array" aca="1" ref="C1952" ca="1">SUMPRODUCT(MAX(('4b. Ordered results'!$C$5:$C$159&lt;B1952)*'4b. Ordered results'!$C$5:$C$159))</f>
        <v>48025.000999999997</v>
      </c>
      <c r="D1952" s="4">
        <f ca="1">VLOOKUP($C1952, '4b. Ordered results'!$C$5:$I$159,3,0)</f>
        <v>3.7515185151035572E-3</v>
      </c>
      <c r="E1952" s="4">
        <f ca="1">VLOOKUP($C1952, '4b. Ordered results'!$C$5:$I$159,5,0)</f>
        <v>0.68654332332000378</v>
      </c>
      <c r="F1952" s="4">
        <f ca="1">VLOOKUP($C1952, '4b. Ordered results'!$C$5:$I$159,7,0)</f>
        <v>0.30970515816489269</v>
      </c>
    </row>
    <row r="1953" spans="2:6" x14ac:dyDescent="0.35">
      <c r="B1953">
        <f t="shared" si="30"/>
        <v>48725</v>
      </c>
      <c r="C1953" cm="1">
        <f t="array" aca="1" ref="C1953" ca="1">SUMPRODUCT(MAX(('4b. Ordered results'!$C$5:$C$159&lt;B1953)*'4b. Ordered results'!$C$5:$C$159))</f>
        <v>48025.000999999997</v>
      </c>
      <c r="D1953" s="4">
        <f ca="1">VLOOKUP($C1953, '4b. Ordered results'!$C$5:$I$159,3,0)</f>
        <v>3.7515185151035572E-3</v>
      </c>
      <c r="E1953" s="4">
        <f ca="1">VLOOKUP($C1953, '4b. Ordered results'!$C$5:$I$159,5,0)</f>
        <v>0.68654332332000378</v>
      </c>
      <c r="F1953" s="4">
        <f ca="1">VLOOKUP($C1953, '4b. Ordered results'!$C$5:$I$159,7,0)</f>
        <v>0.30970515816489269</v>
      </c>
    </row>
    <row r="1954" spans="2:6" x14ac:dyDescent="0.35">
      <c r="B1954">
        <f t="shared" si="30"/>
        <v>48750</v>
      </c>
      <c r="C1954" cm="1">
        <f t="array" aca="1" ref="C1954" ca="1">SUMPRODUCT(MAX(('4b. Ordered results'!$C$5:$C$159&lt;B1954)*'4b. Ordered results'!$C$5:$C$159))</f>
        <v>48025.000999999997</v>
      </c>
      <c r="D1954" s="4">
        <f ca="1">VLOOKUP($C1954, '4b. Ordered results'!$C$5:$I$159,3,0)</f>
        <v>3.7515185151035572E-3</v>
      </c>
      <c r="E1954" s="4">
        <f ca="1">VLOOKUP($C1954, '4b. Ordered results'!$C$5:$I$159,5,0)</f>
        <v>0.68654332332000378</v>
      </c>
      <c r="F1954" s="4">
        <f ca="1">VLOOKUP($C1954, '4b. Ordered results'!$C$5:$I$159,7,0)</f>
        <v>0.30970515816489269</v>
      </c>
    </row>
    <row r="1955" spans="2:6" x14ac:dyDescent="0.35">
      <c r="B1955">
        <f t="shared" si="30"/>
        <v>48775</v>
      </c>
      <c r="C1955" cm="1">
        <f t="array" aca="1" ref="C1955" ca="1">SUMPRODUCT(MAX(('4b. Ordered results'!$C$5:$C$159&lt;B1955)*'4b. Ordered results'!$C$5:$C$159))</f>
        <v>48025.000999999997</v>
      </c>
      <c r="D1955" s="4">
        <f ca="1">VLOOKUP($C1955, '4b. Ordered results'!$C$5:$I$159,3,0)</f>
        <v>3.7515185151035572E-3</v>
      </c>
      <c r="E1955" s="4">
        <f ca="1">VLOOKUP($C1955, '4b. Ordered results'!$C$5:$I$159,5,0)</f>
        <v>0.68654332332000378</v>
      </c>
      <c r="F1955" s="4">
        <f ca="1">VLOOKUP($C1955, '4b. Ordered results'!$C$5:$I$159,7,0)</f>
        <v>0.30970515816489269</v>
      </c>
    </row>
    <row r="1956" spans="2:6" x14ac:dyDescent="0.35">
      <c r="B1956">
        <f t="shared" si="30"/>
        <v>48800</v>
      </c>
      <c r="C1956" cm="1">
        <f t="array" aca="1" ref="C1956" ca="1">SUMPRODUCT(MAX(('4b. Ordered results'!$C$5:$C$159&lt;B1956)*'4b. Ordered results'!$C$5:$C$159))</f>
        <v>48025.000999999997</v>
      </c>
      <c r="D1956" s="4">
        <f ca="1">VLOOKUP($C1956, '4b. Ordered results'!$C$5:$I$159,3,0)</f>
        <v>3.7515185151035572E-3</v>
      </c>
      <c r="E1956" s="4">
        <f ca="1">VLOOKUP($C1956, '4b. Ordered results'!$C$5:$I$159,5,0)</f>
        <v>0.68654332332000378</v>
      </c>
      <c r="F1956" s="4">
        <f ca="1">VLOOKUP($C1956, '4b. Ordered results'!$C$5:$I$159,7,0)</f>
        <v>0.30970515816489269</v>
      </c>
    </row>
    <row r="1957" spans="2:6" x14ac:dyDescent="0.35">
      <c r="B1957">
        <f t="shared" si="30"/>
        <v>48825</v>
      </c>
      <c r="C1957" cm="1">
        <f t="array" aca="1" ref="C1957" ca="1">SUMPRODUCT(MAX(('4b. Ordered results'!$C$5:$C$159&lt;B1957)*'4b. Ordered results'!$C$5:$C$159))</f>
        <v>48025.000999999997</v>
      </c>
      <c r="D1957" s="4">
        <f ca="1">VLOOKUP($C1957, '4b. Ordered results'!$C$5:$I$159,3,0)</f>
        <v>3.7515185151035572E-3</v>
      </c>
      <c r="E1957" s="4">
        <f ca="1">VLOOKUP($C1957, '4b. Ordered results'!$C$5:$I$159,5,0)</f>
        <v>0.68654332332000378</v>
      </c>
      <c r="F1957" s="4">
        <f ca="1">VLOOKUP($C1957, '4b. Ordered results'!$C$5:$I$159,7,0)</f>
        <v>0.30970515816489269</v>
      </c>
    </row>
    <row r="1958" spans="2:6" x14ac:dyDescent="0.35">
      <c r="B1958">
        <f t="shared" si="30"/>
        <v>48850</v>
      </c>
      <c r="C1958" cm="1">
        <f t="array" aca="1" ref="C1958" ca="1">SUMPRODUCT(MAX(('4b. Ordered results'!$C$5:$C$159&lt;B1958)*'4b. Ordered results'!$C$5:$C$159))</f>
        <v>48025.000999999997</v>
      </c>
      <c r="D1958" s="4">
        <f ca="1">VLOOKUP($C1958, '4b. Ordered results'!$C$5:$I$159,3,0)</f>
        <v>3.7515185151035572E-3</v>
      </c>
      <c r="E1958" s="4">
        <f ca="1">VLOOKUP($C1958, '4b. Ordered results'!$C$5:$I$159,5,0)</f>
        <v>0.68654332332000378</v>
      </c>
      <c r="F1958" s="4">
        <f ca="1">VLOOKUP($C1958, '4b. Ordered results'!$C$5:$I$159,7,0)</f>
        <v>0.30970515816489269</v>
      </c>
    </row>
    <row r="1959" spans="2:6" x14ac:dyDescent="0.35">
      <c r="B1959">
        <f t="shared" si="30"/>
        <v>48875</v>
      </c>
      <c r="C1959" cm="1">
        <f t="array" aca="1" ref="C1959" ca="1">SUMPRODUCT(MAX(('4b. Ordered results'!$C$5:$C$159&lt;B1959)*'4b. Ordered results'!$C$5:$C$159))</f>
        <v>48025.000999999997</v>
      </c>
      <c r="D1959" s="4">
        <f ca="1">VLOOKUP($C1959, '4b. Ordered results'!$C$5:$I$159,3,0)</f>
        <v>3.7515185151035572E-3</v>
      </c>
      <c r="E1959" s="4">
        <f ca="1">VLOOKUP($C1959, '4b. Ordered results'!$C$5:$I$159,5,0)</f>
        <v>0.68654332332000378</v>
      </c>
      <c r="F1959" s="4">
        <f ca="1">VLOOKUP($C1959, '4b. Ordered results'!$C$5:$I$159,7,0)</f>
        <v>0.30970515816489269</v>
      </c>
    </row>
    <row r="1960" spans="2:6" x14ac:dyDescent="0.35">
      <c r="B1960">
        <f t="shared" si="30"/>
        <v>48900</v>
      </c>
      <c r="C1960" cm="1">
        <f t="array" aca="1" ref="C1960" ca="1">SUMPRODUCT(MAX(('4b. Ordered results'!$C$5:$C$159&lt;B1960)*'4b. Ordered results'!$C$5:$C$159))</f>
        <v>48025.000999999997</v>
      </c>
      <c r="D1960" s="4">
        <f ca="1">VLOOKUP($C1960, '4b. Ordered results'!$C$5:$I$159,3,0)</f>
        <v>3.7515185151035572E-3</v>
      </c>
      <c r="E1960" s="4">
        <f ca="1">VLOOKUP($C1960, '4b. Ordered results'!$C$5:$I$159,5,0)</f>
        <v>0.68654332332000378</v>
      </c>
      <c r="F1960" s="4">
        <f ca="1">VLOOKUP($C1960, '4b. Ordered results'!$C$5:$I$159,7,0)</f>
        <v>0.30970515816489269</v>
      </c>
    </row>
    <row r="1961" spans="2:6" x14ac:dyDescent="0.35">
      <c r="B1961">
        <f t="shared" si="30"/>
        <v>48925</v>
      </c>
      <c r="C1961" cm="1">
        <f t="array" aca="1" ref="C1961" ca="1">SUMPRODUCT(MAX(('4b. Ordered results'!$C$5:$C$159&lt;B1961)*'4b. Ordered results'!$C$5:$C$159))</f>
        <v>48025.000999999997</v>
      </c>
      <c r="D1961" s="4">
        <f ca="1">VLOOKUP($C1961, '4b. Ordered results'!$C$5:$I$159,3,0)</f>
        <v>3.7515185151035572E-3</v>
      </c>
      <c r="E1961" s="4">
        <f ca="1">VLOOKUP($C1961, '4b. Ordered results'!$C$5:$I$159,5,0)</f>
        <v>0.68654332332000378</v>
      </c>
      <c r="F1961" s="4">
        <f ca="1">VLOOKUP($C1961, '4b. Ordered results'!$C$5:$I$159,7,0)</f>
        <v>0.30970515816489269</v>
      </c>
    </row>
    <row r="1962" spans="2:6" x14ac:dyDescent="0.35">
      <c r="B1962">
        <f t="shared" si="30"/>
        <v>48950</v>
      </c>
      <c r="C1962" cm="1">
        <f t="array" aca="1" ref="C1962" ca="1">SUMPRODUCT(MAX(('4b. Ordered results'!$C$5:$C$159&lt;B1962)*'4b. Ordered results'!$C$5:$C$159))</f>
        <v>48025.000999999997</v>
      </c>
      <c r="D1962" s="4">
        <f ca="1">VLOOKUP($C1962, '4b. Ordered results'!$C$5:$I$159,3,0)</f>
        <v>3.7515185151035572E-3</v>
      </c>
      <c r="E1962" s="4">
        <f ca="1">VLOOKUP($C1962, '4b. Ordered results'!$C$5:$I$159,5,0)</f>
        <v>0.68654332332000378</v>
      </c>
      <c r="F1962" s="4">
        <f ca="1">VLOOKUP($C1962, '4b. Ordered results'!$C$5:$I$159,7,0)</f>
        <v>0.30970515816489269</v>
      </c>
    </row>
    <row r="1963" spans="2:6" x14ac:dyDescent="0.35">
      <c r="B1963">
        <f t="shared" si="30"/>
        <v>48975</v>
      </c>
      <c r="C1963" cm="1">
        <f t="array" aca="1" ref="C1963" ca="1">SUMPRODUCT(MAX(('4b. Ordered results'!$C$5:$C$159&lt;B1963)*'4b. Ordered results'!$C$5:$C$159))</f>
        <v>48025.000999999997</v>
      </c>
      <c r="D1963" s="4">
        <f ca="1">VLOOKUP($C1963, '4b. Ordered results'!$C$5:$I$159,3,0)</f>
        <v>3.7515185151035572E-3</v>
      </c>
      <c r="E1963" s="4">
        <f ca="1">VLOOKUP($C1963, '4b. Ordered results'!$C$5:$I$159,5,0)</f>
        <v>0.68654332332000378</v>
      </c>
      <c r="F1963" s="4">
        <f ca="1">VLOOKUP($C1963, '4b. Ordered results'!$C$5:$I$159,7,0)</f>
        <v>0.30970515816489269</v>
      </c>
    </row>
    <row r="1964" spans="2:6" x14ac:dyDescent="0.35">
      <c r="B1964">
        <f t="shared" si="30"/>
        <v>49000</v>
      </c>
      <c r="C1964" cm="1">
        <f t="array" aca="1" ref="C1964" ca="1">SUMPRODUCT(MAX(('4b. Ordered results'!$C$5:$C$159&lt;B1964)*'4b. Ordered results'!$C$5:$C$159))</f>
        <v>48025.000999999997</v>
      </c>
      <c r="D1964" s="4">
        <f ca="1">VLOOKUP($C1964, '4b. Ordered results'!$C$5:$I$159,3,0)</f>
        <v>3.7515185151035572E-3</v>
      </c>
      <c r="E1964" s="4">
        <f ca="1">VLOOKUP($C1964, '4b. Ordered results'!$C$5:$I$159,5,0)</f>
        <v>0.68654332332000378</v>
      </c>
      <c r="F1964" s="4">
        <f ca="1">VLOOKUP($C1964, '4b. Ordered results'!$C$5:$I$159,7,0)</f>
        <v>0.30970515816489269</v>
      </c>
    </row>
    <row r="1965" spans="2:6" x14ac:dyDescent="0.35">
      <c r="B1965">
        <f t="shared" si="30"/>
        <v>49025</v>
      </c>
      <c r="C1965" cm="1">
        <f t="array" aca="1" ref="C1965" ca="1">SUMPRODUCT(MAX(('4b. Ordered results'!$C$5:$C$159&lt;B1965)*'4b. Ordered results'!$C$5:$C$159))</f>
        <v>48025.000999999997</v>
      </c>
      <c r="D1965" s="4">
        <f ca="1">VLOOKUP($C1965, '4b. Ordered results'!$C$5:$I$159,3,0)</f>
        <v>3.7515185151035572E-3</v>
      </c>
      <c r="E1965" s="4">
        <f ca="1">VLOOKUP($C1965, '4b. Ordered results'!$C$5:$I$159,5,0)</f>
        <v>0.68654332332000378</v>
      </c>
      <c r="F1965" s="4">
        <f ca="1">VLOOKUP($C1965, '4b. Ordered results'!$C$5:$I$159,7,0)</f>
        <v>0.30970515816489269</v>
      </c>
    </row>
    <row r="1966" spans="2:6" x14ac:dyDescent="0.35">
      <c r="B1966">
        <f t="shared" si="30"/>
        <v>49050</v>
      </c>
      <c r="C1966" cm="1">
        <f t="array" aca="1" ref="C1966" ca="1">SUMPRODUCT(MAX(('4b. Ordered results'!$C$5:$C$159&lt;B1966)*'4b. Ordered results'!$C$5:$C$159))</f>
        <v>48025.000999999997</v>
      </c>
      <c r="D1966" s="4">
        <f ca="1">VLOOKUP($C1966, '4b. Ordered results'!$C$5:$I$159,3,0)</f>
        <v>3.7515185151035572E-3</v>
      </c>
      <c r="E1966" s="4">
        <f ca="1">VLOOKUP($C1966, '4b. Ordered results'!$C$5:$I$159,5,0)</f>
        <v>0.68654332332000378</v>
      </c>
      <c r="F1966" s="4">
        <f ca="1">VLOOKUP($C1966, '4b. Ordered results'!$C$5:$I$159,7,0)</f>
        <v>0.30970515816489269</v>
      </c>
    </row>
    <row r="1967" spans="2:6" x14ac:dyDescent="0.35">
      <c r="B1967">
        <f t="shared" si="30"/>
        <v>49075</v>
      </c>
      <c r="C1967" cm="1">
        <f t="array" aca="1" ref="C1967" ca="1">SUMPRODUCT(MAX(('4b. Ordered results'!$C$5:$C$159&lt;B1967)*'4b. Ordered results'!$C$5:$C$159))</f>
        <v>49070.25</v>
      </c>
      <c r="D1967" s="4">
        <f ca="1">VLOOKUP($C1967, '4b. Ordered results'!$C$5:$I$159,3,0)</f>
        <v>1.9317259903825452E-2</v>
      </c>
      <c r="E1967" s="4">
        <f ca="1">VLOOKUP($C1967, '4b. Ordered results'!$C$5:$I$159,5,0)</f>
        <v>0.66673370133944598</v>
      </c>
      <c r="F1967" s="4">
        <f ca="1">VLOOKUP($C1967, '4b. Ordered results'!$C$5:$I$159,7,0)</f>
        <v>0.31394903875672864</v>
      </c>
    </row>
    <row r="1968" spans="2:6" x14ac:dyDescent="0.35">
      <c r="B1968">
        <f t="shared" si="30"/>
        <v>49100</v>
      </c>
      <c r="C1968" cm="1">
        <f t="array" aca="1" ref="C1968" ca="1">SUMPRODUCT(MAX(('4b. Ordered results'!$C$5:$C$159&lt;B1968)*'4b. Ordered results'!$C$5:$C$159))</f>
        <v>49070.25</v>
      </c>
      <c r="D1968" s="4">
        <f ca="1">VLOOKUP($C1968, '4b. Ordered results'!$C$5:$I$159,3,0)</f>
        <v>1.9317259903825452E-2</v>
      </c>
      <c r="E1968" s="4">
        <f ca="1">VLOOKUP($C1968, '4b. Ordered results'!$C$5:$I$159,5,0)</f>
        <v>0.66673370133944598</v>
      </c>
      <c r="F1968" s="4">
        <f ca="1">VLOOKUP($C1968, '4b. Ordered results'!$C$5:$I$159,7,0)</f>
        <v>0.31394903875672864</v>
      </c>
    </row>
    <row r="1969" spans="2:6" x14ac:dyDescent="0.35">
      <c r="B1969">
        <f t="shared" si="30"/>
        <v>49125</v>
      </c>
      <c r="C1969" cm="1">
        <f t="array" aca="1" ref="C1969" ca="1">SUMPRODUCT(MAX(('4b. Ordered results'!$C$5:$C$159&lt;B1969)*'4b. Ordered results'!$C$5:$C$159))</f>
        <v>49070.25</v>
      </c>
      <c r="D1969" s="4">
        <f ca="1">VLOOKUP($C1969, '4b. Ordered results'!$C$5:$I$159,3,0)</f>
        <v>1.9317259903825452E-2</v>
      </c>
      <c r="E1969" s="4">
        <f ca="1">VLOOKUP($C1969, '4b. Ordered results'!$C$5:$I$159,5,0)</f>
        <v>0.66673370133944598</v>
      </c>
      <c r="F1969" s="4">
        <f ca="1">VLOOKUP($C1969, '4b. Ordered results'!$C$5:$I$159,7,0)</f>
        <v>0.31394903875672864</v>
      </c>
    </row>
    <row r="1970" spans="2:6" x14ac:dyDescent="0.35">
      <c r="B1970">
        <f t="shared" si="30"/>
        <v>49150</v>
      </c>
      <c r="C1970" cm="1">
        <f t="array" aca="1" ref="C1970" ca="1">SUMPRODUCT(MAX(('4b. Ordered results'!$C$5:$C$159&lt;B1970)*'4b. Ordered results'!$C$5:$C$159))</f>
        <v>49070.25</v>
      </c>
      <c r="D1970" s="4">
        <f ca="1">VLOOKUP($C1970, '4b. Ordered results'!$C$5:$I$159,3,0)</f>
        <v>1.9317259903825452E-2</v>
      </c>
      <c r="E1970" s="4">
        <f ca="1">VLOOKUP($C1970, '4b. Ordered results'!$C$5:$I$159,5,0)</f>
        <v>0.66673370133944598</v>
      </c>
      <c r="F1970" s="4">
        <f ca="1">VLOOKUP($C1970, '4b. Ordered results'!$C$5:$I$159,7,0)</f>
        <v>0.31394903875672864</v>
      </c>
    </row>
    <row r="1971" spans="2:6" x14ac:dyDescent="0.35">
      <c r="B1971">
        <f t="shared" si="30"/>
        <v>49175</v>
      </c>
      <c r="C1971" cm="1">
        <f t="array" aca="1" ref="C1971" ca="1">SUMPRODUCT(MAX(('4b. Ordered results'!$C$5:$C$159&lt;B1971)*'4b. Ordered results'!$C$5:$C$159))</f>
        <v>49070.25</v>
      </c>
      <c r="D1971" s="4">
        <f ca="1">VLOOKUP($C1971, '4b. Ordered results'!$C$5:$I$159,3,0)</f>
        <v>1.9317259903825452E-2</v>
      </c>
      <c r="E1971" s="4">
        <f ca="1">VLOOKUP($C1971, '4b. Ordered results'!$C$5:$I$159,5,0)</f>
        <v>0.66673370133944598</v>
      </c>
      <c r="F1971" s="4">
        <f ca="1">VLOOKUP($C1971, '4b. Ordered results'!$C$5:$I$159,7,0)</f>
        <v>0.31394903875672864</v>
      </c>
    </row>
    <row r="1972" spans="2:6" x14ac:dyDescent="0.35">
      <c r="B1972">
        <f t="shared" si="30"/>
        <v>49200</v>
      </c>
      <c r="C1972" cm="1">
        <f t="array" aca="1" ref="C1972" ca="1">SUMPRODUCT(MAX(('4b. Ordered results'!$C$5:$C$159&lt;B1972)*'4b. Ordered results'!$C$5:$C$159))</f>
        <v>49070.25</v>
      </c>
      <c r="D1972" s="4">
        <f ca="1">VLOOKUP($C1972, '4b. Ordered results'!$C$5:$I$159,3,0)</f>
        <v>1.9317259903825452E-2</v>
      </c>
      <c r="E1972" s="4">
        <f ca="1">VLOOKUP($C1972, '4b. Ordered results'!$C$5:$I$159,5,0)</f>
        <v>0.66673370133944598</v>
      </c>
      <c r="F1972" s="4">
        <f ca="1">VLOOKUP($C1972, '4b. Ordered results'!$C$5:$I$159,7,0)</f>
        <v>0.31394903875672864</v>
      </c>
    </row>
    <row r="1973" spans="2:6" x14ac:dyDescent="0.35">
      <c r="B1973">
        <f t="shared" si="30"/>
        <v>49225</v>
      </c>
      <c r="C1973" cm="1">
        <f t="array" aca="1" ref="C1973" ca="1">SUMPRODUCT(MAX(('4b. Ordered results'!$C$5:$C$159&lt;B1973)*'4b. Ordered results'!$C$5:$C$159))</f>
        <v>49070.25</v>
      </c>
      <c r="D1973" s="4">
        <f ca="1">VLOOKUP($C1973, '4b. Ordered results'!$C$5:$I$159,3,0)</f>
        <v>1.9317259903825452E-2</v>
      </c>
      <c r="E1973" s="4">
        <f ca="1">VLOOKUP($C1973, '4b. Ordered results'!$C$5:$I$159,5,0)</f>
        <v>0.66673370133944598</v>
      </c>
      <c r="F1973" s="4">
        <f ca="1">VLOOKUP($C1973, '4b. Ordered results'!$C$5:$I$159,7,0)</f>
        <v>0.31394903875672864</v>
      </c>
    </row>
    <row r="1974" spans="2:6" x14ac:dyDescent="0.35">
      <c r="B1974">
        <f t="shared" si="30"/>
        <v>49250</v>
      </c>
      <c r="C1974" cm="1">
        <f t="array" aca="1" ref="C1974" ca="1">SUMPRODUCT(MAX(('4b. Ordered results'!$C$5:$C$159&lt;B1974)*'4b. Ordered results'!$C$5:$C$159))</f>
        <v>49070.25</v>
      </c>
      <c r="D1974" s="4">
        <f ca="1">VLOOKUP($C1974, '4b. Ordered results'!$C$5:$I$159,3,0)</f>
        <v>1.9317259903825452E-2</v>
      </c>
      <c r="E1974" s="4">
        <f ca="1">VLOOKUP($C1974, '4b. Ordered results'!$C$5:$I$159,5,0)</f>
        <v>0.66673370133944598</v>
      </c>
      <c r="F1974" s="4">
        <f ca="1">VLOOKUP($C1974, '4b. Ordered results'!$C$5:$I$159,7,0)</f>
        <v>0.31394903875672864</v>
      </c>
    </row>
    <row r="1975" spans="2:6" x14ac:dyDescent="0.35">
      <c r="B1975">
        <f t="shared" si="30"/>
        <v>49275</v>
      </c>
      <c r="C1975" cm="1">
        <f t="array" aca="1" ref="C1975" ca="1">SUMPRODUCT(MAX(('4b. Ordered results'!$C$5:$C$159&lt;B1975)*'4b. Ordered results'!$C$5:$C$159))</f>
        <v>49070.25</v>
      </c>
      <c r="D1975" s="4">
        <f ca="1">VLOOKUP($C1975, '4b. Ordered results'!$C$5:$I$159,3,0)</f>
        <v>1.9317259903825452E-2</v>
      </c>
      <c r="E1975" s="4">
        <f ca="1">VLOOKUP($C1975, '4b. Ordered results'!$C$5:$I$159,5,0)</f>
        <v>0.66673370133944598</v>
      </c>
      <c r="F1975" s="4">
        <f ca="1">VLOOKUP($C1975, '4b. Ordered results'!$C$5:$I$159,7,0)</f>
        <v>0.31394903875672864</v>
      </c>
    </row>
    <row r="1976" spans="2:6" x14ac:dyDescent="0.35">
      <c r="B1976">
        <f t="shared" si="30"/>
        <v>49300</v>
      </c>
      <c r="C1976" cm="1">
        <f t="array" aca="1" ref="C1976" ca="1">SUMPRODUCT(MAX(('4b. Ordered results'!$C$5:$C$159&lt;B1976)*'4b. Ordered results'!$C$5:$C$159))</f>
        <v>49070.25</v>
      </c>
      <c r="D1976" s="4">
        <f ca="1">VLOOKUP($C1976, '4b. Ordered results'!$C$5:$I$159,3,0)</f>
        <v>1.9317259903825452E-2</v>
      </c>
      <c r="E1976" s="4">
        <f ca="1">VLOOKUP($C1976, '4b. Ordered results'!$C$5:$I$159,5,0)</f>
        <v>0.66673370133944598</v>
      </c>
      <c r="F1976" s="4">
        <f ca="1">VLOOKUP($C1976, '4b. Ordered results'!$C$5:$I$159,7,0)</f>
        <v>0.31394903875672864</v>
      </c>
    </row>
    <row r="1977" spans="2:6" x14ac:dyDescent="0.35">
      <c r="B1977">
        <f t="shared" si="30"/>
        <v>49325</v>
      </c>
      <c r="C1977" cm="1">
        <f t="array" aca="1" ref="C1977" ca="1">SUMPRODUCT(MAX(('4b. Ordered results'!$C$5:$C$159&lt;B1977)*'4b. Ordered results'!$C$5:$C$159))</f>
        <v>49070.25</v>
      </c>
      <c r="D1977" s="4">
        <f ca="1">VLOOKUP($C1977, '4b. Ordered results'!$C$5:$I$159,3,0)</f>
        <v>1.9317259903825452E-2</v>
      </c>
      <c r="E1977" s="4">
        <f ca="1">VLOOKUP($C1977, '4b. Ordered results'!$C$5:$I$159,5,0)</f>
        <v>0.66673370133944598</v>
      </c>
      <c r="F1977" s="4">
        <f ca="1">VLOOKUP($C1977, '4b. Ordered results'!$C$5:$I$159,7,0)</f>
        <v>0.31394903875672864</v>
      </c>
    </row>
    <row r="1978" spans="2:6" x14ac:dyDescent="0.35">
      <c r="B1978">
        <f t="shared" si="30"/>
        <v>49350</v>
      </c>
      <c r="C1978" cm="1">
        <f t="array" aca="1" ref="C1978" ca="1">SUMPRODUCT(MAX(('4b. Ordered results'!$C$5:$C$159&lt;B1978)*'4b. Ordered results'!$C$5:$C$159))</f>
        <v>49070.25</v>
      </c>
      <c r="D1978" s="4">
        <f ca="1">VLOOKUP($C1978, '4b. Ordered results'!$C$5:$I$159,3,0)</f>
        <v>1.9317259903825452E-2</v>
      </c>
      <c r="E1978" s="4">
        <f ca="1">VLOOKUP($C1978, '4b. Ordered results'!$C$5:$I$159,5,0)</f>
        <v>0.66673370133944598</v>
      </c>
      <c r="F1978" s="4">
        <f ca="1">VLOOKUP($C1978, '4b. Ordered results'!$C$5:$I$159,7,0)</f>
        <v>0.31394903875672864</v>
      </c>
    </row>
    <row r="1979" spans="2:6" x14ac:dyDescent="0.35">
      <c r="B1979">
        <f t="shared" si="30"/>
        <v>49375</v>
      </c>
      <c r="C1979" cm="1">
        <f t="array" aca="1" ref="C1979" ca="1">SUMPRODUCT(MAX(('4b. Ordered results'!$C$5:$C$159&lt;B1979)*'4b. Ordered results'!$C$5:$C$159))</f>
        <v>49070.25</v>
      </c>
      <c r="D1979" s="4">
        <f ca="1">VLOOKUP($C1979, '4b. Ordered results'!$C$5:$I$159,3,0)</f>
        <v>1.9317259903825452E-2</v>
      </c>
      <c r="E1979" s="4">
        <f ca="1">VLOOKUP($C1979, '4b. Ordered results'!$C$5:$I$159,5,0)</f>
        <v>0.66673370133944598</v>
      </c>
      <c r="F1979" s="4">
        <f ca="1">VLOOKUP($C1979, '4b. Ordered results'!$C$5:$I$159,7,0)</f>
        <v>0.31394903875672864</v>
      </c>
    </row>
    <row r="1980" spans="2:6" x14ac:dyDescent="0.35">
      <c r="B1980">
        <f t="shared" si="30"/>
        <v>49400</v>
      </c>
      <c r="C1980" cm="1">
        <f t="array" aca="1" ref="C1980" ca="1">SUMPRODUCT(MAX(('4b. Ordered results'!$C$5:$C$159&lt;B1980)*'4b. Ordered results'!$C$5:$C$159))</f>
        <v>49070.25</v>
      </c>
      <c r="D1980" s="4">
        <f ca="1">VLOOKUP($C1980, '4b. Ordered results'!$C$5:$I$159,3,0)</f>
        <v>1.9317259903825452E-2</v>
      </c>
      <c r="E1980" s="4">
        <f ca="1">VLOOKUP($C1980, '4b. Ordered results'!$C$5:$I$159,5,0)</f>
        <v>0.66673370133944598</v>
      </c>
      <c r="F1980" s="4">
        <f ca="1">VLOOKUP($C1980, '4b. Ordered results'!$C$5:$I$159,7,0)</f>
        <v>0.31394903875672864</v>
      </c>
    </row>
    <row r="1981" spans="2:6" x14ac:dyDescent="0.35">
      <c r="B1981">
        <f t="shared" si="30"/>
        <v>49425</v>
      </c>
      <c r="C1981" cm="1">
        <f t="array" aca="1" ref="C1981" ca="1">SUMPRODUCT(MAX(('4b. Ordered results'!$C$5:$C$159&lt;B1981)*'4b. Ordered results'!$C$5:$C$159))</f>
        <v>49070.25</v>
      </c>
      <c r="D1981" s="4">
        <f ca="1">VLOOKUP($C1981, '4b. Ordered results'!$C$5:$I$159,3,0)</f>
        <v>1.9317259903825452E-2</v>
      </c>
      <c r="E1981" s="4">
        <f ca="1">VLOOKUP($C1981, '4b. Ordered results'!$C$5:$I$159,5,0)</f>
        <v>0.66673370133944598</v>
      </c>
      <c r="F1981" s="4">
        <f ca="1">VLOOKUP($C1981, '4b. Ordered results'!$C$5:$I$159,7,0)</f>
        <v>0.31394903875672864</v>
      </c>
    </row>
    <row r="1982" spans="2:6" x14ac:dyDescent="0.35">
      <c r="B1982">
        <f t="shared" si="30"/>
        <v>49450</v>
      </c>
      <c r="C1982" cm="1">
        <f t="array" aca="1" ref="C1982" ca="1">SUMPRODUCT(MAX(('4b. Ordered results'!$C$5:$C$159&lt;B1982)*'4b. Ordered results'!$C$5:$C$159))</f>
        <v>49070.25</v>
      </c>
      <c r="D1982" s="4">
        <f ca="1">VLOOKUP($C1982, '4b. Ordered results'!$C$5:$I$159,3,0)</f>
        <v>1.9317259903825452E-2</v>
      </c>
      <c r="E1982" s="4">
        <f ca="1">VLOOKUP($C1982, '4b. Ordered results'!$C$5:$I$159,5,0)</f>
        <v>0.66673370133944598</v>
      </c>
      <c r="F1982" s="4">
        <f ca="1">VLOOKUP($C1982, '4b. Ordered results'!$C$5:$I$159,7,0)</f>
        <v>0.31394903875672864</v>
      </c>
    </row>
    <row r="1983" spans="2:6" x14ac:dyDescent="0.35">
      <c r="B1983">
        <f t="shared" si="30"/>
        <v>49475</v>
      </c>
      <c r="C1983" cm="1">
        <f t="array" aca="1" ref="C1983" ca="1">SUMPRODUCT(MAX(('4b. Ordered results'!$C$5:$C$159&lt;B1983)*'4b. Ordered results'!$C$5:$C$159))</f>
        <v>49070.25</v>
      </c>
      <c r="D1983" s="4">
        <f ca="1">VLOOKUP($C1983, '4b. Ordered results'!$C$5:$I$159,3,0)</f>
        <v>1.9317259903825452E-2</v>
      </c>
      <c r="E1983" s="4">
        <f ca="1">VLOOKUP($C1983, '4b. Ordered results'!$C$5:$I$159,5,0)</f>
        <v>0.66673370133944598</v>
      </c>
      <c r="F1983" s="4">
        <f ca="1">VLOOKUP($C1983, '4b. Ordered results'!$C$5:$I$159,7,0)</f>
        <v>0.31394903875672864</v>
      </c>
    </row>
    <row r="1984" spans="2:6" x14ac:dyDescent="0.35">
      <c r="B1984">
        <f t="shared" si="30"/>
        <v>49500</v>
      </c>
      <c r="C1984" cm="1">
        <f t="array" aca="1" ref="C1984" ca="1">SUMPRODUCT(MAX(('4b. Ordered results'!$C$5:$C$159&lt;B1984)*'4b. Ordered results'!$C$5:$C$159))</f>
        <v>49070.25</v>
      </c>
      <c r="D1984" s="4">
        <f ca="1">VLOOKUP($C1984, '4b. Ordered results'!$C$5:$I$159,3,0)</f>
        <v>1.9317259903825452E-2</v>
      </c>
      <c r="E1984" s="4">
        <f ca="1">VLOOKUP($C1984, '4b. Ordered results'!$C$5:$I$159,5,0)</f>
        <v>0.66673370133944598</v>
      </c>
      <c r="F1984" s="4">
        <f ca="1">VLOOKUP($C1984, '4b. Ordered results'!$C$5:$I$159,7,0)</f>
        <v>0.31394903875672864</v>
      </c>
    </row>
    <row r="1985" spans="2:6" x14ac:dyDescent="0.35">
      <c r="B1985">
        <f t="shared" si="30"/>
        <v>49525</v>
      </c>
      <c r="C1985" cm="1">
        <f t="array" aca="1" ref="C1985" ca="1">SUMPRODUCT(MAX(('4b. Ordered results'!$C$5:$C$159&lt;B1985)*'4b. Ordered results'!$C$5:$C$159))</f>
        <v>49070.25</v>
      </c>
      <c r="D1985" s="4">
        <f ca="1">VLOOKUP($C1985, '4b. Ordered results'!$C$5:$I$159,3,0)</f>
        <v>1.9317259903825452E-2</v>
      </c>
      <c r="E1985" s="4">
        <f ca="1">VLOOKUP($C1985, '4b. Ordered results'!$C$5:$I$159,5,0)</f>
        <v>0.66673370133944598</v>
      </c>
      <c r="F1985" s="4">
        <f ca="1">VLOOKUP($C1985, '4b. Ordered results'!$C$5:$I$159,7,0)</f>
        <v>0.31394903875672864</v>
      </c>
    </row>
    <row r="1986" spans="2:6" x14ac:dyDescent="0.35">
      <c r="B1986">
        <f t="shared" si="30"/>
        <v>49550</v>
      </c>
      <c r="C1986" cm="1">
        <f t="array" aca="1" ref="C1986" ca="1">SUMPRODUCT(MAX(('4b. Ordered results'!$C$5:$C$159&lt;B1986)*'4b. Ordered results'!$C$5:$C$159))</f>
        <v>49070.25</v>
      </c>
      <c r="D1986" s="4">
        <f ca="1">VLOOKUP($C1986, '4b. Ordered results'!$C$5:$I$159,3,0)</f>
        <v>1.9317259903825452E-2</v>
      </c>
      <c r="E1986" s="4">
        <f ca="1">VLOOKUP($C1986, '4b. Ordered results'!$C$5:$I$159,5,0)</f>
        <v>0.66673370133944598</v>
      </c>
      <c r="F1986" s="4">
        <f ca="1">VLOOKUP($C1986, '4b. Ordered results'!$C$5:$I$159,7,0)</f>
        <v>0.31394903875672864</v>
      </c>
    </row>
    <row r="1987" spans="2:6" x14ac:dyDescent="0.35">
      <c r="B1987">
        <f t="shared" si="30"/>
        <v>49575</v>
      </c>
      <c r="C1987" cm="1">
        <f t="array" aca="1" ref="C1987" ca="1">SUMPRODUCT(MAX(('4b. Ordered results'!$C$5:$C$159&lt;B1987)*'4b. Ordered results'!$C$5:$C$159))</f>
        <v>49070.25</v>
      </c>
      <c r="D1987" s="4">
        <f ca="1">VLOOKUP($C1987, '4b. Ordered results'!$C$5:$I$159,3,0)</f>
        <v>1.9317259903825452E-2</v>
      </c>
      <c r="E1987" s="4">
        <f ca="1">VLOOKUP($C1987, '4b. Ordered results'!$C$5:$I$159,5,0)</f>
        <v>0.66673370133944598</v>
      </c>
      <c r="F1987" s="4">
        <f ca="1">VLOOKUP($C1987, '4b. Ordered results'!$C$5:$I$159,7,0)</f>
        <v>0.31394903875672864</v>
      </c>
    </row>
    <row r="1988" spans="2:6" x14ac:dyDescent="0.35">
      <c r="B1988">
        <f t="shared" si="30"/>
        <v>49600</v>
      </c>
      <c r="C1988" cm="1">
        <f t="array" aca="1" ref="C1988" ca="1">SUMPRODUCT(MAX(('4b. Ordered results'!$C$5:$C$159&lt;B1988)*'4b. Ordered results'!$C$5:$C$159))</f>
        <v>49070.25</v>
      </c>
      <c r="D1988" s="4">
        <f ca="1">VLOOKUP($C1988, '4b. Ordered results'!$C$5:$I$159,3,0)</f>
        <v>1.9317259903825452E-2</v>
      </c>
      <c r="E1988" s="4">
        <f ca="1">VLOOKUP($C1988, '4b. Ordered results'!$C$5:$I$159,5,0)</f>
        <v>0.66673370133944598</v>
      </c>
      <c r="F1988" s="4">
        <f ca="1">VLOOKUP($C1988, '4b. Ordered results'!$C$5:$I$159,7,0)</f>
        <v>0.31394903875672864</v>
      </c>
    </row>
    <row r="1989" spans="2:6" x14ac:dyDescent="0.35">
      <c r="B1989">
        <f t="shared" si="30"/>
        <v>49625</v>
      </c>
      <c r="C1989" cm="1">
        <f t="array" aca="1" ref="C1989" ca="1">SUMPRODUCT(MAX(('4b. Ordered results'!$C$5:$C$159&lt;B1989)*'4b. Ordered results'!$C$5:$C$159))</f>
        <v>49070.25</v>
      </c>
      <c r="D1989" s="4">
        <f ca="1">VLOOKUP($C1989, '4b. Ordered results'!$C$5:$I$159,3,0)</f>
        <v>1.9317259903825452E-2</v>
      </c>
      <c r="E1989" s="4">
        <f ca="1">VLOOKUP($C1989, '4b. Ordered results'!$C$5:$I$159,5,0)</f>
        <v>0.66673370133944598</v>
      </c>
      <c r="F1989" s="4">
        <f ca="1">VLOOKUP($C1989, '4b. Ordered results'!$C$5:$I$159,7,0)</f>
        <v>0.31394903875672864</v>
      </c>
    </row>
    <row r="1990" spans="2:6" x14ac:dyDescent="0.35">
      <c r="B1990">
        <f t="shared" ref="B1990:B2053" si="31">B1989+25</f>
        <v>49650</v>
      </c>
      <c r="C1990" cm="1">
        <f t="array" aca="1" ref="C1990" ca="1">SUMPRODUCT(MAX(('4b. Ordered results'!$C$5:$C$159&lt;B1990)*'4b. Ordered results'!$C$5:$C$159))</f>
        <v>49070.25</v>
      </c>
      <c r="D1990" s="4">
        <f ca="1">VLOOKUP($C1990, '4b. Ordered results'!$C$5:$I$159,3,0)</f>
        <v>1.9317259903825452E-2</v>
      </c>
      <c r="E1990" s="4">
        <f ca="1">VLOOKUP($C1990, '4b. Ordered results'!$C$5:$I$159,5,0)</f>
        <v>0.66673370133944598</v>
      </c>
      <c r="F1990" s="4">
        <f ca="1">VLOOKUP($C1990, '4b. Ordered results'!$C$5:$I$159,7,0)</f>
        <v>0.31394903875672864</v>
      </c>
    </row>
    <row r="1991" spans="2:6" x14ac:dyDescent="0.35">
      <c r="B1991">
        <f t="shared" si="31"/>
        <v>49675</v>
      </c>
      <c r="C1991" cm="1">
        <f t="array" aca="1" ref="C1991" ca="1">SUMPRODUCT(MAX(('4b. Ordered results'!$C$5:$C$159&lt;B1991)*'4b. Ordered results'!$C$5:$C$159))</f>
        <v>49070.25</v>
      </c>
      <c r="D1991" s="4">
        <f ca="1">VLOOKUP($C1991, '4b. Ordered results'!$C$5:$I$159,3,0)</f>
        <v>1.9317259903825452E-2</v>
      </c>
      <c r="E1991" s="4">
        <f ca="1">VLOOKUP($C1991, '4b. Ordered results'!$C$5:$I$159,5,0)</f>
        <v>0.66673370133944598</v>
      </c>
      <c r="F1991" s="4">
        <f ca="1">VLOOKUP($C1991, '4b. Ordered results'!$C$5:$I$159,7,0)</f>
        <v>0.31394903875672864</v>
      </c>
    </row>
    <row r="1992" spans="2:6" x14ac:dyDescent="0.35">
      <c r="B1992">
        <f t="shared" si="31"/>
        <v>49700</v>
      </c>
      <c r="C1992" cm="1">
        <f t="array" aca="1" ref="C1992" ca="1">SUMPRODUCT(MAX(('4b. Ordered results'!$C$5:$C$159&lt;B1992)*'4b. Ordered results'!$C$5:$C$159))</f>
        <v>49070.25</v>
      </c>
      <c r="D1992" s="4">
        <f ca="1">VLOOKUP($C1992, '4b. Ordered results'!$C$5:$I$159,3,0)</f>
        <v>1.9317259903825452E-2</v>
      </c>
      <c r="E1992" s="4">
        <f ca="1">VLOOKUP($C1992, '4b. Ordered results'!$C$5:$I$159,5,0)</f>
        <v>0.66673370133944598</v>
      </c>
      <c r="F1992" s="4">
        <f ca="1">VLOOKUP($C1992, '4b. Ordered results'!$C$5:$I$159,7,0)</f>
        <v>0.31394903875672864</v>
      </c>
    </row>
    <row r="1993" spans="2:6" x14ac:dyDescent="0.35">
      <c r="B1993">
        <f t="shared" si="31"/>
        <v>49725</v>
      </c>
      <c r="C1993" cm="1">
        <f t="array" aca="1" ref="C1993" ca="1">SUMPRODUCT(MAX(('4b. Ordered results'!$C$5:$C$159&lt;B1993)*'4b. Ordered results'!$C$5:$C$159))</f>
        <v>49070.25</v>
      </c>
      <c r="D1993" s="4">
        <f ca="1">VLOOKUP($C1993, '4b. Ordered results'!$C$5:$I$159,3,0)</f>
        <v>1.9317259903825452E-2</v>
      </c>
      <c r="E1993" s="4">
        <f ca="1">VLOOKUP($C1993, '4b. Ordered results'!$C$5:$I$159,5,0)</f>
        <v>0.66673370133944598</v>
      </c>
      <c r="F1993" s="4">
        <f ca="1">VLOOKUP($C1993, '4b. Ordered results'!$C$5:$I$159,7,0)</f>
        <v>0.31394903875672864</v>
      </c>
    </row>
    <row r="1994" spans="2:6" x14ac:dyDescent="0.35">
      <c r="B1994">
        <f t="shared" si="31"/>
        <v>49750</v>
      </c>
      <c r="C1994" cm="1">
        <f t="array" aca="1" ref="C1994" ca="1">SUMPRODUCT(MAX(('4b. Ordered results'!$C$5:$C$159&lt;B1994)*'4b. Ordered results'!$C$5:$C$159))</f>
        <v>49070.25</v>
      </c>
      <c r="D1994" s="4">
        <f ca="1">VLOOKUP($C1994, '4b. Ordered results'!$C$5:$I$159,3,0)</f>
        <v>1.9317259903825452E-2</v>
      </c>
      <c r="E1994" s="4">
        <f ca="1">VLOOKUP($C1994, '4b. Ordered results'!$C$5:$I$159,5,0)</f>
        <v>0.66673370133944598</v>
      </c>
      <c r="F1994" s="4">
        <f ca="1">VLOOKUP($C1994, '4b. Ordered results'!$C$5:$I$159,7,0)</f>
        <v>0.31394903875672864</v>
      </c>
    </row>
    <row r="1995" spans="2:6" x14ac:dyDescent="0.35">
      <c r="B1995">
        <f t="shared" si="31"/>
        <v>49775</v>
      </c>
      <c r="C1995" cm="1">
        <f t="array" aca="1" ref="C1995" ca="1">SUMPRODUCT(MAX(('4b. Ordered results'!$C$5:$C$159&lt;B1995)*'4b. Ordered results'!$C$5:$C$159))</f>
        <v>49070.25</v>
      </c>
      <c r="D1995" s="4">
        <f ca="1">VLOOKUP($C1995, '4b. Ordered results'!$C$5:$I$159,3,0)</f>
        <v>1.9317259903825452E-2</v>
      </c>
      <c r="E1995" s="4">
        <f ca="1">VLOOKUP($C1995, '4b. Ordered results'!$C$5:$I$159,5,0)</f>
        <v>0.66673370133944598</v>
      </c>
      <c r="F1995" s="4">
        <f ca="1">VLOOKUP($C1995, '4b. Ordered results'!$C$5:$I$159,7,0)</f>
        <v>0.31394903875672864</v>
      </c>
    </row>
    <row r="1996" spans="2:6" x14ac:dyDescent="0.35">
      <c r="B1996">
        <f t="shared" si="31"/>
        <v>49800</v>
      </c>
      <c r="C1996" cm="1">
        <f t="array" aca="1" ref="C1996" ca="1">SUMPRODUCT(MAX(('4b. Ordered results'!$C$5:$C$159&lt;B1996)*'4b. Ordered results'!$C$5:$C$159))</f>
        <v>49070.25</v>
      </c>
      <c r="D1996" s="4">
        <f ca="1">VLOOKUP($C1996, '4b. Ordered results'!$C$5:$I$159,3,0)</f>
        <v>1.9317259903825452E-2</v>
      </c>
      <c r="E1996" s="4">
        <f ca="1">VLOOKUP($C1996, '4b. Ordered results'!$C$5:$I$159,5,0)</f>
        <v>0.66673370133944598</v>
      </c>
      <c r="F1996" s="4">
        <f ca="1">VLOOKUP($C1996, '4b. Ordered results'!$C$5:$I$159,7,0)</f>
        <v>0.31394903875672864</v>
      </c>
    </row>
    <row r="1997" spans="2:6" x14ac:dyDescent="0.35">
      <c r="B1997">
        <f t="shared" si="31"/>
        <v>49825</v>
      </c>
      <c r="C1997" cm="1">
        <f t="array" aca="1" ref="C1997" ca="1">SUMPRODUCT(MAX(('4b. Ordered results'!$C$5:$C$159&lt;B1997)*'4b. Ordered results'!$C$5:$C$159))</f>
        <v>49070.25</v>
      </c>
      <c r="D1997" s="4">
        <f ca="1">VLOOKUP($C1997, '4b. Ordered results'!$C$5:$I$159,3,0)</f>
        <v>1.9317259903825452E-2</v>
      </c>
      <c r="E1997" s="4">
        <f ca="1">VLOOKUP($C1997, '4b. Ordered results'!$C$5:$I$159,5,0)</f>
        <v>0.66673370133944598</v>
      </c>
      <c r="F1997" s="4">
        <f ca="1">VLOOKUP($C1997, '4b. Ordered results'!$C$5:$I$159,7,0)</f>
        <v>0.31394903875672864</v>
      </c>
    </row>
    <row r="1998" spans="2:6" x14ac:dyDescent="0.35">
      <c r="B1998">
        <f t="shared" si="31"/>
        <v>49850</v>
      </c>
      <c r="C1998" cm="1">
        <f t="array" aca="1" ref="C1998" ca="1">SUMPRODUCT(MAX(('4b. Ordered results'!$C$5:$C$159&lt;B1998)*'4b. Ordered results'!$C$5:$C$159))</f>
        <v>49070.25</v>
      </c>
      <c r="D1998" s="4">
        <f ca="1">VLOOKUP($C1998, '4b. Ordered results'!$C$5:$I$159,3,0)</f>
        <v>1.9317259903825452E-2</v>
      </c>
      <c r="E1998" s="4">
        <f ca="1">VLOOKUP($C1998, '4b. Ordered results'!$C$5:$I$159,5,0)</f>
        <v>0.66673370133944598</v>
      </c>
      <c r="F1998" s="4">
        <f ca="1">VLOOKUP($C1998, '4b. Ordered results'!$C$5:$I$159,7,0)</f>
        <v>0.31394903875672864</v>
      </c>
    </row>
    <row r="1999" spans="2:6" x14ac:dyDescent="0.35">
      <c r="B1999">
        <f t="shared" si="31"/>
        <v>49875</v>
      </c>
      <c r="C1999" cm="1">
        <f t="array" aca="1" ref="C1999" ca="1">SUMPRODUCT(MAX(('4b. Ordered results'!$C$5:$C$159&lt;B1999)*'4b. Ordered results'!$C$5:$C$159))</f>
        <v>49070.25</v>
      </c>
      <c r="D1999" s="4">
        <f ca="1">VLOOKUP($C1999, '4b. Ordered results'!$C$5:$I$159,3,0)</f>
        <v>1.9317259903825452E-2</v>
      </c>
      <c r="E1999" s="4">
        <f ca="1">VLOOKUP($C1999, '4b. Ordered results'!$C$5:$I$159,5,0)</f>
        <v>0.66673370133944598</v>
      </c>
      <c r="F1999" s="4">
        <f ca="1">VLOOKUP($C1999, '4b. Ordered results'!$C$5:$I$159,7,0)</f>
        <v>0.31394903875672864</v>
      </c>
    </row>
    <row r="2000" spans="2:6" x14ac:dyDescent="0.35">
      <c r="B2000">
        <f t="shared" si="31"/>
        <v>49900</v>
      </c>
      <c r="C2000" cm="1">
        <f t="array" aca="1" ref="C2000" ca="1">SUMPRODUCT(MAX(('4b. Ordered results'!$C$5:$C$159&lt;B2000)*'4b. Ordered results'!$C$5:$C$159))</f>
        <v>49070.25</v>
      </c>
      <c r="D2000" s="4">
        <f ca="1">VLOOKUP($C2000, '4b. Ordered results'!$C$5:$I$159,3,0)</f>
        <v>1.9317259903825452E-2</v>
      </c>
      <c r="E2000" s="4">
        <f ca="1">VLOOKUP($C2000, '4b. Ordered results'!$C$5:$I$159,5,0)</f>
        <v>0.66673370133944598</v>
      </c>
      <c r="F2000" s="4">
        <f ca="1">VLOOKUP($C2000, '4b. Ordered results'!$C$5:$I$159,7,0)</f>
        <v>0.31394903875672864</v>
      </c>
    </row>
    <row r="2001" spans="2:6" x14ac:dyDescent="0.35">
      <c r="B2001">
        <f t="shared" si="31"/>
        <v>49925</v>
      </c>
      <c r="C2001" cm="1">
        <f t="array" aca="1" ref="C2001" ca="1">SUMPRODUCT(MAX(('4b. Ordered results'!$C$5:$C$159&lt;B2001)*'4b. Ordered results'!$C$5:$C$159))</f>
        <v>49070.25</v>
      </c>
      <c r="D2001" s="4">
        <f ca="1">VLOOKUP($C2001, '4b. Ordered results'!$C$5:$I$159,3,0)</f>
        <v>1.9317259903825452E-2</v>
      </c>
      <c r="E2001" s="4">
        <f ca="1">VLOOKUP($C2001, '4b. Ordered results'!$C$5:$I$159,5,0)</f>
        <v>0.66673370133944598</v>
      </c>
      <c r="F2001" s="4">
        <f ca="1">VLOOKUP($C2001, '4b. Ordered results'!$C$5:$I$159,7,0)</f>
        <v>0.31394903875672864</v>
      </c>
    </row>
    <row r="2002" spans="2:6" x14ac:dyDescent="0.35">
      <c r="B2002">
        <f t="shared" si="31"/>
        <v>49950</v>
      </c>
      <c r="C2002" cm="1">
        <f t="array" aca="1" ref="C2002" ca="1">SUMPRODUCT(MAX(('4b. Ordered results'!$C$5:$C$159&lt;B2002)*'4b. Ordered results'!$C$5:$C$159))</f>
        <v>49070.25</v>
      </c>
      <c r="D2002" s="4">
        <f ca="1">VLOOKUP($C2002, '4b. Ordered results'!$C$5:$I$159,3,0)</f>
        <v>1.9317259903825452E-2</v>
      </c>
      <c r="E2002" s="4">
        <f ca="1">VLOOKUP($C2002, '4b. Ordered results'!$C$5:$I$159,5,0)</f>
        <v>0.66673370133944598</v>
      </c>
      <c r="F2002" s="4">
        <f ca="1">VLOOKUP($C2002, '4b. Ordered results'!$C$5:$I$159,7,0)</f>
        <v>0.31394903875672864</v>
      </c>
    </row>
    <row r="2003" spans="2:6" x14ac:dyDescent="0.35">
      <c r="B2003">
        <f t="shared" si="31"/>
        <v>49975</v>
      </c>
      <c r="C2003" cm="1">
        <f t="array" aca="1" ref="C2003" ca="1">SUMPRODUCT(MAX(('4b. Ordered results'!$C$5:$C$159&lt;B2003)*'4b. Ordered results'!$C$5:$C$159))</f>
        <v>49070.25</v>
      </c>
      <c r="D2003" s="4">
        <f ca="1">VLOOKUP($C2003, '4b. Ordered results'!$C$5:$I$159,3,0)</f>
        <v>1.9317259903825452E-2</v>
      </c>
      <c r="E2003" s="4">
        <f ca="1">VLOOKUP($C2003, '4b. Ordered results'!$C$5:$I$159,5,0)</f>
        <v>0.66673370133944598</v>
      </c>
      <c r="F2003" s="4">
        <f ca="1">VLOOKUP($C2003, '4b. Ordered results'!$C$5:$I$159,7,0)</f>
        <v>0.31394903875672864</v>
      </c>
    </row>
    <row r="2004" spans="2:6" x14ac:dyDescent="0.35">
      <c r="B2004">
        <f t="shared" si="31"/>
        <v>50000</v>
      </c>
      <c r="C2004" cm="1">
        <f t="array" aca="1" ref="C2004" ca="1">SUMPRODUCT(MAX(('4b. Ordered results'!$C$5:$C$159&lt;B2004)*'4b. Ordered results'!$C$5:$C$159))</f>
        <v>49070.25</v>
      </c>
      <c r="D2004" s="4">
        <f ca="1">VLOOKUP($C2004, '4b. Ordered results'!$C$5:$I$159,3,0)</f>
        <v>1.9317259903825452E-2</v>
      </c>
      <c r="E2004" s="4">
        <f ca="1">VLOOKUP($C2004, '4b. Ordered results'!$C$5:$I$159,5,0)</f>
        <v>0.66673370133944598</v>
      </c>
      <c r="F2004" s="4">
        <f ca="1">VLOOKUP($C2004, '4b. Ordered results'!$C$5:$I$159,7,0)</f>
        <v>0.31394903875672864</v>
      </c>
    </row>
    <row r="2005" spans="2:6" x14ac:dyDescent="0.35">
      <c r="B2005">
        <f t="shared" si="31"/>
        <v>50025</v>
      </c>
      <c r="C2005" cm="1">
        <f t="array" aca="1" ref="C2005" ca="1">SUMPRODUCT(MAX(('4b. Ordered results'!$C$5:$C$159&lt;B2005)*'4b. Ordered results'!$C$5:$C$159))</f>
        <v>49070.25</v>
      </c>
      <c r="D2005" s="4">
        <f ca="1">VLOOKUP($C2005, '4b. Ordered results'!$C$5:$I$159,3,0)</f>
        <v>1.9317259903825452E-2</v>
      </c>
      <c r="E2005" s="4">
        <f ca="1">VLOOKUP($C2005, '4b. Ordered results'!$C$5:$I$159,5,0)</f>
        <v>0.66673370133944598</v>
      </c>
      <c r="F2005" s="4">
        <f ca="1">VLOOKUP($C2005, '4b. Ordered results'!$C$5:$I$159,7,0)</f>
        <v>0.31394903875672864</v>
      </c>
    </row>
    <row r="2006" spans="2:6" x14ac:dyDescent="0.35">
      <c r="B2006">
        <f t="shared" si="31"/>
        <v>50050</v>
      </c>
      <c r="C2006" cm="1">
        <f t="array" aca="1" ref="C2006" ca="1">SUMPRODUCT(MAX(('4b. Ordered results'!$C$5:$C$159&lt;B2006)*'4b. Ordered results'!$C$5:$C$159))</f>
        <v>49070.25</v>
      </c>
      <c r="D2006" s="4">
        <f ca="1">VLOOKUP($C2006, '4b. Ordered results'!$C$5:$I$159,3,0)</f>
        <v>1.9317259903825452E-2</v>
      </c>
      <c r="E2006" s="4">
        <f ca="1">VLOOKUP($C2006, '4b. Ordered results'!$C$5:$I$159,5,0)</f>
        <v>0.66673370133944598</v>
      </c>
      <c r="F2006" s="4">
        <f ca="1">VLOOKUP($C2006, '4b. Ordered results'!$C$5:$I$159,7,0)</f>
        <v>0.31394903875672864</v>
      </c>
    </row>
    <row r="2007" spans="2:6" x14ac:dyDescent="0.35">
      <c r="B2007">
        <f t="shared" si="31"/>
        <v>50075</v>
      </c>
      <c r="C2007" cm="1">
        <f t="array" aca="1" ref="C2007" ca="1">SUMPRODUCT(MAX(('4b. Ordered results'!$C$5:$C$159&lt;B2007)*'4b. Ordered results'!$C$5:$C$159))</f>
        <v>49070.25</v>
      </c>
      <c r="D2007" s="4">
        <f ca="1">VLOOKUP($C2007, '4b. Ordered results'!$C$5:$I$159,3,0)</f>
        <v>1.9317259903825452E-2</v>
      </c>
      <c r="E2007" s="4">
        <f ca="1">VLOOKUP($C2007, '4b. Ordered results'!$C$5:$I$159,5,0)</f>
        <v>0.66673370133944598</v>
      </c>
      <c r="F2007" s="4">
        <f ca="1">VLOOKUP($C2007, '4b. Ordered results'!$C$5:$I$159,7,0)</f>
        <v>0.31394903875672864</v>
      </c>
    </row>
    <row r="2008" spans="2:6" x14ac:dyDescent="0.35">
      <c r="B2008">
        <f t="shared" si="31"/>
        <v>50100</v>
      </c>
      <c r="C2008" cm="1">
        <f t="array" aca="1" ref="C2008" ca="1">SUMPRODUCT(MAX(('4b. Ordered results'!$C$5:$C$159&lt;B2008)*'4b. Ordered results'!$C$5:$C$159))</f>
        <v>49070.25</v>
      </c>
      <c r="D2008" s="4">
        <f ca="1">VLOOKUP($C2008, '4b. Ordered results'!$C$5:$I$159,3,0)</f>
        <v>1.9317259903825452E-2</v>
      </c>
      <c r="E2008" s="4">
        <f ca="1">VLOOKUP($C2008, '4b. Ordered results'!$C$5:$I$159,5,0)</f>
        <v>0.66673370133944598</v>
      </c>
      <c r="F2008" s="4">
        <f ca="1">VLOOKUP($C2008, '4b. Ordered results'!$C$5:$I$159,7,0)</f>
        <v>0.31394903875672864</v>
      </c>
    </row>
    <row r="2009" spans="2:6" x14ac:dyDescent="0.35">
      <c r="B2009">
        <f t="shared" si="31"/>
        <v>50125</v>
      </c>
      <c r="C2009" cm="1">
        <f t="array" aca="1" ref="C2009" ca="1">SUMPRODUCT(MAX(('4b. Ordered results'!$C$5:$C$159&lt;B2009)*'4b. Ordered results'!$C$5:$C$159))</f>
        <v>49070.25</v>
      </c>
      <c r="D2009" s="4">
        <f ca="1">VLOOKUP($C2009, '4b. Ordered results'!$C$5:$I$159,3,0)</f>
        <v>1.9317259903825452E-2</v>
      </c>
      <c r="E2009" s="4">
        <f ca="1">VLOOKUP($C2009, '4b. Ordered results'!$C$5:$I$159,5,0)</f>
        <v>0.66673370133944598</v>
      </c>
      <c r="F2009" s="4">
        <f ca="1">VLOOKUP($C2009, '4b. Ordered results'!$C$5:$I$159,7,0)</f>
        <v>0.31394903875672864</v>
      </c>
    </row>
    <row r="2010" spans="2:6" x14ac:dyDescent="0.35">
      <c r="B2010">
        <f t="shared" si="31"/>
        <v>50150</v>
      </c>
      <c r="C2010" cm="1">
        <f t="array" aca="1" ref="C2010" ca="1">SUMPRODUCT(MAX(('4b. Ordered results'!$C$5:$C$159&lt;B2010)*'4b. Ordered results'!$C$5:$C$159))</f>
        <v>49070.25</v>
      </c>
      <c r="D2010" s="4">
        <f ca="1">VLOOKUP($C2010, '4b. Ordered results'!$C$5:$I$159,3,0)</f>
        <v>1.9317259903825452E-2</v>
      </c>
      <c r="E2010" s="4">
        <f ca="1">VLOOKUP($C2010, '4b. Ordered results'!$C$5:$I$159,5,0)</f>
        <v>0.66673370133944598</v>
      </c>
      <c r="F2010" s="4">
        <f ca="1">VLOOKUP($C2010, '4b. Ordered results'!$C$5:$I$159,7,0)</f>
        <v>0.31394903875672864</v>
      </c>
    </row>
    <row r="2011" spans="2:6" x14ac:dyDescent="0.35">
      <c r="B2011">
        <f t="shared" si="31"/>
        <v>50175</v>
      </c>
      <c r="C2011" cm="1">
        <f t="array" aca="1" ref="C2011" ca="1">SUMPRODUCT(MAX(('4b. Ordered results'!$C$5:$C$159&lt;B2011)*'4b. Ordered results'!$C$5:$C$159))</f>
        <v>49070.25</v>
      </c>
      <c r="D2011" s="4">
        <f ca="1">VLOOKUP($C2011, '4b. Ordered results'!$C$5:$I$159,3,0)</f>
        <v>1.9317259903825452E-2</v>
      </c>
      <c r="E2011" s="4">
        <f ca="1">VLOOKUP($C2011, '4b. Ordered results'!$C$5:$I$159,5,0)</f>
        <v>0.66673370133944598</v>
      </c>
      <c r="F2011" s="4">
        <f ca="1">VLOOKUP($C2011, '4b. Ordered results'!$C$5:$I$159,7,0)</f>
        <v>0.31394903875672864</v>
      </c>
    </row>
    <row r="2012" spans="2:6" x14ac:dyDescent="0.35">
      <c r="B2012">
        <f t="shared" si="31"/>
        <v>50200</v>
      </c>
      <c r="C2012" cm="1">
        <f t="array" aca="1" ref="C2012" ca="1">SUMPRODUCT(MAX(('4b. Ordered results'!$C$5:$C$159&lt;B2012)*'4b. Ordered results'!$C$5:$C$159))</f>
        <v>49070.25</v>
      </c>
      <c r="D2012" s="4">
        <f ca="1">VLOOKUP($C2012, '4b. Ordered results'!$C$5:$I$159,3,0)</f>
        <v>1.9317259903825452E-2</v>
      </c>
      <c r="E2012" s="4">
        <f ca="1">VLOOKUP($C2012, '4b. Ordered results'!$C$5:$I$159,5,0)</f>
        <v>0.66673370133944598</v>
      </c>
      <c r="F2012" s="4">
        <f ca="1">VLOOKUP($C2012, '4b. Ordered results'!$C$5:$I$159,7,0)</f>
        <v>0.31394903875672864</v>
      </c>
    </row>
    <row r="2013" spans="2:6" x14ac:dyDescent="0.35">
      <c r="B2013">
        <f t="shared" si="31"/>
        <v>50225</v>
      </c>
      <c r="C2013" cm="1">
        <f t="array" aca="1" ref="C2013" ca="1">SUMPRODUCT(MAX(('4b. Ordered results'!$C$5:$C$159&lt;B2013)*'4b. Ordered results'!$C$5:$C$159))</f>
        <v>49070.25</v>
      </c>
      <c r="D2013" s="4">
        <f ca="1">VLOOKUP($C2013, '4b. Ordered results'!$C$5:$I$159,3,0)</f>
        <v>1.9317259903825452E-2</v>
      </c>
      <c r="E2013" s="4">
        <f ca="1">VLOOKUP($C2013, '4b. Ordered results'!$C$5:$I$159,5,0)</f>
        <v>0.66673370133944598</v>
      </c>
      <c r="F2013" s="4">
        <f ca="1">VLOOKUP($C2013, '4b. Ordered results'!$C$5:$I$159,7,0)</f>
        <v>0.31394903875672864</v>
      </c>
    </row>
    <row r="2014" spans="2:6" x14ac:dyDescent="0.35">
      <c r="B2014">
        <f t="shared" si="31"/>
        <v>50250</v>
      </c>
      <c r="C2014" cm="1">
        <f t="array" aca="1" ref="C2014" ca="1">SUMPRODUCT(MAX(('4b. Ordered results'!$C$5:$C$159&lt;B2014)*'4b. Ordered results'!$C$5:$C$159))</f>
        <v>49070.25</v>
      </c>
      <c r="D2014" s="4">
        <f ca="1">VLOOKUP($C2014, '4b. Ordered results'!$C$5:$I$159,3,0)</f>
        <v>1.9317259903825452E-2</v>
      </c>
      <c r="E2014" s="4">
        <f ca="1">VLOOKUP($C2014, '4b. Ordered results'!$C$5:$I$159,5,0)</f>
        <v>0.66673370133944598</v>
      </c>
      <c r="F2014" s="4">
        <f ca="1">VLOOKUP($C2014, '4b. Ordered results'!$C$5:$I$159,7,0)</f>
        <v>0.31394903875672864</v>
      </c>
    </row>
    <row r="2015" spans="2:6" x14ac:dyDescent="0.35">
      <c r="B2015">
        <f t="shared" si="31"/>
        <v>50275</v>
      </c>
      <c r="C2015" cm="1">
        <f t="array" aca="1" ref="C2015" ca="1">SUMPRODUCT(MAX(('4b. Ordered results'!$C$5:$C$159&lt;B2015)*'4b. Ordered results'!$C$5:$C$159))</f>
        <v>49070.25</v>
      </c>
      <c r="D2015" s="4">
        <f ca="1">VLOOKUP($C2015, '4b. Ordered results'!$C$5:$I$159,3,0)</f>
        <v>1.9317259903825452E-2</v>
      </c>
      <c r="E2015" s="4">
        <f ca="1">VLOOKUP($C2015, '4b. Ordered results'!$C$5:$I$159,5,0)</f>
        <v>0.66673370133944598</v>
      </c>
      <c r="F2015" s="4">
        <f ca="1">VLOOKUP($C2015, '4b. Ordered results'!$C$5:$I$159,7,0)</f>
        <v>0.31394903875672864</v>
      </c>
    </row>
    <row r="2016" spans="2:6" x14ac:dyDescent="0.35">
      <c r="B2016">
        <f t="shared" si="31"/>
        <v>50300</v>
      </c>
      <c r="C2016" cm="1">
        <f t="array" aca="1" ref="C2016" ca="1">SUMPRODUCT(MAX(('4b. Ordered results'!$C$5:$C$159&lt;B2016)*'4b. Ordered results'!$C$5:$C$159))</f>
        <v>49070.25</v>
      </c>
      <c r="D2016" s="4">
        <f ca="1">VLOOKUP($C2016, '4b. Ordered results'!$C$5:$I$159,3,0)</f>
        <v>1.9317259903825452E-2</v>
      </c>
      <c r="E2016" s="4">
        <f ca="1">VLOOKUP($C2016, '4b. Ordered results'!$C$5:$I$159,5,0)</f>
        <v>0.66673370133944598</v>
      </c>
      <c r="F2016" s="4">
        <f ca="1">VLOOKUP($C2016, '4b. Ordered results'!$C$5:$I$159,7,0)</f>
        <v>0.31394903875672864</v>
      </c>
    </row>
    <row r="2017" spans="2:6" x14ac:dyDescent="0.35">
      <c r="B2017">
        <f t="shared" si="31"/>
        <v>50325</v>
      </c>
      <c r="C2017" cm="1">
        <f t="array" aca="1" ref="C2017" ca="1">SUMPRODUCT(MAX(('4b. Ordered results'!$C$5:$C$159&lt;B2017)*'4b. Ordered results'!$C$5:$C$159))</f>
        <v>49070.25</v>
      </c>
      <c r="D2017" s="4">
        <f ca="1">VLOOKUP($C2017, '4b. Ordered results'!$C$5:$I$159,3,0)</f>
        <v>1.9317259903825452E-2</v>
      </c>
      <c r="E2017" s="4">
        <f ca="1">VLOOKUP($C2017, '4b. Ordered results'!$C$5:$I$159,5,0)</f>
        <v>0.66673370133944598</v>
      </c>
      <c r="F2017" s="4">
        <f ca="1">VLOOKUP($C2017, '4b. Ordered results'!$C$5:$I$159,7,0)</f>
        <v>0.31394903875672864</v>
      </c>
    </row>
    <row r="2018" spans="2:6" x14ac:dyDescent="0.35">
      <c r="B2018">
        <f t="shared" si="31"/>
        <v>50350</v>
      </c>
      <c r="C2018" cm="1">
        <f t="array" aca="1" ref="C2018" ca="1">SUMPRODUCT(MAX(('4b. Ordered results'!$C$5:$C$159&lt;B2018)*'4b. Ordered results'!$C$5:$C$159))</f>
        <v>49070.25</v>
      </c>
      <c r="D2018" s="4">
        <f ca="1">VLOOKUP($C2018, '4b. Ordered results'!$C$5:$I$159,3,0)</f>
        <v>1.9317259903825452E-2</v>
      </c>
      <c r="E2018" s="4">
        <f ca="1">VLOOKUP($C2018, '4b. Ordered results'!$C$5:$I$159,5,0)</f>
        <v>0.66673370133944598</v>
      </c>
      <c r="F2018" s="4">
        <f ca="1">VLOOKUP($C2018, '4b. Ordered results'!$C$5:$I$159,7,0)</f>
        <v>0.31394903875672864</v>
      </c>
    </row>
    <row r="2019" spans="2:6" x14ac:dyDescent="0.35">
      <c r="B2019">
        <f t="shared" si="31"/>
        <v>50375</v>
      </c>
      <c r="C2019" cm="1">
        <f t="array" aca="1" ref="C2019" ca="1">SUMPRODUCT(MAX(('4b. Ordered results'!$C$5:$C$159&lt;B2019)*'4b. Ordered results'!$C$5:$C$159))</f>
        <v>49070.25</v>
      </c>
      <c r="D2019" s="4">
        <f ca="1">VLOOKUP($C2019, '4b. Ordered results'!$C$5:$I$159,3,0)</f>
        <v>1.9317259903825452E-2</v>
      </c>
      <c r="E2019" s="4">
        <f ca="1">VLOOKUP($C2019, '4b. Ordered results'!$C$5:$I$159,5,0)</f>
        <v>0.66673370133944598</v>
      </c>
      <c r="F2019" s="4">
        <f ca="1">VLOOKUP($C2019, '4b. Ordered results'!$C$5:$I$159,7,0)</f>
        <v>0.31394903875672864</v>
      </c>
    </row>
    <row r="2020" spans="2:6" x14ac:dyDescent="0.35">
      <c r="B2020">
        <f t="shared" si="31"/>
        <v>50400</v>
      </c>
      <c r="C2020" cm="1">
        <f t="array" aca="1" ref="C2020" ca="1">SUMPRODUCT(MAX(('4b. Ordered results'!$C$5:$C$159&lt;B2020)*'4b. Ordered results'!$C$5:$C$159))</f>
        <v>49070.25</v>
      </c>
      <c r="D2020" s="4">
        <f ca="1">VLOOKUP($C2020, '4b. Ordered results'!$C$5:$I$159,3,0)</f>
        <v>1.9317259903825452E-2</v>
      </c>
      <c r="E2020" s="4">
        <f ca="1">VLOOKUP($C2020, '4b. Ordered results'!$C$5:$I$159,5,0)</f>
        <v>0.66673370133944598</v>
      </c>
      <c r="F2020" s="4">
        <f ca="1">VLOOKUP($C2020, '4b. Ordered results'!$C$5:$I$159,7,0)</f>
        <v>0.31394903875672864</v>
      </c>
    </row>
    <row r="2021" spans="2:6" x14ac:dyDescent="0.35">
      <c r="B2021">
        <f t="shared" si="31"/>
        <v>50425</v>
      </c>
      <c r="C2021" cm="1">
        <f t="array" aca="1" ref="C2021" ca="1">SUMPRODUCT(MAX(('4b. Ordered results'!$C$5:$C$159&lt;B2021)*'4b. Ordered results'!$C$5:$C$159))</f>
        <v>49070.25</v>
      </c>
      <c r="D2021" s="4">
        <f ca="1">VLOOKUP($C2021, '4b. Ordered results'!$C$5:$I$159,3,0)</f>
        <v>1.9317259903825452E-2</v>
      </c>
      <c r="E2021" s="4">
        <f ca="1">VLOOKUP($C2021, '4b. Ordered results'!$C$5:$I$159,5,0)</f>
        <v>0.66673370133944598</v>
      </c>
      <c r="F2021" s="4">
        <f ca="1">VLOOKUP($C2021, '4b. Ordered results'!$C$5:$I$159,7,0)</f>
        <v>0.31394903875672864</v>
      </c>
    </row>
    <row r="2022" spans="2:6" x14ac:dyDescent="0.35">
      <c r="B2022">
        <f t="shared" si="31"/>
        <v>50450</v>
      </c>
      <c r="C2022" cm="1">
        <f t="array" aca="1" ref="C2022" ca="1">SUMPRODUCT(MAX(('4b. Ordered results'!$C$5:$C$159&lt;B2022)*'4b. Ordered results'!$C$5:$C$159))</f>
        <v>49070.25</v>
      </c>
      <c r="D2022" s="4">
        <f ca="1">VLOOKUP($C2022, '4b. Ordered results'!$C$5:$I$159,3,0)</f>
        <v>1.9317259903825452E-2</v>
      </c>
      <c r="E2022" s="4">
        <f ca="1">VLOOKUP($C2022, '4b. Ordered results'!$C$5:$I$159,5,0)</f>
        <v>0.66673370133944598</v>
      </c>
      <c r="F2022" s="4">
        <f ca="1">VLOOKUP($C2022, '4b. Ordered results'!$C$5:$I$159,7,0)</f>
        <v>0.31394903875672864</v>
      </c>
    </row>
    <row r="2023" spans="2:6" x14ac:dyDescent="0.35">
      <c r="B2023">
        <f t="shared" si="31"/>
        <v>50475</v>
      </c>
      <c r="C2023" cm="1">
        <f t="array" aca="1" ref="C2023" ca="1">SUMPRODUCT(MAX(('4b. Ordered results'!$C$5:$C$159&lt;B2023)*'4b. Ordered results'!$C$5:$C$159))</f>
        <v>49070.25</v>
      </c>
      <c r="D2023" s="4">
        <f ca="1">VLOOKUP($C2023, '4b. Ordered results'!$C$5:$I$159,3,0)</f>
        <v>1.9317259903825452E-2</v>
      </c>
      <c r="E2023" s="4">
        <f ca="1">VLOOKUP($C2023, '4b. Ordered results'!$C$5:$I$159,5,0)</f>
        <v>0.66673370133944598</v>
      </c>
      <c r="F2023" s="4">
        <f ca="1">VLOOKUP($C2023, '4b. Ordered results'!$C$5:$I$159,7,0)</f>
        <v>0.31394903875672864</v>
      </c>
    </row>
    <row r="2024" spans="2:6" x14ac:dyDescent="0.35">
      <c r="B2024">
        <f t="shared" si="31"/>
        <v>50500</v>
      </c>
      <c r="C2024" cm="1">
        <f t="array" aca="1" ref="C2024" ca="1">SUMPRODUCT(MAX(('4b. Ordered results'!$C$5:$C$159&lt;B2024)*'4b. Ordered results'!$C$5:$C$159))</f>
        <v>49070.25</v>
      </c>
      <c r="D2024" s="4">
        <f ca="1">VLOOKUP($C2024, '4b. Ordered results'!$C$5:$I$159,3,0)</f>
        <v>1.9317259903825452E-2</v>
      </c>
      <c r="E2024" s="4">
        <f ca="1">VLOOKUP($C2024, '4b. Ordered results'!$C$5:$I$159,5,0)</f>
        <v>0.66673370133944598</v>
      </c>
      <c r="F2024" s="4">
        <f ca="1">VLOOKUP($C2024, '4b. Ordered results'!$C$5:$I$159,7,0)</f>
        <v>0.31394903875672864</v>
      </c>
    </row>
    <row r="2025" spans="2:6" x14ac:dyDescent="0.35">
      <c r="B2025">
        <f t="shared" si="31"/>
        <v>50525</v>
      </c>
      <c r="C2025" cm="1">
        <f t="array" aca="1" ref="C2025" ca="1">SUMPRODUCT(MAX(('4b. Ordered results'!$C$5:$C$159&lt;B2025)*'4b. Ordered results'!$C$5:$C$159))</f>
        <v>49070.25</v>
      </c>
      <c r="D2025" s="4">
        <f ca="1">VLOOKUP($C2025, '4b. Ordered results'!$C$5:$I$159,3,0)</f>
        <v>1.9317259903825452E-2</v>
      </c>
      <c r="E2025" s="4">
        <f ca="1">VLOOKUP($C2025, '4b. Ordered results'!$C$5:$I$159,5,0)</f>
        <v>0.66673370133944598</v>
      </c>
      <c r="F2025" s="4">
        <f ca="1">VLOOKUP($C2025, '4b. Ordered results'!$C$5:$I$159,7,0)</f>
        <v>0.31394903875672864</v>
      </c>
    </row>
    <row r="2026" spans="2:6" x14ac:dyDescent="0.35">
      <c r="B2026">
        <f t="shared" si="31"/>
        <v>50550</v>
      </c>
      <c r="C2026" cm="1">
        <f t="array" aca="1" ref="C2026" ca="1">SUMPRODUCT(MAX(('4b. Ordered results'!$C$5:$C$159&lt;B2026)*'4b. Ordered results'!$C$5:$C$159))</f>
        <v>49070.25</v>
      </c>
      <c r="D2026" s="4">
        <f ca="1">VLOOKUP($C2026, '4b. Ordered results'!$C$5:$I$159,3,0)</f>
        <v>1.9317259903825452E-2</v>
      </c>
      <c r="E2026" s="4">
        <f ca="1">VLOOKUP($C2026, '4b. Ordered results'!$C$5:$I$159,5,0)</f>
        <v>0.66673370133944598</v>
      </c>
      <c r="F2026" s="4">
        <f ca="1">VLOOKUP($C2026, '4b. Ordered results'!$C$5:$I$159,7,0)</f>
        <v>0.31394903875672864</v>
      </c>
    </row>
    <row r="2027" spans="2:6" x14ac:dyDescent="0.35">
      <c r="B2027">
        <f t="shared" si="31"/>
        <v>50575</v>
      </c>
      <c r="C2027" cm="1">
        <f t="array" aca="1" ref="C2027" ca="1">SUMPRODUCT(MAX(('4b. Ordered results'!$C$5:$C$159&lt;B2027)*'4b. Ordered results'!$C$5:$C$159))</f>
        <v>49070.25</v>
      </c>
      <c r="D2027" s="4">
        <f ca="1">VLOOKUP($C2027, '4b. Ordered results'!$C$5:$I$159,3,0)</f>
        <v>1.9317259903825452E-2</v>
      </c>
      <c r="E2027" s="4">
        <f ca="1">VLOOKUP($C2027, '4b. Ordered results'!$C$5:$I$159,5,0)</f>
        <v>0.66673370133944598</v>
      </c>
      <c r="F2027" s="4">
        <f ca="1">VLOOKUP($C2027, '4b. Ordered results'!$C$5:$I$159,7,0)</f>
        <v>0.31394903875672864</v>
      </c>
    </row>
    <row r="2028" spans="2:6" x14ac:dyDescent="0.35">
      <c r="B2028">
        <f t="shared" si="31"/>
        <v>50600</v>
      </c>
      <c r="C2028" cm="1">
        <f t="array" aca="1" ref="C2028" ca="1">SUMPRODUCT(MAX(('4b. Ordered results'!$C$5:$C$159&lt;B2028)*'4b. Ordered results'!$C$5:$C$159))</f>
        <v>49070.25</v>
      </c>
      <c r="D2028" s="4">
        <f ca="1">VLOOKUP($C2028, '4b. Ordered results'!$C$5:$I$159,3,0)</f>
        <v>1.9317259903825452E-2</v>
      </c>
      <c r="E2028" s="4">
        <f ca="1">VLOOKUP($C2028, '4b. Ordered results'!$C$5:$I$159,5,0)</f>
        <v>0.66673370133944598</v>
      </c>
      <c r="F2028" s="4">
        <f ca="1">VLOOKUP($C2028, '4b. Ordered results'!$C$5:$I$159,7,0)</f>
        <v>0.31394903875672864</v>
      </c>
    </row>
    <row r="2029" spans="2:6" x14ac:dyDescent="0.35">
      <c r="B2029">
        <f t="shared" si="31"/>
        <v>50625</v>
      </c>
      <c r="C2029" cm="1">
        <f t="array" aca="1" ref="C2029" ca="1">SUMPRODUCT(MAX(('4b. Ordered results'!$C$5:$C$159&lt;B2029)*'4b. Ordered results'!$C$5:$C$159))</f>
        <v>49070.25</v>
      </c>
      <c r="D2029" s="4">
        <f ca="1">VLOOKUP($C2029, '4b. Ordered results'!$C$5:$I$159,3,0)</f>
        <v>1.9317259903825452E-2</v>
      </c>
      <c r="E2029" s="4">
        <f ca="1">VLOOKUP($C2029, '4b. Ordered results'!$C$5:$I$159,5,0)</f>
        <v>0.66673370133944598</v>
      </c>
      <c r="F2029" s="4">
        <f ca="1">VLOOKUP($C2029, '4b. Ordered results'!$C$5:$I$159,7,0)</f>
        <v>0.31394903875672864</v>
      </c>
    </row>
    <row r="2030" spans="2:6" x14ac:dyDescent="0.35">
      <c r="B2030">
        <f t="shared" si="31"/>
        <v>50650</v>
      </c>
      <c r="C2030" cm="1">
        <f t="array" aca="1" ref="C2030" ca="1">SUMPRODUCT(MAX(('4b. Ordered results'!$C$5:$C$159&lt;B2030)*'4b. Ordered results'!$C$5:$C$159))</f>
        <v>49070.25</v>
      </c>
      <c r="D2030" s="4">
        <f ca="1">VLOOKUP($C2030, '4b. Ordered results'!$C$5:$I$159,3,0)</f>
        <v>1.9317259903825452E-2</v>
      </c>
      <c r="E2030" s="4">
        <f ca="1">VLOOKUP($C2030, '4b. Ordered results'!$C$5:$I$159,5,0)</f>
        <v>0.66673370133944598</v>
      </c>
      <c r="F2030" s="4">
        <f ca="1">VLOOKUP($C2030, '4b. Ordered results'!$C$5:$I$159,7,0)</f>
        <v>0.31394903875672864</v>
      </c>
    </row>
    <row r="2031" spans="2:6" x14ac:dyDescent="0.35">
      <c r="B2031">
        <f t="shared" si="31"/>
        <v>50675</v>
      </c>
      <c r="C2031" cm="1">
        <f t="array" aca="1" ref="C2031" ca="1">SUMPRODUCT(MAX(('4b. Ordered results'!$C$5:$C$159&lt;B2031)*'4b. Ordered results'!$C$5:$C$159))</f>
        <v>49070.25</v>
      </c>
      <c r="D2031" s="4">
        <f ca="1">VLOOKUP($C2031, '4b. Ordered results'!$C$5:$I$159,3,0)</f>
        <v>1.9317259903825452E-2</v>
      </c>
      <c r="E2031" s="4">
        <f ca="1">VLOOKUP($C2031, '4b. Ordered results'!$C$5:$I$159,5,0)</f>
        <v>0.66673370133944598</v>
      </c>
      <c r="F2031" s="4">
        <f ca="1">VLOOKUP($C2031, '4b. Ordered results'!$C$5:$I$159,7,0)</f>
        <v>0.31394903875672864</v>
      </c>
    </row>
    <row r="2032" spans="2:6" x14ac:dyDescent="0.35">
      <c r="B2032">
        <f t="shared" si="31"/>
        <v>50700</v>
      </c>
      <c r="C2032" cm="1">
        <f t="array" aca="1" ref="C2032" ca="1">SUMPRODUCT(MAX(('4b. Ordered results'!$C$5:$C$159&lt;B2032)*'4b. Ordered results'!$C$5:$C$159))</f>
        <v>49070.25</v>
      </c>
      <c r="D2032" s="4">
        <f ca="1">VLOOKUP($C2032, '4b. Ordered results'!$C$5:$I$159,3,0)</f>
        <v>1.9317259903825452E-2</v>
      </c>
      <c r="E2032" s="4">
        <f ca="1">VLOOKUP($C2032, '4b. Ordered results'!$C$5:$I$159,5,0)</f>
        <v>0.66673370133944598</v>
      </c>
      <c r="F2032" s="4">
        <f ca="1">VLOOKUP($C2032, '4b. Ordered results'!$C$5:$I$159,7,0)</f>
        <v>0.31394903875672864</v>
      </c>
    </row>
    <row r="2033" spans="2:6" x14ac:dyDescent="0.35">
      <c r="B2033">
        <f t="shared" si="31"/>
        <v>50725</v>
      </c>
      <c r="C2033" cm="1">
        <f t="array" aca="1" ref="C2033" ca="1">SUMPRODUCT(MAX(('4b. Ordered results'!$C$5:$C$159&lt;B2033)*'4b. Ordered results'!$C$5:$C$159))</f>
        <v>49070.25</v>
      </c>
      <c r="D2033" s="4">
        <f ca="1">VLOOKUP($C2033, '4b. Ordered results'!$C$5:$I$159,3,0)</f>
        <v>1.9317259903825452E-2</v>
      </c>
      <c r="E2033" s="4">
        <f ca="1">VLOOKUP($C2033, '4b. Ordered results'!$C$5:$I$159,5,0)</f>
        <v>0.66673370133944598</v>
      </c>
      <c r="F2033" s="4">
        <f ca="1">VLOOKUP($C2033, '4b. Ordered results'!$C$5:$I$159,7,0)</f>
        <v>0.31394903875672864</v>
      </c>
    </row>
    <row r="2034" spans="2:6" x14ac:dyDescent="0.35">
      <c r="B2034">
        <f t="shared" si="31"/>
        <v>50750</v>
      </c>
      <c r="C2034" cm="1">
        <f t="array" aca="1" ref="C2034" ca="1">SUMPRODUCT(MAX(('4b. Ordered results'!$C$5:$C$159&lt;B2034)*'4b. Ordered results'!$C$5:$C$159))</f>
        <v>49070.25</v>
      </c>
      <c r="D2034" s="4">
        <f ca="1">VLOOKUP($C2034, '4b. Ordered results'!$C$5:$I$159,3,0)</f>
        <v>1.9317259903825452E-2</v>
      </c>
      <c r="E2034" s="4">
        <f ca="1">VLOOKUP($C2034, '4b. Ordered results'!$C$5:$I$159,5,0)</f>
        <v>0.66673370133944598</v>
      </c>
      <c r="F2034" s="4">
        <f ca="1">VLOOKUP($C2034, '4b. Ordered results'!$C$5:$I$159,7,0)</f>
        <v>0.31394903875672864</v>
      </c>
    </row>
    <row r="2035" spans="2:6" x14ac:dyDescent="0.35">
      <c r="B2035">
        <f t="shared" si="31"/>
        <v>50775</v>
      </c>
      <c r="C2035" cm="1">
        <f t="array" aca="1" ref="C2035" ca="1">SUMPRODUCT(MAX(('4b. Ordered results'!$C$5:$C$159&lt;B2035)*'4b. Ordered results'!$C$5:$C$159))</f>
        <v>49070.25</v>
      </c>
      <c r="D2035" s="4">
        <f ca="1">VLOOKUP($C2035, '4b. Ordered results'!$C$5:$I$159,3,0)</f>
        <v>1.9317259903825452E-2</v>
      </c>
      <c r="E2035" s="4">
        <f ca="1">VLOOKUP($C2035, '4b. Ordered results'!$C$5:$I$159,5,0)</f>
        <v>0.66673370133944598</v>
      </c>
      <c r="F2035" s="4">
        <f ca="1">VLOOKUP($C2035, '4b. Ordered results'!$C$5:$I$159,7,0)</f>
        <v>0.31394903875672864</v>
      </c>
    </row>
    <row r="2036" spans="2:6" x14ac:dyDescent="0.35">
      <c r="B2036">
        <f t="shared" si="31"/>
        <v>50800</v>
      </c>
      <c r="C2036" cm="1">
        <f t="array" aca="1" ref="C2036" ca="1">SUMPRODUCT(MAX(('4b. Ordered results'!$C$5:$C$159&lt;B2036)*'4b. Ordered results'!$C$5:$C$159))</f>
        <v>49070.25</v>
      </c>
      <c r="D2036" s="4">
        <f ca="1">VLOOKUP($C2036, '4b. Ordered results'!$C$5:$I$159,3,0)</f>
        <v>1.9317259903825452E-2</v>
      </c>
      <c r="E2036" s="4">
        <f ca="1">VLOOKUP($C2036, '4b. Ordered results'!$C$5:$I$159,5,0)</f>
        <v>0.66673370133944598</v>
      </c>
      <c r="F2036" s="4">
        <f ca="1">VLOOKUP($C2036, '4b. Ordered results'!$C$5:$I$159,7,0)</f>
        <v>0.31394903875672864</v>
      </c>
    </row>
    <row r="2037" spans="2:6" x14ac:dyDescent="0.35">
      <c r="B2037">
        <f t="shared" si="31"/>
        <v>50825</v>
      </c>
      <c r="C2037" cm="1">
        <f t="array" aca="1" ref="C2037" ca="1">SUMPRODUCT(MAX(('4b. Ordered results'!$C$5:$C$159&lt;B2037)*'4b. Ordered results'!$C$5:$C$159))</f>
        <v>49070.25</v>
      </c>
      <c r="D2037" s="4">
        <f ca="1">VLOOKUP($C2037, '4b. Ordered results'!$C$5:$I$159,3,0)</f>
        <v>1.9317259903825452E-2</v>
      </c>
      <c r="E2037" s="4">
        <f ca="1">VLOOKUP($C2037, '4b. Ordered results'!$C$5:$I$159,5,0)</f>
        <v>0.66673370133944598</v>
      </c>
      <c r="F2037" s="4">
        <f ca="1">VLOOKUP($C2037, '4b. Ordered results'!$C$5:$I$159,7,0)</f>
        <v>0.31394903875672864</v>
      </c>
    </row>
    <row r="2038" spans="2:6" x14ac:dyDescent="0.35">
      <c r="B2038">
        <f t="shared" si="31"/>
        <v>50850</v>
      </c>
      <c r="C2038" cm="1">
        <f t="array" aca="1" ref="C2038" ca="1">SUMPRODUCT(MAX(('4b. Ordered results'!$C$5:$C$159&lt;B2038)*'4b. Ordered results'!$C$5:$C$159))</f>
        <v>49070.25</v>
      </c>
      <c r="D2038" s="4">
        <f ca="1">VLOOKUP($C2038, '4b. Ordered results'!$C$5:$I$159,3,0)</f>
        <v>1.9317259903825452E-2</v>
      </c>
      <c r="E2038" s="4">
        <f ca="1">VLOOKUP($C2038, '4b. Ordered results'!$C$5:$I$159,5,0)</f>
        <v>0.66673370133944598</v>
      </c>
      <c r="F2038" s="4">
        <f ca="1">VLOOKUP($C2038, '4b. Ordered results'!$C$5:$I$159,7,0)</f>
        <v>0.31394903875672864</v>
      </c>
    </row>
    <row r="2039" spans="2:6" x14ac:dyDescent="0.35">
      <c r="B2039">
        <f t="shared" si="31"/>
        <v>50875</v>
      </c>
      <c r="C2039" cm="1">
        <f t="array" aca="1" ref="C2039" ca="1">SUMPRODUCT(MAX(('4b. Ordered results'!$C$5:$C$159&lt;B2039)*'4b. Ordered results'!$C$5:$C$159))</f>
        <v>49070.25</v>
      </c>
      <c r="D2039" s="4">
        <f ca="1">VLOOKUP($C2039, '4b. Ordered results'!$C$5:$I$159,3,0)</f>
        <v>1.9317259903825452E-2</v>
      </c>
      <c r="E2039" s="4">
        <f ca="1">VLOOKUP($C2039, '4b. Ordered results'!$C$5:$I$159,5,0)</f>
        <v>0.66673370133944598</v>
      </c>
      <c r="F2039" s="4">
        <f ca="1">VLOOKUP($C2039, '4b. Ordered results'!$C$5:$I$159,7,0)</f>
        <v>0.31394903875672864</v>
      </c>
    </row>
    <row r="2040" spans="2:6" x14ac:dyDescent="0.35">
      <c r="B2040">
        <f t="shared" si="31"/>
        <v>50900</v>
      </c>
      <c r="C2040" cm="1">
        <f t="array" aca="1" ref="C2040" ca="1">SUMPRODUCT(MAX(('4b. Ordered results'!$C$5:$C$159&lt;B2040)*'4b. Ordered results'!$C$5:$C$159))</f>
        <v>49070.25</v>
      </c>
      <c r="D2040" s="4">
        <f ca="1">VLOOKUP($C2040, '4b. Ordered results'!$C$5:$I$159,3,0)</f>
        <v>1.9317259903825452E-2</v>
      </c>
      <c r="E2040" s="4">
        <f ca="1">VLOOKUP($C2040, '4b. Ordered results'!$C$5:$I$159,5,0)</f>
        <v>0.66673370133944598</v>
      </c>
      <c r="F2040" s="4">
        <f ca="1">VLOOKUP($C2040, '4b. Ordered results'!$C$5:$I$159,7,0)</f>
        <v>0.31394903875672864</v>
      </c>
    </row>
    <row r="2041" spans="2:6" x14ac:dyDescent="0.35">
      <c r="B2041">
        <f t="shared" si="31"/>
        <v>50925</v>
      </c>
      <c r="C2041" cm="1">
        <f t="array" aca="1" ref="C2041" ca="1">SUMPRODUCT(MAX(('4b. Ordered results'!$C$5:$C$159&lt;B2041)*'4b. Ordered results'!$C$5:$C$159))</f>
        <v>49070.25</v>
      </c>
      <c r="D2041" s="4">
        <f ca="1">VLOOKUP($C2041, '4b. Ordered results'!$C$5:$I$159,3,0)</f>
        <v>1.9317259903825452E-2</v>
      </c>
      <c r="E2041" s="4">
        <f ca="1">VLOOKUP($C2041, '4b. Ordered results'!$C$5:$I$159,5,0)</f>
        <v>0.66673370133944598</v>
      </c>
      <c r="F2041" s="4">
        <f ca="1">VLOOKUP($C2041, '4b. Ordered results'!$C$5:$I$159,7,0)</f>
        <v>0.31394903875672864</v>
      </c>
    </row>
    <row r="2042" spans="2:6" x14ac:dyDescent="0.35">
      <c r="B2042">
        <f t="shared" si="31"/>
        <v>50950</v>
      </c>
      <c r="C2042" cm="1">
        <f t="array" aca="1" ref="C2042" ca="1">SUMPRODUCT(MAX(('4b. Ordered results'!$C$5:$C$159&lt;B2042)*'4b. Ordered results'!$C$5:$C$159))</f>
        <v>49070.25</v>
      </c>
      <c r="D2042" s="4">
        <f ca="1">VLOOKUP($C2042, '4b. Ordered results'!$C$5:$I$159,3,0)</f>
        <v>1.9317259903825452E-2</v>
      </c>
      <c r="E2042" s="4">
        <f ca="1">VLOOKUP($C2042, '4b. Ordered results'!$C$5:$I$159,5,0)</f>
        <v>0.66673370133944598</v>
      </c>
      <c r="F2042" s="4">
        <f ca="1">VLOOKUP($C2042, '4b. Ordered results'!$C$5:$I$159,7,0)</f>
        <v>0.31394903875672864</v>
      </c>
    </row>
    <row r="2043" spans="2:6" x14ac:dyDescent="0.35">
      <c r="B2043">
        <f t="shared" si="31"/>
        <v>50975</v>
      </c>
      <c r="C2043" cm="1">
        <f t="array" aca="1" ref="C2043" ca="1">SUMPRODUCT(MAX(('4b. Ordered results'!$C$5:$C$159&lt;B2043)*'4b. Ordered results'!$C$5:$C$159))</f>
        <v>49070.25</v>
      </c>
      <c r="D2043" s="4">
        <f ca="1">VLOOKUP($C2043, '4b. Ordered results'!$C$5:$I$159,3,0)</f>
        <v>1.9317259903825452E-2</v>
      </c>
      <c r="E2043" s="4">
        <f ca="1">VLOOKUP($C2043, '4b. Ordered results'!$C$5:$I$159,5,0)</f>
        <v>0.66673370133944598</v>
      </c>
      <c r="F2043" s="4">
        <f ca="1">VLOOKUP($C2043, '4b. Ordered results'!$C$5:$I$159,7,0)</f>
        <v>0.31394903875672864</v>
      </c>
    </row>
    <row r="2044" spans="2:6" x14ac:dyDescent="0.35">
      <c r="B2044">
        <f t="shared" si="31"/>
        <v>51000</v>
      </c>
      <c r="C2044" cm="1">
        <f t="array" aca="1" ref="C2044" ca="1">SUMPRODUCT(MAX(('4b. Ordered results'!$C$5:$C$159&lt;B2044)*'4b. Ordered results'!$C$5:$C$159))</f>
        <v>49070.25</v>
      </c>
      <c r="D2044" s="4">
        <f ca="1">VLOOKUP($C2044, '4b. Ordered results'!$C$5:$I$159,3,0)</f>
        <v>1.9317259903825452E-2</v>
      </c>
      <c r="E2044" s="4">
        <f ca="1">VLOOKUP($C2044, '4b. Ordered results'!$C$5:$I$159,5,0)</f>
        <v>0.66673370133944598</v>
      </c>
      <c r="F2044" s="4">
        <f ca="1">VLOOKUP($C2044, '4b. Ordered results'!$C$5:$I$159,7,0)</f>
        <v>0.31394903875672864</v>
      </c>
    </row>
    <row r="2045" spans="2:6" x14ac:dyDescent="0.35">
      <c r="B2045">
        <f t="shared" si="31"/>
        <v>51025</v>
      </c>
      <c r="C2045" cm="1">
        <f t="array" aca="1" ref="C2045" ca="1">SUMPRODUCT(MAX(('4b. Ordered results'!$C$5:$C$159&lt;B2045)*'4b. Ordered results'!$C$5:$C$159))</f>
        <v>49070.25</v>
      </c>
      <c r="D2045" s="4">
        <f ca="1">VLOOKUP($C2045, '4b. Ordered results'!$C$5:$I$159,3,0)</f>
        <v>1.9317259903825452E-2</v>
      </c>
      <c r="E2045" s="4">
        <f ca="1">VLOOKUP($C2045, '4b. Ordered results'!$C$5:$I$159,5,0)</f>
        <v>0.66673370133944598</v>
      </c>
      <c r="F2045" s="4">
        <f ca="1">VLOOKUP($C2045, '4b. Ordered results'!$C$5:$I$159,7,0)</f>
        <v>0.31394903875672864</v>
      </c>
    </row>
    <row r="2046" spans="2:6" x14ac:dyDescent="0.35">
      <c r="B2046">
        <f t="shared" si="31"/>
        <v>51050</v>
      </c>
      <c r="C2046" cm="1">
        <f t="array" aca="1" ref="C2046" ca="1">SUMPRODUCT(MAX(('4b. Ordered results'!$C$5:$C$159&lt;B2046)*'4b. Ordered results'!$C$5:$C$159))</f>
        <v>49070.25</v>
      </c>
      <c r="D2046" s="4">
        <f ca="1">VLOOKUP($C2046, '4b. Ordered results'!$C$5:$I$159,3,0)</f>
        <v>1.9317259903825452E-2</v>
      </c>
      <c r="E2046" s="4">
        <f ca="1">VLOOKUP($C2046, '4b. Ordered results'!$C$5:$I$159,5,0)</f>
        <v>0.66673370133944598</v>
      </c>
      <c r="F2046" s="4">
        <f ca="1">VLOOKUP($C2046, '4b. Ordered results'!$C$5:$I$159,7,0)</f>
        <v>0.31394903875672864</v>
      </c>
    </row>
    <row r="2047" spans="2:6" x14ac:dyDescent="0.35">
      <c r="B2047">
        <f t="shared" si="31"/>
        <v>51075</v>
      </c>
      <c r="C2047" cm="1">
        <f t="array" aca="1" ref="C2047" ca="1">SUMPRODUCT(MAX(('4b. Ordered results'!$C$5:$C$159&lt;B2047)*'4b. Ordered results'!$C$5:$C$159))</f>
        <v>49070.25</v>
      </c>
      <c r="D2047" s="4">
        <f ca="1">VLOOKUP($C2047, '4b. Ordered results'!$C$5:$I$159,3,0)</f>
        <v>1.9317259903825452E-2</v>
      </c>
      <c r="E2047" s="4">
        <f ca="1">VLOOKUP($C2047, '4b. Ordered results'!$C$5:$I$159,5,0)</f>
        <v>0.66673370133944598</v>
      </c>
      <c r="F2047" s="4">
        <f ca="1">VLOOKUP($C2047, '4b. Ordered results'!$C$5:$I$159,7,0)</f>
        <v>0.31394903875672864</v>
      </c>
    </row>
    <row r="2048" spans="2:6" x14ac:dyDescent="0.35">
      <c r="B2048">
        <f t="shared" si="31"/>
        <v>51100</v>
      </c>
      <c r="C2048" cm="1">
        <f t="array" aca="1" ref="C2048" ca="1">SUMPRODUCT(MAX(('4b. Ordered results'!$C$5:$C$159&lt;B2048)*'4b. Ordered results'!$C$5:$C$159))</f>
        <v>49070.25</v>
      </c>
      <c r="D2048" s="4">
        <f ca="1">VLOOKUP($C2048, '4b. Ordered results'!$C$5:$I$159,3,0)</f>
        <v>1.9317259903825452E-2</v>
      </c>
      <c r="E2048" s="4">
        <f ca="1">VLOOKUP($C2048, '4b. Ordered results'!$C$5:$I$159,5,0)</f>
        <v>0.66673370133944598</v>
      </c>
      <c r="F2048" s="4">
        <f ca="1">VLOOKUP($C2048, '4b. Ordered results'!$C$5:$I$159,7,0)</f>
        <v>0.31394903875672864</v>
      </c>
    </row>
    <row r="2049" spans="2:6" x14ac:dyDescent="0.35">
      <c r="B2049">
        <f t="shared" si="31"/>
        <v>51125</v>
      </c>
      <c r="C2049" cm="1">
        <f t="array" aca="1" ref="C2049" ca="1">SUMPRODUCT(MAX(('4b. Ordered results'!$C$5:$C$159&lt;B2049)*'4b. Ordered results'!$C$5:$C$159))</f>
        <v>49070.25</v>
      </c>
      <c r="D2049" s="4">
        <f ca="1">VLOOKUP($C2049, '4b. Ordered results'!$C$5:$I$159,3,0)</f>
        <v>1.9317259903825452E-2</v>
      </c>
      <c r="E2049" s="4">
        <f ca="1">VLOOKUP($C2049, '4b. Ordered results'!$C$5:$I$159,5,0)</f>
        <v>0.66673370133944598</v>
      </c>
      <c r="F2049" s="4">
        <f ca="1">VLOOKUP($C2049, '4b. Ordered results'!$C$5:$I$159,7,0)</f>
        <v>0.31394903875672864</v>
      </c>
    </row>
    <row r="2050" spans="2:6" x14ac:dyDescent="0.35">
      <c r="B2050">
        <f t="shared" si="31"/>
        <v>51150</v>
      </c>
      <c r="C2050" cm="1">
        <f t="array" aca="1" ref="C2050" ca="1">SUMPRODUCT(MAX(('4b. Ordered results'!$C$5:$C$159&lt;B2050)*'4b. Ordered results'!$C$5:$C$159))</f>
        <v>49070.25</v>
      </c>
      <c r="D2050" s="4">
        <f ca="1">VLOOKUP($C2050, '4b. Ordered results'!$C$5:$I$159,3,0)</f>
        <v>1.9317259903825452E-2</v>
      </c>
      <c r="E2050" s="4">
        <f ca="1">VLOOKUP($C2050, '4b. Ordered results'!$C$5:$I$159,5,0)</f>
        <v>0.66673370133944598</v>
      </c>
      <c r="F2050" s="4">
        <f ca="1">VLOOKUP($C2050, '4b. Ordered results'!$C$5:$I$159,7,0)</f>
        <v>0.31394903875672864</v>
      </c>
    </row>
    <row r="2051" spans="2:6" x14ac:dyDescent="0.35">
      <c r="B2051">
        <f t="shared" si="31"/>
        <v>51175</v>
      </c>
      <c r="C2051" cm="1">
        <f t="array" aca="1" ref="C2051" ca="1">SUMPRODUCT(MAX(('4b. Ordered results'!$C$5:$C$159&lt;B2051)*'4b. Ordered results'!$C$5:$C$159))</f>
        <v>49070.25</v>
      </c>
      <c r="D2051" s="4">
        <f ca="1">VLOOKUP($C2051, '4b. Ordered results'!$C$5:$I$159,3,0)</f>
        <v>1.9317259903825452E-2</v>
      </c>
      <c r="E2051" s="4">
        <f ca="1">VLOOKUP($C2051, '4b. Ordered results'!$C$5:$I$159,5,0)</f>
        <v>0.66673370133944598</v>
      </c>
      <c r="F2051" s="4">
        <f ca="1">VLOOKUP($C2051, '4b. Ordered results'!$C$5:$I$159,7,0)</f>
        <v>0.31394903875672864</v>
      </c>
    </row>
    <row r="2052" spans="2:6" x14ac:dyDescent="0.35">
      <c r="B2052">
        <f t="shared" si="31"/>
        <v>51200</v>
      </c>
      <c r="C2052" cm="1">
        <f t="array" aca="1" ref="C2052" ca="1">SUMPRODUCT(MAX(('4b. Ordered results'!$C$5:$C$159&lt;B2052)*'4b. Ordered results'!$C$5:$C$159))</f>
        <v>49070.25</v>
      </c>
      <c r="D2052" s="4">
        <f ca="1">VLOOKUP($C2052, '4b. Ordered results'!$C$5:$I$159,3,0)</f>
        <v>1.9317259903825452E-2</v>
      </c>
      <c r="E2052" s="4">
        <f ca="1">VLOOKUP($C2052, '4b. Ordered results'!$C$5:$I$159,5,0)</f>
        <v>0.66673370133944598</v>
      </c>
      <c r="F2052" s="4">
        <f ca="1">VLOOKUP($C2052, '4b. Ordered results'!$C$5:$I$159,7,0)</f>
        <v>0.31394903875672864</v>
      </c>
    </row>
    <row r="2053" spans="2:6" x14ac:dyDescent="0.35">
      <c r="B2053">
        <f t="shared" si="31"/>
        <v>51225</v>
      </c>
      <c r="C2053" cm="1">
        <f t="array" aca="1" ref="C2053" ca="1">SUMPRODUCT(MAX(('4b. Ordered results'!$C$5:$C$159&lt;B2053)*'4b. Ordered results'!$C$5:$C$159))</f>
        <v>49070.25</v>
      </c>
      <c r="D2053" s="4">
        <f ca="1">VLOOKUP($C2053, '4b. Ordered results'!$C$5:$I$159,3,0)</f>
        <v>1.9317259903825452E-2</v>
      </c>
      <c r="E2053" s="4">
        <f ca="1">VLOOKUP($C2053, '4b. Ordered results'!$C$5:$I$159,5,0)</f>
        <v>0.66673370133944598</v>
      </c>
      <c r="F2053" s="4">
        <f ca="1">VLOOKUP($C2053, '4b. Ordered results'!$C$5:$I$159,7,0)</f>
        <v>0.31394903875672864</v>
      </c>
    </row>
    <row r="2054" spans="2:6" x14ac:dyDescent="0.35">
      <c r="B2054">
        <f t="shared" ref="B2054:B2117" si="32">B2053+25</f>
        <v>51250</v>
      </c>
      <c r="C2054" cm="1">
        <f t="array" aca="1" ref="C2054" ca="1">SUMPRODUCT(MAX(('4b. Ordered results'!$C$5:$C$159&lt;B2054)*'4b. Ordered results'!$C$5:$C$159))</f>
        <v>49070.25</v>
      </c>
      <c r="D2054" s="4">
        <f ca="1">VLOOKUP($C2054, '4b. Ordered results'!$C$5:$I$159,3,0)</f>
        <v>1.9317259903825452E-2</v>
      </c>
      <c r="E2054" s="4">
        <f ca="1">VLOOKUP($C2054, '4b. Ordered results'!$C$5:$I$159,5,0)</f>
        <v>0.66673370133944598</v>
      </c>
      <c r="F2054" s="4">
        <f ca="1">VLOOKUP($C2054, '4b. Ordered results'!$C$5:$I$159,7,0)</f>
        <v>0.31394903875672864</v>
      </c>
    </row>
    <row r="2055" spans="2:6" x14ac:dyDescent="0.35">
      <c r="B2055">
        <f t="shared" si="32"/>
        <v>51275</v>
      </c>
      <c r="C2055" cm="1">
        <f t="array" aca="1" ref="C2055" ca="1">SUMPRODUCT(MAX(('4b. Ordered results'!$C$5:$C$159&lt;B2055)*'4b. Ordered results'!$C$5:$C$159))</f>
        <v>49070.25</v>
      </c>
      <c r="D2055" s="4">
        <f ca="1">VLOOKUP($C2055, '4b. Ordered results'!$C$5:$I$159,3,0)</f>
        <v>1.9317259903825452E-2</v>
      </c>
      <c r="E2055" s="4">
        <f ca="1">VLOOKUP($C2055, '4b. Ordered results'!$C$5:$I$159,5,0)</f>
        <v>0.66673370133944598</v>
      </c>
      <c r="F2055" s="4">
        <f ca="1">VLOOKUP($C2055, '4b. Ordered results'!$C$5:$I$159,7,0)</f>
        <v>0.31394903875672864</v>
      </c>
    </row>
    <row r="2056" spans="2:6" x14ac:dyDescent="0.35">
      <c r="B2056">
        <f t="shared" si="32"/>
        <v>51300</v>
      </c>
      <c r="C2056" cm="1">
        <f t="array" aca="1" ref="C2056" ca="1">SUMPRODUCT(MAX(('4b. Ordered results'!$C$5:$C$159&lt;B2056)*'4b. Ordered results'!$C$5:$C$159))</f>
        <v>49070.25</v>
      </c>
      <c r="D2056" s="4">
        <f ca="1">VLOOKUP($C2056, '4b. Ordered results'!$C$5:$I$159,3,0)</f>
        <v>1.9317259903825452E-2</v>
      </c>
      <c r="E2056" s="4">
        <f ca="1">VLOOKUP($C2056, '4b. Ordered results'!$C$5:$I$159,5,0)</f>
        <v>0.66673370133944598</v>
      </c>
      <c r="F2056" s="4">
        <f ca="1">VLOOKUP($C2056, '4b. Ordered results'!$C$5:$I$159,7,0)</f>
        <v>0.31394903875672864</v>
      </c>
    </row>
    <row r="2057" spans="2:6" x14ac:dyDescent="0.35">
      <c r="B2057">
        <f t="shared" si="32"/>
        <v>51325</v>
      </c>
      <c r="C2057" cm="1">
        <f t="array" aca="1" ref="C2057" ca="1">SUMPRODUCT(MAX(('4b. Ordered results'!$C$5:$C$159&lt;B2057)*'4b. Ordered results'!$C$5:$C$159))</f>
        <v>49070.25</v>
      </c>
      <c r="D2057" s="4">
        <f ca="1">VLOOKUP($C2057, '4b. Ordered results'!$C$5:$I$159,3,0)</f>
        <v>1.9317259903825452E-2</v>
      </c>
      <c r="E2057" s="4">
        <f ca="1">VLOOKUP($C2057, '4b. Ordered results'!$C$5:$I$159,5,0)</f>
        <v>0.66673370133944598</v>
      </c>
      <c r="F2057" s="4">
        <f ca="1">VLOOKUP($C2057, '4b. Ordered results'!$C$5:$I$159,7,0)</f>
        <v>0.31394903875672864</v>
      </c>
    </row>
    <row r="2058" spans="2:6" x14ac:dyDescent="0.35">
      <c r="B2058">
        <f t="shared" si="32"/>
        <v>51350</v>
      </c>
      <c r="C2058" cm="1">
        <f t="array" aca="1" ref="C2058" ca="1">SUMPRODUCT(MAX(('4b. Ordered results'!$C$5:$C$159&lt;B2058)*'4b. Ordered results'!$C$5:$C$159))</f>
        <v>49070.25</v>
      </c>
      <c r="D2058" s="4">
        <f ca="1">VLOOKUP($C2058, '4b. Ordered results'!$C$5:$I$159,3,0)</f>
        <v>1.9317259903825452E-2</v>
      </c>
      <c r="E2058" s="4">
        <f ca="1">VLOOKUP($C2058, '4b. Ordered results'!$C$5:$I$159,5,0)</f>
        <v>0.66673370133944598</v>
      </c>
      <c r="F2058" s="4">
        <f ca="1">VLOOKUP($C2058, '4b. Ordered results'!$C$5:$I$159,7,0)</f>
        <v>0.31394903875672864</v>
      </c>
    </row>
    <row r="2059" spans="2:6" x14ac:dyDescent="0.35">
      <c r="B2059">
        <f t="shared" si="32"/>
        <v>51375</v>
      </c>
      <c r="C2059" cm="1">
        <f t="array" aca="1" ref="C2059" ca="1">SUMPRODUCT(MAX(('4b. Ordered results'!$C$5:$C$159&lt;B2059)*'4b. Ordered results'!$C$5:$C$159))</f>
        <v>49070.25</v>
      </c>
      <c r="D2059" s="4">
        <f ca="1">VLOOKUP($C2059, '4b. Ordered results'!$C$5:$I$159,3,0)</f>
        <v>1.9317259903825452E-2</v>
      </c>
      <c r="E2059" s="4">
        <f ca="1">VLOOKUP($C2059, '4b. Ordered results'!$C$5:$I$159,5,0)</f>
        <v>0.66673370133944598</v>
      </c>
      <c r="F2059" s="4">
        <f ca="1">VLOOKUP($C2059, '4b. Ordered results'!$C$5:$I$159,7,0)</f>
        <v>0.31394903875672864</v>
      </c>
    </row>
    <row r="2060" spans="2:6" x14ac:dyDescent="0.35">
      <c r="B2060">
        <f t="shared" si="32"/>
        <v>51400</v>
      </c>
      <c r="C2060" cm="1">
        <f t="array" aca="1" ref="C2060" ca="1">SUMPRODUCT(MAX(('4b. Ordered results'!$C$5:$C$159&lt;B2060)*'4b. Ordered results'!$C$5:$C$159))</f>
        <v>49070.25</v>
      </c>
      <c r="D2060" s="4">
        <f ca="1">VLOOKUP($C2060, '4b. Ordered results'!$C$5:$I$159,3,0)</f>
        <v>1.9317259903825452E-2</v>
      </c>
      <c r="E2060" s="4">
        <f ca="1">VLOOKUP($C2060, '4b. Ordered results'!$C$5:$I$159,5,0)</f>
        <v>0.66673370133944598</v>
      </c>
      <c r="F2060" s="4">
        <f ca="1">VLOOKUP($C2060, '4b. Ordered results'!$C$5:$I$159,7,0)</f>
        <v>0.31394903875672864</v>
      </c>
    </row>
    <row r="2061" spans="2:6" x14ac:dyDescent="0.35">
      <c r="B2061">
        <f t="shared" si="32"/>
        <v>51425</v>
      </c>
      <c r="C2061" cm="1">
        <f t="array" aca="1" ref="C2061" ca="1">SUMPRODUCT(MAX(('4b. Ordered results'!$C$5:$C$159&lt;B2061)*'4b. Ordered results'!$C$5:$C$159))</f>
        <v>49070.25</v>
      </c>
      <c r="D2061" s="4">
        <f ca="1">VLOOKUP($C2061, '4b. Ordered results'!$C$5:$I$159,3,0)</f>
        <v>1.9317259903825452E-2</v>
      </c>
      <c r="E2061" s="4">
        <f ca="1">VLOOKUP($C2061, '4b. Ordered results'!$C$5:$I$159,5,0)</f>
        <v>0.66673370133944598</v>
      </c>
      <c r="F2061" s="4">
        <f ca="1">VLOOKUP($C2061, '4b. Ordered results'!$C$5:$I$159,7,0)</f>
        <v>0.31394903875672864</v>
      </c>
    </row>
    <row r="2062" spans="2:6" x14ac:dyDescent="0.35">
      <c r="B2062">
        <f t="shared" si="32"/>
        <v>51450</v>
      </c>
      <c r="C2062" cm="1">
        <f t="array" aca="1" ref="C2062" ca="1">SUMPRODUCT(MAX(('4b. Ordered results'!$C$5:$C$159&lt;B2062)*'4b. Ordered results'!$C$5:$C$159))</f>
        <v>49070.25</v>
      </c>
      <c r="D2062" s="4">
        <f ca="1">VLOOKUP($C2062, '4b. Ordered results'!$C$5:$I$159,3,0)</f>
        <v>1.9317259903825452E-2</v>
      </c>
      <c r="E2062" s="4">
        <f ca="1">VLOOKUP($C2062, '4b. Ordered results'!$C$5:$I$159,5,0)</f>
        <v>0.66673370133944598</v>
      </c>
      <c r="F2062" s="4">
        <f ca="1">VLOOKUP($C2062, '4b. Ordered results'!$C$5:$I$159,7,0)</f>
        <v>0.31394903875672864</v>
      </c>
    </row>
    <row r="2063" spans="2:6" x14ac:dyDescent="0.35">
      <c r="B2063">
        <f t="shared" si="32"/>
        <v>51475</v>
      </c>
      <c r="C2063" cm="1">
        <f t="array" aca="1" ref="C2063" ca="1">SUMPRODUCT(MAX(('4b. Ordered results'!$C$5:$C$159&lt;B2063)*'4b. Ordered results'!$C$5:$C$159))</f>
        <v>49070.25</v>
      </c>
      <c r="D2063" s="4">
        <f ca="1">VLOOKUP($C2063, '4b. Ordered results'!$C$5:$I$159,3,0)</f>
        <v>1.9317259903825452E-2</v>
      </c>
      <c r="E2063" s="4">
        <f ca="1">VLOOKUP($C2063, '4b. Ordered results'!$C$5:$I$159,5,0)</f>
        <v>0.66673370133944598</v>
      </c>
      <c r="F2063" s="4">
        <f ca="1">VLOOKUP($C2063, '4b. Ordered results'!$C$5:$I$159,7,0)</f>
        <v>0.31394903875672864</v>
      </c>
    </row>
    <row r="2064" spans="2:6" x14ac:dyDescent="0.35">
      <c r="B2064">
        <f t="shared" si="32"/>
        <v>51500</v>
      </c>
      <c r="C2064" cm="1">
        <f t="array" aca="1" ref="C2064" ca="1">SUMPRODUCT(MAX(('4b. Ordered results'!$C$5:$C$159&lt;B2064)*'4b. Ordered results'!$C$5:$C$159))</f>
        <v>49070.25</v>
      </c>
      <c r="D2064" s="4">
        <f ca="1">VLOOKUP($C2064, '4b. Ordered results'!$C$5:$I$159,3,0)</f>
        <v>1.9317259903825452E-2</v>
      </c>
      <c r="E2064" s="4">
        <f ca="1">VLOOKUP($C2064, '4b. Ordered results'!$C$5:$I$159,5,0)</f>
        <v>0.66673370133944598</v>
      </c>
      <c r="F2064" s="4">
        <f ca="1">VLOOKUP($C2064, '4b. Ordered results'!$C$5:$I$159,7,0)</f>
        <v>0.31394903875672864</v>
      </c>
    </row>
    <row r="2065" spans="2:6" x14ac:dyDescent="0.35">
      <c r="B2065">
        <f t="shared" si="32"/>
        <v>51525</v>
      </c>
      <c r="C2065" cm="1">
        <f t="array" aca="1" ref="C2065" ca="1">SUMPRODUCT(MAX(('4b. Ordered results'!$C$5:$C$159&lt;B2065)*'4b. Ordered results'!$C$5:$C$159))</f>
        <v>49070.25</v>
      </c>
      <c r="D2065" s="4">
        <f ca="1">VLOOKUP($C2065, '4b. Ordered results'!$C$5:$I$159,3,0)</f>
        <v>1.9317259903825452E-2</v>
      </c>
      <c r="E2065" s="4">
        <f ca="1">VLOOKUP($C2065, '4b. Ordered results'!$C$5:$I$159,5,0)</f>
        <v>0.66673370133944598</v>
      </c>
      <c r="F2065" s="4">
        <f ca="1">VLOOKUP($C2065, '4b. Ordered results'!$C$5:$I$159,7,0)</f>
        <v>0.31394903875672864</v>
      </c>
    </row>
    <row r="2066" spans="2:6" x14ac:dyDescent="0.35">
      <c r="B2066">
        <f t="shared" si="32"/>
        <v>51550</v>
      </c>
      <c r="C2066" cm="1">
        <f t="array" aca="1" ref="C2066" ca="1">SUMPRODUCT(MAX(('4b. Ordered results'!$C$5:$C$159&lt;B2066)*'4b. Ordered results'!$C$5:$C$159))</f>
        <v>49070.25</v>
      </c>
      <c r="D2066" s="4">
        <f ca="1">VLOOKUP($C2066, '4b. Ordered results'!$C$5:$I$159,3,0)</f>
        <v>1.9317259903825452E-2</v>
      </c>
      <c r="E2066" s="4">
        <f ca="1">VLOOKUP($C2066, '4b. Ordered results'!$C$5:$I$159,5,0)</f>
        <v>0.66673370133944598</v>
      </c>
      <c r="F2066" s="4">
        <f ca="1">VLOOKUP($C2066, '4b. Ordered results'!$C$5:$I$159,7,0)</f>
        <v>0.31394903875672864</v>
      </c>
    </row>
    <row r="2067" spans="2:6" x14ac:dyDescent="0.35">
      <c r="B2067">
        <f t="shared" si="32"/>
        <v>51575</v>
      </c>
      <c r="C2067" cm="1">
        <f t="array" aca="1" ref="C2067" ca="1">SUMPRODUCT(MAX(('4b. Ordered results'!$C$5:$C$159&lt;B2067)*'4b. Ordered results'!$C$5:$C$159))</f>
        <v>49070.25</v>
      </c>
      <c r="D2067" s="4">
        <f ca="1">VLOOKUP($C2067, '4b. Ordered results'!$C$5:$I$159,3,0)</f>
        <v>1.9317259903825452E-2</v>
      </c>
      <c r="E2067" s="4">
        <f ca="1">VLOOKUP($C2067, '4b. Ordered results'!$C$5:$I$159,5,0)</f>
        <v>0.66673370133944598</v>
      </c>
      <c r="F2067" s="4">
        <f ca="1">VLOOKUP($C2067, '4b. Ordered results'!$C$5:$I$159,7,0)</f>
        <v>0.31394903875672864</v>
      </c>
    </row>
    <row r="2068" spans="2:6" x14ac:dyDescent="0.35">
      <c r="B2068">
        <f t="shared" si="32"/>
        <v>51600</v>
      </c>
      <c r="C2068" cm="1">
        <f t="array" aca="1" ref="C2068" ca="1">SUMPRODUCT(MAX(('4b. Ordered results'!$C$5:$C$159&lt;B2068)*'4b. Ordered results'!$C$5:$C$159))</f>
        <v>49070.25</v>
      </c>
      <c r="D2068" s="4">
        <f ca="1">VLOOKUP($C2068, '4b. Ordered results'!$C$5:$I$159,3,0)</f>
        <v>1.9317259903825452E-2</v>
      </c>
      <c r="E2068" s="4">
        <f ca="1">VLOOKUP($C2068, '4b. Ordered results'!$C$5:$I$159,5,0)</f>
        <v>0.66673370133944598</v>
      </c>
      <c r="F2068" s="4">
        <f ca="1">VLOOKUP($C2068, '4b. Ordered results'!$C$5:$I$159,7,0)</f>
        <v>0.31394903875672864</v>
      </c>
    </row>
    <row r="2069" spans="2:6" x14ac:dyDescent="0.35">
      <c r="B2069">
        <f t="shared" si="32"/>
        <v>51625</v>
      </c>
      <c r="C2069" cm="1">
        <f t="array" aca="1" ref="C2069" ca="1">SUMPRODUCT(MAX(('4b. Ordered results'!$C$5:$C$159&lt;B2069)*'4b. Ordered results'!$C$5:$C$159))</f>
        <v>49070.25</v>
      </c>
      <c r="D2069" s="4">
        <f ca="1">VLOOKUP($C2069, '4b. Ordered results'!$C$5:$I$159,3,0)</f>
        <v>1.9317259903825452E-2</v>
      </c>
      <c r="E2069" s="4">
        <f ca="1">VLOOKUP($C2069, '4b. Ordered results'!$C$5:$I$159,5,0)</f>
        <v>0.66673370133944598</v>
      </c>
      <c r="F2069" s="4">
        <f ca="1">VLOOKUP($C2069, '4b. Ordered results'!$C$5:$I$159,7,0)</f>
        <v>0.31394903875672864</v>
      </c>
    </row>
    <row r="2070" spans="2:6" x14ac:dyDescent="0.35">
      <c r="B2070">
        <f t="shared" si="32"/>
        <v>51650</v>
      </c>
      <c r="C2070" cm="1">
        <f t="array" aca="1" ref="C2070" ca="1">SUMPRODUCT(MAX(('4b. Ordered results'!$C$5:$C$159&lt;B2070)*'4b. Ordered results'!$C$5:$C$159))</f>
        <v>49070.25</v>
      </c>
      <c r="D2070" s="4">
        <f ca="1">VLOOKUP($C2070, '4b. Ordered results'!$C$5:$I$159,3,0)</f>
        <v>1.9317259903825452E-2</v>
      </c>
      <c r="E2070" s="4">
        <f ca="1">VLOOKUP($C2070, '4b. Ordered results'!$C$5:$I$159,5,0)</f>
        <v>0.66673370133944598</v>
      </c>
      <c r="F2070" s="4">
        <f ca="1">VLOOKUP($C2070, '4b. Ordered results'!$C$5:$I$159,7,0)</f>
        <v>0.31394903875672864</v>
      </c>
    </row>
    <row r="2071" spans="2:6" x14ac:dyDescent="0.35">
      <c r="B2071">
        <f t="shared" si="32"/>
        <v>51675</v>
      </c>
      <c r="C2071" cm="1">
        <f t="array" aca="1" ref="C2071" ca="1">SUMPRODUCT(MAX(('4b. Ordered results'!$C$5:$C$159&lt;B2071)*'4b. Ordered results'!$C$5:$C$159))</f>
        <v>49070.25</v>
      </c>
      <c r="D2071" s="4">
        <f ca="1">VLOOKUP($C2071, '4b. Ordered results'!$C$5:$I$159,3,0)</f>
        <v>1.9317259903825452E-2</v>
      </c>
      <c r="E2071" s="4">
        <f ca="1">VLOOKUP($C2071, '4b. Ordered results'!$C$5:$I$159,5,0)</f>
        <v>0.66673370133944598</v>
      </c>
      <c r="F2071" s="4">
        <f ca="1">VLOOKUP($C2071, '4b. Ordered results'!$C$5:$I$159,7,0)</f>
        <v>0.31394903875672864</v>
      </c>
    </row>
    <row r="2072" spans="2:6" x14ac:dyDescent="0.35">
      <c r="B2072">
        <f t="shared" si="32"/>
        <v>51700</v>
      </c>
      <c r="C2072" cm="1">
        <f t="array" aca="1" ref="C2072" ca="1">SUMPRODUCT(MAX(('4b. Ordered results'!$C$5:$C$159&lt;B2072)*'4b. Ordered results'!$C$5:$C$159))</f>
        <v>49070.25</v>
      </c>
      <c r="D2072" s="4">
        <f ca="1">VLOOKUP($C2072, '4b. Ordered results'!$C$5:$I$159,3,0)</f>
        <v>1.9317259903825452E-2</v>
      </c>
      <c r="E2072" s="4">
        <f ca="1">VLOOKUP($C2072, '4b. Ordered results'!$C$5:$I$159,5,0)</f>
        <v>0.66673370133944598</v>
      </c>
      <c r="F2072" s="4">
        <f ca="1">VLOOKUP($C2072, '4b. Ordered results'!$C$5:$I$159,7,0)</f>
        <v>0.31394903875672864</v>
      </c>
    </row>
    <row r="2073" spans="2:6" x14ac:dyDescent="0.35">
      <c r="B2073">
        <f t="shared" si="32"/>
        <v>51725</v>
      </c>
      <c r="C2073" cm="1">
        <f t="array" aca="1" ref="C2073" ca="1">SUMPRODUCT(MAX(('4b. Ordered results'!$C$5:$C$159&lt;B2073)*'4b. Ordered results'!$C$5:$C$159))</f>
        <v>49070.25</v>
      </c>
      <c r="D2073" s="4">
        <f ca="1">VLOOKUP($C2073, '4b. Ordered results'!$C$5:$I$159,3,0)</f>
        <v>1.9317259903825452E-2</v>
      </c>
      <c r="E2073" s="4">
        <f ca="1">VLOOKUP($C2073, '4b. Ordered results'!$C$5:$I$159,5,0)</f>
        <v>0.66673370133944598</v>
      </c>
      <c r="F2073" s="4">
        <f ca="1">VLOOKUP($C2073, '4b. Ordered results'!$C$5:$I$159,7,0)</f>
        <v>0.31394903875672864</v>
      </c>
    </row>
    <row r="2074" spans="2:6" x14ac:dyDescent="0.35">
      <c r="B2074">
        <f t="shared" si="32"/>
        <v>51750</v>
      </c>
      <c r="C2074" cm="1">
        <f t="array" aca="1" ref="C2074" ca="1">SUMPRODUCT(MAX(('4b. Ordered results'!$C$5:$C$159&lt;B2074)*'4b. Ordered results'!$C$5:$C$159))</f>
        <v>49070.25</v>
      </c>
      <c r="D2074" s="4">
        <f ca="1">VLOOKUP($C2074, '4b. Ordered results'!$C$5:$I$159,3,0)</f>
        <v>1.9317259903825452E-2</v>
      </c>
      <c r="E2074" s="4">
        <f ca="1">VLOOKUP($C2074, '4b. Ordered results'!$C$5:$I$159,5,0)</f>
        <v>0.66673370133944598</v>
      </c>
      <c r="F2074" s="4">
        <f ca="1">VLOOKUP($C2074, '4b. Ordered results'!$C$5:$I$159,7,0)</f>
        <v>0.31394903875672864</v>
      </c>
    </row>
    <row r="2075" spans="2:6" x14ac:dyDescent="0.35">
      <c r="B2075">
        <f t="shared" si="32"/>
        <v>51775</v>
      </c>
      <c r="C2075" cm="1">
        <f t="array" aca="1" ref="C2075" ca="1">SUMPRODUCT(MAX(('4b. Ordered results'!$C$5:$C$159&lt;B2075)*'4b. Ordered results'!$C$5:$C$159))</f>
        <v>49070.25</v>
      </c>
      <c r="D2075" s="4">
        <f ca="1">VLOOKUP($C2075, '4b. Ordered results'!$C$5:$I$159,3,0)</f>
        <v>1.9317259903825452E-2</v>
      </c>
      <c r="E2075" s="4">
        <f ca="1">VLOOKUP($C2075, '4b. Ordered results'!$C$5:$I$159,5,0)</f>
        <v>0.66673370133944598</v>
      </c>
      <c r="F2075" s="4">
        <f ca="1">VLOOKUP($C2075, '4b. Ordered results'!$C$5:$I$159,7,0)</f>
        <v>0.31394903875672864</v>
      </c>
    </row>
    <row r="2076" spans="2:6" x14ac:dyDescent="0.35">
      <c r="B2076">
        <f t="shared" si="32"/>
        <v>51800</v>
      </c>
      <c r="C2076" cm="1">
        <f t="array" aca="1" ref="C2076" ca="1">SUMPRODUCT(MAX(('4b. Ordered results'!$C$5:$C$159&lt;B2076)*'4b. Ordered results'!$C$5:$C$159))</f>
        <v>49070.25</v>
      </c>
      <c r="D2076" s="4">
        <f ca="1">VLOOKUP($C2076, '4b. Ordered results'!$C$5:$I$159,3,0)</f>
        <v>1.9317259903825452E-2</v>
      </c>
      <c r="E2076" s="4">
        <f ca="1">VLOOKUP($C2076, '4b. Ordered results'!$C$5:$I$159,5,0)</f>
        <v>0.66673370133944598</v>
      </c>
      <c r="F2076" s="4">
        <f ca="1">VLOOKUP($C2076, '4b. Ordered results'!$C$5:$I$159,7,0)</f>
        <v>0.31394903875672864</v>
      </c>
    </row>
    <row r="2077" spans="2:6" x14ac:dyDescent="0.35">
      <c r="B2077">
        <f t="shared" si="32"/>
        <v>51825</v>
      </c>
      <c r="C2077" cm="1">
        <f t="array" aca="1" ref="C2077" ca="1">SUMPRODUCT(MAX(('4b. Ordered results'!$C$5:$C$159&lt;B2077)*'4b. Ordered results'!$C$5:$C$159))</f>
        <v>49070.25</v>
      </c>
      <c r="D2077" s="4">
        <f ca="1">VLOOKUP($C2077, '4b. Ordered results'!$C$5:$I$159,3,0)</f>
        <v>1.9317259903825452E-2</v>
      </c>
      <c r="E2077" s="4">
        <f ca="1">VLOOKUP($C2077, '4b. Ordered results'!$C$5:$I$159,5,0)</f>
        <v>0.66673370133944598</v>
      </c>
      <c r="F2077" s="4">
        <f ca="1">VLOOKUP($C2077, '4b. Ordered results'!$C$5:$I$159,7,0)</f>
        <v>0.31394903875672864</v>
      </c>
    </row>
    <row r="2078" spans="2:6" x14ac:dyDescent="0.35">
      <c r="B2078">
        <f t="shared" si="32"/>
        <v>51850</v>
      </c>
      <c r="C2078" cm="1">
        <f t="array" aca="1" ref="C2078" ca="1">SUMPRODUCT(MAX(('4b. Ordered results'!$C$5:$C$159&lt;B2078)*'4b. Ordered results'!$C$5:$C$159))</f>
        <v>49070.25</v>
      </c>
      <c r="D2078" s="4">
        <f ca="1">VLOOKUP($C2078, '4b. Ordered results'!$C$5:$I$159,3,0)</f>
        <v>1.9317259903825452E-2</v>
      </c>
      <c r="E2078" s="4">
        <f ca="1">VLOOKUP($C2078, '4b. Ordered results'!$C$5:$I$159,5,0)</f>
        <v>0.66673370133944598</v>
      </c>
      <c r="F2078" s="4">
        <f ca="1">VLOOKUP($C2078, '4b. Ordered results'!$C$5:$I$159,7,0)</f>
        <v>0.31394903875672864</v>
      </c>
    </row>
    <row r="2079" spans="2:6" x14ac:dyDescent="0.35">
      <c r="B2079">
        <f t="shared" si="32"/>
        <v>51875</v>
      </c>
      <c r="C2079" cm="1">
        <f t="array" aca="1" ref="C2079" ca="1">SUMPRODUCT(MAX(('4b. Ordered results'!$C$5:$C$159&lt;B2079)*'4b. Ordered results'!$C$5:$C$159))</f>
        <v>49070.25</v>
      </c>
      <c r="D2079" s="4">
        <f ca="1">VLOOKUP($C2079, '4b. Ordered results'!$C$5:$I$159,3,0)</f>
        <v>1.9317259903825452E-2</v>
      </c>
      <c r="E2079" s="4">
        <f ca="1">VLOOKUP($C2079, '4b. Ordered results'!$C$5:$I$159,5,0)</f>
        <v>0.66673370133944598</v>
      </c>
      <c r="F2079" s="4">
        <f ca="1">VLOOKUP($C2079, '4b. Ordered results'!$C$5:$I$159,7,0)</f>
        <v>0.31394903875672864</v>
      </c>
    </row>
    <row r="2080" spans="2:6" x14ac:dyDescent="0.35">
      <c r="B2080">
        <f t="shared" si="32"/>
        <v>51900</v>
      </c>
      <c r="C2080" cm="1">
        <f t="array" aca="1" ref="C2080" ca="1">SUMPRODUCT(MAX(('4b. Ordered results'!$C$5:$C$159&lt;B2080)*'4b. Ordered results'!$C$5:$C$159))</f>
        <v>49070.25</v>
      </c>
      <c r="D2080" s="4">
        <f ca="1">VLOOKUP($C2080, '4b. Ordered results'!$C$5:$I$159,3,0)</f>
        <v>1.9317259903825452E-2</v>
      </c>
      <c r="E2080" s="4">
        <f ca="1">VLOOKUP($C2080, '4b. Ordered results'!$C$5:$I$159,5,0)</f>
        <v>0.66673370133944598</v>
      </c>
      <c r="F2080" s="4">
        <f ca="1">VLOOKUP($C2080, '4b. Ordered results'!$C$5:$I$159,7,0)</f>
        <v>0.31394903875672864</v>
      </c>
    </row>
    <row r="2081" spans="2:6" x14ac:dyDescent="0.35">
      <c r="B2081">
        <f t="shared" si="32"/>
        <v>51925</v>
      </c>
      <c r="C2081" cm="1">
        <f t="array" aca="1" ref="C2081" ca="1">SUMPRODUCT(MAX(('4b. Ordered results'!$C$5:$C$159&lt;B2081)*'4b. Ordered results'!$C$5:$C$159))</f>
        <v>49070.25</v>
      </c>
      <c r="D2081" s="4">
        <f ca="1">VLOOKUP($C2081, '4b. Ordered results'!$C$5:$I$159,3,0)</f>
        <v>1.9317259903825452E-2</v>
      </c>
      <c r="E2081" s="4">
        <f ca="1">VLOOKUP($C2081, '4b. Ordered results'!$C$5:$I$159,5,0)</f>
        <v>0.66673370133944598</v>
      </c>
      <c r="F2081" s="4">
        <f ca="1">VLOOKUP($C2081, '4b. Ordered results'!$C$5:$I$159,7,0)</f>
        <v>0.31394903875672864</v>
      </c>
    </row>
    <row r="2082" spans="2:6" x14ac:dyDescent="0.35">
      <c r="B2082">
        <f t="shared" si="32"/>
        <v>51950</v>
      </c>
      <c r="C2082" cm="1">
        <f t="array" aca="1" ref="C2082" ca="1">SUMPRODUCT(MAX(('4b. Ordered results'!$C$5:$C$159&lt;B2082)*'4b. Ordered results'!$C$5:$C$159))</f>
        <v>49070.25</v>
      </c>
      <c r="D2082" s="4">
        <f ca="1">VLOOKUP($C2082, '4b. Ordered results'!$C$5:$I$159,3,0)</f>
        <v>1.9317259903825452E-2</v>
      </c>
      <c r="E2082" s="4">
        <f ca="1">VLOOKUP($C2082, '4b. Ordered results'!$C$5:$I$159,5,0)</f>
        <v>0.66673370133944598</v>
      </c>
      <c r="F2082" s="4">
        <f ca="1">VLOOKUP($C2082, '4b. Ordered results'!$C$5:$I$159,7,0)</f>
        <v>0.31394903875672864</v>
      </c>
    </row>
    <row r="2083" spans="2:6" x14ac:dyDescent="0.35">
      <c r="B2083">
        <f t="shared" si="32"/>
        <v>51975</v>
      </c>
      <c r="C2083" cm="1">
        <f t="array" aca="1" ref="C2083" ca="1">SUMPRODUCT(MAX(('4b. Ordered results'!$C$5:$C$159&lt;B2083)*'4b. Ordered results'!$C$5:$C$159))</f>
        <v>49070.25</v>
      </c>
      <c r="D2083" s="4">
        <f ca="1">VLOOKUP($C2083, '4b. Ordered results'!$C$5:$I$159,3,0)</f>
        <v>1.9317259903825452E-2</v>
      </c>
      <c r="E2083" s="4">
        <f ca="1">VLOOKUP($C2083, '4b. Ordered results'!$C$5:$I$159,5,0)</f>
        <v>0.66673370133944598</v>
      </c>
      <c r="F2083" s="4">
        <f ca="1">VLOOKUP($C2083, '4b. Ordered results'!$C$5:$I$159,7,0)</f>
        <v>0.31394903875672864</v>
      </c>
    </row>
    <row r="2084" spans="2:6" x14ac:dyDescent="0.35">
      <c r="B2084">
        <f t="shared" si="32"/>
        <v>52000</v>
      </c>
      <c r="C2084" cm="1">
        <f t="array" aca="1" ref="C2084" ca="1">SUMPRODUCT(MAX(('4b. Ordered results'!$C$5:$C$159&lt;B2084)*'4b. Ordered results'!$C$5:$C$159))</f>
        <v>49070.25</v>
      </c>
      <c r="D2084" s="4">
        <f ca="1">VLOOKUP($C2084, '4b. Ordered results'!$C$5:$I$159,3,0)</f>
        <v>1.9317259903825452E-2</v>
      </c>
      <c r="E2084" s="4">
        <f ca="1">VLOOKUP($C2084, '4b. Ordered results'!$C$5:$I$159,5,0)</f>
        <v>0.66673370133944598</v>
      </c>
      <c r="F2084" s="4">
        <f ca="1">VLOOKUP($C2084, '4b. Ordered results'!$C$5:$I$159,7,0)</f>
        <v>0.31394903875672864</v>
      </c>
    </row>
    <row r="2085" spans="2:6" x14ac:dyDescent="0.35">
      <c r="B2085">
        <f t="shared" si="32"/>
        <v>52025</v>
      </c>
      <c r="C2085" cm="1">
        <f t="array" aca="1" ref="C2085" ca="1">SUMPRODUCT(MAX(('4b. Ordered results'!$C$5:$C$159&lt;B2085)*'4b. Ordered results'!$C$5:$C$159))</f>
        <v>49070.25</v>
      </c>
      <c r="D2085" s="4">
        <f ca="1">VLOOKUP($C2085, '4b. Ordered results'!$C$5:$I$159,3,0)</f>
        <v>1.9317259903825452E-2</v>
      </c>
      <c r="E2085" s="4">
        <f ca="1">VLOOKUP($C2085, '4b. Ordered results'!$C$5:$I$159,5,0)</f>
        <v>0.66673370133944598</v>
      </c>
      <c r="F2085" s="4">
        <f ca="1">VLOOKUP($C2085, '4b. Ordered results'!$C$5:$I$159,7,0)</f>
        <v>0.31394903875672864</v>
      </c>
    </row>
    <row r="2086" spans="2:6" x14ac:dyDescent="0.35">
      <c r="B2086">
        <f t="shared" si="32"/>
        <v>52050</v>
      </c>
      <c r="C2086" cm="1">
        <f t="array" aca="1" ref="C2086" ca="1">SUMPRODUCT(MAX(('4b. Ordered results'!$C$5:$C$159&lt;B2086)*'4b. Ordered results'!$C$5:$C$159))</f>
        <v>49070.25</v>
      </c>
      <c r="D2086" s="4">
        <f ca="1">VLOOKUP($C2086, '4b. Ordered results'!$C$5:$I$159,3,0)</f>
        <v>1.9317259903825452E-2</v>
      </c>
      <c r="E2086" s="4">
        <f ca="1">VLOOKUP($C2086, '4b. Ordered results'!$C$5:$I$159,5,0)</f>
        <v>0.66673370133944598</v>
      </c>
      <c r="F2086" s="4">
        <f ca="1">VLOOKUP($C2086, '4b. Ordered results'!$C$5:$I$159,7,0)</f>
        <v>0.31394903875672864</v>
      </c>
    </row>
    <row r="2087" spans="2:6" x14ac:dyDescent="0.35">
      <c r="B2087">
        <f t="shared" si="32"/>
        <v>52075</v>
      </c>
      <c r="C2087" cm="1">
        <f t="array" aca="1" ref="C2087" ca="1">SUMPRODUCT(MAX(('4b. Ordered results'!$C$5:$C$159&lt;B2087)*'4b. Ordered results'!$C$5:$C$159))</f>
        <v>49070.25</v>
      </c>
      <c r="D2087" s="4">
        <f ca="1">VLOOKUP($C2087, '4b. Ordered results'!$C$5:$I$159,3,0)</f>
        <v>1.9317259903825452E-2</v>
      </c>
      <c r="E2087" s="4">
        <f ca="1">VLOOKUP($C2087, '4b. Ordered results'!$C$5:$I$159,5,0)</f>
        <v>0.66673370133944598</v>
      </c>
      <c r="F2087" s="4">
        <f ca="1">VLOOKUP($C2087, '4b. Ordered results'!$C$5:$I$159,7,0)</f>
        <v>0.31394903875672864</v>
      </c>
    </row>
    <row r="2088" spans="2:6" x14ac:dyDescent="0.35">
      <c r="B2088">
        <f t="shared" si="32"/>
        <v>52100</v>
      </c>
      <c r="C2088" cm="1">
        <f t="array" aca="1" ref="C2088" ca="1">SUMPRODUCT(MAX(('4b. Ordered results'!$C$5:$C$159&lt;B2088)*'4b. Ordered results'!$C$5:$C$159))</f>
        <v>49070.25</v>
      </c>
      <c r="D2088" s="4">
        <f ca="1">VLOOKUP($C2088, '4b. Ordered results'!$C$5:$I$159,3,0)</f>
        <v>1.9317259903825452E-2</v>
      </c>
      <c r="E2088" s="4">
        <f ca="1">VLOOKUP($C2088, '4b. Ordered results'!$C$5:$I$159,5,0)</f>
        <v>0.66673370133944598</v>
      </c>
      <c r="F2088" s="4">
        <f ca="1">VLOOKUP($C2088, '4b. Ordered results'!$C$5:$I$159,7,0)</f>
        <v>0.31394903875672864</v>
      </c>
    </row>
    <row r="2089" spans="2:6" x14ac:dyDescent="0.35">
      <c r="B2089">
        <f t="shared" si="32"/>
        <v>52125</v>
      </c>
      <c r="C2089" cm="1">
        <f t="array" aca="1" ref="C2089" ca="1">SUMPRODUCT(MAX(('4b. Ordered results'!$C$5:$C$159&lt;B2089)*'4b. Ordered results'!$C$5:$C$159))</f>
        <v>49070.25</v>
      </c>
      <c r="D2089" s="4">
        <f ca="1">VLOOKUP($C2089, '4b. Ordered results'!$C$5:$I$159,3,0)</f>
        <v>1.9317259903825452E-2</v>
      </c>
      <c r="E2089" s="4">
        <f ca="1">VLOOKUP($C2089, '4b. Ordered results'!$C$5:$I$159,5,0)</f>
        <v>0.66673370133944598</v>
      </c>
      <c r="F2089" s="4">
        <f ca="1">VLOOKUP($C2089, '4b. Ordered results'!$C$5:$I$159,7,0)</f>
        <v>0.31394903875672864</v>
      </c>
    </row>
    <row r="2090" spans="2:6" x14ac:dyDescent="0.35">
      <c r="B2090">
        <f t="shared" si="32"/>
        <v>52150</v>
      </c>
      <c r="C2090" cm="1">
        <f t="array" aca="1" ref="C2090" ca="1">SUMPRODUCT(MAX(('4b. Ordered results'!$C$5:$C$159&lt;B2090)*'4b. Ordered results'!$C$5:$C$159))</f>
        <v>49070.25</v>
      </c>
      <c r="D2090" s="4">
        <f ca="1">VLOOKUP($C2090, '4b. Ordered results'!$C$5:$I$159,3,0)</f>
        <v>1.9317259903825452E-2</v>
      </c>
      <c r="E2090" s="4">
        <f ca="1">VLOOKUP($C2090, '4b. Ordered results'!$C$5:$I$159,5,0)</f>
        <v>0.66673370133944598</v>
      </c>
      <c r="F2090" s="4">
        <f ca="1">VLOOKUP($C2090, '4b. Ordered results'!$C$5:$I$159,7,0)</f>
        <v>0.31394903875672864</v>
      </c>
    </row>
    <row r="2091" spans="2:6" x14ac:dyDescent="0.35">
      <c r="B2091">
        <f t="shared" si="32"/>
        <v>52175</v>
      </c>
      <c r="C2091" cm="1">
        <f t="array" aca="1" ref="C2091" ca="1">SUMPRODUCT(MAX(('4b. Ordered results'!$C$5:$C$159&lt;B2091)*'4b. Ordered results'!$C$5:$C$159))</f>
        <v>49070.25</v>
      </c>
      <c r="D2091" s="4">
        <f ca="1">VLOOKUP($C2091, '4b. Ordered results'!$C$5:$I$159,3,0)</f>
        <v>1.9317259903825452E-2</v>
      </c>
      <c r="E2091" s="4">
        <f ca="1">VLOOKUP($C2091, '4b. Ordered results'!$C$5:$I$159,5,0)</f>
        <v>0.66673370133944598</v>
      </c>
      <c r="F2091" s="4">
        <f ca="1">VLOOKUP($C2091, '4b. Ordered results'!$C$5:$I$159,7,0)</f>
        <v>0.31394903875672864</v>
      </c>
    </row>
    <row r="2092" spans="2:6" x14ac:dyDescent="0.35">
      <c r="B2092">
        <f t="shared" si="32"/>
        <v>52200</v>
      </c>
      <c r="C2092" cm="1">
        <f t="array" aca="1" ref="C2092" ca="1">SUMPRODUCT(MAX(('4b. Ordered results'!$C$5:$C$159&lt;B2092)*'4b. Ordered results'!$C$5:$C$159))</f>
        <v>49070.25</v>
      </c>
      <c r="D2092" s="4">
        <f ca="1">VLOOKUP($C2092, '4b. Ordered results'!$C$5:$I$159,3,0)</f>
        <v>1.9317259903825452E-2</v>
      </c>
      <c r="E2092" s="4">
        <f ca="1">VLOOKUP($C2092, '4b. Ordered results'!$C$5:$I$159,5,0)</f>
        <v>0.66673370133944598</v>
      </c>
      <c r="F2092" s="4">
        <f ca="1">VLOOKUP($C2092, '4b. Ordered results'!$C$5:$I$159,7,0)</f>
        <v>0.31394903875672864</v>
      </c>
    </row>
    <row r="2093" spans="2:6" x14ac:dyDescent="0.35">
      <c r="B2093">
        <f t="shared" si="32"/>
        <v>52225</v>
      </c>
      <c r="C2093" cm="1">
        <f t="array" aca="1" ref="C2093" ca="1">SUMPRODUCT(MAX(('4b. Ordered results'!$C$5:$C$159&lt;B2093)*'4b. Ordered results'!$C$5:$C$159))</f>
        <v>49070.25</v>
      </c>
      <c r="D2093" s="4">
        <f ca="1">VLOOKUP($C2093, '4b. Ordered results'!$C$5:$I$159,3,0)</f>
        <v>1.9317259903825452E-2</v>
      </c>
      <c r="E2093" s="4">
        <f ca="1">VLOOKUP($C2093, '4b. Ordered results'!$C$5:$I$159,5,0)</f>
        <v>0.66673370133944598</v>
      </c>
      <c r="F2093" s="4">
        <f ca="1">VLOOKUP($C2093, '4b. Ordered results'!$C$5:$I$159,7,0)</f>
        <v>0.31394903875672864</v>
      </c>
    </row>
    <row r="2094" spans="2:6" x14ac:dyDescent="0.35">
      <c r="B2094">
        <f t="shared" si="32"/>
        <v>52250</v>
      </c>
      <c r="C2094" cm="1">
        <f t="array" aca="1" ref="C2094" ca="1">SUMPRODUCT(MAX(('4b. Ordered results'!$C$5:$C$159&lt;B2094)*'4b. Ordered results'!$C$5:$C$159))</f>
        <v>49070.25</v>
      </c>
      <c r="D2094" s="4">
        <f ca="1">VLOOKUP($C2094, '4b. Ordered results'!$C$5:$I$159,3,0)</f>
        <v>1.9317259903825452E-2</v>
      </c>
      <c r="E2094" s="4">
        <f ca="1">VLOOKUP($C2094, '4b. Ordered results'!$C$5:$I$159,5,0)</f>
        <v>0.66673370133944598</v>
      </c>
      <c r="F2094" s="4">
        <f ca="1">VLOOKUP($C2094, '4b. Ordered results'!$C$5:$I$159,7,0)</f>
        <v>0.31394903875672864</v>
      </c>
    </row>
    <row r="2095" spans="2:6" x14ac:dyDescent="0.35">
      <c r="B2095">
        <f t="shared" si="32"/>
        <v>52275</v>
      </c>
      <c r="C2095" cm="1">
        <f t="array" aca="1" ref="C2095" ca="1">SUMPRODUCT(MAX(('4b. Ordered results'!$C$5:$C$159&lt;B2095)*'4b. Ordered results'!$C$5:$C$159))</f>
        <v>49070.25</v>
      </c>
      <c r="D2095" s="4">
        <f ca="1">VLOOKUP($C2095, '4b. Ordered results'!$C$5:$I$159,3,0)</f>
        <v>1.9317259903825452E-2</v>
      </c>
      <c r="E2095" s="4">
        <f ca="1">VLOOKUP($C2095, '4b. Ordered results'!$C$5:$I$159,5,0)</f>
        <v>0.66673370133944598</v>
      </c>
      <c r="F2095" s="4">
        <f ca="1">VLOOKUP($C2095, '4b. Ordered results'!$C$5:$I$159,7,0)</f>
        <v>0.31394903875672864</v>
      </c>
    </row>
    <row r="2096" spans="2:6" x14ac:dyDescent="0.35">
      <c r="B2096">
        <f t="shared" si="32"/>
        <v>52300</v>
      </c>
      <c r="C2096" cm="1">
        <f t="array" aca="1" ref="C2096" ca="1">SUMPRODUCT(MAX(('4b. Ordered results'!$C$5:$C$159&lt;B2096)*'4b. Ordered results'!$C$5:$C$159))</f>
        <v>49070.25</v>
      </c>
      <c r="D2096" s="4">
        <f ca="1">VLOOKUP($C2096, '4b. Ordered results'!$C$5:$I$159,3,0)</f>
        <v>1.9317259903825452E-2</v>
      </c>
      <c r="E2096" s="4">
        <f ca="1">VLOOKUP($C2096, '4b. Ordered results'!$C$5:$I$159,5,0)</f>
        <v>0.66673370133944598</v>
      </c>
      <c r="F2096" s="4">
        <f ca="1">VLOOKUP($C2096, '4b. Ordered results'!$C$5:$I$159,7,0)</f>
        <v>0.31394903875672864</v>
      </c>
    </row>
    <row r="2097" spans="2:6" x14ac:dyDescent="0.35">
      <c r="B2097">
        <f t="shared" si="32"/>
        <v>52325</v>
      </c>
      <c r="C2097" cm="1">
        <f t="array" aca="1" ref="C2097" ca="1">SUMPRODUCT(MAX(('4b. Ordered results'!$C$5:$C$159&lt;B2097)*'4b. Ordered results'!$C$5:$C$159))</f>
        <v>49070.25</v>
      </c>
      <c r="D2097" s="4">
        <f ca="1">VLOOKUP($C2097, '4b. Ordered results'!$C$5:$I$159,3,0)</f>
        <v>1.9317259903825452E-2</v>
      </c>
      <c r="E2097" s="4">
        <f ca="1">VLOOKUP($C2097, '4b. Ordered results'!$C$5:$I$159,5,0)</f>
        <v>0.66673370133944598</v>
      </c>
      <c r="F2097" s="4">
        <f ca="1">VLOOKUP($C2097, '4b. Ordered results'!$C$5:$I$159,7,0)</f>
        <v>0.31394903875672864</v>
      </c>
    </row>
    <row r="2098" spans="2:6" x14ac:dyDescent="0.35">
      <c r="B2098">
        <f t="shared" si="32"/>
        <v>52350</v>
      </c>
      <c r="C2098" cm="1">
        <f t="array" aca="1" ref="C2098" ca="1">SUMPRODUCT(MAX(('4b. Ordered results'!$C$5:$C$159&lt;B2098)*'4b. Ordered results'!$C$5:$C$159))</f>
        <v>49070.25</v>
      </c>
      <c r="D2098" s="4">
        <f ca="1">VLOOKUP($C2098, '4b. Ordered results'!$C$5:$I$159,3,0)</f>
        <v>1.9317259903825452E-2</v>
      </c>
      <c r="E2098" s="4">
        <f ca="1">VLOOKUP($C2098, '4b. Ordered results'!$C$5:$I$159,5,0)</f>
        <v>0.66673370133944598</v>
      </c>
      <c r="F2098" s="4">
        <f ca="1">VLOOKUP($C2098, '4b. Ordered results'!$C$5:$I$159,7,0)</f>
        <v>0.31394903875672864</v>
      </c>
    </row>
    <row r="2099" spans="2:6" x14ac:dyDescent="0.35">
      <c r="B2099">
        <f t="shared" si="32"/>
        <v>52375</v>
      </c>
      <c r="C2099" cm="1">
        <f t="array" aca="1" ref="C2099" ca="1">SUMPRODUCT(MAX(('4b. Ordered results'!$C$5:$C$159&lt;B2099)*'4b. Ordered results'!$C$5:$C$159))</f>
        <v>49070.25</v>
      </c>
      <c r="D2099" s="4">
        <f ca="1">VLOOKUP($C2099, '4b. Ordered results'!$C$5:$I$159,3,0)</f>
        <v>1.9317259903825452E-2</v>
      </c>
      <c r="E2099" s="4">
        <f ca="1">VLOOKUP($C2099, '4b. Ordered results'!$C$5:$I$159,5,0)</f>
        <v>0.66673370133944598</v>
      </c>
      <c r="F2099" s="4">
        <f ca="1">VLOOKUP($C2099, '4b. Ordered results'!$C$5:$I$159,7,0)</f>
        <v>0.31394903875672864</v>
      </c>
    </row>
    <row r="2100" spans="2:6" x14ac:dyDescent="0.35">
      <c r="B2100">
        <f t="shared" si="32"/>
        <v>52400</v>
      </c>
      <c r="C2100" cm="1">
        <f t="array" aca="1" ref="C2100" ca="1">SUMPRODUCT(MAX(('4b. Ordered results'!$C$5:$C$159&lt;B2100)*'4b. Ordered results'!$C$5:$C$159))</f>
        <v>49070.25</v>
      </c>
      <c r="D2100" s="4">
        <f ca="1">VLOOKUP($C2100, '4b. Ordered results'!$C$5:$I$159,3,0)</f>
        <v>1.9317259903825452E-2</v>
      </c>
      <c r="E2100" s="4">
        <f ca="1">VLOOKUP($C2100, '4b. Ordered results'!$C$5:$I$159,5,0)</f>
        <v>0.66673370133944598</v>
      </c>
      <c r="F2100" s="4">
        <f ca="1">VLOOKUP($C2100, '4b. Ordered results'!$C$5:$I$159,7,0)</f>
        <v>0.31394903875672864</v>
      </c>
    </row>
    <row r="2101" spans="2:6" x14ac:dyDescent="0.35">
      <c r="B2101">
        <f t="shared" si="32"/>
        <v>52425</v>
      </c>
      <c r="C2101" cm="1">
        <f t="array" aca="1" ref="C2101" ca="1">SUMPRODUCT(MAX(('4b. Ordered results'!$C$5:$C$159&lt;B2101)*'4b. Ordered results'!$C$5:$C$159))</f>
        <v>49070.25</v>
      </c>
      <c r="D2101" s="4">
        <f ca="1">VLOOKUP($C2101, '4b. Ordered results'!$C$5:$I$159,3,0)</f>
        <v>1.9317259903825452E-2</v>
      </c>
      <c r="E2101" s="4">
        <f ca="1">VLOOKUP($C2101, '4b. Ordered results'!$C$5:$I$159,5,0)</f>
        <v>0.66673370133944598</v>
      </c>
      <c r="F2101" s="4">
        <f ca="1">VLOOKUP($C2101, '4b. Ordered results'!$C$5:$I$159,7,0)</f>
        <v>0.31394903875672864</v>
      </c>
    </row>
    <row r="2102" spans="2:6" x14ac:dyDescent="0.35">
      <c r="B2102">
        <f t="shared" si="32"/>
        <v>52450</v>
      </c>
      <c r="C2102" cm="1">
        <f t="array" aca="1" ref="C2102" ca="1">SUMPRODUCT(MAX(('4b. Ordered results'!$C$5:$C$159&lt;B2102)*'4b. Ordered results'!$C$5:$C$159))</f>
        <v>49070.25</v>
      </c>
      <c r="D2102" s="4">
        <f ca="1">VLOOKUP($C2102, '4b. Ordered results'!$C$5:$I$159,3,0)</f>
        <v>1.9317259903825452E-2</v>
      </c>
      <c r="E2102" s="4">
        <f ca="1">VLOOKUP($C2102, '4b. Ordered results'!$C$5:$I$159,5,0)</f>
        <v>0.66673370133944598</v>
      </c>
      <c r="F2102" s="4">
        <f ca="1">VLOOKUP($C2102, '4b. Ordered results'!$C$5:$I$159,7,0)</f>
        <v>0.31394903875672864</v>
      </c>
    </row>
    <row r="2103" spans="2:6" x14ac:dyDescent="0.35">
      <c r="B2103">
        <f t="shared" si="32"/>
        <v>52475</v>
      </c>
      <c r="C2103" cm="1">
        <f t="array" aca="1" ref="C2103" ca="1">SUMPRODUCT(MAX(('4b. Ordered results'!$C$5:$C$159&lt;B2103)*'4b. Ordered results'!$C$5:$C$159))</f>
        <v>49070.25</v>
      </c>
      <c r="D2103" s="4">
        <f ca="1">VLOOKUP($C2103, '4b. Ordered results'!$C$5:$I$159,3,0)</f>
        <v>1.9317259903825452E-2</v>
      </c>
      <c r="E2103" s="4">
        <f ca="1">VLOOKUP($C2103, '4b. Ordered results'!$C$5:$I$159,5,0)</f>
        <v>0.66673370133944598</v>
      </c>
      <c r="F2103" s="4">
        <f ca="1">VLOOKUP($C2103, '4b. Ordered results'!$C$5:$I$159,7,0)</f>
        <v>0.31394903875672864</v>
      </c>
    </row>
    <row r="2104" spans="2:6" x14ac:dyDescent="0.35">
      <c r="B2104">
        <f t="shared" si="32"/>
        <v>52500</v>
      </c>
      <c r="C2104" cm="1">
        <f t="array" aca="1" ref="C2104" ca="1">SUMPRODUCT(MAX(('4b. Ordered results'!$C$5:$C$159&lt;B2104)*'4b. Ordered results'!$C$5:$C$159))</f>
        <v>49070.25</v>
      </c>
      <c r="D2104" s="4">
        <f ca="1">VLOOKUP($C2104, '4b. Ordered results'!$C$5:$I$159,3,0)</f>
        <v>1.9317259903825452E-2</v>
      </c>
      <c r="E2104" s="4">
        <f ca="1">VLOOKUP($C2104, '4b. Ordered results'!$C$5:$I$159,5,0)</f>
        <v>0.66673370133944598</v>
      </c>
      <c r="F2104" s="4">
        <f ca="1">VLOOKUP($C2104, '4b. Ordered results'!$C$5:$I$159,7,0)</f>
        <v>0.31394903875672864</v>
      </c>
    </row>
    <row r="2105" spans="2:6" x14ac:dyDescent="0.35">
      <c r="B2105">
        <f t="shared" si="32"/>
        <v>52525</v>
      </c>
      <c r="C2105" cm="1">
        <f t="array" aca="1" ref="C2105" ca="1">SUMPRODUCT(MAX(('4b. Ordered results'!$C$5:$C$159&lt;B2105)*'4b. Ordered results'!$C$5:$C$159))</f>
        <v>49070.25</v>
      </c>
      <c r="D2105" s="4">
        <f ca="1">VLOOKUP($C2105, '4b. Ordered results'!$C$5:$I$159,3,0)</f>
        <v>1.9317259903825452E-2</v>
      </c>
      <c r="E2105" s="4">
        <f ca="1">VLOOKUP($C2105, '4b. Ordered results'!$C$5:$I$159,5,0)</f>
        <v>0.66673370133944598</v>
      </c>
      <c r="F2105" s="4">
        <f ca="1">VLOOKUP($C2105, '4b. Ordered results'!$C$5:$I$159,7,0)</f>
        <v>0.31394903875672864</v>
      </c>
    </row>
    <row r="2106" spans="2:6" x14ac:dyDescent="0.35">
      <c r="B2106">
        <f t="shared" si="32"/>
        <v>52550</v>
      </c>
      <c r="C2106" cm="1">
        <f t="array" aca="1" ref="C2106" ca="1">SUMPRODUCT(MAX(('4b. Ordered results'!$C$5:$C$159&lt;B2106)*'4b. Ordered results'!$C$5:$C$159))</f>
        <v>49070.25</v>
      </c>
      <c r="D2106" s="4">
        <f ca="1">VLOOKUP($C2106, '4b. Ordered results'!$C$5:$I$159,3,0)</f>
        <v>1.9317259903825452E-2</v>
      </c>
      <c r="E2106" s="4">
        <f ca="1">VLOOKUP($C2106, '4b. Ordered results'!$C$5:$I$159,5,0)</f>
        <v>0.66673370133944598</v>
      </c>
      <c r="F2106" s="4">
        <f ca="1">VLOOKUP($C2106, '4b. Ordered results'!$C$5:$I$159,7,0)</f>
        <v>0.31394903875672864</v>
      </c>
    </row>
    <row r="2107" spans="2:6" x14ac:dyDescent="0.35">
      <c r="B2107">
        <f t="shared" si="32"/>
        <v>52575</v>
      </c>
      <c r="C2107" cm="1">
        <f t="array" aca="1" ref="C2107" ca="1">SUMPRODUCT(MAX(('4b. Ordered results'!$C$5:$C$159&lt;B2107)*'4b. Ordered results'!$C$5:$C$159))</f>
        <v>49070.25</v>
      </c>
      <c r="D2107" s="4">
        <f ca="1">VLOOKUP($C2107, '4b. Ordered results'!$C$5:$I$159,3,0)</f>
        <v>1.9317259903825452E-2</v>
      </c>
      <c r="E2107" s="4">
        <f ca="1">VLOOKUP($C2107, '4b. Ordered results'!$C$5:$I$159,5,0)</f>
        <v>0.66673370133944598</v>
      </c>
      <c r="F2107" s="4">
        <f ca="1">VLOOKUP($C2107, '4b. Ordered results'!$C$5:$I$159,7,0)</f>
        <v>0.31394903875672864</v>
      </c>
    </row>
    <row r="2108" spans="2:6" x14ac:dyDescent="0.35">
      <c r="B2108">
        <f t="shared" si="32"/>
        <v>52600</v>
      </c>
      <c r="C2108" cm="1">
        <f t="array" aca="1" ref="C2108" ca="1">SUMPRODUCT(MAX(('4b. Ordered results'!$C$5:$C$159&lt;B2108)*'4b. Ordered results'!$C$5:$C$159))</f>
        <v>49070.25</v>
      </c>
      <c r="D2108" s="4">
        <f ca="1">VLOOKUP($C2108, '4b. Ordered results'!$C$5:$I$159,3,0)</f>
        <v>1.9317259903825452E-2</v>
      </c>
      <c r="E2108" s="4">
        <f ca="1">VLOOKUP($C2108, '4b. Ordered results'!$C$5:$I$159,5,0)</f>
        <v>0.66673370133944598</v>
      </c>
      <c r="F2108" s="4">
        <f ca="1">VLOOKUP($C2108, '4b. Ordered results'!$C$5:$I$159,7,0)</f>
        <v>0.31394903875672864</v>
      </c>
    </row>
    <row r="2109" spans="2:6" x14ac:dyDescent="0.35">
      <c r="B2109">
        <f t="shared" si="32"/>
        <v>52625</v>
      </c>
      <c r="C2109" cm="1">
        <f t="array" aca="1" ref="C2109" ca="1">SUMPRODUCT(MAX(('4b. Ordered results'!$C$5:$C$159&lt;B2109)*'4b. Ordered results'!$C$5:$C$159))</f>
        <v>49070.25</v>
      </c>
      <c r="D2109" s="4">
        <f ca="1">VLOOKUP($C2109, '4b. Ordered results'!$C$5:$I$159,3,0)</f>
        <v>1.9317259903825452E-2</v>
      </c>
      <c r="E2109" s="4">
        <f ca="1">VLOOKUP($C2109, '4b. Ordered results'!$C$5:$I$159,5,0)</f>
        <v>0.66673370133944598</v>
      </c>
      <c r="F2109" s="4">
        <f ca="1">VLOOKUP($C2109, '4b. Ordered results'!$C$5:$I$159,7,0)</f>
        <v>0.31394903875672864</v>
      </c>
    </row>
    <row r="2110" spans="2:6" x14ac:dyDescent="0.35">
      <c r="B2110">
        <f t="shared" si="32"/>
        <v>52650</v>
      </c>
      <c r="C2110" cm="1">
        <f t="array" aca="1" ref="C2110" ca="1">SUMPRODUCT(MAX(('4b. Ordered results'!$C$5:$C$159&lt;B2110)*'4b. Ordered results'!$C$5:$C$159))</f>
        <v>49070.25</v>
      </c>
      <c r="D2110" s="4">
        <f ca="1">VLOOKUP($C2110, '4b. Ordered results'!$C$5:$I$159,3,0)</f>
        <v>1.9317259903825452E-2</v>
      </c>
      <c r="E2110" s="4">
        <f ca="1">VLOOKUP($C2110, '4b. Ordered results'!$C$5:$I$159,5,0)</f>
        <v>0.66673370133944598</v>
      </c>
      <c r="F2110" s="4">
        <f ca="1">VLOOKUP($C2110, '4b. Ordered results'!$C$5:$I$159,7,0)</f>
        <v>0.31394903875672864</v>
      </c>
    </row>
    <row r="2111" spans="2:6" x14ac:dyDescent="0.35">
      <c r="B2111">
        <f t="shared" si="32"/>
        <v>52675</v>
      </c>
      <c r="C2111" cm="1">
        <f t="array" aca="1" ref="C2111" ca="1">SUMPRODUCT(MAX(('4b. Ordered results'!$C$5:$C$159&lt;B2111)*'4b. Ordered results'!$C$5:$C$159))</f>
        <v>49070.25</v>
      </c>
      <c r="D2111" s="4">
        <f ca="1">VLOOKUP($C2111, '4b. Ordered results'!$C$5:$I$159,3,0)</f>
        <v>1.9317259903825452E-2</v>
      </c>
      <c r="E2111" s="4">
        <f ca="1">VLOOKUP($C2111, '4b. Ordered results'!$C$5:$I$159,5,0)</f>
        <v>0.66673370133944598</v>
      </c>
      <c r="F2111" s="4">
        <f ca="1">VLOOKUP($C2111, '4b. Ordered results'!$C$5:$I$159,7,0)</f>
        <v>0.31394903875672864</v>
      </c>
    </row>
    <row r="2112" spans="2:6" x14ac:dyDescent="0.35">
      <c r="B2112">
        <f t="shared" si="32"/>
        <v>52700</v>
      </c>
      <c r="C2112" cm="1">
        <f t="array" aca="1" ref="C2112" ca="1">SUMPRODUCT(MAX(('4b. Ordered results'!$C$5:$C$159&lt;B2112)*'4b. Ordered results'!$C$5:$C$159))</f>
        <v>49070.25</v>
      </c>
      <c r="D2112" s="4">
        <f ca="1">VLOOKUP($C2112, '4b. Ordered results'!$C$5:$I$159,3,0)</f>
        <v>1.9317259903825452E-2</v>
      </c>
      <c r="E2112" s="4">
        <f ca="1">VLOOKUP($C2112, '4b. Ordered results'!$C$5:$I$159,5,0)</f>
        <v>0.66673370133944598</v>
      </c>
      <c r="F2112" s="4">
        <f ca="1">VLOOKUP($C2112, '4b. Ordered results'!$C$5:$I$159,7,0)</f>
        <v>0.31394903875672864</v>
      </c>
    </row>
    <row r="2113" spans="2:6" x14ac:dyDescent="0.35">
      <c r="B2113">
        <f t="shared" si="32"/>
        <v>52725</v>
      </c>
      <c r="C2113" cm="1">
        <f t="array" aca="1" ref="C2113" ca="1">SUMPRODUCT(MAX(('4b. Ordered results'!$C$5:$C$159&lt;B2113)*'4b. Ordered results'!$C$5:$C$159))</f>
        <v>49070.25</v>
      </c>
      <c r="D2113" s="4">
        <f ca="1">VLOOKUP($C2113, '4b. Ordered results'!$C$5:$I$159,3,0)</f>
        <v>1.9317259903825452E-2</v>
      </c>
      <c r="E2113" s="4">
        <f ca="1">VLOOKUP($C2113, '4b. Ordered results'!$C$5:$I$159,5,0)</f>
        <v>0.66673370133944598</v>
      </c>
      <c r="F2113" s="4">
        <f ca="1">VLOOKUP($C2113, '4b. Ordered results'!$C$5:$I$159,7,0)</f>
        <v>0.31394903875672864</v>
      </c>
    </row>
    <row r="2114" spans="2:6" x14ac:dyDescent="0.35">
      <c r="B2114">
        <f t="shared" si="32"/>
        <v>52750</v>
      </c>
      <c r="C2114" cm="1">
        <f t="array" aca="1" ref="C2114" ca="1">SUMPRODUCT(MAX(('4b. Ordered results'!$C$5:$C$159&lt;B2114)*'4b. Ordered results'!$C$5:$C$159))</f>
        <v>49070.25</v>
      </c>
      <c r="D2114" s="4">
        <f ca="1">VLOOKUP($C2114, '4b. Ordered results'!$C$5:$I$159,3,0)</f>
        <v>1.9317259903825452E-2</v>
      </c>
      <c r="E2114" s="4">
        <f ca="1">VLOOKUP($C2114, '4b. Ordered results'!$C$5:$I$159,5,0)</f>
        <v>0.66673370133944598</v>
      </c>
      <c r="F2114" s="4">
        <f ca="1">VLOOKUP($C2114, '4b. Ordered results'!$C$5:$I$159,7,0)</f>
        <v>0.31394903875672864</v>
      </c>
    </row>
    <row r="2115" spans="2:6" x14ac:dyDescent="0.35">
      <c r="B2115">
        <f t="shared" si="32"/>
        <v>52775</v>
      </c>
      <c r="C2115" cm="1">
        <f t="array" aca="1" ref="C2115" ca="1">SUMPRODUCT(MAX(('4b. Ordered results'!$C$5:$C$159&lt;B2115)*'4b. Ordered results'!$C$5:$C$159))</f>
        <v>49070.25</v>
      </c>
      <c r="D2115" s="4">
        <f ca="1">VLOOKUP($C2115, '4b. Ordered results'!$C$5:$I$159,3,0)</f>
        <v>1.9317259903825452E-2</v>
      </c>
      <c r="E2115" s="4">
        <f ca="1">VLOOKUP($C2115, '4b. Ordered results'!$C$5:$I$159,5,0)</f>
        <v>0.66673370133944598</v>
      </c>
      <c r="F2115" s="4">
        <f ca="1">VLOOKUP($C2115, '4b. Ordered results'!$C$5:$I$159,7,0)</f>
        <v>0.31394903875672864</v>
      </c>
    </row>
    <row r="2116" spans="2:6" x14ac:dyDescent="0.35">
      <c r="B2116">
        <f t="shared" si="32"/>
        <v>52800</v>
      </c>
      <c r="C2116" cm="1">
        <f t="array" aca="1" ref="C2116" ca="1">SUMPRODUCT(MAX(('4b. Ordered results'!$C$5:$C$159&lt;B2116)*'4b. Ordered results'!$C$5:$C$159))</f>
        <v>49070.25</v>
      </c>
      <c r="D2116" s="4">
        <f ca="1">VLOOKUP($C2116, '4b. Ordered results'!$C$5:$I$159,3,0)</f>
        <v>1.9317259903825452E-2</v>
      </c>
      <c r="E2116" s="4">
        <f ca="1">VLOOKUP($C2116, '4b. Ordered results'!$C$5:$I$159,5,0)</f>
        <v>0.66673370133944598</v>
      </c>
      <c r="F2116" s="4">
        <f ca="1">VLOOKUP($C2116, '4b. Ordered results'!$C$5:$I$159,7,0)</f>
        <v>0.31394903875672864</v>
      </c>
    </row>
    <row r="2117" spans="2:6" x14ac:dyDescent="0.35">
      <c r="B2117">
        <f t="shared" si="32"/>
        <v>52825</v>
      </c>
      <c r="C2117" cm="1">
        <f t="array" aca="1" ref="C2117" ca="1">SUMPRODUCT(MAX(('4b. Ordered results'!$C$5:$C$159&lt;B2117)*'4b. Ordered results'!$C$5:$C$159))</f>
        <v>49070.25</v>
      </c>
      <c r="D2117" s="4">
        <f ca="1">VLOOKUP($C2117, '4b. Ordered results'!$C$5:$I$159,3,0)</f>
        <v>1.9317259903825452E-2</v>
      </c>
      <c r="E2117" s="4">
        <f ca="1">VLOOKUP($C2117, '4b. Ordered results'!$C$5:$I$159,5,0)</f>
        <v>0.66673370133944598</v>
      </c>
      <c r="F2117" s="4">
        <f ca="1">VLOOKUP($C2117, '4b. Ordered results'!$C$5:$I$159,7,0)</f>
        <v>0.31394903875672864</v>
      </c>
    </row>
    <row r="2118" spans="2:6" x14ac:dyDescent="0.35">
      <c r="B2118">
        <f t="shared" ref="B2118:B2181" si="33">B2117+25</f>
        <v>52850</v>
      </c>
      <c r="C2118" cm="1">
        <f t="array" aca="1" ref="C2118" ca="1">SUMPRODUCT(MAX(('4b. Ordered results'!$C$5:$C$159&lt;B2118)*'4b. Ordered results'!$C$5:$C$159))</f>
        <v>49070.25</v>
      </c>
      <c r="D2118" s="4">
        <f ca="1">VLOOKUP($C2118, '4b. Ordered results'!$C$5:$I$159,3,0)</f>
        <v>1.9317259903825452E-2</v>
      </c>
      <c r="E2118" s="4">
        <f ca="1">VLOOKUP($C2118, '4b. Ordered results'!$C$5:$I$159,5,0)</f>
        <v>0.66673370133944598</v>
      </c>
      <c r="F2118" s="4">
        <f ca="1">VLOOKUP($C2118, '4b. Ordered results'!$C$5:$I$159,7,0)</f>
        <v>0.31394903875672864</v>
      </c>
    </row>
    <row r="2119" spans="2:6" x14ac:dyDescent="0.35">
      <c r="B2119">
        <f t="shared" si="33"/>
        <v>52875</v>
      </c>
      <c r="C2119" cm="1">
        <f t="array" aca="1" ref="C2119" ca="1">SUMPRODUCT(MAX(('4b. Ordered results'!$C$5:$C$159&lt;B2119)*'4b. Ordered results'!$C$5:$C$159))</f>
        <v>49070.25</v>
      </c>
      <c r="D2119" s="4">
        <f ca="1">VLOOKUP($C2119, '4b. Ordered results'!$C$5:$I$159,3,0)</f>
        <v>1.9317259903825452E-2</v>
      </c>
      <c r="E2119" s="4">
        <f ca="1">VLOOKUP($C2119, '4b. Ordered results'!$C$5:$I$159,5,0)</f>
        <v>0.66673370133944598</v>
      </c>
      <c r="F2119" s="4">
        <f ca="1">VLOOKUP($C2119, '4b. Ordered results'!$C$5:$I$159,7,0)</f>
        <v>0.31394903875672864</v>
      </c>
    </row>
    <row r="2120" spans="2:6" x14ac:dyDescent="0.35">
      <c r="B2120">
        <f t="shared" si="33"/>
        <v>52900</v>
      </c>
      <c r="C2120" cm="1">
        <f t="array" aca="1" ref="C2120" ca="1">SUMPRODUCT(MAX(('4b. Ordered results'!$C$5:$C$159&lt;B2120)*'4b. Ordered results'!$C$5:$C$159))</f>
        <v>49070.25</v>
      </c>
      <c r="D2120" s="4">
        <f ca="1">VLOOKUP($C2120, '4b. Ordered results'!$C$5:$I$159,3,0)</f>
        <v>1.9317259903825452E-2</v>
      </c>
      <c r="E2120" s="4">
        <f ca="1">VLOOKUP($C2120, '4b. Ordered results'!$C$5:$I$159,5,0)</f>
        <v>0.66673370133944598</v>
      </c>
      <c r="F2120" s="4">
        <f ca="1">VLOOKUP($C2120, '4b. Ordered results'!$C$5:$I$159,7,0)</f>
        <v>0.31394903875672864</v>
      </c>
    </row>
    <row r="2121" spans="2:6" x14ac:dyDescent="0.35">
      <c r="B2121">
        <f t="shared" si="33"/>
        <v>52925</v>
      </c>
      <c r="C2121" cm="1">
        <f t="array" aca="1" ref="C2121" ca="1">SUMPRODUCT(MAX(('4b. Ordered results'!$C$5:$C$159&lt;B2121)*'4b. Ordered results'!$C$5:$C$159))</f>
        <v>49070.25</v>
      </c>
      <c r="D2121" s="4">
        <f ca="1">VLOOKUP($C2121, '4b. Ordered results'!$C$5:$I$159,3,0)</f>
        <v>1.9317259903825452E-2</v>
      </c>
      <c r="E2121" s="4">
        <f ca="1">VLOOKUP($C2121, '4b. Ordered results'!$C$5:$I$159,5,0)</f>
        <v>0.66673370133944598</v>
      </c>
      <c r="F2121" s="4">
        <f ca="1">VLOOKUP($C2121, '4b. Ordered results'!$C$5:$I$159,7,0)</f>
        <v>0.31394903875672864</v>
      </c>
    </row>
    <row r="2122" spans="2:6" x14ac:dyDescent="0.35">
      <c r="B2122">
        <f t="shared" si="33"/>
        <v>52950</v>
      </c>
      <c r="C2122" cm="1">
        <f t="array" aca="1" ref="C2122" ca="1">SUMPRODUCT(MAX(('4b. Ordered results'!$C$5:$C$159&lt;B2122)*'4b. Ordered results'!$C$5:$C$159))</f>
        <v>49070.25</v>
      </c>
      <c r="D2122" s="4">
        <f ca="1">VLOOKUP($C2122, '4b. Ordered results'!$C$5:$I$159,3,0)</f>
        <v>1.9317259903825452E-2</v>
      </c>
      <c r="E2122" s="4">
        <f ca="1">VLOOKUP($C2122, '4b. Ordered results'!$C$5:$I$159,5,0)</f>
        <v>0.66673370133944598</v>
      </c>
      <c r="F2122" s="4">
        <f ca="1">VLOOKUP($C2122, '4b. Ordered results'!$C$5:$I$159,7,0)</f>
        <v>0.31394903875672864</v>
      </c>
    </row>
    <row r="2123" spans="2:6" x14ac:dyDescent="0.35">
      <c r="B2123">
        <f t="shared" si="33"/>
        <v>52975</v>
      </c>
      <c r="C2123" cm="1">
        <f t="array" aca="1" ref="C2123" ca="1">SUMPRODUCT(MAX(('4b. Ordered results'!$C$5:$C$159&lt;B2123)*'4b. Ordered results'!$C$5:$C$159))</f>
        <v>49070.25</v>
      </c>
      <c r="D2123" s="4">
        <f ca="1">VLOOKUP($C2123, '4b. Ordered results'!$C$5:$I$159,3,0)</f>
        <v>1.9317259903825452E-2</v>
      </c>
      <c r="E2123" s="4">
        <f ca="1">VLOOKUP($C2123, '4b. Ordered results'!$C$5:$I$159,5,0)</f>
        <v>0.66673370133944598</v>
      </c>
      <c r="F2123" s="4">
        <f ca="1">VLOOKUP($C2123, '4b. Ordered results'!$C$5:$I$159,7,0)</f>
        <v>0.31394903875672864</v>
      </c>
    </row>
    <row r="2124" spans="2:6" x14ac:dyDescent="0.35">
      <c r="B2124">
        <f t="shared" si="33"/>
        <v>53000</v>
      </c>
      <c r="C2124" cm="1">
        <f t="array" aca="1" ref="C2124" ca="1">SUMPRODUCT(MAX(('4b. Ordered results'!$C$5:$C$159&lt;B2124)*'4b. Ordered results'!$C$5:$C$159))</f>
        <v>49070.25</v>
      </c>
      <c r="D2124" s="4">
        <f ca="1">VLOOKUP($C2124, '4b. Ordered results'!$C$5:$I$159,3,0)</f>
        <v>1.9317259903825452E-2</v>
      </c>
      <c r="E2124" s="4">
        <f ca="1">VLOOKUP($C2124, '4b. Ordered results'!$C$5:$I$159,5,0)</f>
        <v>0.66673370133944598</v>
      </c>
      <c r="F2124" s="4">
        <f ca="1">VLOOKUP($C2124, '4b. Ordered results'!$C$5:$I$159,7,0)</f>
        <v>0.31394903875672864</v>
      </c>
    </row>
    <row r="2125" spans="2:6" x14ac:dyDescent="0.35">
      <c r="B2125">
        <f t="shared" si="33"/>
        <v>53025</v>
      </c>
      <c r="C2125" cm="1">
        <f t="array" aca="1" ref="C2125" ca="1">SUMPRODUCT(MAX(('4b. Ordered results'!$C$5:$C$159&lt;B2125)*'4b. Ordered results'!$C$5:$C$159))</f>
        <v>49070.25</v>
      </c>
      <c r="D2125" s="4">
        <f ca="1">VLOOKUP($C2125, '4b. Ordered results'!$C$5:$I$159,3,0)</f>
        <v>1.9317259903825452E-2</v>
      </c>
      <c r="E2125" s="4">
        <f ca="1">VLOOKUP($C2125, '4b. Ordered results'!$C$5:$I$159,5,0)</f>
        <v>0.66673370133944598</v>
      </c>
      <c r="F2125" s="4">
        <f ca="1">VLOOKUP($C2125, '4b. Ordered results'!$C$5:$I$159,7,0)</f>
        <v>0.31394903875672864</v>
      </c>
    </row>
    <row r="2126" spans="2:6" x14ac:dyDescent="0.35">
      <c r="B2126">
        <f t="shared" si="33"/>
        <v>53050</v>
      </c>
      <c r="C2126" cm="1">
        <f t="array" aca="1" ref="C2126" ca="1">SUMPRODUCT(MAX(('4b. Ordered results'!$C$5:$C$159&lt;B2126)*'4b. Ordered results'!$C$5:$C$159))</f>
        <v>49070.25</v>
      </c>
      <c r="D2126" s="4">
        <f ca="1">VLOOKUP($C2126, '4b. Ordered results'!$C$5:$I$159,3,0)</f>
        <v>1.9317259903825452E-2</v>
      </c>
      <c r="E2126" s="4">
        <f ca="1">VLOOKUP($C2126, '4b. Ordered results'!$C$5:$I$159,5,0)</f>
        <v>0.66673370133944598</v>
      </c>
      <c r="F2126" s="4">
        <f ca="1">VLOOKUP($C2126, '4b. Ordered results'!$C$5:$I$159,7,0)</f>
        <v>0.31394903875672864</v>
      </c>
    </row>
    <row r="2127" spans="2:6" x14ac:dyDescent="0.35">
      <c r="B2127">
        <f t="shared" si="33"/>
        <v>53075</v>
      </c>
      <c r="C2127" cm="1">
        <f t="array" aca="1" ref="C2127" ca="1">SUMPRODUCT(MAX(('4b. Ordered results'!$C$5:$C$159&lt;B2127)*'4b. Ordered results'!$C$5:$C$159))</f>
        <v>49070.25</v>
      </c>
      <c r="D2127" s="4">
        <f ca="1">VLOOKUP($C2127, '4b. Ordered results'!$C$5:$I$159,3,0)</f>
        <v>1.9317259903825452E-2</v>
      </c>
      <c r="E2127" s="4">
        <f ca="1">VLOOKUP($C2127, '4b. Ordered results'!$C$5:$I$159,5,0)</f>
        <v>0.66673370133944598</v>
      </c>
      <c r="F2127" s="4">
        <f ca="1">VLOOKUP($C2127, '4b. Ordered results'!$C$5:$I$159,7,0)</f>
        <v>0.31394903875672864</v>
      </c>
    </row>
    <row r="2128" spans="2:6" x14ac:dyDescent="0.35">
      <c r="B2128">
        <f t="shared" si="33"/>
        <v>53100</v>
      </c>
      <c r="C2128" cm="1">
        <f t="array" aca="1" ref="C2128" ca="1">SUMPRODUCT(MAX(('4b. Ordered results'!$C$5:$C$159&lt;B2128)*'4b. Ordered results'!$C$5:$C$159))</f>
        <v>49070.25</v>
      </c>
      <c r="D2128" s="4">
        <f ca="1">VLOOKUP($C2128, '4b. Ordered results'!$C$5:$I$159,3,0)</f>
        <v>1.9317259903825452E-2</v>
      </c>
      <c r="E2128" s="4">
        <f ca="1">VLOOKUP($C2128, '4b. Ordered results'!$C$5:$I$159,5,0)</f>
        <v>0.66673370133944598</v>
      </c>
      <c r="F2128" s="4">
        <f ca="1">VLOOKUP($C2128, '4b. Ordered results'!$C$5:$I$159,7,0)</f>
        <v>0.31394903875672864</v>
      </c>
    </row>
    <row r="2129" spans="2:6" x14ac:dyDescent="0.35">
      <c r="B2129">
        <f t="shared" si="33"/>
        <v>53125</v>
      </c>
      <c r="C2129" cm="1">
        <f t="array" aca="1" ref="C2129" ca="1">SUMPRODUCT(MAX(('4b. Ordered results'!$C$5:$C$159&lt;B2129)*'4b. Ordered results'!$C$5:$C$159))</f>
        <v>49070.25</v>
      </c>
      <c r="D2129" s="4">
        <f ca="1">VLOOKUP($C2129, '4b. Ordered results'!$C$5:$I$159,3,0)</f>
        <v>1.9317259903825452E-2</v>
      </c>
      <c r="E2129" s="4">
        <f ca="1">VLOOKUP($C2129, '4b. Ordered results'!$C$5:$I$159,5,0)</f>
        <v>0.66673370133944598</v>
      </c>
      <c r="F2129" s="4">
        <f ca="1">VLOOKUP($C2129, '4b. Ordered results'!$C$5:$I$159,7,0)</f>
        <v>0.31394903875672864</v>
      </c>
    </row>
    <row r="2130" spans="2:6" x14ac:dyDescent="0.35">
      <c r="B2130">
        <f t="shared" si="33"/>
        <v>53150</v>
      </c>
      <c r="C2130" cm="1">
        <f t="array" aca="1" ref="C2130" ca="1">SUMPRODUCT(MAX(('4b. Ordered results'!$C$5:$C$159&lt;B2130)*'4b. Ordered results'!$C$5:$C$159))</f>
        <v>49070.25</v>
      </c>
      <c r="D2130" s="4">
        <f ca="1">VLOOKUP($C2130, '4b. Ordered results'!$C$5:$I$159,3,0)</f>
        <v>1.9317259903825452E-2</v>
      </c>
      <c r="E2130" s="4">
        <f ca="1">VLOOKUP($C2130, '4b. Ordered results'!$C$5:$I$159,5,0)</f>
        <v>0.66673370133944598</v>
      </c>
      <c r="F2130" s="4">
        <f ca="1">VLOOKUP($C2130, '4b. Ordered results'!$C$5:$I$159,7,0)</f>
        <v>0.31394903875672864</v>
      </c>
    </row>
    <row r="2131" spans="2:6" x14ac:dyDescent="0.35">
      <c r="B2131">
        <f t="shared" si="33"/>
        <v>53175</v>
      </c>
      <c r="C2131" cm="1">
        <f t="array" aca="1" ref="C2131" ca="1">SUMPRODUCT(MAX(('4b. Ordered results'!$C$5:$C$159&lt;B2131)*'4b. Ordered results'!$C$5:$C$159))</f>
        <v>49070.25</v>
      </c>
      <c r="D2131" s="4">
        <f ca="1">VLOOKUP($C2131, '4b. Ordered results'!$C$5:$I$159,3,0)</f>
        <v>1.9317259903825452E-2</v>
      </c>
      <c r="E2131" s="4">
        <f ca="1">VLOOKUP($C2131, '4b. Ordered results'!$C$5:$I$159,5,0)</f>
        <v>0.66673370133944598</v>
      </c>
      <c r="F2131" s="4">
        <f ca="1">VLOOKUP($C2131, '4b. Ordered results'!$C$5:$I$159,7,0)</f>
        <v>0.31394903875672864</v>
      </c>
    </row>
    <row r="2132" spans="2:6" x14ac:dyDescent="0.35">
      <c r="B2132">
        <f t="shared" si="33"/>
        <v>53200</v>
      </c>
      <c r="C2132" cm="1">
        <f t="array" aca="1" ref="C2132" ca="1">SUMPRODUCT(MAX(('4b. Ordered results'!$C$5:$C$159&lt;B2132)*'4b. Ordered results'!$C$5:$C$159))</f>
        <v>49070.25</v>
      </c>
      <c r="D2132" s="4">
        <f ca="1">VLOOKUP($C2132, '4b. Ordered results'!$C$5:$I$159,3,0)</f>
        <v>1.9317259903825452E-2</v>
      </c>
      <c r="E2132" s="4">
        <f ca="1">VLOOKUP($C2132, '4b. Ordered results'!$C$5:$I$159,5,0)</f>
        <v>0.66673370133944598</v>
      </c>
      <c r="F2132" s="4">
        <f ca="1">VLOOKUP($C2132, '4b. Ordered results'!$C$5:$I$159,7,0)</f>
        <v>0.31394903875672864</v>
      </c>
    </row>
    <row r="2133" spans="2:6" x14ac:dyDescent="0.35">
      <c r="B2133">
        <f t="shared" si="33"/>
        <v>53225</v>
      </c>
      <c r="C2133" cm="1">
        <f t="array" aca="1" ref="C2133" ca="1">SUMPRODUCT(MAX(('4b. Ordered results'!$C$5:$C$159&lt;B2133)*'4b. Ordered results'!$C$5:$C$159))</f>
        <v>49070.25</v>
      </c>
      <c r="D2133" s="4">
        <f ca="1">VLOOKUP($C2133, '4b. Ordered results'!$C$5:$I$159,3,0)</f>
        <v>1.9317259903825452E-2</v>
      </c>
      <c r="E2133" s="4">
        <f ca="1">VLOOKUP($C2133, '4b. Ordered results'!$C$5:$I$159,5,0)</f>
        <v>0.66673370133944598</v>
      </c>
      <c r="F2133" s="4">
        <f ca="1">VLOOKUP($C2133, '4b. Ordered results'!$C$5:$I$159,7,0)</f>
        <v>0.31394903875672864</v>
      </c>
    </row>
    <row r="2134" spans="2:6" x14ac:dyDescent="0.35">
      <c r="B2134">
        <f t="shared" si="33"/>
        <v>53250</v>
      </c>
      <c r="C2134" cm="1">
        <f t="array" aca="1" ref="C2134" ca="1">SUMPRODUCT(MAX(('4b. Ordered results'!$C$5:$C$159&lt;B2134)*'4b. Ordered results'!$C$5:$C$159))</f>
        <v>49070.25</v>
      </c>
      <c r="D2134" s="4">
        <f ca="1">VLOOKUP($C2134, '4b. Ordered results'!$C$5:$I$159,3,0)</f>
        <v>1.9317259903825452E-2</v>
      </c>
      <c r="E2134" s="4">
        <f ca="1">VLOOKUP($C2134, '4b. Ordered results'!$C$5:$I$159,5,0)</f>
        <v>0.66673370133944598</v>
      </c>
      <c r="F2134" s="4">
        <f ca="1">VLOOKUP($C2134, '4b. Ordered results'!$C$5:$I$159,7,0)</f>
        <v>0.31394903875672864</v>
      </c>
    </row>
    <row r="2135" spans="2:6" x14ac:dyDescent="0.35">
      <c r="B2135">
        <f t="shared" si="33"/>
        <v>53275</v>
      </c>
      <c r="C2135" cm="1">
        <f t="array" aca="1" ref="C2135" ca="1">SUMPRODUCT(MAX(('4b. Ordered results'!$C$5:$C$159&lt;B2135)*'4b. Ordered results'!$C$5:$C$159))</f>
        <v>49070.25</v>
      </c>
      <c r="D2135" s="4">
        <f ca="1">VLOOKUP($C2135, '4b. Ordered results'!$C$5:$I$159,3,0)</f>
        <v>1.9317259903825452E-2</v>
      </c>
      <c r="E2135" s="4">
        <f ca="1">VLOOKUP($C2135, '4b. Ordered results'!$C$5:$I$159,5,0)</f>
        <v>0.66673370133944598</v>
      </c>
      <c r="F2135" s="4">
        <f ca="1">VLOOKUP($C2135, '4b. Ordered results'!$C$5:$I$159,7,0)</f>
        <v>0.31394903875672864</v>
      </c>
    </row>
    <row r="2136" spans="2:6" x14ac:dyDescent="0.35">
      <c r="B2136">
        <f t="shared" si="33"/>
        <v>53300</v>
      </c>
      <c r="C2136" cm="1">
        <f t="array" aca="1" ref="C2136" ca="1">SUMPRODUCT(MAX(('4b. Ordered results'!$C$5:$C$159&lt;B2136)*'4b. Ordered results'!$C$5:$C$159))</f>
        <v>49070.25</v>
      </c>
      <c r="D2136" s="4">
        <f ca="1">VLOOKUP($C2136, '4b. Ordered results'!$C$5:$I$159,3,0)</f>
        <v>1.9317259903825452E-2</v>
      </c>
      <c r="E2136" s="4">
        <f ca="1">VLOOKUP($C2136, '4b. Ordered results'!$C$5:$I$159,5,0)</f>
        <v>0.66673370133944598</v>
      </c>
      <c r="F2136" s="4">
        <f ca="1">VLOOKUP($C2136, '4b. Ordered results'!$C$5:$I$159,7,0)</f>
        <v>0.31394903875672864</v>
      </c>
    </row>
    <row r="2137" spans="2:6" x14ac:dyDescent="0.35">
      <c r="B2137">
        <f t="shared" si="33"/>
        <v>53325</v>
      </c>
      <c r="C2137" cm="1">
        <f t="array" aca="1" ref="C2137" ca="1">SUMPRODUCT(MAX(('4b. Ordered results'!$C$5:$C$159&lt;B2137)*'4b. Ordered results'!$C$5:$C$159))</f>
        <v>49070.25</v>
      </c>
      <c r="D2137" s="4">
        <f ca="1">VLOOKUP($C2137, '4b. Ordered results'!$C$5:$I$159,3,0)</f>
        <v>1.9317259903825452E-2</v>
      </c>
      <c r="E2137" s="4">
        <f ca="1">VLOOKUP($C2137, '4b. Ordered results'!$C$5:$I$159,5,0)</f>
        <v>0.66673370133944598</v>
      </c>
      <c r="F2137" s="4">
        <f ca="1">VLOOKUP($C2137, '4b. Ordered results'!$C$5:$I$159,7,0)</f>
        <v>0.31394903875672864</v>
      </c>
    </row>
    <row r="2138" spans="2:6" x14ac:dyDescent="0.35">
      <c r="B2138">
        <f t="shared" si="33"/>
        <v>53350</v>
      </c>
      <c r="C2138" cm="1">
        <f t="array" aca="1" ref="C2138" ca="1">SUMPRODUCT(MAX(('4b. Ordered results'!$C$5:$C$159&lt;B2138)*'4b. Ordered results'!$C$5:$C$159))</f>
        <v>49070.25</v>
      </c>
      <c r="D2138" s="4">
        <f ca="1">VLOOKUP($C2138, '4b. Ordered results'!$C$5:$I$159,3,0)</f>
        <v>1.9317259903825452E-2</v>
      </c>
      <c r="E2138" s="4">
        <f ca="1">VLOOKUP($C2138, '4b. Ordered results'!$C$5:$I$159,5,0)</f>
        <v>0.66673370133944598</v>
      </c>
      <c r="F2138" s="4">
        <f ca="1">VLOOKUP($C2138, '4b. Ordered results'!$C$5:$I$159,7,0)</f>
        <v>0.31394903875672864</v>
      </c>
    </row>
    <row r="2139" spans="2:6" x14ac:dyDescent="0.35">
      <c r="B2139">
        <f t="shared" si="33"/>
        <v>53375</v>
      </c>
      <c r="C2139" cm="1">
        <f t="array" aca="1" ref="C2139" ca="1">SUMPRODUCT(MAX(('4b. Ordered results'!$C$5:$C$159&lt;B2139)*'4b. Ordered results'!$C$5:$C$159))</f>
        <v>49070.25</v>
      </c>
      <c r="D2139" s="4">
        <f ca="1">VLOOKUP($C2139, '4b. Ordered results'!$C$5:$I$159,3,0)</f>
        <v>1.9317259903825452E-2</v>
      </c>
      <c r="E2139" s="4">
        <f ca="1">VLOOKUP($C2139, '4b. Ordered results'!$C$5:$I$159,5,0)</f>
        <v>0.66673370133944598</v>
      </c>
      <c r="F2139" s="4">
        <f ca="1">VLOOKUP($C2139, '4b. Ordered results'!$C$5:$I$159,7,0)</f>
        <v>0.31394903875672864</v>
      </c>
    </row>
    <row r="2140" spans="2:6" x14ac:dyDescent="0.35">
      <c r="B2140">
        <f t="shared" si="33"/>
        <v>53400</v>
      </c>
      <c r="C2140" cm="1">
        <f t="array" aca="1" ref="C2140" ca="1">SUMPRODUCT(MAX(('4b. Ordered results'!$C$5:$C$159&lt;B2140)*'4b. Ordered results'!$C$5:$C$159))</f>
        <v>49070.25</v>
      </c>
      <c r="D2140" s="4">
        <f ca="1">VLOOKUP($C2140, '4b. Ordered results'!$C$5:$I$159,3,0)</f>
        <v>1.9317259903825452E-2</v>
      </c>
      <c r="E2140" s="4">
        <f ca="1">VLOOKUP($C2140, '4b. Ordered results'!$C$5:$I$159,5,0)</f>
        <v>0.66673370133944598</v>
      </c>
      <c r="F2140" s="4">
        <f ca="1">VLOOKUP($C2140, '4b. Ordered results'!$C$5:$I$159,7,0)</f>
        <v>0.31394903875672864</v>
      </c>
    </row>
    <row r="2141" spans="2:6" x14ac:dyDescent="0.35">
      <c r="B2141">
        <f t="shared" si="33"/>
        <v>53425</v>
      </c>
      <c r="C2141" cm="1">
        <f t="array" aca="1" ref="C2141" ca="1">SUMPRODUCT(MAX(('4b. Ordered results'!$C$5:$C$159&lt;B2141)*'4b. Ordered results'!$C$5:$C$159))</f>
        <v>49070.25</v>
      </c>
      <c r="D2141" s="4">
        <f ca="1">VLOOKUP($C2141, '4b. Ordered results'!$C$5:$I$159,3,0)</f>
        <v>1.9317259903825452E-2</v>
      </c>
      <c r="E2141" s="4">
        <f ca="1">VLOOKUP($C2141, '4b. Ordered results'!$C$5:$I$159,5,0)</f>
        <v>0.66673370133944598</v>
      </c>
      <c r="F2141" s="4">
        <f ca="1">VLOOKUP($C2141, '4b. Ordered results'!$C$5:$I$159,7,0)</f>
        <v>0.31394903875672864</v>
      </c>
    </row>
    <row r="2142" spans="2:6" x14ac:dyDescent="0.35">
      <c r="B2142">
        <f t="shared" si="33"/>
        <v>53450</v>
      </c>
      <c r="C2142" cm="1">
        <f t="array" aca="1" ref="C2142" ca="1">SUMPRODUCT(MAX(('4b. Ordered results'!$C$5:$C$159&lt;B2142)*'4b. Ordered results'!$C$5:$C$159))</f>
        <v>49070.25</v>
      </c>
      <c r="D2142" s="4">
        <f ca="1">VLOOKUP($C2142, '4b. Ordered results'!$C$5:$I$159,3,0)</f>
        <v>1.9317259903825452E-2</v>
      </c>
      <c r="E2142" s="4">
        <f ca="1">VLOOKUP($C2142, '4b. Ordered results'!$C$5:$I$159,5,0)</f>
        <v>0.66673370133944598</v>
      </c>
      <c r="F2142" s="4">
        <f ca="1">VLOOKUP($C2142, '4b. Ordered results'!$C$5:$I$159,7,0)</f>
        <v>0.31394903875672864</v>
      </c>
    </row>
    <row r="2143" spans="2:6" x14ac:dyDescent="0.35">
      <c r="B2143">
        <f t="shared" si="33"/>
        <v>53475</v>
      </c>
      <c r="C2143" cm="1">
        <f t="array" aca="1" ref="C2143" ca="1">SUMPRODUCT(MAX(('4b. Ordered results'!$C$5:$C$159&lt;B2143)*'4b. Ordered results'!$C$5:$C$159))</f>
        <v>49070.25</v>
      </c>
      <c r="D2143" s="4">
        <f ca="1">VLOOKUP($C2143, '4b. Ordered results'!$C$5:$I$159,3,0)</f>
        <v>1.9317259903825452E-2</v>
      </c>
      <c r="E2143" s="4">
        <f ca="1">VLOOKUP($C2143, '4b. Ordered results'!$C$5:$I$159,5,0)</f>
        <v>0.66673370133944598</v>
      </c>
      <c r="F2143" s="4">
        <f ca="1">VLOOKUP($C2143, '4b. Ordered results'!$C$5:$I$159,7,0)</f>
        <v>0.31394903875672864</v>
      </c>
    </row>
    <row r="2144" spans="2:6" x14ac:dyDescent="0.35">
      <c r="B2144">
        <f t="shared" si="33"/>
        <v>53500</v>
      </c>
      <c r="C2144" cm="1">
        <f t="array" aca="1" ref="C2144" ca="1">SUMPRODUCT(MAX(('4b. Ordered results'!$C$5:$C$159&lt;B2144)*'4b. Ordered results'!$C$5:$C$159))</f>
        <v>49070.25</v>
      </c>
      <c r="D2144" s="4">
        <f ca="1">VLOOKUP($C2144, '4b. Ordered results'!$C$5:$I$159,3,0)</f>
        <v>1.9317259903825452E-2</v>
      </c>
      <c r="E2144" s="4">
        <f ca="1">VLOOKUP($C2144, '4b. Ordered results'!$C$5:$I$159,5,0)</f>
        <v>0.66673370133944598</v>
      </c>
      <c r="F2144" s="4">
        <f ca="1">VLOOKUP($C2144, '4b. Ordered results'!$C$5:$I$159,7,0)</f>
        <v>0.31394903875672864</v>
      </c>
    </row>
    <row r="2145" spans="2:6" x14ac:dyDescent="0.35">
      <c r="B2145">
        <f t="shared" si="33"/>
        <v>53525</v>
      </c>
      <c r="C2145" cm="1">
        <f t="array" aca="1" ref="C2145" ca="1">SUMPRODUCT(MAX(('4b. Ordered results'!$C$5:$C$159&lt;B2145)*'4b. Ordered results'!$C$5:$C$159))</f>
        <v>49070.25</v>
      </c>
      <c r="D2145" s="4">
        <f ca="1">VLOOKUP($C2145, '4b. Ordered results'!$C$5:$I$159,3,0)</f>
        <v>1.9317259903825452E-2</v>
      </c>
      <c r="E2145" s="4">
        <f ca="1">VLOOKUP($C2145, '4b. Ordered results'!$C$5:$I$159,5,0)</f>
        <v>0.66673370133944598</v>
      </c>
      <c r="F2145" s="4">
        <f ca="1">VLOOKUP($C2145, '4b. Ordered results'!$C$5:$I$159,7,0)</f>
        <v>0.31394903875672864</v>
      </c>
    </row>
    <row r="2146" spans="2:6" x14ac:dyDescent="0.35">
      <c r="B2146">
        <f t="shared" si="33"/>
        <v>53550</v>
      </c>
      <c r="C2146" cm="1">
        <f t="array" aca="1" ref="C2146" ca="1">SUMPRODUCT(MAX(('4b. Ordered results'!$C$5:$C$159&lt;B2146)*'4b. Ordered results'!$C$5:$C$159))</f>
        <v>49070.25</v>
      </c>
      <c r="D2146" s="4">
        <f ca="1">VLOOKUP($C2146, '4b. Ordered results'!$C$5:$I$159,3,0)</f>
        <v>1.9317259903825452E-2</v>
      </c>
      <c r="E2146" s="4">
        <f ca="1">VLOOKUP($C2146, '4b. Ordered results'!$C$5:$I$159,5,0)</f>
        <v>0.66673370133944598</v>
      </c>
      <c r="F2146" s="4">
        <f ca="1">VLOOKUP($C2146, '4b. Ordered results'!$C$5:$I$159,7,0)</f>
        <v>0.31394903875672864</v>
      </c>
    </row>
    <row r="2147" spans="2:6" x14ac:dyDescent="0.35">
      <c r="B2147">
        <f t="shared" si="33"/>
        <v>53575</v>
      </c>
      <c r="C2147" cm="1">
        <f t="array" aca="1" ref="C2147" ca="1">SUMPRODUCT(MAX(('4b. Ordered results'!$C$5:$C$159&lt;B2147)*'4b. Ordered results'!$C$5:$C$159))</f>
        <v>49070.25</v>
      </c>
      <c r="D2147" s="4">
        <f ca="1">VLOOKUP($C2147, '4b. Ordered results'!$C$5:$I$159,3,0)</f>
        <v>1.9317259903825452E-2</v>
      </c>
      <c r="E2147" s="4">
        <f ca="1">VLOOKUP($C2147, '4b. Ordered results'!$C$5:$I$159,5,0)</f>
        <v>0.66673370133944598</v>
      </c>
      <c r="F2147" s="4">
        <f ca="1">VLOOKUP($C2147, '4b. Ordered results'!$C$5:$I$159,7,0)</f>
        <v>0.31394903875672864</v>
      </c>
    </row>
    <row r="2148" spans="2:6" x14ac:dyDescent="0.35">
      <c r="B2148">
        <f t="shared" si="33"/>
        <v>53600</v>
      </c>
      <c r="C2148" cm="1">
        <f t="array" aca="1" ref="C2148" ca="1">SUMPRODUCT(MAX(('4b. Ordered results'!$C$5:$C$159&lt;B2148)*'4b. Ordered results'!$C$5:$C$159))</f>
        <v>49070.25</v>
      </c>
      <c r="D2148" s="4">
        <f ca="1">VLOOKUP($C2148, '4b. Ordered results'!$C$5:$I$159,3,0)</f>
        <v>1.9317259903825452E-2</v>
      </c>
      <c r="E2148" s="4">
        <f ca="1">VLOOKUP($C2148, '4b. Ordered results'!$C$5:$I$159,5,0)</f>
        <v>0.66673370133944598</v>
      </c>
      <c r="F2148" s="4">
        <f ca="1">VLOOKUP($C2148, '4b. Ordered results'!$C$5:$I$159,7,0)</f>
        <v>0.31394903875672864</v>
      </c>
    </row>
    <row r="2149" spans="2:6" x14ac:dyDescent="0.35">
      <c r="B2149">
        <f t="shared" si="33"/>
        <v>53625</v>
      </c>
      <c r="C2149" cm="1">
        <f t="array" aca="1" ref="C2149" ca="1">SUMPRODUCT(MAX(('4b. Ordered results'!$C$5:$C$159&lt;B2149)*'4b. Ordered results'!$C$5:$C$159))</f>
        <v>49070.25</v>
      </c>
      <c r="D2149" s="4">
        <f ca="1">VLOOKUP($C2149, '4b. Ordered results'!$C$5:$I$159,3,0)</f>
        <v>1.9317259903825452E-2</v>
      </c>
      <c r="E2149" s="4">
        <f ca="1">VLOOKUP($C2149, '4b. Ordered results'!$C$5:$I$159,5,0)</f>
        <v>0.66673370133944598</v>
      </c>
      <c r="F2149" s="4">
        <f ca="1">VLOOKUP($C2149, '4b. Ordered results'!$C$5:$I$159,7,0)</f>
        <v>0.31394903875672864</v>
      </c>
    </row>
    <row r="2150" spans="2:6" x14ac:dyDescent="0.35">
      <c r="B2150">
        <f t="shared" si="33"/>
        <v>53650</v>
      </c>
      <c r="C2150" cm="1">
        <f t="array" aca="1" ref="C2150" ca="1">SUMPRODUCT(MAX(('4b. Ordered results'!$C$5:$C$159&lt;B2150)*'4b. Ordered results'!$C$5:$C$159))</f>
        <v>49070.25</v>
      </c>
      <c r="D2150" s="4">
        <f ca="1">VLOOKUP($C2150, '4b. Ordered results'!$C$5:$I$159,3,0)</f>
        <v>1.9317259903825452E-2</v>
      </c>
      <c r="E2150" s="4">
        <f ca="1">VLOOKUP($C2150, '4b. Ordered results'!$C$5:$I$159,5,0)</f>
        <v>0.66673370133944598</v>
      </c>
      <c r="F2150" s="4">
        <f ca="1">VLOOKUP($C2150, '4b. Ordered results'!$C$5:$I$159,7,0)</f>
        <v>0.31394903875672864</v>
      </c>
    </row>
    <row r="2151" spans="2:6" x14ac:dyDescent="0.35">
      <c r="B2151">
        <f t="shared" si="33"/>
        <v>53675</v>
      </c>
      <c r="C2151" cm="1">
        <f t="array" aca="1" ref="C2151" ca="1">SUMPRODUCT(MAX(('4b. Ordered results'!$C$5:$C$159&lt;B2151)*'4b. Ordered results'!$C$5:$C$159))</f>
        <v>49070.25</v>
      </c>
      <c r="D2151" s="4">
        <f ca="1">VLOOKUP($C2151, '4b. Ordered results'!$C$5:$I$159,3,0)</f>
        <v>1.9317259903825452E-2</v>
      </c>
      <c r="E2151" s="4">
        <f ca="1">VLOOKUP($C2151, '4b. Ordered results'!$C$5:$I$159,5,0)</f>
        <v>0.66673370133944598</v>
      </c>
      <c r="F2151" s="4">
        <f ca="1">VLOOKUP($C2151, '4b. Ordered results'!$C$5:$I$159,7,0)</f>
        <v>0.31394903875672864</v>
      </c>
    </row>
    <row r="2152" spans="2:6" x14ac:dyDescent="0.35">
      <c r="B2152">
        <f t="shared" si="33"/>
        <v>53700</v>
      </c>
      <c r="C2152" cm="1">
        <f t="array" aca="1" ref="C2152" ca="1">SUMPRODUCT(MAX(('4b. Ordered results'!$C$5:$C$159&lt;B2152)*'4b. Ordered results'!$C$5:$C$159))</f>
        <v>49070.25</v>
      </c>
      <c r="D2152" s="4">
        <f ca="1">VLOOKUP($C2152, '4b. Ordered results'!$C$5:$I$159,3,0)</f>
        <v>1.9317259903825452E-2</v>
      </c>
      <c r="E2152" s="4">
        <f ca="1">VLOOKUP($C2152, '4b. Ordered results'!$C$5:$I$159,5,0)</f>
        <v>0.66673370133944598</v>
      </c>
      <c r="F2152" s="4">
        <f ca="1">VLOOKUP($C2152, '4b. Ordered results'!$C$5:$I$159,7,0)</f>
        <v>0.31394903875672864</v>
      </c>
    </row>
    <row r="2153" spans="2:6" x14ac:dyDescent="0.35">
      <c r="B2153">
        <f t="shared" si="33"/>
        <v>53725</v>
      </c>
      <c r="C2153" cm="1">
        <f t="array" aca="1" ref="C2153" ca="1">SUMPRODUCT(MAX(('4b. Ordered results'!$C$5:$C$159&lt;B2153)*'4b. Ordered results'!$C$5:$C$159))</f>
        <v>49070.25</v>
      </c>
      <c r="D2153" s="4">
        <f ca="1">VLOOKUP($C2153, '4b. Ordered results'!$C$5:$I$159,3,0)</f>
        <v>1.9317259903825452E-2</v>
      </c>
      <c r="E2153" s="4">
        <f ca="1">VLOOKUP($C2153, '4b. Ordered results'!$C$5:$I$159,5,0)</f>
        <v>0.66673370133944598</v>
      </c>
      <c r="F2153" s="4">
        <f ca="1">VLOOKUP($C2153, '4b. Ordered results'!$C$5:$I$159,7,0)</f>
        <v>0.31394903875672864</v>
      </c>
    </row>
    <row r="2154" spans="2:6" x14ac:dyDescent="0.35">
      <c r="B2154">
        <f t="shared" si="33"/>
        <v>53750</v>
      </c>
      <c r="C2154" cm="1">
        <f t="array" aca="1" ref="C2154" ca="1">SUMPRODUCT(MAX(('4b. Ordered results'!$C$5:$C$159&lt;B2154)*'4b. Ordered results'!$C$5:$C$159))</f>
        <v>49070.25</v>
      </c>
      <c r="D2154" s="4">
        <f ca="1">VLOOKUP($C2154, '4b. Ordered results'!$C$5:$I$159,3,0)</f>
        <v>1.9317259903825452E-2</v>
      </c>
      <c r="E2154" s="4">
        <f ca="1">VLOOKUP($C2154, '4b. Ordered results'!$C$5:$I$159,5,0)</f>
        <v>0.66673370133944598</v>
      </c>
      <c r="F2154" s="4">
        <f ca="1">VLOOKUP($C2154, '4b. Ordered results'!$C$5:$I$159,7,0)</f>
        <v>0.31394903875672864</v>
      </c>
    </row>
    <row r="2155" spans="2:6" x14ac:dyDescent="0.35">
      <c r="B2155">
        <f t="shared" si="33"/>
        <v>53775</v>
      </c>
      <c r="C2155" cm="1">
        <f t="array" aca="1" ref="C2155" ca="1">SUMPRODUCT(MAX(('4b. Ordered results'!$C$5:$C$159&lt;B2155)*'4b. Ordered results'!$C$5:$C$159))</f>
        <v>49070.25</v>
      </c>
      <c r="D2155" s="4">
        <f ca="1">VLOOKUP($C2155, '4b. Ordered results'!$C$5:$I$159,3,0)</f>
        <v>1.9317259903825452E-2</v>
      </c>
      <c r="E2155" s="4">
        <f ca="1">VLOOKUP($C2155, '4b. Ordered results'!$C$5:$I$159,5,0)</f>
        <v>0.66673370133944598</v>
      </c>
      <c r="F2155" s="4">
        <f ca="1">VLOOKUP($C2155, '4b. Ordered results'!$C$5:$I$159,7,0)</f>
        <v>0.31394903875672864</v>
      </c>
    </row>
    <row r="2156" spans="2:6" x14ac:dyDescent="0.35">
      <c r="B2156">
        <f t="shared" si="33"/>
        <v>53800</v>
      </c>
      <c r="C2156" cm="1">
        <f t="array" aca="1" ref="C2156" ca="1">SUMPRODUCT(MAX(('4b. Ordered results'!$C$5:$C$159&lt;B2156)*'4b. Ordered results'!$C$5:$C$159))</f>
        <v>49070.25</v>
      </c>
      <c r="D2156" s="4">
        <f ca="1">VLOOKUP($C2156, '4b. Ordered results'!$C$5:$I$159,3,0)</f>
        <v>1.9317259903825452E-2</v>
      </c>
      <c r="E2156" s="4">
        <f ca="1">VLOOKUP($C2156, '4b. Ordered results'!$C$5:$I$159,5,0)</f>
        <v>0.66673370133944598</v>
      </c>
      <c r="F2156" s="4">
        <f ca="1">VLOOKUP($C2156, '4b. Ordered results'!$C$5:$I$159,7,0)</f>
        <v>0.31394903875672864</v>
      </c>
    </row>
    <row r="2157" spans="2:6" x14ac:dyDescent="0.35">
      <c r="B2157">
        <f t="shared" si="33"/>
        <v>53825</v>
      </c>
      <c r="C2157" cm="1">
        <f t="array" aca="1" ref="C2157" ca="1">SUMPRODUCT(MAX(('4b. Ordered results'!$C$5:$C$159&lt;B2157)*'4b. Ordered results'!$C$5:$C$159))</f>
        <v>49070.25</v>
      </c>
      <c r="D2157" s="4">
        <f ca="1">VLOOKUP($C2157, '4b. Ordered results'!$C$5:$I$159,3,0)</f>
        <v>1.9317259903825452E-2</v>
      </c>
      <c r="E2157" s="4">
        <f ca="1">VLOOKUP($C2157, '4b. Ordered results'!$C$5:$I$159,5,0)</f>
        <v>0.66673370133944598</v>
      </c>
      <c r="F2157" s="4">
        <f ca="1">VLOOKUP($C2157, '4b. Ordered results'!$C$5:$I$159,7,0)</f>
        <v>0.31394903875672864</v>
      </c>
    </row>
    <row r="2158" spans="2:6" x14ac:dyDescent="0.35">
      <c r="B2158">
        <f t="shared" si="33"/>
        <v>53850</v>
      </c>
      <c r="C2158" cm="1">
        <f t="array" aca="1" ref="C2158" ca="1">SUMPRODUCT(MAX(('4b. Ordered results'!$C$5:$C$159&lt;B2158)*'4b. Ordered results'!$C$5:$C$159))</f>
        <v>49070.25</v>
      </c>
      <c r="D2158" s="4">
        <f ca="1">VLOOKUP($C2158, '4b. Ordered results'!$C$5:$I$159,3,0)</f>
        <v>1.9317259903825452E-2</v>
      </c>
      <c r="E2158" s="4">
        <f ca="1">VLOOKUP($C2158, '4b. Ordered results'!$C$5:$I$159,5,0)</f>
        <v>0.66673370133944598</v>
      </c>
      <c r="F2158" s="4">
        <f ca="1">VLOOKUP($C2158, '4b. Ordered results'!$C$5:$I$159,7,0)</f>
        <v>0.31394903875672864</v>
      </c>
    </row>
    <row r="2159" spans="2:6" x14ac:dyDescent="0.35">
      <c r="B2159">
        <f t="shared" si="33"/>
        <v>53875</v>
      </c>
      <c r="C2159" cm="1">
        <f t="array" aca="1" ref="C2159" ca="1">SUMPRODUCT(MAX(('4b. Ordered results'!$C$5:$C$159&lt;B2159)*'4b. Ordered results'!$C$5:$C$159))</f>
        <v>49070.25</v>
      </c>
      <c r="D2159" s="4">
        <f ca="1">VLOOKUP($C2159, '4b. Ordered results'!$C$5:$I$159,3,0)</f>
        <v>1.9317259903825452E-2</v>
      </c>
      <c r="E2159" s="4">
        <f ca="1">VLOOKUP($C2159, '4b. Ordered results'!$C$5:$I$159,5,0)</f>
        <v>0.66673370133944598</v>
      </c>
      <c r="F2159" s="4">
        <f ca="1">VLOOKUP($C2159, '4b. Ordered results'!$C$5:$I$159,7,0)</f>
        <v>0.31394903875672864</v>
      </c>
    </row>
    <row r="2160" spans="2:6" x14ac:dyDescent="0.35">
      <c r="B2160">
        <f t="shared" si="33"/>
        <v>53900</v>
      </c>
      <c r="C2160" cm="1">
        <f t="array" aca="1" ref="C2160" ca="1">SUMPRODUCT(MAX(('4b. Ordered results'!$C$5:$C$159&lt;B2160)*'4b. Ordered results'!$C$5:$C$159))</f>
        <v>49070.25</v>
      </c>
      <c r="D2160" s="4">
        <f ca="1">VLOOKUP($C2160, '4b. Ordered results'!$C$5:$I$159,3,0)</f>
        <v>1.9317259903825452E-2</v>
      </c>
      <c r="E2160" s="4">
        <f ca="1">VLOOKUP($C2160, '4b. Ordered results'!$C$5:$I$159,5,0)</f>
        <v>0.66673370133944598</v>
      </c>
      <c r="F2160" s="4">
        <f ca="1">VLOOKUP($C2160, '4b. Ordered results'!$C$5:$I$159,7,0)</f>
        <v>0.31394903875672864</v>
      </c>
    </row>
    <row r="2161" spans="2:6" x14ac:dyDescent="0.35">
      <c r="B2161">
        <f t="shared" si="33"/>
        <v>53925</v>
      </c>
      <c r="C2161" cm="1">
        <f t="array" aca="1" ref="C2161" ca="1">SUMPRODUCT(MAX(('4b. Ordered results'!$C$5:$C$159&lt;B2161)*'4b. Ordered results'!$C$5:$C$159))</f>
        <v>49070.25</v>
      </c>
      <c r="D2161" s="4">
        <f ca="1">VLOOKUP($C2161, '4b. Ordered results'!$C$5:$I$159,3,0)</f>
        <v>1.9317259903825452E-2</v>
      </c>
      <c r="E2161" s="4">
        <f ca="1">VLOOKUP($C2161, '4b. Ordered results'!$C$5:$I$159,5,0)</f>
        <v>0.66673370133944598</v>
      </c>
      <c r="F2161" s="4">
        <f ca="1">VLOOKUP($C2161, '4b. Ordered results'!$C$5:$I$159,7,0)</f>
        <v>0.31394903875672864</v>
      </c>
    </row>
    <row r="2162" spans="2:6" x14ac:dyDescent="0.35">
      <c r="B2162">
        <f t="shared" si="33"/>
        <v>53950</v>
      </c>
      <c r="C2162" cm="1">
        <f t="array" aca="1" ref="C2162" ca="1">SUMPRODUCT(MAX(('4b. Ordered results'!$C$5:$C$159&lt;B2162)*'4b. Ordered results'!$C$5:$C$159))</f>
        <v>49070.25</v>
      </c>
      <c r="D2162" s="4">
        <f ca="1">VLOOKUP($C2162, '4b. Ordered results'!$C$5:$I$159,3,0)</f>
        <v>1.9317259903825452E-2</v>
      </c>
      <c r="E2162" s="4">
        <f ca="1">VLOOKUP($C2162, '4b. Ordered results'!$C$5:$I$159,5,0)</f>
        <v>0.66673370133944598</v>
      </c>
      <c r="F2162" s="4">
        <f ca="1">VLOOKUP($C2162, '4b. Ordered results'!$C$5:$I$159,7,0)</f>
        <v>0.31394903875672864</v>
      </c>
    </row>
    <row r="2163" spans="2:6" x14ac:dyDescent="0.35">
      <c r="B2163">
        <f t="shared" si="33"/>
        <v>53975</v>
      </c>
      <c r="C2163" cm="1">
        <f t="array" aca="1" ref="C2163" ca="1">SUMPRODUCT(MAX(('4b. Ordered results'!$C$5:$C$159&lt;B2163)*'4b. Ordered results'!$C$5:$C$159))</f>
        <v>49070.25</v>
      </c>
      <c r="D2163" s="4">
        <f ca="1">VLOOKUP($C2163, '4b. Ordered results'!$C$5:$I$159,3,0)</f>
        <v>1.9317259903825452E-2</v>
      </c>
      <c r="E2163" s="4">
        <f ca="1">VLOOKUP($C2163, '4b. Ordered results'!$C$5:$I$159,5,0)</f>
        <v>0.66673370133944598</v>
      </c>
      <c r="F2163" s="4">
        <f ca="1">VLOOKUP($C2163, '4b. Ordered results'!$C$5:$I$159,7,0)</f>
        <v>0.31394903875672864</v>
      </c>
    </row>
    <row r="2164" spans="2:6" x14ac:dyDescent="0.35">
      <c r="B2164">
        <f t="shared" si="33"/>
        <v>54000</v>
      </c>
      <c r="C2164" cm="1">
        <f t="array" aca="1" ref="C2164" ca="1">SUMPRODUCT(MAX(('4b. Ordered results'!$C$5:$C$159&lt;B2164)*'4b. Ordered results'!$C$5:$C$159))</f>
        <v>49070.25</v>
      </c>
      <c r="D2164" s="4">
        <f ca="1">VLOOKUP($C2164, '4b. Ordered results'!$C$5:$I$159,3,0)</f>
        <v>1.9317259903825452E-2</v>
      </c>
      <c r="E2164" s="4">
        <f ca="1">VLOOKUP($C2164, '4b. Ordered results'!$C$5:$I$159,5,0)</f>
        <v>0.66673370133944598</v>
      </c>
      <c r="F2164" s="4">
        <f ca="1">VLOOKUP($C2164, '4b. Ordered results'!$C$5:$I$159,7,0)</f>
        <v>0.31394903875672864</v>
      </c>
    </row>
    <row r="2165" spans="2:6" x14ac:dyDescent="0.35">
      <c r="B2165">
        <f t="shared" si="33"/>
        <v>54025</v>
      </c>
      <c r="C2165" cm="1">
        <f t="array" aca="1" ref="C2165" ca="1">SUMPRODUCT(MAX(('4b. Ordered results'!$C$5:$C$159&lt;B2165)*'4b. Ordered results'!$C$5:$C$159))</f>
        <v>49070.25</v>
      </c>
      <c r="D2165" s="4">
        <f ca="1">VLOOKUP($C2165, '4b. Ordered results'!$C$5:$I$159,3,0)</f>
        <v>1.9317259903825452E-2</v>
      </c>
      <c r="E2165" s="4">
        <f ca="1">VLOOKUP($C2165, '4b. Ordered results'!$C$5:$I$159,5,0)</f>
        <v>0.66673370133944598</v>
      </c>
      <c r="F2165" s="4">
        <f ca="1">VLOOKUP($C2165, '4b. Ordered results'!$C$5:$I$159,7,0)</f>
        <v>0.31394903875672864</v>
      </c>
    </row>
    <row r="2166" spans="2:6" x14ac:dyDescent="0.35">
      <c r="B2166">
        <f t="shared" si="33"/>
        <v>54050</v>
      </c>
      <c r="C2166" cm="1">
        <f t="array" aca="1" ref="C2166" ca="1">SUMPRODUCT(MAX(('4b. Ordered results'!$C$5:$C$159&lt;B2166)*'4b. Ordered results'!$C$5:$C$159))</f>
        <v>49070.25</v>
      </c>
      <c r="D2166" s="4">
        <f ca="1">VLOOKUP($C2166, '4b. Ordered results'!$C$5:$I$159,3,0)</f>
        <v>1.9317259903825452E-2</v>
      </c>
      <c r="E2166" s="4">
        <f ca="1">VLOOKUP($C2166, '4b. Ordered results'!$C$5:$I$159,5,0)</f>
        <v>0.66673370133944598</v>
      </c>
      <c r="F2166" s="4">
        <f ca="1">VLOOKUP($C2166, '4b. Ordered results'!$C$5:$I$159,7,0)</f>
        <v>0.31394903875672864</v>
      </c>
    </row>
    <row r="2167" spans="2:6" x14ac:dyDescent="0.35">
      <c r="B2167">
        <f t="shared" si="33"/>
        <v>54075</v>
      </c>
      <c r="C2167" cm="1">
        <f t="array" aca="1" ref="C2167" ca="1">SUMPRODUCT(MAX(('4b. Ordered results'!$C$5:$C$159&lt;B2167)*'4b. Ordered results'!$C$5:$C$159))</f>
        <v>49070.25</v>
      </c>
      <c r="D2167" s="4">
        <f ca="1">VLOOKUP($C2167, '4b. Ordered results'!$C$5:$I$159,3,0)</f>
        <v>1.9317259903825452E-2</v>
      </c>
      <c r="E2167" s="4">
        <f ca="1">VLOOKUP($C2167, '4b. Ordered results'!$C$5:$I$159,5,0)</f>
        <v>0.66673370133944598</v>
      </c>
      <c r="F2167" s="4">
        <f ca="1">VLOOKUP($C2167, '4b. Ordered results'!$C$5:$I$159,7,0)</f>
        <v>0.31394903875672864</v>
      </c>
    </row>
    <row r="2168" spans="2:6" x14ac:dyDescent="0.35">
      <c r="B2168">
        <f t="shared" si="33"/>
        <v>54100</v>
      </c>
      <c r="C2168" cm="1">
        <f t="array" aca="1" ref="C2168" ca="1">SUMPRODUCT(MAX(('4b. Ordered results'!$C$5:$C$159&lt;B2168)*'4b. Ordered results'!$C$5:$C$159))</f>
        <v>49070.25</v>
      </c>
      <c r="D2168" s="4">
        <f ca="1">VLOOKUP($C2168, '4b. Ordered results'!$C$5:$I$159,3,0)</f>
        <v>1.9317259903825452E-2</v>
      </c>
      <c r="E2168" s="4">
        <f ca="1">VLOOKUP($C2168, '4b. Ordered results'!$C$5:$I$159,5,0)</f>
        <v>0.66673370133944598</v>
      </c>
      <c r="F2168" s="4">
        <f ca="1">VLOOKUP($C2168, '4b. Ordered results'!$C$5:$I$159,7,0)</f>
        <v>0.31394903875672864</v>
      </c>
    </row>
    <row r="2169" spans="2:6" x14ac:dyDescent="0.35">
      <c r="B2169">
        <f t="shared" si="33"/>
        <v>54125</v>
      </c>
      <c r="C2169" cm="1">
        <f t="array" aca="1" ref="C2169" ca="1">SUMPRODUCT(MAX(('4b. Ordered results'!$C$5:$C$159&lt;B2169)*'4b. Ordered results'!$C$5:$C$159))</f>
        <v>49070.25</v>
      </c>
      <c r="D2169" s="4">
        <f ca="1">VLOOKUP($C2169, '4b. Ordered results'!$C$5:$I$159,3,0)</f>
        <v>1.9317259903825452E-2</v>
      </c>
      <c r="E2169" s="4">
        <f ca="1">VLOOKUP($C2169, '4b. Ordered results'!$C$5:$I$159,5,0)</f>
        <v>0.66673370133944598</v>
      </c>
      <c r="F2169" s="4">
        <f ca="1">VLOOKUP($C2169, '4b. Ordered results'!$C$5:$I$159,7,0)</f>
        <v>0.31394903875672864</v>
      </c>
    </row>
    <row r="2170" spans="2:6" x14ac:dyDescent="0.35">
      <c r="B2170">
        <f t="shared" si="33"/>
        <v>54150</v>
      </c>
      <c r="C2170" cm="1">
        <f t="array" aca="1" ref="C2170" ca="1">SUMPRODUCT(MAX(('4b. Ordered results'!$C$5:$C$159&lt;B2170)*'4b. Ordered results'!$C$5:$C$159))</f>
        <v>49070.25</v>
      </c>
      <c r="D2170" s="4">
        <f ca="1">VLOOKUP($C2170, '4b. Ordered results'!$C$5:$I$159,3,0)</f>
        <v>1.9317259903825452E-2</v>
      </c>
      <c r="E2170" s="4">
        <f ca="1">VLOOKUP($C2170, '4b. Ordered results'!$C$5:$I$159,5,0)</f>
        <v>0.66673370133944598</v>
      </c>
      <c r="F2170" s="4">
        <f ca="1">VLOOKUP($C2170, '4b. Ordered results'!$C$5:$I$159,7,0)</f>
        <v>0.31394903875672864</v>
      </c>
    </row>
    <row r="2171" spans="2:6" x14ac:dyDescent="0.35">
      <c r="B2171">
        <f t="shared" si="33"/>
        <v>54175</v>
      </c>
      <c r="C2171" cm="1">
        <f t="array" aca="1" ref="C2171" ca="1">SUMPRODUCT(MAX(('4b. Ordered results'!$C$5:$C$159&lt;B2171)*'4b. Ordered results'!$C$5:$C$159))</f>
        <v>49070.25</v>
      </c>
      <c r="D2171" s="4">
        <f ca="1">VLOOKUP($C2171, '4b. Ordered results'!$C$5:$I$159,3,0)</f>
        <v>1.9317259903825452E-2</v>
      </c>
      <c r="E2171" s="4">
        <f ca="1">VLOOKUP($C2171, '4b. Ordered results'!$C$5:$I$159,5,0)</f>
        <v>0.66673370133944598</v>
      </c>
      <c r="F2171" s="4">
        <f ca="1">VLOOKUP($C2171, '4b. Ordered results'!$C$5:$I$159,7,0)</f>
        <v>0.31394903875672864</v>
      </c>
    </row>
    <row r="2172" spans="2:6" x14ac:dyDescent="0.35">
      <c r="B2172">
        <f t="shared" si="33"/>
        <v>54200</v>
      </c>
      <c r="C2172" cm="1">
        <f t="array" aca="1" ref="C2172" ca="1">SUMPRODUCT(MAX(('4b. Ordered results'!$C$5:$C$159&lt;B2172)*'4b. Ordered results'!$C$5:$C$159))</f>
        <v>49070.25</v>
      </c>
      <c r="D2172" s="4">
        <f ca="1">VLOOKUP($C2172, '4b. Ordered results'!$C$5:$I$159,3,0)</f>
        <v>1.9317259903825452E-2</v>
      </c>
      <c r="E2172" s="4">
        <f ca="1">VLOOKUP($C2172, '4b. Ordered results'!$C$5:$I$159,5,0)</f>
        <v>0.66673370133944598</v>
      </c>
      <c r="F2172" s="4">
        <f ca="1">VLOOKUP($C2172, '4b. Ordered results'!$C$5:$I$159,7,0)</f>
        <v>0.31394903875672864</v>
      </c>
    </row>
    <row r="2173" spans="2:6" x14ac:dyDescent="0.35">
      <c r="B2173">
        <f t="shared" si="33"/>
        <v>54225</v>
      </c>
      <c r="C2173" cm="1">
        <f t="array" aca="1" ref="C2173" ca="1">SUMPRODUCT(MAX(('4b. Ordered results'!$C$5:$C$159&lt;B2173)*'4b. Ordered results'!$C$5:$C$159))</f>
        <v>49070.25</v>
      </c>
      <c r="D2173" s="4">
        <f ca="1">VLOOKUP($C2173, '4b. Ordered results'!$C$5:$I$159,3,0)</f>
        <v>1.9317259903825452E-2</v>
      </c>
      <c r="E2173" s="4">
        <f ca="1">VLOOKUP($C2173, '4b. Ordered results'!$C$5:$I$159,5,0)</f>
        <v>0.66673370133944598</v>
      </c>
      <c r="F2173" s="4">
        <f ca="1">VLOOKUP($C2173, '4b. Ordered results'!$C$5:$I$159,7,0)</f>
        <v>0.31394903875672864</v>
      </c>
    </row>
    <row r="2174" spans="2:6" x14ac:dyDescent="0.35">
      <c r="B2174">
        <f t="shared" si="33"/>
        <v>54250</v>
      </c>
      <c r="C2174" cm="1">
        <f t="array" aca="1" ref="C2174" ca="1">SUMPRODUCT(MAX(('4b. Ordered results'!$C$5:$C$159&lt;B2174)*'4b. Ordered results'!$C$5:$C$159))</f>
        <v>49070.25</v>
      </c>
      <c r="D2174" s="4">
        <f ca="1">VLOOKUP($C2174, '4b. Ordered results'!$C$5:$I$159,3,0)</f>
        <v>1.9317259903825452E-2</v>
      </c>
      <c r="E2174" s="4">
        <f ca="1">VLOOKUP($C2174, '4b. Ordered results'!$C$5:$I$159,5,0)</f>
        <v>0.66673370133944598</v>
      </c>
      <c r="F2174" s="4">
        <f ca="1">VLOOKUP($C2174, '4b. Ordered results'!$C$5:$I$159,7,0)</f>
        <v>0.31394903875672864</v>
      </c>
    </row>
    <row r="2175" spans="2:6" x14ac:dyDescent="0.35">
      <c r="B2175">
        <f t="shared" si="33"/>
        <v>54275</v>
      </c>
      <c r="C2175" cm="1">
        <f t="array" aca="1" ref="C2175" ca="1">SUMPRODUCT(MAX(('4b. Ordered results'!$C$5:$C$159&lt;B2175)*'4b. Ordered results'!$C$5:$C$159))</f>
        <v>49070.25</v>
      </c>
      <c r="D2175" s="4">
        <f ca="1">VLOOKUP($C2175, '4b. Ordered results'!$C$5:$I$159,3,0)</f>
        <v>1.9317259903825452E-2</v>
      </c>
      <c r="E2175" s="4">
        <f ca="1">VLOOKUP($C2175, '4b. Ordered results'!$C$5:$I$159,5,0)</f>
        <v>0.66673370133944598</v>
      </c>
      <c r="F2175" s="4">
        <f ca="1">VLOOKUP($C2175, '4b. Ordered results'!$C$5:$I$159,7,0)</f>
        <v>0.31394903875672864</v>
      </c>
    </row>
    <row r="2176" spans="2:6" x14ac:dyDescent="0.35">
      <c r="B2176">
        <f t="shared" si="33"/>
        <v>54300</v>
      </c>
      <c r="C2176" cm="1">
        <f t="array" aca="1" ref="C2176" ca="1">SUMPRODUCT(MAX(('4b. Ordered results'!$C$5:$C$159&lt;B2176)*'4b. Ordered results'!$C$5:$C$159))</f>
        <v>49070.25</v>
      </c>
      <c r="D2176" s="4">
        <f ca="1">VLOOKUP($C2176, '4b. Ordered results'!$C$5:$I$159,3,0)</f>
        <v>1.9317259903825452E-2</v>
      </c>
      <c r="E2176" s="4">
        <f ca="1">VLOOKUP($C2176, '4b. Ordered results'!$C$5:$I$159,5,0)</f>
        <v>0.66673370133944598</v>
      </c>
      <c r="F2176" s="4">
        <f ca="1">VLOOKUP($C2176, '4b. Ordered results'!$C$5:$I$159,7,0)</f>
        <v>0.31394903875672864</v>
      </c>
    </row>
    <row r="2177" spans="2:6" x14ac:dyDescent="0.35">
      <c r="B2177">
        <f t="shared" si="33"/>
        <v>54325</v>
      </c>
      <c r="C2177" cm="1">
        <f t="array" aca="1" ref="C2177" ca="1">SUMPRODUCT(MAX(('4b. Ordered results'!$C$5:$C$159&lt;B2177)*'4b. Ordered results'!$C$5:$C$159))</f>
        <v>49070.25</v>
      </c>
      <c r="D2177" s="4">
        <f ca="1">VLOOKUP($C2177, '4b. Ordered results'!$C$5:$I$159,3,0)</f>
        <v>1.9317259903825452E-2</v>
      </c>
      <c r="E2177" s="4">
        <f ca="1">VLOOKUP($C2177, '4b. Ordered results'!$C$5:$I$159,5,0)</f>
        <v>0.66673370133944598</v>
      </c>
      <c r="F2177" s="4">
        <f ca="1">VLOOKUP($C2177, '4b. Ordered results'!$C$5:$I$159,7,0)</f>
        <v>0.31394903875672864</v>
      </c>
    </row>
    <row r="2178" spans="2:6" x14ac:dyDescent="0.35">
      <c r="B2178">
        <f t="shared" si="33"/>
        <v>54350</v>
      </c>
      <c r="C2178" cm="1">
        <f t="array" aca="1" ref="C2178" ca="1">SUMPRODUCT(MAX(('4b. Ordered results'!$C$5:$C$159&lt;B2178)*'4b. Ordered results'!$C$5:$C$159))</f>
        <v>49070.25</v>
      </c>
      <c r="D2178" s="4">
        <f ca="1">VLOOKUP($C2178, '4b. Ordered results'!$C$5:$I$159,3,0)</f>
        <v>1.9317259903825452E-2</v>
      </c>
      <c r="E2178" s="4">
        <f ca="1">VLOOKUP($C2178, '4b. Ordered results'!$C$5:$I$159,5,0)</f>
        <v>0.66673370133944598</v>
      </c>
      <c r="F2178" s="4">
        <f ca="1">VLOOKUP($C2178, '4b. Ordered results'!$C$5:$I$159,7,0)</f>
        <v>0.31394903875672864</v>
      </c>
    </row>
    <row r="2179" spans="2:6" x14ac:dyDescent="0.35">
      <c r="B2179">
        <f t="shared" si="33"/>
        <v>54375</v>
      </c>
      <c r="C2179" cm="1">
        <f t="array" aca="1" ref="C2179" ca="1">SUMPRODUCT(MAX(('4b. Ordered results'!$C$5:$C$159&lt;B2179)*'4b. Ordered results'!$C$5:$C$159))</f>
        <v>49070.25</v>
      </c>
      <c r="D2179" s="4">
        <f ca="1">VLOOKUP($C2179, '4b. Ordered results'!$C$5:$I$159,3,0)</f>
        <v>1.9317259903825452E-2</v>
      </c>
      <c r="E2179" s="4">
        <f ca="1">VLOOKUP($C2179, '4b. Ordered results'!$C$5:$I$159,5,0)</f>
        <v>0.66673370133944598</v>
      </c>
      <c r="F2179" s="4">
        <f ca="1">VLOOKUP($C2179, '4b. Ordered results'!$C$5:$I$159,7,0)</f>
        <v>0.31394903875672864</v>
      </c>
    </row>
    <row r="2180" spans="2:6" x14ac:dyDescent="0.35">
      <c r="B2180">
        <f t="shared" si="33"/>
        <v>54400</v>
      </c>
      <c r="C2180" cm="1">
        <f t="array" aca="1" ref="C2180" ca="1">SUMPRODUCT(MAX(('4b. Ordered results'!$C$5:$C$159&lt;B2180)*'4b. Ordered results'!$C$5:$C$159))</f>
        <v>49070.25</v>
      </c>
      <c r="D2180" s="4">
        <f ca="1">VLOOKUP($C2180, '4b. Ordered results'!$C$5:$I$159,3,0)</f>
        <v>1.9317259903825452E-2</v>
      </c>
      <c r="E2180" s="4">
        <f ca="1">VLOOKUP($C2180, '4b. Ordered results'!$C$5:$I$159,5,0)</f>
        <v>0.66673370133944598</v>
      </c>
      <c r="F2180" s="4">
        <f ca="1">VLOOKUP($C2180, '4b. Ordered results'!$C$5:$I$159,7,0)</f>
        <v>0.31394903875672864</v>
      </c>
    </row>
    <row r="2181" spans="2:6" x14ac:dyDescent="0.35">
      <c r="B2181">
        <f t="shared" si="33"/>
        <v>54425</v>
      </c>
      <c r="C2181" cm="1">
        <f t="array" aca="1" ref="C2181" ca="1">SUMPRODUCT(MAX(('4b. Ordered results'!$C$5:$C$159&lt;B2181)*'4b. Ordered results'!$C$5:$C$159))</f>
        <v>49070.25</v>
      </c>
      <c r="D2181" s="4">
        <f ca="1">VLOOKUP($C2181, '4b. Ordered results'!$C$5:$I$159,3,0)</f>
        <v>1.9317259903825452E-2</v>
      </c>
      <c r="E2181" s="4">
        <f ca="1">VLOOKUP($C2181, '4b. Ordered results'!$C$5:$I$159,5,0)</f>
        <v>0.66673370133944598</v>
      </c>
      <c r="F2181" s="4">
        <f ca="1">VLOOKUP($C2181, '4b. Ordered results'!$C$5:$I$159,7,0)</f>
        <v>0.31394903875672864</v>
      </c>
    </row>
    <row r="2182" spans="2:6" x14ac:dyDescent="0.35">
      <c r="B2182">
        <f t="shared" ref="B2182:B2245" si="34">B2181+25</f>
        <v>54450</v>
      </c>
      <c r="C2182" cm="1">
        <f t="array" aca="1" ref="C2182" ca="1">SUMPRODUCT(MAX(('4b. Ordered results'!$C$5:$C$159&lt;B2182)*'4b. Ordered results'!$C$5:$C$159))</f>
        <v>49070.25</v>
      </c>
      <c r="D2182" s="4">
        <f ca="1">VLOOKUP($C2182, '4b. Ordered results'!$C$5:$I$159,3,0)</f>
        <v>1.9317259903825452E-2</v>
      </c>
      <c r="E2182" s="4">
        <f ca="1">VLOOKUP($C2182, '4b. Ordered results'!$C$5:$I$159,5,0)</f>
        <v>0.66673370133944598</v>
      </c>
      <c r="F2182" s="4">
        <f ca="1">VLOOKUP($C2182, '4b. Ordered results'!$C$5:$I$159,7,0)</f>
        <v>0.31394903875672864</v>
      </c>
    </row>
    <row r="2183" spans="2:6" x14ac:dyDescent="0.35">
      <c r="B2183">
        <f t="shared" si="34"/>
        <v>54475</v>
      </c>
      <c r="C2183" cm="1">
        <f t="array" aca="1" ref="C2183" ca="1">SUMPRODUCT(MAX(('4b. Ordered results'!$C$5:$C$159&lt;B2183)*'4b. Ordered results'!$C$5:$C$159))</f>
        <v>49070.25</v>
      </c>
      <c r="D2183" s="4">
        <f ca="1">VLOOKUP($C2183, '4b. Ordered results'!$C$5:$I$159,3,0)</f>
        <v>1.9317259903825452E-2</v>
      </c>
      <c r="E2183" s="4">
        <f ca="1">VLOOKUP($C2183, '4b. Ordered results'!$C$5:$I$159,5,0)</f>
        <v>0.66673370133944598</v>
      </c>
      <c r="F2183" s="4">
        <f ca="1">VLOOKUP($C2183, '4b. Ordered results'!$C$5:$I$159,7,0)</f>
        <v>0.31394903875672864</v>
      </c>
    </row>
    <row r="2184" spans="2:6" x14ac:dyDescent="0.35">
      <c r="B2184">
        <f t="shared" si="34"/>
        <v>54500</v>
      </c>
      <c r="C2184" cm="1">
        <f t="array" aca="1" ref="C2184" ca="1">SUMPRODUCT(MAX(('4b. Ordered results'!$C$5:$C$159&lt;B2184)*'4b. Ordered results'!$C$5:$C$159))</f>
        <v>49070.25</v>
      </c>
      <c r="D2184" s="4">
        <f ca="1">VLOOKUP($C2184, '4b. Ordered results'!$C$5:$I$159,3,0)</f>
        <v>1.9317259903825452E-2</v>
      </c>
      <c r="E2184" s="4">
        <f ca="1">VLOOKUP($C2184, '4b. Ordered results'!$C$5:$I$159,5,0)</f>
        <v>0.66673370133944598</v>
      </c>
      <c r="F2184" s="4">
        <f ca="1">VLOOKUP($C2184, '4b. Ordered results'!$C$5:$I$159,7,0)</f>
        <v>0.31394903875672864</v>
      </c>
    </row>
    <row r="2185" spans="2:6" x14ac:dyDescent="0.35">
      <c r="B2185">
        <f t="shared" si="34"/>
        <v>54525</v>
      </c>
      <c r="C2185" cm="1">
        <f t="array" aca="1" ref="C2185" ca="1">SUMPRODUCT(MAX(('4b. Ordered results'!$C$5:$C$159&lt;B2185)*'4b. Ordered results'!$C$5:$C$159))</f>
        <v>49070.25</v>
      </c>
      <c r="D2185" s="4">
        <f ca="1">VLOOKUP($C2185, '4b. Ordered results'!$C$5:$I$159,3,0)</f>
        <v>1.9317259903825452E-2</v>
      </c>
      <c r="E2185" s="4">
        <f ca="1">VLOOKUP($C2185, '4b. Ordered results'!$C$5:$I$159,5,0)</f>
        <v>0.66673370133944598</v>
      </c>
      <c r="F2185" s="4">
        <f ca="1">VLOOKUP($C2185, '4b. Ordered results'!$C$5:$I$159,7,0)</f>
        <v>0.31394903875672864</v>
      </c>
    </row>
    <row r="2186" spans="2:6" x14ac:dyDescent="0.35">
      <c r="B2186">
        <f t="shared" si="34"/>
        <v>54550</v>
      </c>
      <c r="C2186" cm="1">
        <f t="array" aca="1" ref="C2186" ca="1">SUMPRODUCT(MAX(('4b. Ordered results'!$C$5:$C$159&lt;B2186)*'4b. Ordered results'!$C$5:$C$159))</f>
        <v>49070.25</v>
      </c>
      <c r="D2186" s="4">
        <f ca="1">VLOOKUP($C2186, '4b. Ordered results'!$C$5:$I$159,3,0)</f>
        <v>1.9317259903825452E-2</v>
      </c>
      <c r="E2186" s="4">
        <f ca="1">VLOOKUP($C2186, '4b. Ordered results'!$C$5:$I$159,5,0)</f>
        <v>0.66673370133944598</v>
      </c>
      <c r="F2186" s="4">
        <f ca="1">VLOOKUP($C2186, '4b. Ordered results'!$C$5:$I$159,7,0)</f>
        <v>0.31394903875672864</v>
      </c>
    </row>
    <row r="2187" spans="2:6" x14ac:dyDescent="0.35">
      <c r="B2187">
        <f t="shared" si="34"/>
        <v>54575</v>
      </c>
      <c r="C2187" cm="1">
        <f t="array" aca="1" ref="C2187" ca="1">SUMPRODUCT(MAX(('4b. Ordered results'!$C$5:$C$159&lt;B2187)*'4b. Ordered results'!$C$5:$C$159))</f>
        <v>49070.25</v>
      </c>
      <c r="D2187" s="4">
        <f ca="1">VLOOKUP($C2187, '4b. Ordered results'!$C$5:$I$159,3,0)</f>
        <v>1.9317259903825452E-2</v>
      </c>
      <c r="E2187" s="4">
        <f ca="1">VLOOKUP($C2187, '4b. Ordered results'!$C$5:$I$159,5,0)</f>
        <v>0.66673370133944598</v>
      </c>
      <c r="F2187" s="4">
        <f ca="1">VLOOKUP($C2187, '4b. Ordered results'!$C$5:$I$159,7,0)</f>
        <v>0.31394903875672864</v>
      </c>
    </row>
    <row r="2188" spans="2:6" x14ac:dyDescent="0.35">
      <c r="B2188">
        <f t="shared" si="34"/>
        <v>54600</v>
      </c>
      <c r="C2188" cm="1">
        <f t="array" aca="1" ref="C2188" ca="1">SUMPRODUCT(MAX(('4b. Ordered results'!$C$5:$C$159&lt;B2188)*'4b. Ordered results'!$C$5:$C$159))</f>
        <v>49070.25</v>
      </c>
      <c r="D2188" s="4">
        <f ca="1">VLOOKUP($C2188, '4b. Ordered results'!$C$5:$I$159,3,0)</f>
        <v>1.9317259903825452E-2</v>
      </c>
      <c r="E2188" s="4">
        <f ca="1">VLOOKUP($C2188, '4b. Ordered results'!$C$5:$I$159,5,0)</f>
        <v>0.66673370133944598</v>
      </c>
      <c r="F2188" s="4">
        <f ca="1">VLOOKUP($C2188, '4b. Ordered results'!$C$5:$I$159,7,0)</f>
        <v>0.31394903875672864</v>
      </c>
    </row>
    <row r="2189" spans="2:6" x14ac:dyDescent="0.35">
      <c r="B2189">
        <f t="shared" si="34"/>
        <v>54625</v>
      </c>
      <c r="C2189" cm="1">
        <f t="array" aca="1" ref="C2189" ca="1">SUMPRODUCT(MAX(('4b. Ordered results'!$C$5:$C$159&lt;B2189)*'4b. Ordered results'!$C$5:$C$159))</f>
        <v>49070.25</v>
      </c>
      <c r="D2189" s="4">
        <f ca="1">VLOOKUP($C2189, '4b. Ordered results'!$C$5:$I$159,3,0)</f>
        <v>1.9317259903825452E-2</v>
      </c>
      <c r="E2189" s="4">
        <f ca="1">VLOOKUP($C2189, '4b. Ordered results'!$C$5:$I$159,5,0)</f>
        <v>0.66673370133944598</v>
      </c>
      <c r="F2189" s="4">
        <f ca="1">VLOOKUP($C2189, '4b. Ordered results'!$C$5:$I$159,7,0)</f>
        <v>0.31394903875672864</v>
      </c>
    </row>
    <row r="2190" spans="2:6" x14ac:dyDescent="0.35">
      <c r="B2190">
        <f t="shared" si="34"/>
        <v>54650</v>
      </c>
      <c r="C2190" cm="1">
        <f t="array" aca="1" ref="C2190" ca="1">SUMPRODUCT(MAX(('4b. Ordered results'!$C$5:$C$159&lt;B2190)*'4b. Ordered results'!$C$5:$C$159))</f>
        <v>49070.25</v>
      </c>
      <c r="D2190" s="4">
        <f ca="1">VLOOKUP($C2190, '4b. Ordered results'!$C$5:$I$159,3,0)</f>
        <v>1.9317259903825452E-2</v>
      </c>
      <c r="E2190" s="4">
        <f ca="1">VLOOKUP($C2190, '4b. Ordered results'!$C$5:$I$159,5,0)</f>
        <v>0.66673370133944598</v>
      </c>
      <c r="F2190" s="4">
        <f ca="1">VLOOKUP($C2190, '4b. Ordered results'!$C$5:$I$159,7,0)</f>
        <v>0.31394903875672864</v>
      </c>
    </row>
    <row r="2191" spans="2:6" x14ac:dyDescent="0.35">
      <c r="B2191">
        <f t="shared" si="34"/>
        <v>54675</v>
      </c>
      <c r="C2191" cm="1">
        <f t="array" aca="1" ref="C2191" ca="1">SUMPRODUCT(MAX(('4b. Ordered results'!$C$5:$C$159&lt;B2191)*'4b. Ordered results'!$C$5:$C$159))</f>
        <v>49070.25</v>
      </c>
      <c r="D2191" s="4">
        <f ca="1">VLOOKUP($C2191, '4b. Ordered results'!$C$5:$I$159,3,0)</f>
        <v>1.9317259903825452E-2</v>
      </c>
      <c r="E2191" s="4">
        <f ca="1">VLOOKUP($C2191, '4b. Ordered results'!$C$5:$I$159,5,0)</f>
        <v>0.66673370133944598</v>
      </c>
      <c r="F2191" s="4">
        <f ca="1">VLOOKUP($C2191, '4b. Ordered results'!$C$5:$I$159,7,0)</f>
        <v>0.31394903875672864</v>
      </c>
    </row>
    <row r="2192" spans="2:6" x14ac:dyDescent="0.35">
      <c r="B2192">
        <f t="shared" si="34"/>
        <v>54700</v>
      </c>
      <c r="C2192" cm="1">
        <f t="array" aca="1" ref="C2192" ca="1">SUMPRODUCT(MAX(('4b. Ordered results'!$C$5:$C$159&lt;B2192)*'4b. Ordered results'!$C$5:$C$159))</f>
        <v>49070.25</v>
      </c>
      <c r="D2192" s="4">
        <f ca="1">VLOOKUP($C2192, '4b. Ordered results'!$C$5:$I$159,3,0)</f>
        <v>1.9317259903825452E-2</v>
      </c>
      <c r="E2192" s="4">
        <f ca="1">VLOOKUP($C2192, '4b. Ordered results'!$C$5:$I$159,5,0)</f>
        <v>0.66673370133944598</v>
      </c>
      <c r="F2192" s="4">
        <f ca="1">VLOOKUP($C2192, '4b. Ordered results'!$C$5:$I$159,7,0)</f>
        <v>0.31394903875672864</v>
      </c>
    </row>
    <row r="2193" spans="2:6" x14ac:dyDescent="0.35">
      <c r="B2193">
        <f t="shared" si="34"/>
        <v>54725</v>
      </c>
      <c r="C2193" cm="1">
        <f t="array" aca="1" ref="C2193" ca="1">SUMPRODUCT(MAX(('4b. Ordered results'!$C$5:$C$159&lt;B2193)*'4b. Ordered results'!$C$5:$C$159))</f>
        <v>49070.25</v>
      </c>
      <c r="D2193" s="4">
        <f ca="1">VLOOKUP($C2193, '4b. Ordered results'!$C$5:$I$159,3,0)</f>
        <v>1.9317259903825452E-2</v>
      </c>
      <c r="E2193" s="4">
        <f ca="1">VLOOKUP($C2193, '4b. Ordered results'!$C$5:$I$159,5,0)</f>
        <v>0.66673370133944598</v>
      </c>
      <c r="F2193" s="4">
        <f ca="1">VLOOKUP($C2193, '4b. Ordered results'!$C$5:$I$159,7,0)</f>
        <v>0.31394903875672864</v>
      </c>
    </row>
    <row r="2194" spans="2:6" x14ac:dyDescent="0.35">
      <c r="B2194">
        <f t="shared" si="34"/>
        <v>54750</v>
      </c>
      <c r="C2194" cm="1">
        <f t="array" aca="1" ref="C2194" ca="1">SUMPRODUCT(MAX(('4b. Ordered results'!$C$5:$C$159&lt;B2194)*'4b. Ordered results'!$C$5:$C$159))</f>
        <v>49070.25</v>
      </c>
      <c r="D2194" s="4">
        <f ca="1">VLOOKUP($C2194, '4b. Ordered results'!$C$5:$I$159,3,0)</f>
        <v>1.9317259903825452E-2</v>
      </c>
      <c r="E2194" s="4">
        <f ca="1">VLOOKUP($C2194, '4b. Ordered results'!$C$5:$I$159,5,0)</f>
        <v>0.66673370133944598</v>
      </c>
      <c r="F2194" s="4">
        <f ca="1">VLOOKUP($C2194, '4b. Ordered results'!$C$5:$I$159,7,0)</f>
        <v>0.31394903875672864</v>
      </c>
    </row>
    <row r="2195" spans="2:6" x14ac:dyDescent="0.35">
      <c r="B2195">
        <f t="shared" si="34"/>
        <v>54775</v>
      </c>
      <c r="C2195" cm="1">
        <f t="array" aca="1" ref="C2195" ca="1">SUMPRODUCT(MAX(('4b. Ordered results'!$C$5:$C$159&lt;B2195)*'4b. Ordered results'!$C$5:$C$159))</f>
        <v>49070.25</v>
      </c>
      <c r="D2195" s="4">
        <f ca="1">VLOOKUP($C2195, '4b. Ordered results'!$C$5:$I$159,3,0)</f>
        <v>1.9317259903825452E-2</v>
      </c>
      <c r="E2195" s="4">
        <f ca="1">VLOOKUP($C2195, '4b. Ordered results'!$C$5:$I$159,5,0)</f>
        <v>0.66673370133944598</v>
      </c>
      <c r="F2195" s="4">
        <f ca="1">VLOOKUP($C2195, '4b. Ordered results'!$C$5:$I$159,7,0)</f>
        <v>0.31394903875672864</v>
      </c>
    </row>
    <row r="2196" spans="2:6" x14ac:dyDescent="0.35">
      <c r="B2196">
        <f t="shared" si="34"/>
        <v>54800</v>
      </c>
      <c r="C2196" cm="1">
        <f t="array" aca="1" ref="C2196" ca="1">SUMPRODUCT(MAX(('4b. Ordered results'!$C$5:$C$159&lt;B2196)*'4b. Ordered results'!$C$5:$C$159))</f>
        <v>49070.25</v>
      </c>
      <c r="D2196" s="4">
        <f ca="1">VLOOKUP($C2196, '4b. Ordered results'!$C$5:$I$159,3,0)</f>
        <v>1.9317259903825452E-2</v>
      </c>
      <c r="E2196" s="4">
        <f ca="1">VLOOKUP($C2196, '4b. Ordered results'!$C$5:$I$159,5,0)</f>
        <v>0.66673370133944598</v>
      </c>
      <c r="F2196" s="4">
        <f ca="1">VLOOKUP($C2196, '4b. Ordered results'!$C$5:$I$159,7,0)</f>
        <v>0.31394903875672864</v>
      </c>
    </row>
    <row r="2197" spans="2:6" x14ac:dyDescent="0.35">
      <c r="B2197">
        <f t="shared" si="34"/>
        <v>54825</v>
      </c>
      <c r="C2197" cm="1">
        <f t="array" aca="1" ref="C2197" ca="1">SUMPRODUCT(MAX(('4b. Ordered results'!$C$5:$C$159&lt;B2197)*'4b. Ordered results'!$C$5:$C$159))</f>
        <v>49070.25</v>
      </c>
      <c r="D2197" s="4">
        <f ca="1">VLOOKUP($C2197, '4b. Ordered results'!$C$5:$I$159,3,0)</f>
        <v>1.9317259903825452E-2</v>
      </c>
      <c r="E2197" s="4">
        <f ca="1">VLOOKUP($C2197, '4b. Ordered results'!$C$5:$I$159,5,0)</f>
        <v>0.66673370133944598</v>
      </c>
      <c r="F2197" s="4">
        <f ca="1">VLOOKUP($C2197, '4b. Ordered results'!$C$5:$I$159,7,0)</f>
        <v>0.31394903875672864</v>
      </c>
    </row>
    <row r="2198" spans="2:6" x14ac:dyDescent="0.35">
      <c r="B2198">
        <f t="shared" si="34"/>
        <v>54850</v>
      </c>
      <c r="C2198" cm="1">
        <f t="array" aca="1" ref="C2198" ca="1">SUMPRODUCT(MAX(('4b. Ordered results'!$C$5:$C$159&lt;B2198)*'4b. Ordered results'!$C$5:$C$159))</f>
        <v>49070.25</v>
      </c>
      <c r="D2198" s="4">
        <f ca="1">VLOOKUP($C2198, '4b. Ordered results'!$C$5:$I$159,3,0)</f>
        <v>1.9317259903825452E-2</v>
      </c>
      <c r="E2198" s="4">
        <f ca="1">VLOOKUP($C2198, '4b. Ordered results'!$C$5:$I$159,5,0)</f>
        <v>0.66673370133944598</v>
      </c>
      <c r="F2198" s="4">
        <f ca="1">VLOOKUP($C2198, '4b. Ordered results'!$C$5:$I$159,7,0)</f>
        <v>0.31394903875672864</v>
      </c>
    </row>
    <row r="2199" spans="2:6" x14ac:dyDescent="0.35">
      <c r="B2199">
        <f t="shared" si="34"/>
        <v>54875</v>
      </c>
      <c r="C2199" cm="1">
        <f t="array" aca="1" ref="C2199" ca="1">SUMPRODUCT(MAX(('4b. Ordered results'!$C$5:$C$159&lt;B2199)*'4b. Ordered results'!$C$5:$C$159))</f>
        <v>49070.25</v>
      </c>
      <c r="D2199" s="4">
        <f ca="1">VLOOKUP($C2199, '4b. Ordered results'!$C$5:$I$159,3,0)</f>
        <v>1.9317259903825452E-2</v>
      </c>
      <c r="E2199" s="4">
        <f ca="1">VLOOKUP($C2199, '4b. Ordered results'!$C$5:$I$159,5,0)</f>
        <v>0.66673370133944598</v>
      </c>
      <c r="F2199" s="4">
        <f ca="1">VLOOKUP($C2199, '4b. Ordered results'!$C$5:$I$159,7,0)</f>
        <v>0.31394903875672864</v>
      </c>
    </row>
    <row r="2200" spans="2:6" x14ac:dyDescent="0.35">
      <c r="B2200">
        <f t="shared" si="34"/>
        <v>54900</v>
      </c>
      <c r="C2200" cm="1">
        <f t="array" aca="1" ref="C2200" ca="1">SUMPRODUCT(MAX(('4b. Ordered results'!$C$5:$C$159&lt;B2200)*'4b. Ordered results'!$C$5:$C$159))</f>
        <v>49070.25</v>
      </c>
      <c r="D2200" s="4">
        <f ca="1">VLOOKUP($C2200, '4b. Ordered results'!$C$5:$I$159,3,0)</f>
        <v>1.9317259903825452E-2</v>
      </c>
      <c r="E2200" s="4">
        <f ca="1">VLOOKUP($C2200, '4b. Ordered results'!$C$5:$I$159,5,0)</f>
        <v>0.66673370133944598</v>
      </c>
      <c r="F2200" s="4">
        <f ca="1">VLOOKUP($C2200, '4b. Ordered results'!$C$5:$I$159,7,0)</f>
        <v>0.31394903875672864</v>
      </c>
    </row>
    <row r="2201" spans="2:6" x14ac:dyDescent="0.35">
      <c r="B2201">
        <f t="shared" si="34"/>
        <v>54925</v>
      </c>
      <c r="C2201" cm="1">
        <f t="array" aca="1" ref="C2201" ca="1">SUMPRODUCT(MAX(('4b. Ordered results'!$C$5:$C$159&lt;B2201)*'4b. Ordered results'!$C$5:$C$159))</f>
        <v>49070.25</v>
      </c>
      <c r="D2201" s="4">
        <f ca="1">VLOOKUP($C2201, '4b. Ordered results'!$C$5:$I$159,3,0)</f>
        <v>1.9317259903825452E-2</v>
      </c>
      <c r="E2201" s="4">
        <f ca="1">VLOOKUP($C2201, '4b. Ordered results'!$C$5:$I$159,5,0)</f>
        <v>0.66673370133944598</v>
      </c>
      <c r="F2201" s="4">
        <f ca="1">VLOOKUP($C2201, '4b. Ordered results'!$C$5:$I$159,7,0)</f>
        <v>0.31394903875672864</v>
      </c>
    </row>
    <row r="2202" spans="2:6" x14ac:dyDescent="0.35">
      <c r="B2202">
        <f t="shared" si="34"/>
        <v>54950</v>
      </c>
      <c r="C2202" cm="1">
        <f t="array" aca="1" ref="C2202" ca="1">SUMPRODUCT(MAX(('4b. Ordered results'!$C$5:$C$159&lt;B2202)*'4b. Ordered results'!$C$5:$C$159))</f>
        <v>49070.25</v>
      </c>
      <c r="D2202" s="4">
        <f ca="1">VLOOKUP($C2202, '4b. Ordered results'!$C$5:$I$159,3,0)</f>
        <v>1.9317259903825452E-2</v>
      </c>
      <c r="E2202" s="4">
        <f ca="1">VLOOKUP($C2202, '4b. Ordered results'!$C$5:$I$159,5,0)</f>
        <v>0.66673370133944598</v>
      </c>
      <c r="F2202" s="4">
        <f ca="1">VLOOKUP($C2202, '4b. Ordered results'!$C$5:$I$159,7,0)</f>
        <v>0.31394903875672864</v>
      </c>
    </row>
    <row r="2203" spans="2:6" x14ac:dyDescent="0.35">
      <c r="B2203">
        <f t="shared" si="34"/>
        <v>54975</v>
      </c>
      <c r="C2203" cm="1">
        <f t="array" aca="1" ref="C2203" ca="1">SUMPRODUCT(MAX(('4b. Ordered results'!$C$5:$C$159&lt;B2203)*'4b. Ordered results'!$C$5:$C$159))</f>
        <v>49070.25</v>
      </c>
      <c r="D2203" s="4">
        <f ca="1">VLOOKUP($C2203, '4b. Ordered results'!$C$5:$I$159,3,0)</f>
        <v>1.9317259903825452E-2</v>
      </c>
      <c r="E2203" s="4">
        <f ca="1">VLOOKUP($C2203, '4b. Ordered results'!$C$5:$I$159,5,0)</f>
        <v>0.66673370133944598</v>
      </c>
      <c r="F2203" s="4">
        <f ca="1">VLOOKUP($C2203, '4b. Ordered results'!$C$5:$I$159,7,0)</f>
        <v>0.31394903875672864</v>
      </c>
    </row>
    <row r="2204" spans="2:6" x14ac:dyDescent="0.35">
      <c r="B2204">
        <f t="shared" si="34"/>
        <v>55000</v>
      </c>
      <c r="C2204" cm="1">
        <f t="array" aca="1" ref="C2204" ca="1">SUMPRODUCT(MAX(('4b. Ordered results'!$C$5:$C$159&lt;B2204)*'4b. Ordered results'!$C$5:$C$159))</f>
        <v>49070.25</v>
      </c>
      <c r="D2204" s="4">
        <f ca="1">VLOOKUP($C2204, '4b. Ordered results'!$C$5:$I$159,3,0)</f>
        <v>1.9317259903825452E-2</v>
      </c>
      <c r="E2204" s="4">
        <f ca="1">VLOOKUP($C2204, '4b. Ordered results'!$C$5:$I$159,5,0)</f>
        <v>0.66673370133944598</v>
      </c>
      <c r="F2204" s="4">
        <f ca="1">VLOOKUP($C2204, '4b. Ordered results'!$C$5:$I$159,7,0)</f>
        <v>0.31394903875672864</v>
      </c>
    </row>
    <row r="2205" spans="2:6" x14ac:dyDescent="0.35">
      <c r="B2205">
        <f t="shared" si="34"/>
        <v>55025</v>
      </c>
      <c r="C2205" cm="1">
        <f t="array" aca="1" ref="C2205" ca="1">SUMPRODUCT(MAX(('4b. Ordered results'!$C$5:$C$159&lt;B2205)*'4b. Ordered results'!$C$5:$C$159))</f>
        <v>49070.25</v>
      </c>
      <c r="D2205" s="4">
        <f ca="1">VLOOKUP($C2205, '4b. Ordered results'!$C$5:$I$159,3,0)</f>
        <v>1.9317259903825452E-2</v>
      </c>
      <c r="E2205" s="4">
        <f ca="1">VLOOKUP($C2205, '4b. Ordered results'!$C$5:$I$159,5,0)</f>
        <v>0.66673370133944598</v>
      </c>
      <c r="F2205" s="4">
        <f ca="1">VLOOKUP($C2205, '4b. Ordered results'!$C$5:$I$159,7,0)</f>
        <v>0.31394903875672864</v>
      </c>
    </row>
    <row r="2206" spans="2:6" x14ac:dyDescent="0.35">
      <c r="B2206">
        <f t="shared" si="34"/>
        <v>55050</v>
      </c>
      <c r="C2206" cm="1">
        <f t="array" aca="1" ref="C2206" ca="1">SUMPRODUCT(MAX(('4b. Ordered results'!$C$5:$C$159&lt;B2206)*'4b. Ordered results'!$C$5:$C$159))</f>
        <v>49070.25</v>
      </c>
      <c r="D2206" s="4">
        <f ca="1">VLOOKUP($C2206, '4b. Ordered results'!$C$5:$I$159,3,0)</f>
        <v>1.9317259903825452E-2</v>
      </c>
      <c r="E2206" s="4">
        <f ca="1">VLOOKUP($C2206, '4b. Ordered results'!$C$5:$I$159,5,0)</f>
        <v>0.66673370133944598</v>
      </c>
      <c r="F2206" s="4">
        <f ca="1">VLOOKUP($C2206, '4b. Ordered results'!$C$5:$I$159,7,0)</f>
        <v>0.31394903875672864</v>
      </c>
    </row>
    <row r="2207" spans="2:6" x14ac:dyDescent="0.35">
      <c r="B2207">
        <f t="shared" si="34"/>
        <v>55075</v>
      </c>
      <c r="C2207" cm="1">
        <f t="array" aca="1" ref="C2207" ca="1">SUMPRODUCT(MAX(('4b. Ordered results'!$C$5:$C$159&lt;B2207)*'4b. Ordered results'!$C$5:$C$159))</f>
        <v>49070.25</v>
      </c>
      <c r="D2207" s="4">
        <f ca="1">VLOOKUP($C2207, '4b. Ordered results'!$C$5:$I$159,3,0)</f>
        <v>1.9317259903825452E-2</v>
      </c>
      <c r="E2207" s="4">
        <f ca="1">VLOOKUP($C2207, '4b. Ordered results'!$C$5:$I$159,5,0)</f>
        <v>0.66673370133944598</v>
      </c>
      <c r="F2207" s="4">
        <f ca="1">VLOOKUP($C2207, '4b. Ordered results'!$C$5:$I$159,7,0)</f>
        <v>0.31394903875672864</v>
      </c>
    </row>
    <row r="2208" spans="2:6" x14ac:dyDescent="0.35">
      <c r="B2208">
        <f t="shared" si="34"/>
        <v>55100</v>
      </c>
      <c r="C2208" cm="1">
        <f t="array" aca="1" ref="C2208" ca="1">SUMPRODUCT(MAX(('4b. Ordered results'!$C$5:$C$159&lt;B2208)*'4b. Ordered results'!$C$5:$C$159))</f>
        <v>49070.25</v>
      </c>
      <c r="D2208" s="4">
        <f ca="1">VLOOKUP($C2208, '4b. Ordered results'!$C$5:$I$159,3,0)</f>
        <v>1.9317259903825452E-2</v>
      </c>
      <c r="E2208" s="4">
        <f ca="1">VLOOKUP($C2208, '4b. Ordered results'!$C$5:$I$159,5,0)</f>
        <v>0.66673370133944598</v>
      </c>
      <c r="F2208" s="4">
        <f ca="1">VLOOKUP($C2208, '4b. Ordered results'!$C$5:$I$159,7,0)</f>
        <v>0.31394903875672864</v>
      </c>
    </row>
    <row r="2209" spans="2:6" x14ac:dyDescent="0.35">
      <c r="B2209">
        <f t="shared" si="34"/>
        <v>55125</v>
      </c>
      <c r="C2209" cm="1">
        <f t="array" aca="1" ref="C2209" ca="1">SUMPRODUCT(MAX(('4b. Ordered results'!$C$5:$C$159&lt;B2209)*'4b. Ordered results'!$C$5:$C$159))</f>
        <v>49070.25</v>
      </c>
      <c r="D2209" s="4">
        <f ca="1">VLOOKUP($C2209, '4b. Ordered results'!$C$5:$I$159,3,0)</f>
        <v>1.9317259903825452E-2</v>
      </c>
      <c r="E2209" s="4">
        <f ca="1">VLOOKUP($C2209, '4b. Ordered results'!$C$5:$I$159,5,0)</f>
        <v>0.66673370133944598</v>
      </c>
      <c r="F2209" s="4">
        <f ca="1">VLOOKUP($C2209, '4b. Ordered results'!$C$5:$I$159,7,0)</f>
        <v>0.31394903875672864</v>
      </c>
    </row>
    <row r="2210" spans="2:6" x14ac:dyDescent="0.35">
      <c r="B2210">
        <f t="shared" si="34"/>
        <v>55150</v>
      </c>
      <c r="C2210" cm="1">
        <f t="array" aca="1" ref="C2210" ca="1">SUMPRODUCT(MAX(('4b. Ordered results'!$C$5:$C$159&lt;B2210)*'4b. Ordered results'!$C$5:$C$159))</f>
        <v>49070.25</v>
      </c>
      <c r="D2210" s="4">
        <f ca="1">VLOOKUP($C2210, '4b. Ordered results'!$C$5:$I$159,3,0)</f>
        <v>1.9317259903825452E-2</v>
      </c>
      <c r="E2210" s="4">
        <f ca="1">VLOOKUP($C2210, '4b. Ordered results'!$C$5:$I$159,5,0)</f>
        <v>0.66673370133944598</v>
      </c>
      <c r="F2210" s="4">
        <f ca="1">VLOOKUP($C2210, '4b. Ordered results'!$C$5:$I$159,7,0)</f>
        <v>0.31394903875672864</v>
      </c>
    </row>
    <row r="2211" spans="2:6" x14ac:dyDescent="0.35">
      <c r="B2211">
        <f t="shared" si="34"/>
        <v>55175</v>
      </c>
      <c r="C2211" cm="1">
        <f t="array" aca="1" ref="C2211" ca="1">SUMPRODUCT(MAX(('4b. Ordered results'!$C$5:$C$159&lt;B2211)*'4b. Ordered results'!$C$5:$C$159))</f>
        <v>49070.25</v>
      </c>
      <c r="D2211" s="4">
        <f ca="1">VLOOKUP($C2211, '4b. Ordered results'!$C$5:$I$159,3,0)</f>
        <v>1.9317259903825452E-2</v>
      </c>
      <c r="E2211" s="4">
        <f ca="1">VLOOKUP($C2211, '4b. Ordered results'!$C$5:$I$159,5,0)</f>
        <v>0.66673370133944598</v>
      </c>
      <c r="F2211" s="4">
        <f ca="1">VLOOKUP($C2211, '4b. Ordered results'!$C$5:$I$159,7,0)</f>
        <v>0.31394903875672864</v>
      </c>
    </row>
    <row r="2212" spans="2:6" x14ac:dyDescent="0.35">
      <c r="B2212">
        <f t="shared" si="34"/>
        <v>55200</v>
      </c>
      <c r="C2212" cm="1">
        <f t="array" aca="1" ref="C2212" ca="1">SUMPRODUCT(MAX(('4b. Ordered results'!$C$5:$C$159&lt;B2212)*'4b. Ordered results'!$C$5:$C$159))</f>
        <v>49070.25</v>
      </c>
      <c r="D2212" s="4">
        <f ca="1">VLOOKUP($C2212, '4b. Ordered results'!$C$5:$I$159,3,0)</f>
        <v>1.9317259903825452E-2</v>
      </c>
      <c r="E2212" s="4">
        <f ca="1">VLOOKUP($C2212, '4b. Ordered results'!$C$5:$I$159,5,0)</f>
        <v>0.66673370133944598</v>
      </c>
      <c r="F2212" s="4">
        <f ca="1">VLOOKUP($C2212, '4b. Ordered results'!$C$5:$I$159,7,0)</f>
        <v>0.31394903875672864</v>
      </c>
    </row>
    <row r="2213" spans="2:6" x14ac:dyDescent="0.35">
      <c r="B2213">
        <f t="shared" si="34"/>
        <v>55225</v>
      </c>
      <c r="C2213" cm="1">
        <f t="array" aca="1" ref="C2213" ca="1">SUMPRODUCT(MAX(('4b. Ordered results'!$C$5:$C$159&lt;B2213)*'4b. Ordered results'!$C$5:$C$159))</f>
        <v>49070.25</v>
      </c>
      <c r="D2213" s="4">
        <f ca="1">VLOOKUP($C2213, '4b. Ordered results'!$C$5:$I$159,3,0)</f>
        <v>1.9317259903825452E-2</v>
      </c>
      <c r="E2213" s="4">
        <f ca="1">VLOOKUP($C2213, '4b. Ordered results'!$C$5:$I$159,5,0)</f>
        <v>0.66673370133944598</v>
      </c>
      <c r="F2213" s="4">
        <f ca="1">VLOOKUP($C2213, '4b. Ordered results'!$C$5:$I$159,7,0)</f>
        <v>0.31394903875672864</v>
      </c>
    </row>
    <row r="2214" spans="2:6" x14ac:dyDescent="0.35">
      <c r="B2214">
        <f t="shared" si="34"/>
        <v>55250</v>
      </c>
      <c r="C2214" cm="1">
        <f t="array" aca="1" ref="C2214" ca="1">SUMPRODUCT(MAX(('4b. Ordered results'!$C$5:$C$159&lt;B2214)*'4b. Ordered results'!$C$5:$C$159))</f>
        <v>49070.25</v>
      </c>
      <c r="D2214" s="4">
        <f ca="1">VLOOKUP($C2214, '4b. Ordered results'!$C$5:$I$159,3,0)</f>
        <v>1.9317259903825452E-2</v>
      </c>
      <c r="E2214" s="4">
        <f ca="1">VLOOKUP($C2214, '4b. Ordered results'!$C$5:$I$159,5,0)</f>
        <v>0.66673370133944598</v>
      </c>
      <c r="F2214" s="4">
        <f ca="1">VLOOKUP($C2214, '4b. Ordered results'!$C$5:$I$159,7,0)</f>
        <v>0.31394903875672864</v>
      </c>
    </row>
    <row r="2215" spans="2:6" x14ac:dyDescent="0.35">
      <c r="B2215">
        <f t="shared" si="34"/>
        <v>55275</v>
      </c>
      <c r="C2215" cm="1">
        <f t="array" aca="1" ref="C2215" ca="1">SUMPRODUCT(MAX(('4b. Ordered results'!$C$5:$C$159&lt;B2215)*'4b. Ordered results'!$C$5:$C$159))</f>
        <v>49070.25</v>
      </c>
      <c r="D2215" s="4">
        <f ca="1">VLOOKUP($C2215, '4b. Ordered results'!$C$5:$I$159,3,0)</f>
        <v>1.9317259903825452E-2</v>
      </c>
      <c r="E2215" s="4">
        <f ca="1">VLOOKUP($C2215, '4b. Ordered results'!$C$5:$I$159,5,0)</f>
        <v>0.66673370133944598</v>
      </c>
      <c r="F2215" s="4">
        <f ca="1">VLOOKUP($C2215, '4b. Ordered results'!$C$5:$I$159,7,0)</f>
        <v>0.31394903875672864</v>
      </c>
    </row>
    <row r="2216" spans="2:6" x14ac:dyDescent="0.35">
      <c r="B2216">
        <f t="shared" si="34"/>
        <v>55300</v>
      </c>
      <c r="C2216" cm="1">
        <f t="array" aca="1" ref="C2216" ca="1">SUMPRODUCT(MAX(('4b. Ordered results'!$C$5:$C$159&lt;B2216)*'4b. Ordered results'!$C$5:$C$159))</f>
        <v>49070.25</v>
      </c>
      <c r="D2216" s="4">
        <f ca="1">VLOOKUP($C2216, '4b. Ordered results'!$C$5:$I$159,3,0)</f>
        <v>1.9317259903825452E-2</v>
      </c>
      <c r="E2216" s="4">
        <f ca="1">VLOOKUP($C2216, '4b. Ordered results'!$C$5:$I$159,5,0)</f>
        <v>0.66673370133944598</v>
      </c>
      <c r="F2216" s="4">
        <f ca="1">VLOOKUP($C2216, '4b. Ordered results'!$C$5:$I$159,7,0)</f>
        <v>0.31394903875672864</v>
      </c>
    </row>
    <row r="2217" spans="2:6" x14ac:dyDescent="0.35">
      <c r="B2217">
        <f t="shared" si="34"/>
        <v>55325</v>
      </c>
      <c r="C2217" cm="1">
        <f t="array" aca="1" ref="C2217" ca="1">SUMPRODUCT(MAX(('4b. Ordered results'!$C$5:$C$159&lt;B2217)*'4b. Ordered results'!$C$5:$C$159))</f>
        <v>49070.25</v>
      </c>
      <c r="D2217" s="4">
        <f ca="1">VLOOKUP($C2217, '4b. Ordered results'!$C$5:$I$159,3,0)</f>
        <v>1.9317259903825452E-2</v>
      </c>
      <c r="E2217" s="4">
        <f ca="1">VLOOKUP($C2217, '4b. Ordered results'!$C$5:$I$159,5,0)</f>
        <v>0.66673370133944598</v>
      </c>
      <c r="F2217" s="4">
        <f ca="1">VLOOKUP($C2217, '4b. Ordered results'!$C$5:$I$159,7,0)</f>
        <v>0.31394903875672864</v>
      </c>
    </row>
    <row r="2218" spans="2:6" x14ac:dyDescent="0.35">
      <c r="B2218">
        <f t="shared" si="34"/>
        <v>55350</v>
      </c>
      <c r="C2218" cm="1">
        <f t="array" aca="1" ref="C2218" ca="1">SUMPRODUCT(MAX(('4b. Ordered results'!$C$5:$C$159&lt;B2218)*'4b. Ordered results'!$C$5:$C$159))</f>
        <v>49070.25</v>
      </c>
      <c r="D2218" s="4">
        <f ca="1">VLOOKUP($C2218, '4b. Ordered results'!$C$5:$I$159,3,0)</f>
        <v>1.9317259903825452E-2</v>
      </c>
      <c r="E2218" s="4">
        <f ca="1">VLOOKUP($C2218, '4b. Ordered results'!$C$5:$I$159,5,0)</f>
        <v>0.66673370133944598</v>
      </c>
      <c r="F2218" s="4">
        <f ca="1">VLOOKUP($C2218, '4b. Ordered results'!$C$5:$I$159,7,0)</f>
        <v>0.31394903875672864</v>
      </c>
    </row>
    <row r="2219" spans="2:6" x14ac:dyDescent="0.35">
      <c r="B2219">
        <f t="shared" si="34"/>
        <v>55375</v>
      </c>
      <c r="C2219" cm="1">
        <f t="array" aca="1" ref="C2219" ca="1">SUMPRODUCT(MAX(('4b. Ordered results'!$C$5:$C$159&lt;B2219)*'4b. Ordered results'!$C$5:$C$159))</f>
        <v>49070.25</v>
      </c>
      <c r="D2219" s="4">
        <f ca="1">VLOOKUP($C2219, '4b. Ordered results'!$C$5:$I$159,3,0)</f>
        <v>1.9317259903825452E-2</v>
      </c>
      <c r="E2219" s="4">
        <f ca="1">VLOOKUP($C2219, '4b. Ordered results'!$C$5:$I$159,5,0)</f>
        <v>0.66673370133944598</v>
      </c>
      <c r="F2219" s="4">
        <f ca="1">VLOOKUP($C2219, '4b. Ordered results'!$C$5:$I$159,7,0)</f>
        <v>0.31394903875672864</v>
      </c>
    </row>
    <row r="2220" spans="2:6" x14ac:dyDescent="0.35">
      <c r="B2220">
        <f t="shared" si="34"/>
        <v>55400</v>
      </c>
      <c r="C2220" cm="1">
        <f t="array" aca="1" ref="C2220" ca="1">SUMPRODUCT(MAX(('4b. Ordered results'!$C$5:$C$159&lt;B2220)*'4b. Ordered results'!$C$5:$C$159))</f>
        <v>49070.25</v>
      </c>
      <c r="D2220" s="4">
        <f ca="1">VLOOKUP($C2220, '4b. Ordered results'!$C$5:$I$159,3,0)</f>
        <v>1.9317259903825452E-2</v>
      </c>
      <c r="E2220" s="4">
        <f ca="1">VLOOKUP($C2220, '4b. Ordered results'!$C$5:$I$159,5,0)</f>
        <v>0.66673370133944598</v>
      </c>
      <c r="F2220" s="4">
        <f ca="1">VLOOKUP($C2220, '4b. Ordered results'!$C$5:$I$159,7,0)</f>
        <v>0.31394903875672864</v>
      </c>
    </row>
    <row r="2221" spans="2:6" x14ac:dyDescent="0.35">
      <c r="B2221">
        <f t="shared" si="34"/>
        <v>55425</v>
      </c>
      <c r="C2221" cm="1">
        <f t="array" aca="1" ref="C2221" ca="1">SUMPRODUCT(MAX(('4b. Ordered results'!$C$5:$C$159&lt;B2221)*'4b. Ordered results'!$C$5:$C$159))</f>
        <v>49070.25</v>
      </c>
      <c r="D2221" s="4">
        <f ca="1">VLOOKUP($C2221, '4b. Ordered results'!$C$5:$I$159,3,0)</f>
        <v>1.9317259903825452E-2</v>
      </c>
      <c r="E2221" s="4">
        <f ca="1">VLOOKUP($C2221, '4b. Ordered results'!$C$5:$I$159,5,0)</f>
        <v>0.66673370133944598</v>
      </c>
      <c r="F2221" s="4">
        <f ca="1">VLOOKUP($C2221, '4b. Ordered results'!$C$5:$I$159,7,0)</f>
        <v>0.31394903875672864</v>
      </c>
    </row>
    <row r="2222" spans="2:6" x14ac:dyDescent="0.35">
      <c r="B2222">
        <f t="shared" si="34"/>
        <v>55450</v>
      </c>
      <c r="C2222" cm="1">
        <f t="array" aca="1" ref="C2222" ca="1">SUMPRODUCT(MAX(('4b. Ordered results'!$C$5:$C$159&lt;B2222)*'4b. Ordered results'!$C$5:$C$159))</f>
        <v>49070.25</v>
      </c>
      <c r="D2222" s="4">
        <f ca="1">VLOOKUP($C2222, '4b. Ordered results'!$C$5:$I$159,3,0)</f>
        <v>1.9317259903825452E-2</v>
      </c>
      <c r="E2222" s="4">
        <f ca="1">VLOOKUP($C2222, '4b. Ordered results'!$C$5:$I$159,5,0)</f>
        <v>0.66673370133944598</v>
      </c>
      <c r="F2222" s="4">
        <f ca="1">VLOOKUP($C2222, '4b. Ordered results'!$C$5:$I$159,7,0)</f>
        <v>0.31394903875672864</v>
      </c>
    </row>
    <row r="2223" spans="2:6" x14ac:dyDescent="0.35">
      <c r="B2223">
        <f t="shared" si="34"/>
        <v>55475</v>
      </c>
      <c r="C2223" cm="1">
        <f t="array" aca="1" ref="C2223" ca="1">SUMPRODUCT(MAX(('4b. Ordered results'!$C$5:$C$159&lt;B2223)*'4b. Ordered results'!$C$5:$C$159))</f>
        <v>49070.25</v>
      </c>
      <c r="D2223" s="4">
        <f ca="1">VLOOKUP($C2223, '4b. Ordered results'!$C$5:$I$159,3,0)</f>
        <v>1.9317259903825452E-2</v>
      </c>
      <c r="E2223" s="4">
        <f ca="1">VLOOKUP($C2223, '4b. Ordered results'!$C$5:$I$159,5,0)</f>
        <v>0.66673370133944598</v>
      </c>
      <c r="F2223" s="4">
        <f ca="1">VLOOKUP($C2223, '4b. Ordered results'!$C$5:$I$159,7,0)</f>
        <v>0.31394903875672864</v>
      </c>
    </row>
    <row r="2224" spans="2:6" x14ac:dyDescent="0.35">
      <c r="B2224">
        <f t="shared" si="34"/>
        <v>55500</v>
      </c>
      <c r="C2224" cm="1">
        <f t="array" aca="1" ref="C2224" ca="1">SUMPRODUCT(MAX(('4b. Ordered results'!$C$5:$C$159&lt;B2224)*'4b. Ordered results'!$C$5:$C$159))</f>
        <v>49070.25</v>
      </c>
      <c r="D2224" s="4">
        <f ca="1">VLOOKUP($C2224, '4b. Ordered results'!$C$5:$I$159,3,0)</f>
        <v>1.9317259903825452E-2</v>
      </c>
      <c r="E2224" s="4">
        <f ca="1">VLOOKUP($C2224, '4b. Ordered results'!$C$5:$I$159,5,0)</f>
        <v>0.66673370133944598</v>
      </c>
      <c r="F2224" s="4">
        <f ca="1">VLOOKUP($C2224, '4b. Ordered results'!$C$5:$I$159,7,0)</f>
        <v>0.31394903875672864</v>
      </c>
    </row>
    <row r="2225" spans="2:6" x14ac:dyDescent="0.35">
      <c r="B2225">
        <f t="shared" si="34"/>
        <v>55525</v>
      </c>
      <c r="C2225" cm="1">
        <f t="array" aca="1" ref="C2225" ca="1">SUMPRODUCT(MAX(('4b. Ordered results'!$C$5:$C$159&lt;B2225)*'4b. Ordered results'!$C$5:$C$159))</f>
        <v>49070.25</v>
      </c>
      <c r="D2225" s="4">
        <f ca="1">VLOOKUP($C2225, '4b. Ordered results'!$C$5:$I$159,3,0)</f>
        <v>1.9317259903825452E-2</v>
      </c>
      <c r="E2225" s="4">
        <f ca="1">VLOOKUP($C2225, '4b. Ordered results'!$C$5:$I$159,5,0)</f>
        <v>0.66673370133944598</v>
      </c>
      <c r="F2225" s="4">
        <f ca="1">VLOOKUP($C2225, '4b. Ordered results'!$C$5:$I$159,7,0)</f>
        <v>0.31394903875672864</v>
      </c>
    </row>
    <row r="2226" spans="2:6" x14ac:dyDescent="0.35">
      <c r="B2226">
        <f t="shared" si="34"/>
        <v>55550</v>
      </c>
      <c r="C2226" cm="1">
        <f t="array" aca="1" ref="C2226" ca="1">SUMPRODUCT(MAX(('4b. Ordered results'!$C$5:$C$159&lt;B2226)*'4b. Ordered results'!$C$5:$C$159))</f>
        <v>49070.25</v>
      </c>
      <c r="D2226" s="4">
        <f ca="1">VLOOKUP($C2226, '4b. Ordered results'!$C$5:$I$159,3,0)</f>
        <v>1.9317259903825452E-2</v>
      </c>
      <c r="E2226" s="4">
        <f ca="1">VLOOKUP($C2226, '4b. Ordered results'!$C$5:$I$159,5,0)</f>
        <v>0.66673370133944598</v>
      </c>
      <c r="F2226" s="4">
        <f ca="1">VLOOKUP($C2226, '4b. Ordered results'!$C$5:$I$159,7,0)</f>
        <v>0.31394903875672864</v>
      </c>
    </row>
    <row r="2227" spans="2:6" x14ac:dyDescent="0.35">
      <c r="B2227">
        <f t="shared" si="34"/>
        <v>55575</v>
      </c>
      <c r="C2227" cm="1">
        <f t="array" aca="1" ref="C2227" ca="1">SUMPRODUCT(MAX(('4b. Ordered results'!$C$5:$C$159&lt;B2227)*'4b. Ordered results'!$C$5:$C$159))</f>
        <v>49070.25</v>
      </c>
      <c r="D2227" s="4">
        <f ca="1">VLOOKUP($C2227, '4b. Ordered results'!$C$5:$I$159,3,0)</f>
        <v>1.9317259903825452E-2</v>
      </c>
      <c r="E2227" s="4">
        <f ca="1">VLOOKUP($C2227, '4b. Ordered results'!$C$5:$I$159,5,0)</f>
        <v>0.66673370133944598</v>
      </c>
      <c r="F2227" s="4">
        <f ca="1">VLOOKUP($C2227, '4b. Ordered results'!$C$5:$I$159,7,0)</f>
        <v>0.31394903875672864</v>
      </c>
    </row>
    <row r="2228" spans="2:6" x14ac:dyDescent="0.35">
      <c r="B2228">
        <f t="shared" si="34"/>
        <v>55600</v>
      </c>
      <c r="C2228" cm="1">
        <f t="array" aca="1" ref="C2228" ca="1">SUMPRODUCT(MAX(('4b. Ordered results'!$C$5:$C$159&lt;B2228)*'4b. Ordered results'!$C$5:$C$159))</f>
        <v>49070.25</v>
      </c>
      <c r="D2228" s="4">
        <f ca="1">VLOOKUP($C2228, '4b. Ordered results'!$C$5:$I$159,3,0)</f>
        <v>1.9317259903825452E-2</v>
      </c>
      <c r="E2228" s="4">
        <f ca="1">VLOOKUP($C2228, '4b. Ordered results'!$C$5:$I$159,5,0)</f>
        <v>0.66673370133944598</v>
      </c>
      <c r="F2228" s="4">
        <f ca="1">VLOOKUP($C2228, '4b. Ordered results'!$C$5:$I$159,7,0)</f>
        <v>0.31394903875672864</v>
      </c>
    </row>
    <row r="2229" spans="2:6" x14ac:dyDescent="0.35">
      <c r="B2229">
        <f t="shared" si="34"/>
        <v>55625</v>
      </c>
      <c r="C2229" cm="1">
        <f t="array" aca="1" ref="C2229" ca="1">SUMPRODUCT(MAX(('4b. Ordered results'!$C$5:$C$159&lt;B2229)*'4b. Ordered results'!$C$5:$C$159))</f>
        <v>49070.25</v>
      </c>
      <c r="D2229" s="4">
        <f ca="1">VLOOKUP($C2229, '4b. Ordered results'!$C$5:$I$159,3,0)</f>
        <v>1.9317259903825452E-2</v>
      </c>
      <c r="E2229" s="4">
        <f ca="1">VLOOKUP($C2229, '4b. Ordered results'!$C$5:$I$159,5,0)</f>
        <v>0.66673370133944598</v>
      </c>
      <c r="F2229" s="4">
        <f ca="1">VLOOKUP($C2229, '4b. Ordered results'!$C$5:$I$159,7,0)</f>
        <v>0.31394903875672864</v>
      </c>
    </row>
    <row r="2230" spans="2:6" x14ac:dyDescent="0.35">
      <c r="B2230">
        <f t="shared" si="34"/>
        <v>55650</v>
      </c>
      <c r="C2230" cm="1">
        <f t="array" aca="1" ref="C2230" ca="1">SUMPRODUCT(MAX(('4b. Ordered results'!$C$5:$C$159&lt;B2230)*'4b. Ordered results'!$C$5:$C$159))</f>
        <v>49070.25</v>
      </c>
      <c r="D2230" s="4">
        <f ca="1">VLOOKUP($C2230, '4b. Ordered results'!$C$5:$I$159,3,0)</f>
        <v>1.9317259903825452E-2</v>
      </c>
      <c r="E2230" s="4">
        <f ca="1">VLOOKUP($C2230, '4b. Ordered results'!$C$5:$I$159,5,0)</f>
        <v>0.66673370133944598</v>
      </c>
      <c r="F2230" s="4">
        <f ca="1">VLOOKUP($C2230, '4b. Ordered results'!$C$5:$I$159,7,0)</f>
        <v>0.31394903875672864</v>
      </c>
    </row>
    <row r="2231" spans="2:6" x14ac:dyDescent="0.35">
      <c r="B2231">
        <f t="shared" si="34"/>
        <v>55675</v>
      </c>
      <c r="C2231" cm="1">
        <f t="array" aca="1" ref="C2231" ca="1">SUMPRODUCT(MAX(('4b. Ordered results'!$C$5:$C$159&lt;B2231)*'4b. Ordered results'!$C$5:$C$159))</f>
        <v>49070.25</v>
      </c>
      <c r="D2231" s="4">
        <f ca="1">VLOOKUP($C2231, '4b. Ordered results'!$C$5:$I$159,3,0)</f>
        <v>1.9317259903825452E-2</v>
      </c>
      <c r="E2231" s="4">
        <f ca="1">VLOOKUP($C2231, '4b. Ordered results'!$C$5:$I$159,5,0)</f>
        <v>0.66673370133944598</v>
      </c>
      <c r="F2231" s="4">
        <f ca="1">VLOOKUP($C2231, '4b. Ordered results'!$C$5:$I$159,7,0)</f>
        <v>0.31394903875672864</v>
      </c>
    </row>
    <row r="2232" spans="2:6" x14ac:dyDescent="0.35">
      <c r="B2232">
        <f t="shared" si="34"/>
        <v>55700</v>
      </c>
      <c r="C2232" cm="1">
        <f t="array" aca="1" ref="C2232" ca="1">SUMPRODUCT(MAX(('4b. Ordered results'!$C$5:$C$159&lt;B2232)*'4b. Ordered results'!$C$5:$C$159))</f>
        <v>49070.25</v>
      </c>
      <c r="D2232" s="4">
        <f ca="1">VLOOKUP($C2232, '4b. Ordered results'!$C$5:$I$159,3,0)</f>
        <v>1.9317259903825452E-2</v>
      </c>
      <c r="E2232" s="4">
        <f ca="1">VLOOKUP($C2232, '4b. Ordered results'!$C$5:$I$159,5,0)</f>
        <v>0.66673370133944598</v>
      </c>
      <c r="F2232" s="4">
        <f ca="1">VLOOKUP($C2232, '4b. Ordered results'!$C$5:$I$159,7,0)</f>
        <v>0.31394903875672864</v>
      </c>
    </row>
    <row r="2233" spans="2:6" x14ac:dyDescent="0.35">
      <c r="B2233">
        <f t="shared" si="34"/>
        <v>55725</v>
      </c>
      <c r="C2233" cm="1">
        <f t="array" aca="1" ref="C2233" ca="1">SUMPRODUCT(MAX(('4b. Ordered results'!$C$5:$C$159&lt;B2233)*'4b. Ordered results'!$C$5:$C$159))</f>
        <v>49070.25</v>
      </c>
      <c r="D2233" s="4">
        <f ca="1">VLOOKUP($C2233, '4b. Ordered results'!$C$5:$I$159,3,0)</f>
        <v>1.9317259903825452E-2</v>
      </c>
      <c r="E2233" s="4">
        <f ca="1">VLOOKUP($C2233, '4b. Ordered results'!$C$5:$I$159,5,0)</f>
        <v>0.66673370133944598</v>
      </c>
      <c r="F2233" s="4">
        <f ca="1">VLOOKUP($C2233, '4b. Ordered results'!$C$5:$I$159,7,0)</f>
        <v>0.31394903875672864</v>
      </c>
    </row>
    <row r="2234" spans="2:6" x14ac:dyDescent="0.35">
      <c r="B2234">
        <f t="shared" si="34"/>
        <v>55750</v>
      </c>
      <c r="C2234" cm="1">
        <f t="array" aca="1" ref="C2234" ca="1">SUMPRODUCT(MAX(('4b. Ordered results'!$C$5:$C$159&lt;B2234)*'4b. Ordered results'!$C$5:$C$159))</f>
        <v>49070.25</v>
      </c>
      <c r="D2234" s="4">
        <f ca="1">VLOOKUP($C2234, '4b. Ordered results'!$C$5:$I$159,3,0)</f>
        <v>1.9317259903825452E-2</v>
      </c>
      <c r="E2234" s="4">
        <f ca="1">VLOOKUP($C2234, '4b. Ordered results'!$C$5:$I$159,5,0)</f>
        <v>0.66673370133944598</v>
      </c>
      <c r="F2234" s="4">
        <f ca="1">VLOOKUP($C2234, '4b. Ordered results'!$C$5:$I$159,7,0)</f>
        <v>0.31394903875672864</v>
      </c>
    </row>
    <row r="2235" spans="2:6" x14ac:dyDescent="0.35">
      <c r="B2235">
        <f t="shared" si="34"/>
        <v>55775</v>
      </c>
      <c r="C2235" cm="1">
        <f t="array" aca="1" ref="C2235" ca="1">SUMPRODUCT(MAX(('4b. Ordered results'!$C$5:$C$159&lt;B2235)*'4b. Ordered results'!$C$5:$C$159))</f>
        <v>49070.25</v>
      </c>
      <c r="D2235" s="4">
        <f ca="1">VLOOKUP($C2235, '4b. Ordered results'!$C$5:$I$159,3,0)</f>
        <v>1.9317259903825452E-2</v>
      </c>
      <c r="E2235" s="4">
        <f ca="1">VLOOKUP($C2235, '4b. Ordered results'!$C$5:$I$159,5,0)</f>
        <v>0.66673370133944598</v>
      </c>
      <c r="F2235" s="4">
        <f ca="1">VLOOKUP($C2235, '4b. Ordered results'!$C$5:$I$159,7,0)</f>
        <v>0.31394903875672864</v>
      </c>
    </row>
    <row r="2236" spans="2:6" x14ac:dyDescent="0.35">
      <c r="B2236">
        <f t="shared" si="34"/>
        <v>55800</v>
      </c>
      <c r="C2236" cm="1">
        <f t="array" aca="1" ref="C2236" ca="1">SUMPRODUCT(MAX(('4b. Ordered results'!$C$5:$C$159&lt;B2236)*'4b. Ordered results'!$C$5:$C$159))</f>
        <v>49070.25</v>
      </c>
      <c r="D2236" s="4">
        <f ca="1">VLOOKUP($C2236, '4b. Ordered results'!$C$5:$I$159,3,0)</f>
        <v>1.9317259903825452E-2</v>
      </c>
      <c r="E2236" s="4">
        <f ca="1">VLOOKUP($C2236, '4b. Ordered results'!$C$5:$I$159,5,0)</f>
        <v>0.66673370133944598</v>
      </c>
      <c r="F2236" s="4">
        <f ca="1">VLOOKUP($C2236, '4b. Ordered results'!$C$5:$I$159,7,0)</f>
        <v>0.31394903875672864</v>
      </c>
    </row>
    <row r="2237" spans="2:6" x14ac:dyDescent="0.35">
      <c r="B2237">
        <f t="shared" si="34"/>
        <v>55825</v>
      </c>
      <c r="C2237" cm="1">
        <f t="array" aca="1" ref="C2237" ca="1">SUMPRODUCT(MAX(('4b. Ordered results'!$C$5:$C$159&lt;B2237)*'4b. Ordered results'!$C$5:$C$159))</f>
        <v>49070.25</v>
      </c>
      <c r="D2237" s="4">
        <f ca="1">VLOOKUP($C2237, '4b. Ordered results'!$C$5:$I$159,3,0)</f>
        <v>1.9317259903825452E-2</v>
      </c>
      <c r="E2237" s="4">
        <f ca="1">VLOOKUP($C2237, '4b. Ordered results'!$C$5:$I$159,5,0)</f>
        <v>0.66673370133944598</v>
      </c>
      <c r="F2237" s="4">
        <f ca="1">VLOOKUP($C2237, '4b. Ordered results'!$C$5:$I$159,7,0)</f>
        <v>0.31394903875672864</v>
      </c>
    </row>
    <row r="2238" spans="2:6" x14ac:dyDescent="0.35">
      <c r="B2238">
        <f t="shared" si="34"/>
        <v>55850</v>
      </c>
      <c r="C2238" cm="1">
        <f t="array" aca="1" ref="C2238" ca="1">SUMPRODUCT(MAX(('4b. Ordered results'!$C$5:$C$159&lt;B2238)*'4b. Ordered results'!$C$5:$C$159))</f>
        <v>49070.25</v>
      </c>
      <c r="D2238" s="4">
        <f ca="1">VLOOKUP($C2238, '4b. Ordered results'!$C$5:$I$159,3,0)</f>
        <v>1.9317259903825452E-2</v>
      </c>
      <c r="E2238" s="4">
        <f ca="1">VLOOKUP($C2238, '4b. Ordered results'!$C$5:$I$159,5,0)</f>
        <v>0.66673370133944598</v>
      </c>
      <c r="F2238" s="4">
        <f ca="1">VLOOKUP($C2238, '4b. Ordered results'!$C$5:$I$159,7,0)</f>
        <v>0.31394903875672864</v>
      </c>
    </row>
    <row r="2239" spans="2:6" x14ac:dyDescent="0.35">
      <c r="B2239">
        <f t="shared" si="34"/>
        <v>55875</v>
      </c>
      <c r="C2239" cm="1">
        <f t="array" aca="1" ref="C2239" ca="1">SUMPRODUCT(MAX(('4b. Ordered results'!$C$5:$C$159&lt;B2239)*'4b. Ordered results'!$C$5:$C$159))</f>
        <v>49070.25</v>
      </c>
      <c r="D2239" s="4">
        <f ca="1">VLOOKUP($C2239, '4b. Ordered results'!$C$5:$I$159,3,0)</f>
        <v>1.9317259903825452E-2</v>
      </c>
      <c r="E2239" s="4">
        <f ca="1">VLOOKUP($C2239, '4b. Ordered results'!$C$5:$I$159,5,0)</f>
        <v>0.66673370133944598</v>
      </c>
      <c r="F2239" s="4">
        <f ca="1">VLOOKUP($C2239, '4b. Ordered results'!$C$5:$I$159,7,0)</f>
        <v>0.31394903875672864</v>
      </c>
    </row>
    <row r="2240" spans="2:6" x14ac:dyDescent="0.35">
      <c r="B2240">
        <f t="shared" si="34"/>
        <v>55900</v>
      </c>
      <c r="C2240" cm="1">
        <f t="array" aca="1" ref="C2240" ca="1">SUMPRODUCT(MAX(('4b. Ordered results'!$C$5:$C$159&lt;B2240)*'4b. Ordered results'!$C$5:$C$159))</f>
        <v>49070.25</v>
      </c>
      <c r="D2240" s="4">
        <f ca="1">VLOOKUP($C2240, '4b. Ordered results'!$C$5:$I$159,3,0)</f>
        <v>1.9317259903825452E-2</v>
      </c>
      <c r="E2240" s="4">
        <f ca="1">VLOOKUP($C2240, '4b. Ordered results'!$C$5:$I$159,5,0)</f>
        <v>0.66673370133944598</v>
      </c>
      <c r="F2240" s="4">
        <f ca="1">VLOOKUP($C2240, '4b. Ordered results'!$C$5:$I$159,7,0)</f>
        <v>0.31394903875672864</v>
      </c>
    </row>
    <row r="2241" spans="2:6" x14ac:dyDescent="0.35">
      <c r="B2241">
        <f t="shared" si="34"/>
        <v>55925</v>
      </c>
      <c r="C2241" cm="1">
        <f t="array" aca="1" ref="C2241" ca="1">SUMPRODUCT(MAX(('4b. Ordered results'!$C$5:$C$159&lt;B2241)*'4b. Ordered results'!$C$5:$C$159))</f>
        <v>49070.25</v>
      </c>
      <c r="D2241" s="4">
        <f ca="1">VLOOKUP($C2241, '4b. Ordered results'!$C$5:$I$159,3,0)</f>
        <v>1.9317259903825452E-2</v>
      </c>
      <c r="E2241" s="4">
        <f ca="1">VLOOKUP($C2241, '4b. Ordered results'!$C$5:$I$159,5,0)</f>
        <v>0.66673370133944598</v>
      </c>
      <c r="F2241" s="4">
        <f ca="1">VLOOKUP($C2241, '4b. Ordered results'!$C$5:$I$159,7,0)</f>
        <v>0.31394903875672864</v>
      </c>
    </row>
    <row r="2242" spans="2:6" x14ac:dyDescent="0.35">
      <c r="B2242">
        <f t="shared" si="34"/>
        <v>55950</v>
      </c>
      <c r="C2242" cm="1">
        <f t="array" aca="1" ref="C2242" ca="1">SUMPRODUCT(MAX(('4b. Ordered results'!$C$5:$C$159&lt;B2242)*'4b. Ordered results'!$C$5:$C$159))</f>
        <v>49070.25</v>
      </c>
      <c r="D2242" s="4">
        <f ca="1">VLOOKUP($C2242, '4b. Ordered results'!$C$5:$I$159,3,0)</f>
        <v>1.9317259903825452E-2</v>
      </c>
      <c r="E2242" s="4">
        <f ca="1">VLOOKUP($C2242, '4b. Ordered results'!$C$5:$I$159,5,0)</f>
        <v>0.66673370133944598</v>
      </c>
      <c r="F2242" s="4">
        <f ca="1">VLOOKUP($C2242, '4b. Ordered results'!$C$5:$I$159,7,0)</f>
        <v>0.31394903875672864</v>
      </c>
    </row>
    <row r="2243" spans="2:6" x14ac:dyDescent="0.35">
      <c r="B2243">
        <f t="shared" si="34"/>
        <v>55975</v>
      </c>
      <c r="C2243" cm="1">
        <f t="array" aca="1" ref="C2243" ca="1">SUMPRODUCT(MAX(('4b. Ordered results'!$C$5:$C$159&lt;B2243)*'4b. Ordered results'!$C$5:$C$159))</f>
        <v>49070.25</v>
      </c>
      <c r="D2243" s="4">
        <f ca="1">VLOOKUP($C2243, '4b. Ordered results'!$C$5:$I$159,3,0)</f>
        <v>1.9317259903825452E-2</v>
      </c>
      <c r="E2243" s="4">
        <f ca="1">VLOOKUP($C2243, '4b. Ordered results'!$C$5:$I$159,5,0)</f>
        <v>0.66673370133944598</v>
      </c>
      <c r="F2243" s="4">
        <f ca="1">VLOOKUP($C2243, '4b. Ordered results'!$C$5:$I$159,7,0)</f>
        <v>0.31394903875672864</v>
      </c>
    </row>
    <row r="2244" spans="2:6" x14ac:dyDescent="0.35">
      <c r="B2244">
        <f t="shared" si="34"/>
        <v>56000</v>
      </c>
      <c r="C2244" cm="1">
        <f t="array" aca="1" ref="C2244" ca="1">SUMPRODUCT(MAX(('4b. Ordered results'!$C$5:$C$159&lt;B2244)*'4b. Ordered results'!$C$5:$C$159))</f>
        <v>49070.25</v>
      </c>
      <c r="D2244" s="4">
        <f ca="1">VLOOKUP($C2244, '4b. Ordered results'!$C$5:$I$159,3,0)</f>
        <v>1.9317259903825452E-2</v>
      </c>
      <c r="E2244" s="4">
        <f ca="1">VLOOKUP($C2244, '4b. Ordered results'!$C$5:$I$159,5,0)</f>
        <v>0.66673370133944598</v>
      </c>
      <c r="F2244" s="4">
        <f ca="1">VLOOKUP($C2244, '4b. Ordered results'!$C$5:$I$159,7,0)</f>
        <v>0.31394903875672864</v>
      </c>
    </row>
    <row r="2245" spans="2:6" x14ac:dyDescent="0.35">
      <c r="B2245">
        <f t="shared" si="34"/>
        <v>56025</v>
      </c>
      <c r="C2245" cm="1">
        <f t="array" aca="1" ref="C2245" ca="1">SUMPRODUCT(MAX(('4b. Ordered results'!$C$5:$C$159&lt;B2245)*'4b. Ordered results'!$C$5:$C$159))</f>
        <v>49070.25</v>
      </c>
      <c r="D2245" s="4">
        <f ca="1">VLOOKUP($C2245, '4b. Ordered results'!$C$5:$I$159,3,0)</f>
        <v>1.9317259903825452E-2</v>
      </c>
      <c r="E2245" s="4">
        <f ca="1">VLOOKUP($C2245, '4b. Ordered results'!$C$5:$I$159,5,0)</f>
        <v>0.66673370133944598</v>
      </c>
      <c r="F2245" s="4">
        <f ca="1">VLOOKUP($C2245, '4b. Ordered results'!$C$5:$I$159,7,0)</f>
        <v>0.31394903875672864</v>
      </c>
    </row>
    <row r="2246" spans="2:6" x14ac:dyDescent="0.35">
      <c r="B2246">
        <f t="shared" ref="B2246:B2309" si="35">B2245+25</f>
        <v>56050</v>
      </c>
      <c r="C2246" cm="1">
        <f t="array" aca="1" ref="C2246" ca="1">SUMPRODUCT(MAX(('4b. Ordered results'!$C$5:$C$159&lt;B2246)*'4b. Ordered results'!$C$5:$C$159))</f>
        <v>49070.25</v>
      </c>
      <c r="D2246" s="4">
        <f ca="1">VLOOKUP($C2246, '4b. Ordered results'!$C$5:$I$159,3,0)</f>
        <v>1.9317259903825452E-2</v>
      </c>
      <c r="E2246" s="4">
        <f ca="1">VLOOKUP($C2246, '4b. Ordered results'!$C$5:$I$159,5,0)</f>
        <v>0.66673370133944598</v>
      </c>
      <c r="F2246" s="4">
        <f ca="1">VLOOKUP($C2246, '4b. Ordered results'!$C$5:$I$159,7,0)</f>
        <v>0.31394903875672864</v>
      </c>
    </row>
    <row r="2247" spans="2:6" x14ac:dyDescent="0.35">
      <c r="B2247">
        <f t="shared" si="35"/>
        <v>56075</v>
      </c>
      <c r="C2247" cm="1">
        <f t="array" aca="1" ref="C2247" ca="1">SUMPRODUCT(MAX(('4b. Ordered results'!$C$5:$C$159&lt;B2247)*'4b. Ordered results'!$C$5:$C$159))</f>
        <v>49070.25</v>
      </c>
      <c r="D2247" s="4">
        <f ca="1">VLOOKUP($C2247, '4b. Ordered results'!$C$5:$I$159,3,0)</f>
        <v>1.9317259903825452E-2</v>
      </c>
      <c r="E2247" s="4">
        <f ca="1">VLOOKUP($C2247, '4b. Ordered results'!$C$5:$I$159,5,0)</f>
        <v>0.66673370133944598</v>
      </c>
      <c r="F2247" s="4">
        <f ca="1">VLOOKUP($C2247, '4b. Ordered results'!$C$5:$I$159,7,0)</f>
        <v>0.31394903875672864</v>
      </c>
    </row>
    <row r="2248" spans="2:6" x14ac:dyDescent="0.35">
      <c r="B2248">
        <f t="shared" si="35"/>
        <v>56100</v>
      </c>
      <c r="C2248" cm="1">
        <f t="array" aca="1" ref="C2248" ca="1">SUMPRODUCT(MAX(('4b. Ordered results'!$C$5:$C$159&lt;B2248)*'4b. Ordered results'!$C$5:$C$159))</f>
        <v>49070.25</v>
      </c>
      <c r="D2248" s="4">
        <f ca="1">VLOOKUP($C2248, '4b. Ordered results'!$C$5:$I$159,3,0)</f>
        <v>1.9317259903825452E-2</v>
      </c>
      <c r="E2248" s="4">
        <f ca="1">VLOOKUP($C2248, '4b. Ordered results'!$C$5:$I$159,5,0)</f>
        <v>0.66673370133944598</v>
      </c>
      <c r="F2248" s="4">
        <f ca="1">VLOOKUP($C2248, '4b. Ordered results'!$C$5:$I$159,7,0)</f>
        <v>0.31394903875672864</v>
      </c>
    </row>
    <row r="2249" spans="2:6" x14ac:dyDescent="0.35">
      <c r="B2249">
        <f t="shared" si="35"/>
        <v>56125</v>
      </c>
      <c r="C2249" cm="1">
        <f t="array" aca="1" ref="C2249" ca="1">SUMPRODUCT(MAX(('4b. Ordered results'!$C$5:$C$159&lt;B2249)*'4b. Ordered results'!$C$5:$C$159))</f>
        <v>49070.25</v>
      </c>
      <c r="D2249" s="4">
        <f ca="1">VLOOKUP($C2249, '4b. Ordered results'!$C$5:$I$159,3,0)</f>
        <v>1.9317259903825452E-2</v>
      </c>
      <c r="E2249" s="4">
        <f ca="1">VLOOKUP($C2249, '4b. Ordered results'!$C$5:$I$159,5,0)</f>
        <v>0.66673370133944598</v>
      </c>
      <c r="F2249" s="4">
        <f ca="1">VLOOKUP($C2249, '4b. Ordered results'!$C$5:$I$159,7,0)</f>
        <v>0.31394903875672864</v>
      </c>
    </row>
    <row r="2250" spans="2:6" x14ac:dyDescent="0.35">
      <c r="B2250">
        <f t="shared" si="35"/>
        <v>56150</v>
      </c>
      <c r="C2250" cm="1">
        <f t="array" aca="1" ref="C2250" ca="1">SUMPRODUCT(MAX(('4b. Ordered results'!$C$5:$C$159&lt;B2250)*'4b. Ordered results'!$C$5:$C$159))</f>
        <v>49070.25</v>
      </c>
      <c r="D2250" s="4">
        <f ca="1">VLOOKUP($C2250, '4b. Ordered results'!$C$5:$I$159,3,0)</f>
        <v>1.9317259903825452E-2</v>
      </c>
      <c r="E2250" s="4">
        <f ca="1">VLOOKUP($C2250, '4b. Ordered results'!$C$5:$I$159,5,0)</f>
        <v>0.66673370133944598</v>
      </c>
      <c r="F2250" s="4">
        <f ca="1">VLOOKUP($C2250, '4b. Ordered results'!$C$5:$I$159,7,0)</f>
        <v>0.31394903875672864</v>
      </c>
    </row>
    <row r="2251" spans="2:6" x14ac:dyDescent="0.35">
      <c r="B2251">
        <f t="shared" si="35"/>
        <v>56175</v>
      </c>
      <c r="C2251" cm="1">
        <f t="array" aca="1" ref="C2251" ca="1">SUMPRODUCT(MAX(('4b. Ordered results'!$C$5:$C$159&lt;B2251)*'4b. Ordered results'!$C$5:$C$159))</f>
        <v>49070.25</v>
      </c>
      <c r="D2251" s="4">
        <f ca="1">VLOOKUP($C2251, '4b. Ordered results'!$C$5:$I$159,3,0)</f>
        <v>1.9317259903825452E-2</v>
      </c>
      <c r="E2251" s="4">
        <f ca="1">VLOOKUP($C2251, '4b. Ordered results'!$C$5:$I$159,5,0)</f>
        <v>0.66673370133944598</v>
      </c>
      <c r="F2251" s="4">
        <f ca="1">VLOOKUP($C2251, '4b. Ordered results'!$C$5:$I$159,7,0)</f>
        <v>0.31394903875672864</v>
      </c>
    </row>
    <row r="2252" spans="2:6" x14ac:dyDescent="0.35">
      <c r="B2252">
        <f t="shared" si="35"/>
        <v>56200</v>
      </c>
      <c r="C2252" cm="1">
        <f t="array" aca="1" ref="C2252" ca="1">SUMPRODUCT(MAX(('4b. Ordered results'!$C$5:$C$159&lt;B2252)*'4b. Ordered results'!$C$5:$C$159))</f>
        <v>49070.25</v>
      </c>
      <c r="D2252" s="4">
        <f ca="1">VLOOKUP($C2252, '4b. Ordered results'!$C$5:$I$159,3,0)</f>
        <v>1.9317259903825452E-2</v>
      </c>
      <c r="E2252" s="4">
        <f ca="1">VLOOKUP($C2252, '4b. Ordered results'!$C$5:$I$159,5,0)</f>
        <v>0.66673370133944598</v>
      </c>
      <c r="F2252" s="4">
        <f ca="1">VLOOKUP($C2252, '4b. Ordered results'!$C$5:$I$159,7,0)</f>
        <v>0.31394903875672864</v>
      </c>
    </row>
    <row r="2253" spans="2:6" x14ac:dyDescent="0.35">
      <c r="B2253">
        <f t="shared" si="35"/>
        <v>56225</v>
      </c>
      <c r="C2253" cm="1">
        <f t="array" aca="1" ref="C2253" ca="1">SUMPRODUCT(MAX(('4b. Ordered results'!$C$5:$C$159&lt;B2253)*'4b. Ordered results'!$C$5:$C$159))</f>
        <v>49070.25</v>
      </c>
      <c r="D2253" s="4">
        <f ca="1">VLOOKUP($C2253, '4b. Ordered results'!$C$5:$I$159,3,0)</f>
        <v>1.9317259903825452E-2</v>
      </c>
      <c r="E2253" s="4">
        <f ca="1">VLOOKUP($C2253, '4b. Ordered results'!$C$5:$I$159,5,0)</f>
        <v>0.66673370133944598</v>
      </c>
      <c r="F2253" s="4">
        <f ca="1">VLOOKUP($C2253, '4b. Ordered results'!$C$5:$I$159,7,0)</f>
        <v>0.31394903875672864</v>
      </c>
    </row>
    <row r="2254" spans="2:6" x14ac:dyDescent="0.35">
      <c r="B2254">
        <f t="shared" si="35"/>
        <v>56250</v>
      </c>
      <c r="C2254" cm="1">
        <f t="array" aca="1" ref="C2254" ca="1">SUMPRODUCT(MAX(('4b. Ordered results'!$C$5:$C$159&lt;B2254)*'4b. Ordered results'!$C$5:$C$159))</f>
        <v>49070.25</v>
      </c>
      <c r="D2254" s="4">
        <f ca="1">VLOOKUP($C2254, '4b. Ordered results'!$C$5:$I$159,3,0)</f>
        <v>1.9317259903825452E-2</v>
      </c>
      <c r="E2254" s="4">
        <f ca="1">VLOOKUP($C2254, '4b. Ordered results'!$C$5:$I$159,5,0)</f>
        <v>0.66673370133944598</v>
      </c>
      <c r="F2254" s="4">
        <f ca="1">VLOOKUP($C2254, '4b. Ordered results'!$C$5:$I$159,7,0)</f>
        <v>0.31394903875672864</v>
      </c>
    </row>
    <row r="2255" spans="2:6" x14ac:dyDescent="0.35">
      <c r="B2255">
        <f t="shared" si="35"/>
        <v>56275</v>
      </c>
      <c r="C2255" cm="1">
        <f t="array" aca="1" ref="C2255" ca="1">SUMPRODUCT(MAX(('4b. Ordered results'!$C$5:$C$159&lt;B2255)*'4b. Ordered results'!$C$5:$C$159))</f>
        <v>49070.25</v>
      </c>
      <c r="D2255" s="4">
        <f ca="1">VLOOKUP($C2255, '4b. Ordered results'!$C$5:$I$159,3,0)</f>
        <v>1.9317259903825452E-2</v>
      </c>
      <c r="E2255" s="4">
        <f ca="1">VLOOKUP($C2255, '4b. Ordered results'!$C$5:$I$159,5,0)</f>
        <v>0.66673370133944598</v>
      </c>
      <c r="F2255" s="4">
        <f ca="1">VLOOKUP($C2255, '4b. Ordered results'!$C$5:$I$159,7,0)</f>
        <v>0.31394903875672864</v>
      </c>
    </row>
    <row r="2256" spans="2:6" x14ac:dyDescent="0.35">
      <c r="B2256">
        <f t="shared" si="35"/>
        <v>56300</v>
      </c>
      <c r="C2256" cm="1">
        <f t="array" aca="1" ref="C2256" ca="1">SUMPRODUCT(MAX(('4b. Ordered results'!$C$5:$C$159&lt;B2256)*'4b. Ordered results'!$C$5:$C$159))</f>
        <v>49070.25</v>
      </c>
      <c r="D2256" s="4">
        <f ca="1">VLOOKUP($C2256, '4b. Ordered results'!$C$5:$I$159,3,0)</f>
        <v>1.9317259903825452E-2</v>
      </c>
      <c r="E2256" s="4">
        <f ca="1">VLOOKUP($C2256, '4b. Ordered results'!$C$5:$I$159,5,0)</f>
        <v>0.66673370133944598</v>
      </c>
      <c r="F2256" s="4">
        <f ca="1">VLOOKUP($C2256, '4b. Ordered results'!$C$5:$I$159,7,0)</f>
        <v>0.31394903875672864</v>
      </c>
    </row>
    <row r="2257" spans="2:6" x14ac:dyDescent="0.35">
      <c r="B2257">
        <f t="shared" si="35"/>
        <v>56325</v>
      </c>
      <c r="C2257" cm="1">
        <f t="array" aca="1" ref="C2257" ca="1">SUMPRODUCT(MAX(('4b. Ordered results'!$C$5:$C$159&lt;B2257)*'4b. Ordered results'!$C$5:$C$159))</f>
        <v>49070.25</v>
      </c>
      <c r="D2257" s="4">
        <f ca="1">VLOOKUP($C2257, '4b. Ordered results'!$C$5:$I$159,3,0)</f>
        <v>1.9317259903825452E-2</v>
      </c>
      <c r="E2257" s="4">
        <f ca="1">VLOOKUP($C2257, '4b. Ordered results'!$C$5:$I$159,5,0)</f>
        <v>0.66673370133944598</v>
      </c>
      <c r="F2257" s="4">
        <f ca="1">VLOOKUP($C2257, '4b. Ordered results'!$C$5:$I$159,7,0)</f>
        <v>0.31394903875672864</v>
      </c>
    </row>
    <row r="2258" spans="2:6" x14ac:dyDescent="0.35">
      <c r="B2258">
        <f t="shared" si="35"/>
        <v>56350</v>
      </c>
      <c r="C2258" cm="1">
        <f t="array" aca="1" ref="C2258" ca="1">SUMPRODUCT(MAX(('4b. Ordered results'!$C$5:$C$159&lt;B2258)*'4b. Ordered results'!$C$5:$C$159))</f>
        <v>49070.25</v>
      </c>
      <c r="D2258" s="4">
        <f ca="1">VLOOKUP($C2258, '4b. Ordered results'!$C$5:$I$159,3,0)</f>
        <v>1.9317259903825452E-2</v>
      </c>
      <c r="E2258" s="4">
        <f ca="1">VLOOKUP($C2258, '4b. Ordered results'!$C$5:$I$159,5,0)</f>
        <v>0.66673370133944598</v>
      </c>
      <c r="F2258" s="4">
        <f ca="1">VLOOKUP($C2258, '4b. Ordered results'!$C$5:$I$159,7,0)</f>
        <v>0.31394903875672864</v>
      </c>
    </row>
    <row r="2259" spans="2:6" x14ac:dyDescent="0.35">
      <c r="B2259">
        <f t="shared" si="35"/>
        <v>56375</v>
      </c>
      <c r="C2259" cm="1">
        <f t="array" aca="1" ref="C2259" ca="1">SUMPRODUCT(MAX(('4b. Ordered results'!$C$5:$C$159&lt;B2259)*'4b. Ordered results'!$C$5:$C$159))</f>
        <v>49070.25</v>
      </c>
      <c r="D2259" s="4">
        <f ca="1">VLOOKUP($C2259, '4b. Ordered results'!$C$5:$I$159,3,0)</f>
        <v>1.9317259903825452E-2</v>
      </c>
      <c r="E2259" s="4">
        <f ca="1">VLOOKUP($C2259, '4b. Ordered results'!$C$5:$I$159,5,0)</f>
        <v>0.66673370133944598</v>
      </c>
      <c r="F2259" s="4">
        <f ca="1">VLOOKUP($C2259, '4b. Ordered results'!$C$5:$I$159,7,0)</f>
        <v>0.31394903875672864</v>
      </c>
    </row>
    <row r="2260" spans="2:6" x14ac:dyDescent="0.35">
      <c r="B2260">
        <f t="shared" si="35"/>
        <v>56400</v>
      </c>
      <c r="C2260" cm="1">
        <f t="array" aca="1" ref="C2260" ca="1">SUMPRODUCT(MAX(('4b. Ordered results'!$C$5:$C$159&lt;B2260)*'4b. Ordered results'!$C$5:$C$159))</f>
        <v>49070.25</v>
      </c>
      <c r="D2260" s="4">
        <f ca="1">VLOOKUP($C2260, '4b. Ordered results'!$C$5:$I$159,3,0)</f>
        <v>1.9317259903825452E-2</v>
      </c>
      <c r="E2260" s="4">
        <f ca="1">VLOOKUP($C2260, '4b. Ordered results'!$C$5:$I$159,5,0)</f>
        <v>0.66673370133944598</v>
      </c>
      <c r="F2260" s="4">
        <f ca="1">VLOOKUP($C2260, '4b. Ordered results'!$C$5:$I$159,7,0)</f>
        <v>0.31394903875672864</v>
      </c>
    </row>
    <row r="2261" spans="2:6" x14ac:dyDescent="0.35">
      <c r="B2261">
        <f t="shared" si="35"/>
        <v>56425</v>
      </c>
      <c r="C2261" cm="1">
        <f t="array" aca="1" ref="C2261" ca="1">SUMPRODUCT(MAX(('4b. Ordered results'!$C$5:$C$159&lt;B2261)*'4b. Ordered results'!$C$5:$C$159))</f>
        <v>49070.25</v>
      </c>
      <c r="D2261" s="4">
        <f ca="1">VLOOKUP($C2261, '4b. Ordered results'!$C$5:$I$159,3,0)</f>
        <v>1.9317259903825452E-2</v>
      </c>
      <c r="E2261" s="4">
        <f ca="1">VLOOKUP($C2261, '4b. Ordered results'!$C$5:$I$159,5,0)</f>
        <v>0.66673370133944598</v>
      </c>
      <c r="F2261" s="4">
        <f ca="1">VLOOKUP($C2261, '4b. Ordered results'!$C$5:$I$159,7,0)</f>
        <v>0.31394903875672864</v>
      </c>
    </row>
    <row r="2262" spans="2:6" x14ac:dyDescent="0.35">
      <c r="B2262">
        <f t="shared" si="35"/>
        <v>56450</v>
      </c>
      <c r="C2262" cm="1">
        <f t="array" aca="1" ref="C2262" ca="1">SUMPRODUCT(MAX(('4b. Ordered results'!$C$5:$C$159&lt;B2262)*'4b. Ordered results'!$C$5:$C$159))</f>
        <v>49070.25</v>
      </c>
      <c r="D2262" s="4">
        <f ca="1">VLOOKUP($C2262, '4b. Ordered results'!$C$5:$I$159,3,0)</f>
        <v>1.9317259903825452E-2</v>
      </c>
      <c r="E2262" s="4">
        <f ca="1">VLOOKUP($C2262, '4b. Ordered results'!$C$5:$I$159,5,0)</f>
        <v>0.66673370133944598</v>
      </c>
      <c r="F2262" s="4">
        <f ca="1">VLOOKUP($C2262, '4b. Ordered results'!$C$5:$I$159,7,0)</f>
        <v>0.31394903875672864</v>
      </c>
    </row>
    <row r="2263" spans="2:6" x14ac:dyDescent="0.35">
      <c r="B2263">
        <f t="shared" si="35"/>
        <v>56475</v>
      </c>
      <c r="C2263" cm="1">
        <f t="array" aca="1" ref="C2263" ca="1">SUMPRODUCT(MAX(('4b. Ordered results'!$C$5:$C$159&lt;B2263)*'4b. Ordered results'!$C$5:$C$159))</f>
        <v>49070.25</v>
      </c>
      <c r="D2263" s="4">
        <f ca="1">VLOOKUP($C2263, '4b. Ordered results'!$C$5:$I$159,3,0)</f>
        <v>1.9317259903825452E-2</v>
      </c>
      <c r="E2263" s="4">
        <f ca="1">VLOOKUP($C2263, '4b. Ordered results'!$C$5:$I$159,5,0)</f>
        <v>0.66673370133944598</v>
      </c>
      <c r="F2263" s="4">
        <f ca="1">VLOOKUP($C2263, '4b. Ordered results'!$C$5:$I$159,7,0)</f>
        <v>0.31394903875672864</v>
      </c>
    </row>
    <row r="2264" spans="2:6" x14ac:dyDescent="0.35">
      <c r="B2264">
        <f t="shared" si="35"/>
        <v>56500</v>
      </c>
      <c r="C2264" cm="1">
        <f t="array" aca="1" ref="C2264" ca="1">SUMPRODUCT(MAX(('4b. Ordered results'!$C$5:$C$159&lt;B2264)*'4b. Ordered results'!$C$5:$C$159))</f>
        <v>49070.25</v>
      </c>
      <c r="D2264" s="4">
        <f ca="1">VLOOKUP($C2264, '4b. Ordered results'!$C$5:$I$159,3,0)</f>
        <v>1.9317259903825452E-2</v>
      </c>
      <c r="E2264" s="4">
        <f ca="1">VLOOKUP($C2264, '4b. Ordered results'!$C$5:$I$159,5,0)</f>
        <v>0.66673370133944598</v>
      </c>
      <c r="F2264" s="4">
        <f ca="1">VLOOKUP($C2264, '4b. Ordered results'!$C$5:$I$159,7,0)</f>
        <v>0.31394903875672864</v>
      </c>
    </row>
    <row r="2265" spans="2:6" x14ac:dyDescent="0.35">
      <c r="B2265">
        <f t="shared" si="35"/>
        <v>56525</v>
      </c>
      <c r="C2265" cm="1">
        <f t="array" aca="1" ref="C2265" ca="1">SUMPRODUCT(MAX(('4b. Ordered results'!$C$5:$C$159&lt;B2265)*'4b. Ordered results'!$C$5:$C$159))</f>
        <v>49070.25</v>
      </c>
      <c r="D2265" s="4">
        <f ca="1">VLOOKUP($C2265, '4b. Ordered results'!$C$5:$I$159,3,0)</f>
        <v>1.9317259903825452E-2</v>
      </c>
      <c r="E2265" s="4">
        <f ca="1">VLOOKUP($C2265, '4b. Ordered results'!$C$5:$I$159,5,0)</f>
        <v>0.66673370133944598</v>
      </c>
      <c r="F2265" s="4">
        <f ca="1">VLOOKUP($C2265, '4b. Ordered results'!$C$5:$I$159,7,0)</f>
        <v>0.31394903875672864</v>
      </c>
    </row>
    <row r="2266" spans="2:6" x14ac:dyDescent="0.35">
      <c r="B2266">
        <f t="shared" si="35"/>
        <v>56550</v>
      </c>
      <c r="C2266" cm="1">
        <f t="array" aca="1" ref="C2266" ca="1">SUMPRODUCT(MAX(('4b. Ordered results'!$C$5:$C$159&lt;B2266)*'4b. Ordered results'!$C$5:$C$159))</f>
        <v>49070.25</v>
      </c>
      <c r="D2266" s="4">
        <f ca="1">VLOOKUP($C2266, '4b. Ordered results'!$C$5:$I$159,3,0)</f>
        <v>1.9317259903825452E-2</v>
      </c>
      <c r="E2266" s="4">
        <f ca="1">VLOOKUP($C2266, '4b. Ordered results'!$C$5:$I$159,5,0)</f>
        <v>0.66673370133944598</v>
      </c>
      <c r="F2266" s="4">
        <f ca="1">VLOOKUP($C2266, '4b. Ordered results'!$C$5:$I$159,7,0)</f>
        <v>0.31394903875672864</v>
      </c>
    </row>
    <row r="2267" spans="2:6" x14ac:dyDescent="0.35">
      <c r="B2267">
        <f t="shared" si="35"/>
        <v>56575</v>
      </c>
      <c r="C2267" cm="1">
        <f t="array" aca="1" ref="C2267" ca="1">SUMPRODUCT(MAX(('4b. Ordered results'!$C$5:$C$159&lt;B2267)*'4b. Ordered results'!$C$5:$C$159))</f>
        <v>49070.25</v>
      </c>
      <c r="D2267" s="4">
        <f ca="1">VLOOKUP($C2267, '4b. Ordered results'!$C$5:$I$159,3,0)</f>
        <v>1.9317259903825452E-2</v>
      </c>
      <c r="E2267" s="4">
        <f ca="1">VLOOKUP($C2267, '4b. Ordered results'!$C$5:$I$159,5,0)</f>
        <v>0.66673370133944598</v>
      </c>
      <c r="F2267" s="4">
        <f ca="1">VLOOKUP($C2267, '4b. Ordered results'!$C$5:$I$159,7,0)</f>
        <v>0.31394903875672864</v>
      </c>
    </row>
    <row r="2268" spans="2:6" x14ac:dyDescent="0.35">
      <c r="B2268">
        <f t="shared" si="35"/>
        <v>56600</v>
      </c>
      <c r="C2268" cm="1">
        <f t="array" aca="1" ref="C2268" ca="1">SUMPRODUCT(MAX(('4b. Ordered results'!$C$5:$C$159&lt;B2268)*'4b. Ordered results'!$C$5:$C$159))</f>
        <v>49070.25</v>
      </c>
      <c r="D2268" s="4">
        <f ca="1">VLOOKUP($C2268, '4b. Ordered results'!$C$5:$I$159,3,0)</f>
        <v>1.9317259903825452E-2</v>
      </c>
      <c r="E2268" s="4">
        <f ca="1">VLOOKUP($C2268, '4b. Ordered results'!$C$5:$I$159,5,0)</f>
        <v>0.66673370133944598</v>
      </c>
      <c r="F2268" s="4">
        <f ca="1">VLOOKUP($C2268, '4b. Ordered results'!$C$5:$I$159,7,0)</f>
        <v>0.31394903875672864</v>
      </c>
    </row>
    <row r="2269" spans="2:6" x14ac:dyDescent="0.35">
      <c r="B2269">
        <f t="shared" si="35"/>
        <v>56625</v>
      </c>
      <c r="C2269" cm="1">
        <f t="array" aca="1" ref="C2269" ca="1">SUMPRODUCT(MAX(('4b. Ordered results'!$C$5:$C$159&lt;B2269)*'4b. Ordered results'!$C$5:$C$159))</f>
        <v>49070.25</v>
      </c>
      <c r="D2269" s="4">
        <f ca="1">VLOOKUP($C2269, '4b. Ordered results'!$C$5:$I$159,3,0)</f>
        <v>1.9317259903825452E-2</v>
      </c>
      <c r="E2269" s="4">
        <f ca="1">VLOOKUP($C2269, '4b. Ordered results'!$C$5:$I$159,5,0)</f>
        <v>0.66673370133944598</v>
      </c>
      <c r="F2269" s="4">
        <f ca="1">VLOOKUP($C2269, '4b. Ordered results'!$C$5:$I$159,7,0)</f>
        <v>0.31394903875672864</v>
      </c>
    </row>
    <row r="2270" spans="2:6" x14ac:dyDescent="0.35">
      <c r="B2270">
        <f t="shared" si="35"/>
        <v>56650</v>
      </c>
      <c r="C2270" cm="1">
        <f t="array" aca="1" ref="C2270" ca="1">SUMPRODUCT(MAX(('4b. Ordered results'!$C$5:$C$159&lt;B2270)*'4b. Ordered results'!$C$5:$C$159))</f>
        <v>49070.25</v>
      </c>
      <c r="D2270" s="4">
        <f ca="1">VLOOKUP($C2270, '4b. Ordered results'!$C$5:$I$159,3,0)</f>
        <v>1.9317259903825452E-2</v>
      </c>
      <c r="E2270" s="4">
        <f ca="1">VLOOKUP($C2270, '4b. Ordered results'!$C$5:$I$159,5,0)</f>
        <v>0.66673370133944598</v>
      </c>
      <c r="F2270" s="4">
        <f ca="1">VLOOKUP($C2270, '4b. Ordered results'!$C$5:$I$159,7,0)</f>
        <v>0.31394903875672864</v>
      </c>
    </row>
    <row r="2271" spans="2:6" x14ac:dyDescent="0.35">
      <c r="B2271">
        <f t="shared" si="35"/>
        <v>56675</v>
      </c>
      <c r="C2271" cm="1">
        <f t="array" aca="1" ref="C2271" ca="1">SUMPRODUCT(MAX(('4b. Ordered results'!$C$5:$C$159&lt;B2271)*'4b. Ordered results'!$C$5:$C$159))</f>
        <v>49070.25</v>
      </c>
      <c r="D2271" s="4">
        <f ca="1">VLOOKUP($C2271, '4b. Ordered results'!$C$5:$I$159,3,0)</f>
        <v>1.9317259903825452E-2</v>
      </c>
      <c r="E2271" s="4">
        <f ca="1">VLOOKUP($C2271, '4b. Ordered results'!$C$5:$I$159,5,0)</f>
        <v>0.66673370133944598</v>
      </c>
      <c r="F2271" s="4">
        <f ca="1">VLOOKUP($C2271, '4b. Ordered results'!$C$5:$I$159,7,0)</f>
        <v>0.31394903875672864</v>
      </c>
    </row>
    <row r="2272" spans="2:6" x14ac:dyDescent="0.35">
      <c r="B2272">
        <f t="shared" si="35"/>
        <v>56700</v>
      </c>
      <c r="C2272" cm="1">
        <f t="array" aca="1" ref="C2272" ca="1">SUMPRODUCT(MAX(('4b. Ordered results'!$C$5:$C$159&lt;B2272)*'4b. Ordered results'!$C$5:$C$159))</f>
        <v>49070.25</v>
      </c>
      <c r="D2272" s="4">
        <f ca="1">VLOOKUP($C2272, '4b. Ordered results'!$C$5:$I$159,3,0)</f>
        <v>1.9317259903825452E-2</v>
      </c>
      <c r="E2272" s="4">
        <f ca="1">VLOOKUP($C2272, '4b. Ordered results'!$C$5:$I$159,5,0)</f>
        <v>0.66673370133944598</v>
      </c>
      <c r="F2272" s="4">
        <f ca="1">VLOOKUP($C2272, '4b. Ordered results'!$C$5:$I$159,7,0)</f>
        <v>0.31394903875672864</v>
      </c>
    </row>
    <row r="2273" spans="2:6" x14ac:dyDescent="0.35">
      <c r="B2273">
        <f t="shared" si="35"/>
        <v>56725</v>
      </c>
      <c r="C2273" cm="1">
        <f t="array" aca="1" ref="C2273" ca="1">SUMPRODUCT(MAX(('4b. Ordered results'!$C$5:$C$159&lt;B2273)*'4b. Ordered results'!$C$5:$C$159))</f>
        <v>49070.25</v>
      </c>
      <c r="D2273" s="4">
        <f ca="1">VLOOKUP($C2273, '4b. Ordered results'!$C$5:$I$159,3,0)</f>
        <v>1.9317259903825452E-2</v>
      </c>
      <c r="E2273" s="4">
        <f ca="1">VLOOKUP($C2273, '4b. Ordered results'!$C$5:$I$159,5,0)</f>
        <v>0.66673370133944598</v>
      </c>
      <c r="F2273" s="4">
        <f ca="1">VLOOKUP($C2273, '4b. Ordered results'!$C$5:$I$159,7,0)</f>
        <v>0.31394903875672864</v>
      </c>
    </row>
    <row r="2274" spans="2:6" x14ac:dyDescent="0.35">
      <c r="B2274">
        <f t="shared" si="35"/>
        <v>56750</v>
      </c>
      <c r="C2274" cm="1">
        <f t="array" aca="1" ref="C2274" ca="1">SUMPRODUCT(MAX(('4b. Ordered results'!$C$5:$C$159&lt;B2274)*'4b. Ordered results'!$C$5:$C$159))</f>
        <v>49070.25</v>
      </c>
      <c r="D2274" s="4">
        <f ca="1">VLOOKUP($C2274, '4b. Ordered results'!$C$5:$I$159,3,0)</f>
        <v>1.9317259903825452E-2</v>
      </c>
      <c r="E2274" s="4">
        <f ca="1">VLOOKUP($C2274, '4b. Ordered results'!$C$5:$I$159,5,0)</f>
        <v>0.66673370133944598</v>
      </c>
      <c r="F2274" s="4">
        <f ca="1">VLOOKUP($C2274, '4b. Ordered results'!$C$5:$I$159,7,0)</f>
        <v>0.31394903875672864</v>
      </c>
    </row>
    <row r="2275" spans="2:6" x14ac:dyDescent="0.35">
      <c r="B2275">
        <f t="shared" si="35"/>
        <v>56775</v>
      </c>
      <c r="C2275" cm="1">
        <f t="array" aca="1" ref="C2275" ca="1">SUMPRODUCT(MAX(('4b. Ordered results'!$C$5:$C$159&lt;B2275)*'4b. Ordered results'!$C$5:$C$159))</f>
        <v>49070.25</v>
      </c>
      <c r="D2275" s="4">
        <f ca="1">VLOOKUP($C2275, '4b. Ordered results'!$C$5:$I$159,3,0)</f>
        <v>1.9317259903825452E-2</v>
      </c>
      <c r="E2275" s="4">
        <f ca="1">VLOOKUP($C2275, '4b. Ordered results'!$C$5:$I$159,5,0)</f>
        <v>0.66673370133944598</v>
      </c>
      <c r="F2275" s="4">
        <f ca="1">VLOOKUP($C2275, '4b. Ordered results'!$C$5:$I$159,7,0)</f>
        <v>0.31394903875672864</v>
      </c>
    </row>
    <row r="2276" spans="2:6" x14ac:dyDescent="0.35">
      <c r="B2276">
        <f t="shared" si="35"/>
        <v>56800</v>
      </c>
      <c r="C2276" cm="1">
        <f t="array" aca="1" ref="C2276" ca="1">SUMPRODUCT(MAX(('4b. Ordered results'!$C$5:$C$159&lt;B2276)*'4b. Ordered results'!$C$5:$C$159))</f>
        <v>49070.25</v>
      </c>
      <c r="D2276" s="4">
        <f ca="1">VLOOKUP($C2276, '4b. Ordered results'!$C$5:$I$159,3,0)</f>
        <v>1.9317259903825452E-2</v>
      </c>
      <c r="E2276" s="4">
        <f ca="1">VLOOKUP($C2276, '4b. Ordered results'!$C$5:$I$159,5,0)</f>
        <v>0.66673370133944598</v>
      </c>
      <c r="F2276" s="4">
        <f ca="1">VLOOKUP($C2276, '4b. Ordered results'!$C$5:$I$159,7,0)</f>
        <v>0.31394903875672864</v>
      </c>
    </row>
    <row r="2277" spans="2:6" x14ac:dyDescent="0.35">
      <c r="B2277">
        <f t="shared" si="35"/>
        <v>56825</v>
      </c>
      <c r="C2277" cm="1">
        <f t="array" aca="1" ref="C2277" ca="1">SUMPRODUCT(MAX(('4b. Ordered results'!$C$5:$C$159&lt;B2277)*'4b. Ordered results'!$C$5:$C$159))</f>
        <v>49070.25</v>
      </c>
      <c r="D2277" s="4">
        <f ca="1">VLOOKUP($C2277, '4b. Ordered results'!$C$5:$I$159,3,0)</f>
        <v>1.9317259903825452E-2</v>
      </c>
      <c r="E2277" s="4">
        <f ca="1">VLOOKUP($C2277, '4b. Ordered results'!$C$5:$I$159,5,0)</f>
        <v>0.66673370133944598</v>
      </c>
      <c r="F2277" s="4">
        <f ca="1">VLOOKUP($C2277, '4b. Ordered results'!$C$5:$I$159,7,0)</f>
        <v>0.31394903875672864</v>
      </c>
    </row>
    <row r="2278" spans="2:6" x14ac:dyDescent="0.35">
      <c r="B2278">
        <f t="shared" si="35"/>
        <v>56850</v>
      </c>
      <c r="C2278" cm="1">
        <f t="array" aca="1" ref="C2278" ca="1">SUMPRODUCT(MAX(('4b. Ordered results'!$C$5:$C$159&lt;B2278)*'4b. Ordered results'!$C$5:$C$159))</f>
        <v>49070.25</v>
      </c>
      <c r="D2278" s="4">
        <f ca="1">VLOOKUP($C2278, '4b. Ordered results'!$C$5:$I$159,3,0)</f>
        <v>1.9317259903825452E-2</v>
      </c>
      <c r="E2278" s="4">
        <f ca="1">VLOOKUP($C2278, '4b. Ordered results'!$C$5:$I$159,5,0)</f>
        <v>0.66673370133944598</v>
      </c>
      <c r="F2278" s="4">
        <f ca="1">VLOOKUP($C2278, '4b. Ordered results'!$C$5:$I$159,7,0)</f>
        <v>0.31394903875672864</v>
      </c>
    </row>
    <row r="2279" spans="2:6" x14ac:dyDescent="0.35">
      <c r="B2279">
        <f t="shared" si="35"/>
        <v>56875</v>
      </c>
      <c r="C2279" cm="1">
        <f t="array" aca="1" ref="C2279" ca="1">SUMPRODUCT(MAX(('4b. Ordered results'!$C$5:$C$159&lt;B2279)*'4b. Ordered results'!$C$5:$C$159))</f>
        <v>49070.25</v>
      </c>
      <c r="D2279" s="4">
        <f ca="1">VLOOKUP($C2279, '4b. Ordered results'!$C$5:$I$159,3,0)</f>
        <v>1.9317259903825452E-2</v>
      </c>
      <c r="E2279" s="4">
        <f ca="1">VLOOKUP($C2279, '4b. Ordered results'!$C$5:$I$159,5,0)</f>
        <v>0.66673370133944598</v>
      </c>
      <c r="F2279" s="4">
        <f ca="1">VLOOKUP($C2279, '4b. Ordered results'!$C$5:$I$159,7,0)</f>
        <v>0.31394903875672864</v>
      </c>
    </row>
    <row r="2280" spans="2:6" x14ac:dyDescent="0.35">
      <c r="B2280">
        <f t="shared" si="35"/>
        <v>56900</v>
      </c>
      <c r="C2280" cm="1">
        <f t="array" aca="1" ref="C2280" ca="1">SUMPRODUCT(MAX(('4b. Ordered results'!$C$5:$C$159&lt;B2280)*'4b. Ordered results'!$C$5:$C$159))</f>
        <v>49070.25</v>
      </c>
      <c r="D2280" s="4">
        <f ca="1">VLOOKUP($C2280, '4b. Ordered results'!$C$5:$I$159,3,0)</f>
        <v>1.9317259903825452E-2</v>
      </c>
      <c r="E2280" s="4">
        <f ca="1">VLOOKUP($C2280, '4b. Ordered results'!$C$5:$I$159,5,0)</f>
        <v>0.66673370133944598</v>
      </c>
      <c r="F2280" s="4">
        <f ca="1">VLOOKUP($C2280, '4b. Ordered results'!$C$5:$I$159,7,0)</f>
        <v>0.31394903875672864</v>
      </c>
    </row>
    <row r="2281" spans="2:6" x14ac:dyDescent="0.35">
      <c r="B2281">
        <f t="shared" si="35"/>
        <v>56925</v>
      </c>
      <c r="C2281" cm="1">
        <f t="array" aca="1" ref="C2281" ca="1">SUMPRODUCT(MAX(('4b. Ordered results'!$C$5:$C$159&lt;B2281)*'4b. Ordered results'!$C$5:$C$159))</f>
        <v>49070.25</v>
      </c>
      <c r="D2281" s="4">
        <f ca="1">VLOOKUP($C2281, '4b. Ordered results'!$C$5:$I$159,3,0)</f>
        <v>1.9317259903825452E-2</v>
      </c>
      <c r="E2281" s="4">
        <f ca="1">VLOOKUP($C2281, '4b. Ordered results'!$C$5:$I$159,5,0)</f>
        <v>0.66673370133944598</v>
      </c>
      <c r="F2281" s="4">
        <f ca="1">VLOOKUP($C2281, '4b. Ordered results'!$C$5:$I$159,7,0)</f>
        <v>0.31394903875672864</v>
      </c>
    </row>
    <row r="2282" spans="2:6" x14ac:dyDescent="0.35">
      <c r="B2282">
        <f t="shared" si="35"/>
        <v>56950</v>
      </c>
      <c r="C2282" cm="1">
        <f t="array" aca="1" ref="C2282" ca="1">SUMPRODUCT(MAX(('4b. Ordered results'!$C$5:$C$159&lt;B2282)*'4b. Ordered results'!$C$5:$C$159))</f>
        <v>49070.25</v>
      </c>
      <c r="D2282" s="4">
        <f ca="1">VLOOKUP($C2282, '4b. Ordered results'!$C$5:$I$159,3,0)</f>
        <v>1.9317259903825452E-2</v>
      </c>
      <c r="E2282" s="4">
        <f ca="1">VLOOKUP($C2282, '4b. Ordered results'!$C$5:$I$159,5,0)</f>
        <v>0.66673370133944598</v>
      </c>
      <c r="F2282" s="4">
        <f ca="1">VLOOKUP($C2282, '4b. Ordered results'!$C$5:$I$159,7,0)</f>
        <v>0.31394903875672864</v>
      </c>
    </row>
    <row r="2283" spans="2:6" x14ac:dyDescent="0.35">
      <c r="B2283">
        <f t="shared" si="35"/>
        <v>56975</v>
      </c>
      <c r="C2283" cm="1">
        <f t="array" aca="1" ref="C2283" ca="1">SUMPRODUCT(MAX(('4b. Ordered results'!$C$5:$C$159&lt;B2283)*'4b. Ordered results'!$C$5:$C$159))</f>
        <v>49070.25</v>
      </c>
      <c r="D2283" s="4">
        <f ca="1">VLOOKUP($C2283, '4b. Ordered results'!$C$5:$I$159,3,0)</f>
        <v>1.9317259903825452E-2</v>
      </c>
      <c r="E2283" s="4">
        <f ca="1">VLOOKUP($C2283, '4b. Ordered results'!$C$5:$I$159,5,0)</f>
        <v>0.66673370133944598</v>
      </c>
      <c r="F2283" s="4">
        <f ca="1">VLOOKUP($C2283, '4b. Ordered results'!$C$5:$I$159,7,0)</f>
        <v>0.31394903875672864</v>
      </c>
    </row>
    <row r="2284" spans="2:6" x14ac:dyDescent="0.35">
      <c r="B2284">
        <f t="shared" si="35"/>
        <v>57000</v>
      </c>
      <c r="C2284" cm="1">
        <f t="array" aca="1" ref="C2284" ca="1">SUMPRODUCT(MAX(('4b. Ordered results'!$C$5:$C$159&lt;B2284)*'4b. Ordered results'!$C$5:$C$159))</f>
        <v>49070.25</v>
      </c>
      <c r="D2284" s="4">
        <f ca="1">VLOOKUP($C2284, '4b. Ordered results'!$C$5:$I$159,3,0)</f>
        <v>1.9317259903825452E-2</v>
      </c>
      <c r="E2284" s="4">
        <f ca="1">VLOOKUP($C2284, '4b. Ordered results'!$C$5:$I$159,5,0)</f>
        <v>0.66673370133944598</v>
      </c>
      <c r="F2284" s="4">
        <f ca="1">VLOOKUP($C2284, '4b. Ordered results'!$C$5:$I$159,7,0)</f>
        <v>0.31394903875672864</v>
      </c>
    </row>
    <row r="2285" spans="2:6" x14ac:dyDescent="0.35">
      <c r="B2285">
        <f t="shared" si="35"/>
        <v>57025</v>
      </c>
      <c r="C2285" cm="1">
        <f t="array" aca="1" ref="C2285" ca="1">SUMPRODUCT(MAX(('4b. Ordered results'!$C$5:$C$159&lt;B2285)*'4b. Ordered results'!$C$5:$C$159))</f>
        <v>49070.25</v>
      </c>
      <c r="D2285" s="4">
        <f ca="1">VLOOKUP($C2285, '4b. Ordered results'!$C$5:$I$159,3,0)</f>
        <v>1.9317259903825452E-2</v>
      </c>
      <c r="E2285" s="4">
        <f ca="1">VLOOKUP($C2285, '4b. Ordered results'!$C$5:$I$159,5,0)</f>
        <v>0.66673370133944598</v>
      </c>
      <c r="F2285" s="4">
        <f ca="1">VLOOKUP($C2285, '4b. Ordered results'!$C$5:$I$159,7,0)</f>
        <v>0.31394903875672864</v>
      </c>
    </row>
    <row r="2286" spans="2:6" x14ac:dyDescent="0.35">
      <c r="B2286">
        <f t="shared" si="35"/>
        <v>57050</v>
      </c>
      <c r="C2286" cm="1">
        <f t="array" aca="1" ref="C2286" ca="1">SUMPRODUCT(MAX(('4b. Ordered results'!$C$5:$C$159&lt;B2286)*'4b. Ordered results'!$C$5:$C$159))</f>
        <v>49070.25</v>
      </c>
      <c r="D2286" s="4">
        <f ca="1">VLOOKUP($C2286, '4b. Ordered results'!$C$5:$I$159,3,0)</f>
        <v>1.9317259903825452E-2</v>
      </c>
      <c r="E2286" s="4">
        <f ca="1">VLOOKUP($C2286, '4b. Ordered results'!$C$5:$I$159,5,0)</f>
        <v>0.66673370133944598</v>
      </c>
      <c r="F2286" s="4">
        <f ca="1">VLOOKUP($C2286, '4b. Ordered results'!$C$5:$I$159,7,0)</f>
        <v>0.31394903875672864</v>
      </c>
    </row>
    <row r="2287" spans="2:6" x14ac:dyDescent="0.35">
      <c r="B2287">
        <f t="shared" si="35"/>
        <v>57075</v>
      </c>
      <c r="C2287" cm="1">
        <f t="array" aca="1" ref="C2287" ca="1">SUMPRODUCT(MAX(('4b. Ordered results'!$C$5:$C$159&lt;B2287)*'4b. Ordered results'!$C$5:$C$159))</f>
        <v>49070.25</v>
      </c>
      <c r="D2287" s="4">
        <f ca="1">VLOOKUP($C2287, '4b. Ordered results'!$C$5:$I$159,3,0)</f>
        <v>1.9317259903825452E-2</v>
      </c>
      <c r="E2287" s="4">
        <f ca="1">VLOOKUP($C2287, '4b. Ordered results'!$C$5:$I$159,5,0)</f>
        <v>0.66673370133944598</v>
      </c>
      <c r="F2287" s="4">
        <f ca="1">VLOOKUP($C2287, '4b. Ordered results'!$C$5:$I$159,7,0)</f>
        <v>0.31394903875672864</v>
      </c>
    </row>
    <row r="2288" spans="2:6" x14ac:dyDescent="0.35">
      <c r="B2288">
        <f t="shared" si="35"/>
        <v>57100</v>
      </c>
      <c r="C2288" cm="1">
        <f t="array" aca="1" ref="C2288" ca="1">SUMPRODUCT(MAX(('4b. Ordered results'!$C$5:$C$159&lt;B2288)*'4b. Ordered results'!$C$5:$C$159))</f>
        <v>49070.25</v>
      </c>
      <c r="D2288" s="4">
        <f ca="1">VLOOKUP($C2288, '4b. Ordered results'!$C$5:$I$159,3,0)</f>
        <v>1.9317259903825452E-2</v>
      </c>
      <c r="E2288" s="4">
        <f ca="1">VLOOKUP($C2288, '4b. Ordered results'!$C$5:$I$159,5,0)</f>
        <v>0.66673370133944598</v>
      </c>
      <c r="F2288" s="4">
        <f ca="1">VLOOKUP($C2288, '4b. Ordered results'!$C$5:$I$159,7,0)</f>
        <v>0.31394903875672864</v>
      </c>
    </row>
    <row r="2289" spans="2:6" x14ac:dyDescent="0.35">
      <c r="B2289">
        <f t="shared" si="35"/>
        <v>57125</v>
      </c>
      <c r="C2289" cm="1">
        <f t="array" aca="1" ref="C2289" ca="1">SUMPRODUCT(MAX(('4b. Ordered results'!$C$5:$C$159&lt;B2289)*'4b. Ordered results'!$C$5:$C$159))</f>
        <v>49070.25</v>
      </c>
      <c r="D2289" s="4">
        <f ca="1">VLOOKUP($C2289, '4b. Ordered results'!$C$5:$I$159,3,0)</f>
        <v>1.9317259903825452E-2</v>
      </c>
      <c r="E2289" s="4">
        <f ca="1">VLOOKUP($C2289, '4b. Ordered results'!$C$5:$I$159,5,0)</f>
        <v>0.66673370133944598</v>
      </c>
      <c r="F2289" s="4">
        <f ca="1">VLOOKUP($C2289, '4b. Ordered results'!$C$5:$I$159,7,0)</f>
        <v>0.31394903875672864</v>
      </c>
    </row>
    <row r="2290" spans="2:6" x14ac:dyDescent="0.35">
      <c r="B2290">
        <f t="shared" si="35"/>
        <v>57150</v>
      </c>
      <c r="C2290" cm="1">
        <f t="array" aca="1" ref="C2290" ca="1">SUMPRODUCT(MAX(('4b. Ordered results'!$C$5:$C$159&lt;B2290)*'4b. Ordered results'!$C$5:$C$159))</f>
        <v>49070.25</v>
      </c>
      <c r="D2290" s="4">
        <f ca="1">VLOOKUP($C2290, '4b. Ordered results'!$C$5:$I$159,3,0)</f>
        <v>1.9317259903825452E-2</v>
      </c>
      <c r="E2290" s="4">
        <f ca="1">VLOOKUP($C2290, '4b. Ordered results'!$C$5:$I$159,5,0)</f>
        <v>0.66673370133944598</v>
      </c>
      <c r="F2290" s="4">
        <f ca="1">VLOOKUP($C2290, '4b. Ordered results'!$C$5:$I$159,7,0)</f>
        <v>0.31394903875672864</v>
      </c>
    </row>
    <row r="2291" spans="2:6" x14ac:dyDescent="0.35">
      <c r="B2291">
        <f t="shared" si="35"/>
        <v>57175</v>
      </c>
      <c r="C2291" cm="1">
        <f t="array" aca="1" ref="C2291" ca="1">SUMPRODUCT(MAX(('4b. Ordered results'!$C$5:$C$159&lt;B2291)*'4b. Ordered results'!$C$5:$C$159))</f>
        <v>49070.25</v>
      </c>
      <c r="D2291" s="4">
        <f ca="1">VLOOKUP($C2291, '4b. Ordered results'!$C$5:$I$159,3,0)</f>
        <v>1.9317259903825452E-2</v>
      </c>
      <c r="E2291" s="4">
        <f ca="1">VLOOKUP($C2291, '4b. Ordered results'!$C$5:$I$159,5,0)</f>
        <v>0.66673370133944598</v>
      </c>
      <c r="F2291" s="4">
        <f ca="1">VLOOKUP($C2291, '4b. Ordered results'!$C$5:$I$159,7,0)</f>
        <v>0.31394903875672864</v>
      </c>
    </row>
    <row r="2292" spans="2:6" x14ac:dyDescent="0.35">
      <c r="B2292">
        <f t="shared" si="35"/>
        <v>57200</v>
      </c>
      <c r="C2292" cm="1">
        <f t="array" aca="1" ref="C2292" ca="1">SUMPRODUCT(MAX(('4b. Ordered results'!$C$5:$C$159&lt;B2292)*'4b. Ordered results'!$C$5:$C$159))</f>
        <v>49070.25</v>
      </c>
      <c r="D2292" s="4">
        <f ca="1">VLOOKUP($C2292, '4b. Ordered results'!$C$5:$I$159,3,0)</f>
        <v>1.9317259903825452E-2</v>
      </c>
      <c r="E2292" s="4">
        <f ca="1">VLOOKUP($C2292, '4b. Ordered results'!$C$5:$I$159,5,0)</f>
        <v>0.66673370133944598</v>
      </c>
      <c r="F2292" s="4">
        <f ca="1">VLOOKUP($C2292, '4b. Ordered results'!$C$5:$I$159,7,0)</f>
        <v>0.31394903875672864</v>
      </c>
    </row>
    <row r="2293" spans="2:6" x14ac:dyDescent="0.35">
      <c r="B2293">
        <f t="shared" si="35"/>
        <v>57225</v>
      </c>
      <c r="C2293" cm="1">
        <f t="array" aca="1" ref="C2293" ca="1">SUMPRODUCT(MAX(('4b. Ordered results'!$C$5:$C$159&lt;B2293)*'4b. Ordered results'!$C$5:$C$159))</f>
        <v>49070.25</v>
      </c>
      <c r="D2293" s="4">
        <f ca="1">VLOOKUP($C2293, '4b. Ordered results'!$C$5:$I$159,3,0)</f>
        <v>1.9317259903825452E-2</v>
      </c>
      <c r="E2293" s="4">
        <f ca="1">VLOOKUP($C2293, '4b. Ordered results'!$C$5:$I$159,5,0)</f>
        <v>0.66673370133944598</v>
      </c>
      <c r="F2293" s="4">
        <f ca="1">VLOOKUP($C2293, '4b. Ordered results'!$C$5:$I$159,7,0)</f>
        <v>0.31394903875672864</v>
      </c>
    </row>
    <row r="2294" spans="2:6" x14ac:dyDescent="0.35">
      <c r="B2294">
        <f t="shared" si="35"/>
        <v>57250</v>
      </c>
      <c r="C2294" cm="1">
        <f t="array" aca="1" ref="C2294" ca="1">SUMPRODUCT(MAX(('4b. Ordered results'!$C$5:$C$159&lt;B2294)*'4b. Ordered results'!$C$5:$C$159))</f>
        <v>49070.25</v>
      </c>
      <c r="D2294" s="4">
        <f ca="1">VLOOKUP($C2294, '4b. Ordered results'!$C$5:$I$159,3,0)</f>
        <v>1.9317259903825452E-2</v>
      </c>
      <c r="E2294" s="4">
        <f ca="1">VLOOKUP($C2294, '4b. Ordered results'!$C$5:$I$159,5,0)</f>
        <v>0.66673370133944598</v>
      </c>
      <c r="F2294" s="4">
        <f ca="1">VLOOKUP($C2294, '4b. Ordered results'!$C$5:$I$159,7,0)</f>
        <v>0.31394903875672864</v>
      </c>
    </row>
    <row r="2295" spans="2:6" x14ac:dyDescent="0.35">
      <c r="B2295">
        <f t="shared" si="35"/>
        <v>57275</v>
      </c>
      <c r="C2295" cm="1">
        <f t="array" aca="1" ref="C2295" ca="1">SUMPRODUCT(MAX(('4b. Ordered results'!$C$5:$C$159&lt;B2295)*'4b. Ordered results'!$C$5:$C$159))</f>
        <v>49070.25</v>
      </c>
      <c r="D2295" s="4">
        <f ca="1">VLOOKUP($C2295, '4b. Ordered results'!$C$5:$I$159,3,0)</f>
        <v>1.9317259903825452E-2</v>
      </c>
      <c r="E2295" s="4">
        <f ca="1">VLOOKUP($C2295, '4b. Ordered results'!$C$5:$I$159,5,0)</f>
        <v>0.66673370133944598</v>
      </c>
      <c r="F2295" s="4">
        <f ca="1">VLOOKUP($C2295, '4b. Ordered results'!$C$5:$I$159,7,0)</f>
        <v>0.31394903875672864</v>
      </c>
    </row>
    <row r="2296" spans="2:6" x14ac:dyDescent="0.35">
      <c r="B2296">
        <f t="shared" si="35"/>
        <v>57300</v>
      </c>
      <c r="C2296" cm="1">
        <f t="array" aca="1" ref="C2296" ca="1">SUMPRODUCT(MAX(('4b. Ordered results'!$C$5:$C$159&lt;B2296)*'4b. Ordered results'!$C$5:$C$159))</f>
        <v>49070.25</v>
      </c>
      <c r="D2296" s="4">
        <f ca="1">VLOOKUP($C2296, '4b. Ordered results'!$C$5:$I$159,3,0)</f>
        <v>1.9317259903825452E-2</v>
      </c>
      <c r="E2296" s="4">
        <f ca="1">VLOOKUP($C2296, '4b. Ordered results'!$C$5:$I$159,5,0)</f>
        <v>0.66673370133944598</v>
      </c>
      <c r="F2296" s="4">
        <f ca="1">VLOOKUP($C2296, '4b. Ordered results'!$C$5:$I$159,7,0)</f>
        <v>0.31394903875672864</v>
      </c>
    </row>
    <row r="2297" spans="2:6" x14ac:dyDescent="0.35">
      <c r="B2297">
        <f t="shared" si="35"/>
        <v>57325</v>
      </c>
      <c r="C2297" cm="1">
        <f t="array" aca="1" ref="C2297" ca="1">SUMPRODUCT(MAX(('4b. Ordered results'!$C$5:$C$159&lt;B2297)*'4b. Ordered results'!$C$5:$C$159))</f>
        <v>49070.25</v>
      </c>
      <c r="D2297" s="4">
        <f ca="1">VLOOKUP($C2297, '4b. Ordered results'!$C$5:$I$159,3,0)</f>
        <v>1.9317259903825452E-2</v>
      </c>
      <c r="E2297" s="4">
        <f ca="1">VLOOKUP($C2297, '4b. Ordered results'!$C$5:$I$159,5,0)</f>
        <v>0.66673370133944598</v>
      </c>
      <c r="F2297" s="4">
        <f ca="1">VLOOKUP($C2297, '4b. Ordered results'!$C$5:$I$159,7,0)</f>
        <v>0.31394903875672864</v>
      </c>
    </row>
    <row r="2298" spans="2:6" x14ac:dyDescent="0.35">
      <c r="B2298">
        <f t="shared" si="35"/>
        <v>57350</v>
      </c>
      <c r="C2298" cm="1">
        <f t="array" aca="1" ref="C2298" ca="1">SUMPRODUCT(MAX(('4b. Ordered results'!$C$5:$C$159&lt;B2298)*'4b. Ordered results'!$C$5:$C$159))</f>
        <v>49070.25</v>
      </c>
      <c r="D2298" s="4">
        <f ca="1">VLOOKUP($C2298, '4b. Ordered results'!$C$5:$I$159,3,0)</f>
        <v>1.9317259903825452E-2</v>
      </c>
      <c r="E2298" s="4">
        <f ca="1">VLOOKUP($C2298, '4b. Ordered results'!$C$5:$I$159,5,0)</f>
        <v>0.66673370133944598</v>
      </c>
      <c r="F2298" s="4">
        <f ca="1">VLOOKUP($C2298, '4b. Ordered results'!$C$5:$I$159,7,0)</f>
        <v>0.31394903875672864</v>
      </c>
    </row>
    <row r="2299" spans="2:6" x14ac:dyDescent="0.35">
      <c r="B2299">
        <f t="shared" si="35"/>
        <v>57375</v>
      </c>
      <c r="C2299" cm="1">
        <f t="array" aca="1" ref="C2299" ca="1">SUMPRODUCT(MAX(('4b. Ordered results'!$C$5:$C$159&lt;B2299)*'4b. Ordered results'!$C$5:$C$159))</f>
        <v>49070.25</v>
      </c>
      <c r="D2299" s="4">
        <f ca="1">VLOOKUP($C2299, '4b. Ordered results'!$C$5:$I$159,3,0)</f>
        <v>1.9317259903825452E-2</v>
      </c>
      <c r="E2299" s="4">
        <f ca="1">VLOOKUP($C2299, '4b. Ordered results'!$C$5:$I$159,5,0)</f>
        <v>0.66673370133944598</v>
      </c>
      <c r="F2299" s="4">
        <f ca="1">VLOOKUP($C2299, '4b. Ordered results'!$C$5:$I$159,7,0)</f>
        <v>0.31394903875672864</v>
      </c>
    </row>
    <row r="2300" spans="2:6" x14ac:dyDescent="0.35">
      <c r="B2300">
        <f t="shared" si="35"/>
        <v>57400</v>
      </c>
      <c r="C2300" cm="1">
        <f t="array" aca="1" ref="C2300" ca="1">SUMPRODUCT(MAX(('4b. Ordered results'!$C$5:$C$159&lt;B2300)*'4b. Ordered results'!$C$5:$C$159))</f>
        <v>49070.25</v>
      </c>
      <c r="D2300" s="4">
        <f ca="1">VLOOKUP($C2300, '4b. Ordered results'!$C$5:$I$159,3,0)</f>
        <v>1.9317259903825452E-2</v>
      </c>
      <c r="E2300" s="4">
        <f ca="1">VLOOKUP($C2300, '4b. Ordered results'!$C$5:$I$159,5,0)</f>
        <v>0.66673370133944598</v>
      </c>
      <c r="F2300" s="4">
        <f ca="1">VLOOKUP($C2300, '4b. Ordered results'!$C$5:$I$159,7,0)</f>
        <v>0.31394903875672864</v>
      </c>
    </row>
    <row r="2301" spans="2:6" x14ac:dyDescent="0.35">
      <c r="B2301">
        <f t="shared" si="35"/>
        <v>57425</v>
      </c>
      <c r="C2301" cm="1">
        <f t="array" aca="1" ref="C2301" ca="1">SUMPRODUCT(MAX(('4b. Ordered results'!$C$5:$C$159&lt;B2301)*'4b. Ordered results'!$C$5:$C$159))</f>
        <v>49070.25</v>
      </c>
      <c r="D2301" s="4">
        <f ca="1">VLOOKUP($C2301, '4b. Ordered results'!$C$5:$I$159,3,0)</f>
        <v>1.9317259903825452E-2</v>
      </c>
      <c r="E2301" s="4">
        <f ca="1">VLOOKUP($C2301, '4b. Ordered results'!$C$5:$I$159,5,0)</f>
        <v>0.66673370133944598</v>
      </c>
      <c r="F2301" s="4">
        <f ca="1">VLOOKUP($C2301, '4b. Ordered results'!$C$5:$I$159,7,0)</f>
        <v>0.31394903875672864</v>
      </c>
    </row>
    <row r="2302" spans="2:6" x14ac:dyDescent="0.35">
      <c r="B2302">
        <f t="shared" si="35"/>
        <v>57450</v>
      </c>
      <c r="C2302" cm="1">
        <f t="array" aca="1" ref="C2302" ca="1">SUMPRODUCT(MAX(('4b. Ordered results'!$C$5:$C$159&lt;B2302)*'4b. Ordered results'!$C$5:$C$159))</f>
        <v>49070.25</v>
      </c>
      <c r="D2302" s="4">
        <f ca="1">VLOOKUP($C2302, '4b. Ordered results'!$C$5:$I$159,3,0)</f>
        <v>1.9317259903825452E-2</v>
      </c>
      <c r="E2302" s="4">
        <f ca="1">VLOOKUP($C2302, '4b. Ordered results'!$C$5:$I$159,5,0)</f>
        <v>0.66673370133944598</v>
      </c>
      <c r="F2302" s="4">
        <f ca="1">VLOOKUP($C2302, '4b. Ordered results'!$C$5:$I$159,7,0)</f>
        <v>0.31394903875672864</v>
      </c>
    </row>
    <row r="2303" spans="2:6" x14ac:dyDescent="0.35">
      <c r="B2303">
        <f t="shared" si="35"/>
        <v>57475</v>
      </c>
      <c r="C2303" cm="1">
        <f t="array" aca="1" ref="C2303" ca="1">SUMPRODUCT(MAX(('4b. Ordered results'!$C$5:$C$159&lt;B2303)*'4b. Ordered results'!$C$5:$C$159))</f>
        <v>49070.25</v>
      </c>
      <c r="D2303" s="4">
        <f ca="1">VLOOKUP($C2303, '4b. Ordered results'!$C$5:$I$159,3,0)</f>
        <v>1.9317259903825452E-2</v>
      </c>
      <c r="E2303" s="4">
        <f ca="1">VLOOKUP($C2303, '4b. Ordered results'!$C$5:$I$159,5,0)</f>
        <v>0.66673370133944598</v>
      </c>
      <c r="F2303" s="4">
        <f ca="1">VLOOKUP($C2303, '4b. Ordered results'!$C$5:$I$159,7,0)</f>
        <v>0.31394903875672864</v>
      </c>
    </row>
    <row r="2304" spans="2:6" x14ac:dyDescent="0.35">
      <c r="B2304">
        <f t="shared" si="35"/>
        <v>57500</v>
      </c>
      <c r="C2304" cm="1">
        <f t="array" aca="1" ref="C2304" ca="1">SUMPRODUCT(MAX(('4b. Ordered results'!$C$5:$C$159&lt;B2304)*'4b. Ordered results'!$C$5:$C$159))</f>
        <v>49070.25</v>
      </c>
      <c r="D2304" s="4">
        <f ca="1">VLOOKUP($C2304, '4b. Ordered results'!$C$5:$I$159,3,0)</f>
        <v>1.9317259903825452E-2</v>
      </c>
      <c r="E2304" s="4">
        <f ca="1">VLOOKUP($C2304, '4b. Ordered results'!$C$5:$I$159,5,0)</f>
        <v>0.66673370133944598</v>
      </c>
      <c r="F2304" s="4">
        <f ca="1">VLOOKUP($C2304, '4b. Ordered results'!$C$5:$I$159,7,0)</f>
        <v>0.31394903875672864</v>
      </c>
    </row>
    <row r="2305" spans="2:6" x14ac:dyDescent="0.35">
      <c r="B2305">
        <f t="shared" si="35"/>
        <v>57525</v>
      </c>
      <c r="C2305" cm="1">
        <f t="array" aca="1" ref="C2305" ca="1">SUMPRODUCT(MAX(('4b. Ordered results'!$C$5:$C$159&lt;B2305)*'4b. Ordered results'!$C$5:$C$159))</f>
        <v>49070.25</v>
      </c>
      <c r="D2305" s="4">
        <f ca="1">VLOOKUP($C2305, '4b. Ordered results'!$C$5:$I$159,3,0)</f>
        <v>1.9317259903825452E-2</v>
      </c>
      <c r="E2305" s="4">
        <f ca="1">VLOOKUP($C2305, '4b. Ordered results'!$C$5:$I$159,5,0)</f>
        <v>0.66673370133944598</v>
      </c>
      <c r="F2305" s="4">
        <f ca="1">VLOOKUP($C2305, '4b. Ordered results'!$C$5:$I$159,7,0)</f>
        <v>0.31394903875672864</v>
      </c>
    </row>
    <row r="2306" spans="2:6" x14ac:dyDescent="0.35">
      <c r="B2306">
        <f t="shared" si="35"/>
        <v>57550</v>
      </c>
      <c r="C2306" cm="1">
        <f t="array" aca="1" ref="C2306" ca="1">SUMPRODUCT(MAX(('4b. Ordered results'!$C$5:$C$159&lt;B2306)*'4b. Ordered results'!$C$5:$C$159))</f>
        <v>49070.25</v>
      </c>
      <c r="D2306" s="4">
        <f ca="1">VLOOKUP($C2306, '4b. Ordered results'!$C$5:$I$159,3,0)</f>
        <v>1.9317259903825452E-2</v>
      </c>
      <c r="E2306" s="4">
        <f ca="1">VLOOKUP($C2306, '4b. Ordered results'!$C$5:$I$159,5,0)</f>
        <v>0.66673370133944598</v>
      </c>
      <c r="F2306" s="4">
        <f ca="1">VLOOKUP($C2306, '4b. Ordered results'!$C$5:$I$159,7,0)</f>
        <v>0.31394903875672864</v>
      </c>
    </row>
    <row r="2307" spans="2:6" x14ac:dyDescent="0.35">
      <c r="B2307">
        <f t="shared" si="35"/>
        <v>57575</v>
      </c>
      <c r="C2307" cm="1">
        <f t="array" aca="1" ref="C2307" ca="1">SUMPRODUCT(MAX(('4b. Ordered results'!$C$5:$C$159&lt;B2307)*'4b. Ordered results'!$C$5:$C$159))</f>
        <v>49070.25</v>
      </c>
      <c r="D2307" s="4">
        <f ca="1">VLOOKUP($C2307, '4b. Ordered results'!$C$5:$I$159,3,0)</f>
        <v>1.9317259903825452E-2</v>
      </c>
      <c r="E2307" s="4">
        <f ca="1">VLOOKUP($C2307, '4b. Ordered results'!$C$5:$I$159,5,0)</f>
        <v>0.66673370133944598</v>
      </c>
      <c r="F2307" s="4">
        <f ca="1">VLOOKUP($C2307, '4b. Ordered results'!$C$5:$I$159,7,0)</f>
        <v>0.31394903875672864</v>
      </c>
    </row>
    <row r="2308" spans="2:6" x14ac:dyDescent="0.35">
      <c r="B2308">
        <f t="shared" si="35"/>
        <v>57600</v>
      </c>
      <c r="C2308" cm="1">
        <f t="array" aca="1" ref="C2308" ca="1">SUMPRODUCT(MAX(('4b. Ordered results'!$C$5:$C$159&lt;B2308)*'4b. Ordered results'!$C$5:$C$159))</f>
        <v>49070.25</v>
      </c>
      <c r="D2308" s="4">
        <f ca="1">VLOOKUP($C2308, '4b. Ordered results'!$C$5:$I$159,3,0)</f>
        <v>1.9317259903825452E-2</v>
      </c>
      <c r="E2308" s="4">
        <f ca="1">VLOOKUP($C2308, '4b. Ordered results'!$C$5:$I$159,5,0)</f>
        <v>0.66673370133944598</v>
      </c>
      <c r="F2308" s="4">
        <f ca="1">VLOOKUP($C2308, '4b. Ordered results'!$C$5:$I$159,7,0)</f>
        <v>0.31394903875672864</v>
      </c>
    </row>
    <row r="2309" spans="2:6" x14ac:dyDescent="0.35">
      <c r="B2309">
        <f t="shared" si="35"/>
        <v>57625</v>
      </c>
      <c r="C2309" cm="1">
        <f t="array" aca="1" ref="C2309" ca="1">SUMPRODUCT(MAX(('4b. Ordered results'!$C$5:$C$159&lt;B2309)*'4b. Ordered results'!$C$5:$C$159))</f>
        <v>49070.25</v>
      </c>
      <c r="D2309" s="4">
        <f ca="1">VLOOKUP($C2309, '4b. Ordered results'!$C$5:$I$159,3,0)</f>
        <v>1.9317259903825452E-2</v>
      </c>
      <c r="E2309" s="4">
        <f ca="1">VLOOKUP($C2309, '4b. Ordered results'!$C$5:$I$159,5,0)</f>
        <v>0.66673370133944598</v>
      </c>
      <c r="F2309" s="4">
        <f ca="1">VLOOKUP($C2309, '4b. Ordered results'!$C$5:$I$159,7,0)</f>
        <v>0.31394903875672864</v>
      </c>
    </row>
    <row r="2310" spans="2:6" x14ac:dyDescent="0.35">
      <c r="B2310">
        <f t="shared" ref="B2310:B2373" si="36">B2309+25</f>
        <v>57650</v>
      </c>
      <c r="C2310" cm="1">
        <f t="array" aca="1" ref="C2310" ca="1">SUMPRODUCT(MAX(('4b. Ordered results'!$C$5:$C$159&lt;B2310)*'4b. Ordered results'!$C$5:$C$159))</f>
        <v>49070.25</v>
      </c>
      <c r="D2310" s="4">
        <f ca="1">VLOOKUP($C2310, '4b. Ordered results'!$C$5:$I$159,3,0)</f>
        <v>1.9317259903825452E-2</v>
      </c>
      <c r="E2310" s="4">
        <f ca="1">VLOOKUP($C2310, '4b. Ordered results'!$C$5:$I$159,5,0)</f>
        <v>0.66673370133944598</v>
      </c>
      <c r="F2310" s="4">
        <f ca="1">VLOOKUP($C2310, '4b. Ordered results'!$C$5:$I$159,7,0)</f>
        <v>0.31394903875672864</v>
      </c>
    </row>
    <row r="2311" spans="2:6" x14ac:dyDescent="0.35">
      <c r="B2311">
        <f t="shared" si="36"/>
        <v>57675</v>
      </c>
      <c r="C2311" cm="1">
        <f t="array" aca="1" ref="C2311" ca="1">SUMPRODUCT(MAX(('4b. Ordered results'!$C$5:$C$159&lt;B2311)*'4b. Ordered results'!$C$5:$C$159))</f>
        <v>49070.25</v>
      </c>
      <c r="D2311" s="4">
        <f ca="1">VLOOKUP($C2311, '4b. Ordered results'!$C$5:$I$159,3,0)</f>
        <v>1.9317259903825452E-2</v>
      </c>
      <c r="E2311" s="4">
        <f ca="1">VLOOKUP($C2311, '4b. Ordered results'!$C$5:$I$159,5,0)</f>
        <v>0.66673370133944598</v>
      </c>
      <c r="F2311" s="4">
        <f ca="1">VLOOKUP($C2311, '4b. Ordered results'!$C$5:$I$159,7,0)</f>
        <v>0.31394903875672864</v>
      </c>
    </row>
    <row r="2312" spans="2:6" x14ac:dyDescent="0.35">
      <c r="B2312">
        <f t="shared" si="36"/>
        <v>57700</v>
      </c>
      <c r="C2312" cm="1">
        <f t="array" aca="1" ref="C2312" ca="1">SUMPRODUCT(MAX(('4b. Ordered results'!$C$5:$C$159&lt;B2312)*'4b. Ordered results'!$C$5:$C$159))</f>
        <v>49070.25</v>
      </c>
      <c r="D2312" s="4">
        <f ca="1">VLOOKUP($C2312, '4b. Ordered results'!$C$5:$I$159,3,0)</f>
        <v>1.9317259903825452E-2</v>
      </c>
      <c r="E2312" s="4">
        <f ca="1">VLOOKUP($C2312, '4b. Ordered results'!$C$5:$I$159,5,0)</f>
        <v>0.66673370133944598</v>
      </c>
      <c r="F2312" s="4">
        <f ca="1">VLOOKUP($C2312, '4b. Ordered results'!$C$5:$I$159,7,0)</f>
        <v>0.31394903875672864</v>
      </c>
    </row>
    <row r="2313" spans="2:6" x14ac:dyDescent="0.35">
      <c r="B2313">
        <f t="shared" si="36"/>
        <v>57725</v>
      </c>
      <c r="C2313" cm="1">
        <f t="array" aca="1" ref="C2313" ca="1">SUMPRODUCT(MAX(('4b. Ordered results'!$C$5:$C$159&lt;B2313)*'4b. Ordered results'!$C$5:$C$159))</f>
        <v>49070.25</v>
      </c>
      <c r="D2313" s="4">
        <f ca="1">VLOOKUP($C2313, '4b. Ordered results'!$C$5:$I$159,3,0)</f>
        <v>1.9317259903825452E-2</v>
      </c>
      <c r="E2313" s="4">
        <f ca="1">VLOOKUP($C2313, '4b. Ordered results'!$C$5:$I$159,5,0)</f>
        <v>0.66673370133944598</v>
      </c>
      <c r="F2313" s="4">
        <f ca="1">VLOOKUP($C2313, '4b. Ordered results'!$C$5:$I$159,7,0)</f>
        <v>0.31394903875672864</v>
      </c>
    </row>
    <row r="2314" spans="2:6" x14ac:dyDescent="0.35">
      <c r="B2314">
        <f t="shared" si="36"/>
        <v>57750</v>
      </c>
      <c r="C2314" cm="1">
        <f t="array" aca="1" ref="C2314" ca="1">SUMPRODUCT(MAX(('4b. Ordered results'!$C$5:$C$159&lt;B2314)*'4b. Ordered results'!$C$5:$C$159))</f>
        <v>49070.25</v>
      </c>
      <c r="D2314" s="4">
        <f ca="1">VLOOKUP($C2314, '4b. Ordered results'!$C$5:$I$159,3,0)</f>
        <v>1.9317259903825452E-2</v>
      </c>
      <c r="E2314" s="4">
        <f ca="1">VLOOKUP($C2314, '4b. Ordered results'!$C$5:$I$159,5,0)</f>
        <v>0.66673370133944598</v>
      </c>
      <c r="F2314" s="4">
        <f ca="1">VLOOKUP($C2314, '4b. Ordered results'!$C$5:$I$159,7,0)</f>
        <v>0.31394903875672864</v>
      </c>
    </row>
    <row r="2315" spans="2:6" x14ac:dyDescent="0.35">
      <c r="B2315">
        <f t="shared" si="36"/>
        <v>57775</v>
      </c>
      <c r="C2315" cm="1">
        <f t="array" aca="1" ref="C2315" ca="1">SUMPRODUCT(MAX(('4b. Ordered results'!$C$5:$C$159&lt;B2315)*'4b. Ordered results'!$C$5:$C$159))</f>
        <v>49070.25</v>
      </c>
      <c r="D2315" s="4">
        <f ca="1">VLOOKUP($C2315, '4b. Ordered results'!$C$5:$I$159,3,0)</f>
        <v>1.9317259903825452E-2</v>
      </c>
      <c r="E2315" s="4">
        <f ca="1">VLOOKUP($C2315, '4b. Ordered results'!$C$5:$I$159,5,0)</f>
        <v>0.66673370133944598</v>
      </c>
      <c r="F2315" s="4">
        <f ca="1">VLOOKUP($C2315, '4b. Ordered results'!$C$5:$I$159,7,0)</f>
        <v>0.31394903875672864</v>
      </c>
    </row>
    <row r="2316" spans="2:6" x14ac:dyDescent="0.35">
      <c r="B2316">
        <f t="shared" si="36"/>
        <v>57800</v>
      </c>
      <c r="C2316" cm="1">
        <f t="array" aca="1" ref="C2316" ca="1">SUMPRODUCT(MAX(('4b. Ordered results'!$C$5:$C$159&lt;B2316)*'4b. Ordered results'!$C$5:$C$159))</f>
        <v>49070.25</v>
      </c>
      <c r="D2316" s="4">
        <f ca="1">VLOOKUP($C2316, '4b. Ordered results'!$C$5:$I$159,3,0)</f>
        <v>1.9317259903825452E-2</v>
      </c>
      <c r="E2316" s="4">
        <f ca="1">VLOOKUP($C2316, '4b. Ordered results'!$C$5:$I$159,5,0)</f>
        <v>0.66673370133944598</v>
      </c>
      <c r="F2316" s="4">
        <f ca="1">VLOOKUP($C2316, '4b. Ordered results'!$C$5:$I$159,7,0)</f>
        <v>0.31394903875672864</v>
      </c>
    </row>
    <row r="2317" spans="2:6" x14ac:dyDescent="0.35">
      <c r="B2317">
        <f t="shared" si="36"/>
        <v>57825</v>
      </c>
      <c r="C2317" cm="1">
        <f t="array" aca="1" ref="C2317" ca="1">SUMPRODUCT(MAX(('4b. Ordered results'!$C$5:$C$159&lt;B2317)*'4b. Ordered results'!$C$5:$C$159))</f>
        <v>49070.25</v>
      </c>
      <c r="D2317" s="4">
        <f ca="1">VLOOKUP($C2317, '4b. Ordered results'!$C$5:$I$159,3,0)</f>
        <v>1.9317259903825452E-2</v>
      </c>
      <c r="E2317" s="4">
        <f ca="1">VLOOKUP($C2317, '4b. Ordered results'!$C$5:$I$159,5,0)</f>
        <v>0.66673370133944598</v>
      </c>
      <c r="F2317" s="4">
        <f ca="1">VLOOKUP($C2317, '4b. Ordered results'!$C$5:$I$159,7,0)</f>
        <v>0.31394903875672864</v>
      </c>
    </row>
    <row r="2318" spans="2:6" x14ac:dyDescent="0.35">
      <c r="B2318">
        <f t="shared" si="36"/>
        <v>57850</v>
      </c>
      <c r="C2318" cm="1">
        <f t="array" aca="1" ref="C2318" ca="1">SUMPRODUCT(MAX(('4b. Ordered results'!$C$5:$C$159&lt;B2318)*'4b. Ordered results'!$C$5:$C$159))</f>
        <v>49070.25</v>
      </c>
      <c r="D2318" s="4">
        <f ca="1">VLOOKUP($C2318, '4b. Ordered results'!$C$5:$I$159,3,0)</f>
        <v>1.9317259903825452E-2</v>
      </c>
      <c r="E2318" s="4">
        <f ca="1">VLOOKUP($C2318, '4b. Ordered results'!$C$5:$I$159,5,0)</f>
        <v>0.66673370133944598</v>
      </c>
      <c r="F2318" s="4">
        <f ca="1">VLOOKUP($C2318, '4b. Ordered results'!$C$5:$I$159,7,0)</f>
        <v>0.31394903875672864</v>
      </c>
    </row>
    <row r="2319" spans="2:6" x14ac:dyDescent="0.35">
      <c r="B2319">
        <f t="shared" si="36"/>
        <v>57875</v>
      </c>
      <c r="C2319" cm="1">
        <f t="array" aca="1" ref="C2319" ca="1">SUMPRODUCT(MAX(('4b. Ordered results'!$C$5:$C$159&lt;B2319)*'4b. Ordered results'!$C$5:$C$159))</f>
        <v>49070.25</v>
      </c>
      <c r="D2319" s="4">
        <f ca="1">VLOOKUP($C2319, '4b. Ordered results'!$C$5:$I$159,3,0)</f>
        <v>1.9317259903825452E-2</v>
      </c>
      <c r="E2319" s="4">
        <f ca="1">VLOOKUP($C2319, '4b. Ordered results'!$C$5:$I$159,5,0)</f>
        <v>0.66673370133944598</v>
      </c>
      <c r="F2319" s="4">
        <f ca="1">VLOOKUP($C2319, '4b. Ordered results'!$C$5:$I$159,7,0)</f>
        <v>0.31394903875672864</v>
      </c>
    </row>
    <row r="2320" spans="2:6" x14ac:dyDescent="0.35">
      <c r="B2320">
        <f t="shared" si="36"/>
        <v>57900</v>
      </c>
      <c r="C2320" cm="1">
        <f t="array" aca="1" ref="C2320" ca="1">SUMPRODUCT(MAX(('4b. Ordered results'!$C$5:$C$159&lt;B2320)*'4b. Ordered results'!$C$5:$C$159))</f>
        <v>49070.25</v>
      </c>
      <c r="D2320" s="4">
        <f ca="1">VLOOKUP($C2320, '4b. Ordered results'!$C$5:$I$159,3,0)</f>
        <v>1.9317259903825452E-2</v>
      </c>
      <c r="E2320" s="4">
        <f ca="1">VLOOKUP($C2320, '4b. Ordered results'!$C$5:$I$159,5,0)</f>
        <v>0.66673370133944598</v>
      </c>
      <c r="F2320" s="4">
        <f ca="1">VLOOKUP($C2320, '4b. Ordered results'!$C$5:$I$159,7,0)</f>
        <v>0.31394903875672864</v>
      </c>
    </row>
    <row r="2321" spans="2:6" x14ac:dyDescent="0.35">
      <c r="B2321">
        <f t="shared" si="36"/>
        <v>57925</v>
      </c>
      <c r="C2321" cm="1">
        <f t="array" aca="1" ref="C2321" ca="1">SUMPRODUCT(MAX(('4b. Ordered results'!$C$5:$C$159&lt;B2321)*'4b. Ordered results'!$C$5:$C$159))</f>
        <v>49070.25</v>
      </c>
      <c r="D2321" s="4">
        <f ca="1">VLOOKUP($C2321, '4b. Ordered results'!$C$5:$I$159,3,0)</f>
        <v>1.9317259903825452E-2</v>
      </c>
      <c r="E2321" s="4">
        <f ca="1">VLOOKUP($C2321, '4b. Ordered results'!$C$5:$I$159,5,0)</f>
        <v>0.66673370133944598</v>
      </c>
      <c r="F2321" s="4">
        <f ca="1">VLOOKUP($C2321, '4b. Ordered results'!$C$5:$I$159,7,0)</f>
        <v>0.31394903875672864</v>
      </c>
    </row>
    <row r="2322" spans="2:6" x14ac:dyDescent="0.35">
      <c r="B2322">
        <f t="shared" si="36"/>
        <v>57950</v>
      </c>
      <c r="C2322" cm="1">
        <f t="array" aca="1" ref="C2322" ca="1">SUMPRODUCT(MAX(('4b. Ordered results'!$C$5:$C$159&lt;B2322)*'4b. Ordered results'!$C$5:$C$159))</f>
        <v>49070.25</v>
      </c>
      <c r="D2322" s="4">
        <f ca="1">VLOOKUP($C2322, '4b. Ordered results'!$C$5:$I$159,3,0)</f>
        <v>1.9317259903825452E-2</v>
      </c>
      <c r="E2322" s="4">
        <f ca="1">VLOOKUP($C2322, '4b. Ordered results'!$C$5:$I$159,5,0)</f>
        <v>0.66673370133944598</v>
      </c>
      <c r="F2322" s="4">
        <f ca="1">VLOOKUP($C2322, '4b. Ordered results'!$C$5:$I$159,7,0)</f>
        <v>0.31394903875672864</v>
      </c>
    </row>
    <row r="2323" spans="2:6" x14ac:dyDescent="0.35">
      <c r="B2323">
        <f t="shared" si="36"/>
        <v>57975</v>
      </c>
      <c r="C2323" cm="1">
        <f t="array" aca="1" ref="C2323" ca="1">SUMPRODUCT(MAX(('4b. Ordered results'!$C$5:$C$159&lt;B2323)*'4b. Ordered results'!$C$5:$C$159))</f>
        <v>49070.25</v>
      </c>
      <c r="D2323" s="4">
        <f ca="1">VLOOKUP($C2323, '4b. Ordered results'!$C$5:$I$159,3,0)</f>
        <v>1.9317259903825452E-2</v>
      </c>
      <c r="E2323" s="4">
        <f ca="1">VLOOKUP($C2323, '4b. Ordered results'!$C$5:$I$159,5,0)</f>
        <v>0.66673370133944598</v>
      </c>
      <c r="F2323" s="4">
        <f ca="1">VLOOKUP($C2323, '4b. Ordered results'!$C$5:$I$159,7,0)</f>
        <v>0.31394903875672864</v>
      </c>
    </row>
    <row r="2324" spans="2:6" x14ac:dyDescent="0.35">
      <c r="B2324">
        <f t="shared" si="36"/>
        <v>58000</v>
      </c>
      <c r="C2324" cm="1">
        <f t="array" aca="1" ref="C2324" ca="1">SUMPRODUCT(MAX(('4b. Ordered results'!$C$5:$C$159&lt;B2324)*'4b. Ordered results'!$C$5:$C$159))</f>
        <v>49070.25</v>
      </c>
      <c r="D2324" s="4">
        <f ca="1">VLOOKUP($C2324, '4b. Ordered results'!$C$5:$I$159,3,0)</f>
        <v>1.9317259903825452E-2</v>
      </c>
      <c r="E2324" s="4">
        <f ca="1">VLOOKUP($C2324, '4b. Ordered results'!$C$5:$I$159,5,0)</f>
        <v>0.66673370133944598</v>
      </c>
      <c r="F2324" s="4">
        <f ca="1">VLOOKUP($C2324, '4b. Ordered results'!$C$5:$I$159,7,0)</f>
        <v>0.31394903875672864</v>
      </c>
    </row>
    <row r="2325" spans="2:6" x14ac:dyDescent="0.35">
      <c r="B2325">
        <f t="shared" si="36"/>
        <v>58025</v>
      </c>
      <c r="C2325" cm="1">
        <f t="array" aca="1" ref="C2325" ca="1">SUMPRODUCT(MAX(('4b. Ordered results'!$C$5:$C$159&lt;B2325)*'4b. Ordered results'!$C$5:$C$159))</f>
        <v>49070.25</v>
      </c>
      <c r="D2325" s="4">
        <f ca="1">VLOOKUP($C2325, '4b. Ordered results'!$C$5:$I$159,3,0)</f>
        <v>1.9317259903825452E-2</v>
      </c>
      <c r="E2325" s="4">
        <f ca="1">VLOOKUP($C2325, '4b. Ordered results'!$C$5:$I$159,5,0)</f>
        <v>0.66673370133944598</v>
      </c>
      <c r="F2325" s="4">
        <f ca="1">VLOOKUP($C2325, '4b. Ordered results'!$C$5:$I$159,7,0)</f>
        <v>0.31394903875672864</v>
      </c>
    </row>
    <row r="2326" spans="2:6" x14ac:dyDescent="0.35">
      <c r="B2326">
        <f t="shared" si="36"/>
        <v>58050</v>
      </c>
      <c r="C2326" cm="1">
        <f t="array" aca="1" ref="C2326" ca="1">SUMPRODUCT(MAX(('4b. Ordered results'!$C$5:$C$159&lt;B2326)*'4b. Ordered results'!$C$5:$C$159))</f>
        <v>49070.25</v>
      </c>
      <c r="D2326" s="4">
        <f ca="1">VLOOKUP($C2326, '4b. Ordered results'!$C$5:$I$159,3,0)</f>
        <v>1.9317259903825452E-2</v>
      </c>
      <c r="E2326" s="4">
        <f ca="1">VLOOKUP($C2326, '4b. Ordered results'!$C$5:$I$159,5,0)</f>
        <v>0.66673370133944598</v>
      </c>
      <c r="F2326" s="4">
        <f ca="1">VLOOKUP($C2326, '4b. Ordered results'!$C$5:$I$159,7,0)</f>
        <v>0.31394903875672864</v>
      </c>
    </row>
    <row r="2327" spans="2:6" x14ac:dyDescent="0.35">
      <c r="B2327">
        <f t="shared" si="36"/>
        <v>58075</v>
      </c>
      <c r="C2327" cm="1">
        <f t="array" aca="1" ref="C2327" ca="1">SUMPRODUCT(MAX(('4b. Ordered results'!$C$5:$C$159&lt;B2327)*'4b. Ordered results'!$C$5:$C$159))</f>
        <v>49070.25</v>
      </c>
      <c r="D2327" s="4">
        <f ca="1">VLOOKUP($C2327, '4b. Ordered results'!$C$5:$I$159,3,0)</f>
        <v>1.9317259903825452E-2</v>
      </c>
      <c r="E2327" s="4">
        <f ca="1">VLOOKUP($C2327, '4b. Ordered results'!$C$5:$I$159,5,0)</f>
        <v>0.66673370133944598</v>
      </c>
      <c r="F2327" s="4">
        <f ca="1">VLOOKUP($C2327, '4b. Ordered results'!$C$5:$I$159,7,0)</f>
        <v>0.31394903875672864</v>
      </c>
    </row>
    <row r="2328" spans="2:6" x14ac:dyDescent="0.35">
      <c r="B2328">
        <f t="shared" si="36"/>
        <v>58100</v>
      </c>
      <c r="C2328" cm="1">
        <f t="array" aca="1" ref="C2328" ca="1">SUMPRODUCT(MAX(('4b. Ordered results'!$C$5:$C$159&lt;B2328)*'4b. Ordered results'!$C$5:$C$159))</f>
        <v>49070.25</v>
      </c>
      <c r="D2328" s="4">
        <f ca="1">VLOOKUP($C2328, '4b. Ordered results'!$C$5:$I$159,3,0)</f>
        <v>1.9317259903825452E-2</v>
      </c>
      <c r="E2328" s="4">
        <f ca="1">VLOOKUP($C2328, '4b. Ordered results'!$C$5:$I$159,5,0)</f>
        <v>0.66673370133944598</v>
      </c>
      <c r="F2328" s="4">
        <f ca="1">VLOOKUP($C2328, '4b. Ordered results'!$C$5:$I$159,7,0)</f>
        <v>0.31394903875672864</v>
      </c>
    </row>
    <row r="2329" spans="2:6" x14ac:dyDescent="0.35">
      <c r="B2329">
        <f t="shared" si="36"/>
        <v>58125</v>
      </c>
      <c r="C2329" cm="1">
        <f t="array" aca="1" ref="C2329" ca="1">SUMPRODUCT(MAX(('4b. Ordered results'!$C$5:$C$159&lt;B2329)*'4b. Ordered results'!$C$5:$C$159))</f>
        <v>49070.25</v>
      </c>
      <c r="D2329" s="4">
        <f ca="1">VLOOKUP($C2329, '4b. Ordered results'!$C$5:$I$159,3,0)</f>
        <v>1.9317259903825452E-2</v>
      </c>
      <c r="E2329" s="4">
        <f ca="1">VLOOKUP($C2329, '4b. Ordered results'!$C$5:$I$159,5,0)</f>
        <v>0.66673370133944598</v>
      </c>
      <c r="F2329" s="4">
        <f ca="1">VLOOKUP($C2329, '4b. Ordered results'!$C$5:$I$159,7,0)</f>
        <v>0.31394903875672864</v>
      </c>
    </row>
    <row r="2330" spans="2:6" x14ac:dyDescent="0.35">
      <c r="B2330">
        <f t="shared" si="36"/>
        <v>58150</v>
      </c>
      <c r="C2330" cm="1">
        <f t="array" aca="1" ref="C2330" ca="1">SUMPRODUCT(MAX(('4b. Ordered results'!$C$5:$C$159&lt;B2330)*'4b. Ordered results'!$C$5:$C$159))</f>
        <v>49070.25</v>
      </c>
      <c r="D2330" s="4">
        <f ca="1">VLOOKUP($C2330, '4b. Ordered results'!$C$5:$I$159,3,0)</f>
        <v>1.9317259903825452E-2</v>
      </c>
      <c r="E2330" s="4">
        <f ca="1">VLOOKUP($C2330, '4b. Ordered results'!$C$5:$I$159,5,0)</f>
        <v>0.66673370133944598</v>
      </c>
      <c r="F2330" s="4">
        <f ca="1">VLOOKUP($C2330, '4b. Ordered results'!$C$5:$I$159,7,0)</f>
        <v>0.31394903875672864</v>
      </c>
    </row>
    <row r="2331" spans="2:6" x14ac:dyDescent="0.35">
      <c r="B2331">
        <f t="shared" si="36"/>
        <v>58175</v>
      </c>
      <c r="C2331" cm="1">
        <f t="array" aca="1" ref="C2331" ca="1">SUMPRODUCT(MAX(('4b. Ordered results'!$C$5:$C$159&lt;B2331)*'4b. Ordered results'!$C$5:$C$159))</f>
        <v>49070.25</v>
      </c>
      <c r="D2331" s="4">
        <f ca="1">VLOOKUP($C2331, '4b. Ordered results'!$C$5:$I$159,3,0)</f>
        <v>1.9317259903825452E-2</v>
      </c>
      <c r="E2331" s="4">
        <f ca="1">VLOOKUP($C2331, '4b. Ordered results'!$C$5:$I$159,5,0)</f>
        <v>0.66673370133944598</v>
      </c>
      <c r="F2331" s="4">
        <f ca="1">VLOOKUP($C2331, '4b. Ordered results'!$C$5:$I$159,7,0)</f>
        <v>0.31394903875672864</v>
      </c>
    </row>
    <row r="2332" spans="2:6" x14ac:dyDescent="0.35">
      <c r="B2332">
        <f t="shared" si="36"/>
        <v>58200</v>
      </c>
      <c r="C2332" cm="1">
        <f t="array" aca="1" ref="C2332" ca="1">SUMPRODUCT(MAX(('4b. Ordered results'!$C$5:$C$159&lt;B2332)*'4b. Ordered results'!$C$5:$C$159))</f>
        <v>49070.25</v>
      </c>
      <c r="D2332" s="4">
        <f ca="1">VLOOKUP($C2332, '4b. Ordered results'!$C$5:$I$159,3,0)</f>
        <v>1.9317259903825452E-2</v>
      </c>
      <c r="E2332" s="4">
        <f ca="1">VLOOKUP($C2332, '4b. Ordered results'!$C$5:$I$159,5,0)</f>
        <v>0.66673370133944598</v>
      </c>
      <c r="F2332" s="4">
        <f ca="1">VLOOKUP($C2332, '4b. Ordered results'!$C$5:$I$159,7,0)</f>
        <v>0.31394903875672864</v>
      </c>
    </row>
    <row r="2333" spans="2:6" x14ac:dyDescent="0.35">
      <c r="B2333">
        <f t="shared" si="36"/>
        <v>58225</v>
      </c>
      <c r="C2333" cm="1">
        <f t="array" aca="1" ref="C2333" ca="1">SUMPRODUCT(MAX(('4b. Ordered results'!$C$5:$C$159&lt;B2333)*'4b. Ordered results'!$C$5:$C$159))</f>
        <v>49070.25</v>
      </c>
      <c r="D2333" s="4">
        <f ca="1">VLOOKUP($C2333, '4b. Ordered results'!$C$5:$I$159,3,0)</f>
        <v>1.9317259903825452E-2</v>
      </c>
      <c r="E2333" s="4">
        <f ca="1">VLOOKUP($C2333, '4b. Ordered results'!$C$5:$I$159,5,0)</f>
        <v>0.66673370133944598</v>
      </c>
      <c r="F2333" s="4">
        <f ca="1">VLOOKUP($C2333, '4b. Ordered results'!$C$5:$I$159,7,0)</f>
        <v>0.31394903875672864</v>
      </c>
    </row>
    <row r="2334" spans="2:6" x14ac:dyDescent="0.35">
      <c r="B2334">
        <f t="shared" si="36"/>
        <v>58250</v>
      </c>
      <c r="C2334" cm="1">
        <f t="array" aca="1" ref="C2334" ca="1">SUMPRODUCT(MAX(('4b. Ordered results'!$C$5:$C$159&lt;B2334)*'4b. Ordered results'!$C$5:$C$159))</f>
        <v>49070.25</v>
      </c>
      <c r="D2334" s="4">
        <f ca="1">VLOOKUP($C2334, '4b. Ordered results'!$C$5:$I$159,3,0)</f>
        <v>1.9317259903825452E-2</v>
      </c>
      <c r="E2334" s="4">
        <f ca="1">VLOOKUP($C2334, '4b. Ordered results'!$C$5:$I$159,5,0)</f>
        <v>0.66673370133944598</v>
      </c>
      <c r="F2334" s="4">
        <f ca="1">VLOOKUP($C2334, '4b. Ordered results'!$C$5:$I$159,7,0)</f>
        <v>0.31394903875672864</v>
      </c>
    </row>
    <row r="2335" spans="2:6" x14ac:dyDescent="0.35">
      <c r="B2335">
        <f t="shared" si="36"/>
        <v>58275</v>
      </c>
      <c r="C2335" cm="1">
        <f t="array" aca="1" ref="C2335" ca="1">SUMPRODUCT(MAX(('4b. Ordered results'!$C$5:$C$159&lt;B2335)*'4b. Ordered results'!$C$5:$C$159))</f>
        <v>49070.25</v>
      </c>
      <c r="D2335" s="4">
        <f ca="1">VLOOKUP($C2335, '4b. Ordered results'!$C$5:$I$159,3,0)</f>
        <v>1.9317259903825452E-2</v>
      </c>
      <c r="E2335" s="4">
        <f ca="1">VLOOKUP($C2335, '4b. Ordered results'!$C$5:$I$159,5,0)</f>
        <v>0.66673370133944598</v>
      </c>
      <c r="F2335" s="4">
        <f ca="1">VLOOKUP($C2335, '4b. Ordered results'!$C$5:$I$159,7,0)</f>
        <v>0.31394903875672864</v>
      </c>
    </row>
    <row r="2336" spans="2:6" x14ac:dyDescent="0.35">
      <c r="B2336">
        <f t="shared" si="36"/>
        <v>58300</v>
      </c>
      <c r="C2336" cm="1">
        <f t="array" aca="1" ref="C2336" ca="1">SUMPRODUCT(MAX(('4b. Ordered results'!$C$5:$C$159&lt;B2336)*'4b. Ordered results'!$C$5:$C$159))</f>
        <v>49070.25</v>
      </c>
      <c r="D2336" s="4">
        <f ca="1">VLOOKUP($C2336, '4b. Ordered results'!$C$5:$I$159,3,0)</f>
        <v>1.9317259903825452E-2</v>
      </c>
      <c r="E2336" s="4">
        <f ca="1">VLOOKUP($C2336, '4b. Ordered results'!$C$5:$I$159,5,0)</f>
        <v>0.66673370133944598</v>
      </c>
      <c r="F2336" s="4">
        <f ca="1">VLOOKUP($C2336, '4b. Ordered results'!$C$5:$I$159,7,0)</f>
        <v>0.31394903875672864</v>
      </c>
    </row>
    <row r="2337" spans="2:6" x14ac:dyDescent="0.35">
      <c r="B2337">
        <f t="shared" si="36"/>
        <v>58325</v>
      </c>
      <c r="C2337" cm="1">
        <f t="array" aca="1" ref="C2337" ca="1">SUMPRODUCT(MAX(('4b. Ordered results'!$C$5:$C$159&lt;B2337)*'4b. Ordered results'!$C$5:$C$159))</f>
        <v>49070.25</v>
      </c>
      <c r="D2337" s="4">
        <f ca="1">VLOOKUP($C2337, '4b. Ordered results'!$C$5:$I$159,3,0)</f>
        <v>1.9317259903825452E-2</v>
      </c>
      <c r="E2337" s="4">
        <f ca="1">VLOOKUP($C2337, '4b. Ordered results'!$C$5:$I$159,5,0)</f>
        <v>0.66673370133944598</v>
      </c>
      <c r="F2337" s="4">
        <f ca="1">VLOOKUP($C2337, '4b. Ordered results'!$C$5:$I$159,7,0)</f>
        <v>0.31394903875672864</v>
      </c>
    </row>
    <row r="2338" spans="2:6" x14ac:dyDescent="0.35">
      <c r="B2338">
        <f t="shared" si="36"/>
        <v>58350</v>
      </c>
      <c r="C2338" cm="1">
        <f t="array" aca="1" ref="C2338" ca="1">SUMPRODUCT(MAX(('4b. Ordered results'!$C$5:$C$159&lt;B2338)*'4b. Ordered results'!$C$5:$C$159))</f>
        <v>49070.25</v>
      </c>
      <c r="D2338" s="4">
        <f ca="1">VLOOKUP($C2338, '4b. Ordered results'!$C$5:$I$159,3,0)</f>
        <v>1.9317259903825452E-2</v>
      </c>
      <c r="E2338" s="4">
        <f ca="1">VLOOKUP($C2338, '4b. Ordered results'!$C$5:$I$159,5,0)</f>
        <v>0.66673370133944598</v>
      </c>
      <c r="F2338" s="4">
        <f ca="1">VLOOKUP($C2338, '4b. Ordered results'!$C$5:$I$159,7,0)</f>
        <v>0.31394903875672864</v>
      </c>
    </row>
    <row r="2339" spans="2:6" x14ac:dyDescent="0.35">
      <c r="B2339">
        <f t="shared" si="36"/>
        <v>58375</v>
      </c>
      <c r="C2339" cm="1">
        <f t="array" aca="1" ref="C2339" ca="1">SUMPRODUCT(MAX(('4b. Ordered results'!$C$5:$C$159&lt;B2339)*'4b. Ordered results'!$C$5:$C$159))</f>
        <v>49070.25</v>
      </c>
      <c r="D2339" s="4">
        <f ca="1">VLOOKUP($C2339, '4b. Ordered results'!$C$5:$I$159,3,0)</f>
        <v>1.9317259903825452E-2</v>
      </c>
      <c r="E2339" s="4">
        <f ca="1">VLOOKUP($C2339, '4b. Ordered results'!$C$5:$I$159,5,0)</f>
        <v>0.66673370133944598</v>
      </c>
      <c r="F2339" s="4">
        <f ca="1">VLOOKUP($C2339, '4b. Ordered results'!$C$5:$I$159,7,0)</f>
        <v>0.31394903875672864</v>
      </c>
    </row>
    <row r="2340" spans="2:6" x14ac:dyDescent="0.35">
      <c r="B2340">
        <f t="shared" si="36"/>
        <v>58400</v>
      </c>
      <c r="C2340" cm="1">
        <f t="array" aca="1" ref="C2340" ca="1">SUMPRODUCT(MAX(('4b. Ordered results'!$C$5:$C$159&lt;B2340)*'4b. Ordered results'!$C$5:$C$159))</f>
        <v>49070.25</v>
      </c>
      <c r="D2340" s="4">
        <f ca="1">VLOOKUP($C2340, '4b. Ordered results'!$C$5:$I$159,3,0)</f>
        <v>1.9317259903825452E-2</v>
      </c>
      <c r="E2340" s="4">
        <f ca="1">VLOOKUP($C2340, '4b. Ordered results'!$C$5:$I$159,5,0)</f>
        <v>0.66673370133944598</v>
      </c>
      <c r="F2340" s="4">
        <f ca="1">VLOOKUP($C2340, '4b. Ordered results'!$C$5:$I$159,7,0)</f>
        <v>0.31394903875672864</v>
      </c>
    </row>
    <row r="2341" spans="2:6" x14ac:dyDescent="0.35">
      <c r="B2341">
        <f t="shared" si="36"/>
        <v>58425</v>
      </c>
      <c r="C2341" cm="1">
        <f t="array" aca="1" ref="C2341" ca="1">SUMPRODUCT(MAX(('4b. Ordered results'!$C$5:$C$159&lt;B2341)*'4b. Ordered results'!$C$5:$C$159))</f>
        <v>49070.25</v>
      </c>
      <c r="D2341" s="4">
        <f ca="1">VLOOKUP($C2341, '4b. Ordered results'!$C$5:$I$159,3,0)</f>
        <v>1.9317259903825452E-2</v>
      </c>
      <c r="E2341" s="4">
        <f ca="1">VLOOKUP($C2341, '4b. Ordered results'!$C$5:$I$159,5,0)</f>
        <v>0.66673370133944598</v>
      </c>
      <c r="F2341" s="4">
        <f ca="1">VLOOKUP($C2341, '4b. Ordered results'!$C$5:$I$159,7,0)</f>
        <v>0.31394903875672864</v>
      </c>
    </row>
    <row r="2342" spans="2:6" x14ac:dyDescent="0.35">
      <c r="B2342">
        <f t="shared" si="36"/>
        <v>58450</v>
      </c>
      <c r="C2342" cm="1">
        <f t="array" aca="1" ref="C2342" ca="1">SUMPRODUCT(MAX(('4b. Ordered results'!$C$5:$C$159&lt;B2342)*'4b. Ordered results'!$C$5:$C$159))</f>
        <v>49070.25</v>
      </c>
      <c r="D2342" s="4">
        <f ca="1">VLOOKUP($C2342, '4b. Ordered results'!$C$5:$I$159,3,0)</f>
        <v>1.9317259903825452E-2</v>
      </c>
      <c r="E2342" s="4">
        <f ca="1">VLOOKUP($C2342, '4b. Ordered results'!$C$5:$I$159,5,0)</f>
        <v>0.66673370133944598</v>
      </c>
      <c r="F2342" s="4">
        <f ca="1">VLOOKUP($C2342, '4b. Ordered results'!$C$5:$I$159,7,0)</f>
        <v>0.31394903875672864</v>
      </c>
    </row>
    <row r="2343" spans="2:6" x14ac:dyDescent="0.35">
      <c r="B2343">
        <f t="shared" si="36"/>
        <v>58475</v>
      </c>
      <c r="C2343" cm="1">
        <f t="array" aca="1" ref="C2343" ca="1">SUMPRODUCT(MAX(('4b. Ordered results'!$C$5:$C$159&lt;B2343)*'4b. Ordered results'!$C$5:$C$159))</f>
        <v>49070.25</v>
      </c>
      <c r="D2343" s="4">
        <f ca="1">VLOOKUP($C2343, '4b. Ordered results'!$C$5:$I$159,3,0)</f>
        <v>1.9317259903825452E-2</v>
      </c>
      <c r="E2343" s="4">
        <f ca="1">VLOOKUP($C2343, '4b. Ordered results'!$C$5:$I$159,5,0)</f>
        <v>0.66673370133944598</v>
      </c>
      <c r="F2343" s="4">
        <f ca="1">VLOOKUP($C2343, '4b. Ordered results'!$C$5:$I$159,7,0)</f>
        <v>0.31394903875672864</v>
      </c>
    </row>
    <row r="2344" spans="2:6" x14ac:dyDescent="0.35">
      <c r="B2344">
        <f t="shared" si="36"/>
        <v>58500</v>
      </c>
      <c r="C2344" cm="1">
        <f t="array" aca="1" ref="C2344" ca="1">SUMPRODUCT(MAX(('4b. Ordered results'!$C$5:$C$159&lt;B2344)*'4b. Ordered results'!$C$5:$C$159))</f>
        <v>49070.25</v>
      </c>
      <c r="D2344" s="4">
        <f ca="1">VLOOKUP($C2344, '4b. Ordered results'!$C$5:$I$159,3,0)</f>
        <v>1.9317259903825452E-2</v>
      </c>
      <c r="E2344" s="4">
        <f ca="1">VLOOKUP($C2344, '4b. Ordered results'!$C$5:$I$159,5,0)</f>
        <v>0.66673370133944598</v>
      </c>
      <c r="F2344" s="4">
        <f ca="1">VLOOKUP($C2344, '4b. Ordered results'!$C$5:$I$159,7,0)</f>
        <v>0.31394903875672864</v>
      </c>
    </row>
    <row r="2345" spans="2:6" x14ac:dyDescent="0.35">
      <c r="B2345">
        <f t="shared" si="36"/>
        <v>58525</v>
      </c>
      <c r="C2345" cm="1">
        <f t="array" aca="1" ref="C2345" ca="1">SUMPRODUCT(MAX(('4b. Ordered results'!$C$5:$C$159&lt;B2345)*'4b. Ordered results'!$C$5:$C$159))</f>
        <v>49070.25</v>
      </c>
      <c r="D2345" s="4">
        <f ca="1">VLOOKUP($C2345, '4b. Ordered results'!$C$5:$I$159,3,0)</f>
        <v>1.9317259903825452E-2</v>
      </c>
      <c r="E2345" s="4">
        <f ca="1">VLOOKUP($C2345, '4b. Ordered results'!$C$5:$I$159,5,0)</f>
        <v>0.66673370133944598</v>
      </c>
      <c r="F2345" s="4">
        <f ca="1">VLOOKUP($C2345, '4b. Ordered results'!$C$5:$I$159,7,0)</f>
        <v>0.31394903875672864</v>
      </c>
    </row>
    <row r="2346" spans="2:6" x14ac:dyDescent="0.35">
      <c r="B2346">
        <f t="shared" si="36"/>
        <v>58550</v>
      </c>
      <c r="C2346" cm="1">
        <f t="array" aca="1" ref="C2346" ca="1">SUMPRODUCT(MAX(('4b. Ordered results'!$C$5:$C$159&lt;B2346)*'4b. Ordered results'!$C$5:$C$159))</f>
        <v>49070.25</v>
      </c>
      <c r="D2346" s="4">
        <f ca="1">VLOOKUP($C2346, '4b. Ordered results'!$C$5:$I$159,3,0)</f>
        <v>1.9317259903825452E-2</v>
      </c>
      <c r="E2346" s="4">
        <f ca="1">VLOOKUP($C2346, '4b. Ordered results'!$C$5:$I$159,5,0)</f>
        <v>0.66673370133944598</v>
      </c>
      <c r="F2346" s="4">
        <f ca="1">VLOOKUP($C2346, '4b. Ordered results'!$C$5:$I$159,7,0)</f>
        <v>0.31394903875672864</v>
      </c>
    </row>
    <row r="2347" spans="2:6" x14ac:dyDescent="0.35">
      <c r="B2347">
        <f t="shared" si="36"/>
        <v>58575</v>
      </c>
      <c r="C2347" cm="1">
        <f t="array" aca="1" ref="C2347" ca="1">SUMPRODUCT(MAX(('4b. Ordered results'!$C$5:$C$159&lt;B2347)*'4b. Ordered results'!$C$5:$C$159))</f>
        <v>49070.25</v>
      </c>
      <c r="D2347" s="4">
        <f ca="1">VLOOKUP($C2347, '4b. Ordered results'!$C$5:$I$159,3,0)</f>
        <v>1.9317259903825452E-2</v>
      </c>
      <c r="E2347" s="4">
        <f ca="1">VLOOKUP($C2347, '4b. Ordered results'!$C$5:$I$159,5,0)</f>
        <v>0.66673370133944598</v>
      </c>
      <c r="F2347" s="4">
        <f ca="1">VLOOKUP($C2347, '4b. Ordered results'!$C$5:$I$159,7,0)</f>
        <v>0.31394903875672864</v>
      </c>
    </row>
    <row r="2348" spans="2:6" x14ac:dyDescent="0.35">
      <c r="B2348">
        <f t="shared" si="36"/>
        <v>58600</v>
      </c>
      <c r="C2348" cm="1">
        <f t="array" aca="1" ref="C2348" ca="1">SUMPRODUCT(MAX(('4b. Ordered results'!$C$5:$C$159&lt;B2348)*'4b. Ordered results'!$C$5:$C$159))</f>
        <v>49070.25</v>
      </c>
      <c r="D2348" s="4">
        <f ca="1">VLOOKUP($C2348, '4b. Ordered results'!$C$5:$I$159,3,0)</f>
        <v>1.9317259903825452E-2</v>
      </c>
      <c r="E2348" s="4">
        <f ca="1">VLOOKUP($C2348, '4b. Ordered results'!$C$5:$I$159,5,0)</f>
        <v>0.66673370133944598</v>
      </c>
      <c r="F2348" s="4">
        <f ca="1">VLOOKUP($C2348, '4b. Ordered results'!$C$5:$I$159,7,0)</f>
        <v>0.31394903875672864</v>
      </c>
    </row>
    <row r="2349" spans="2:6" x14ac:dyDescent="0.35">
      <c r="B2349">
        <f t="shared" si="36"/>
        <v>58625</v>
      </c>
      <c r="C2349" cm="1">
        <f t="array" aca="1" ref="C2349" ca="1">SUMPRODUCT(MAX(('4b. Ordered results'!$C$5:$C$159&lt;B2349)*'4b. Ordered results'!$C$5:$C$159))</f>
        <v>49070.25</v>
      </c>
      <c r="D2349" s="4">
        <f ca="1">VLOOKUP($C2349, '4b. Ordered results'!$C$5:$I$159,3,0)</f>
        <v>1.9317259903825452E-2</v>
      </c>
      <c r="E2349" s="4">
        <f ca="1">VLOOKUP($C2349, '4b. Ordered results'!$C$5:$I$159,5,0)</f>
        <v>0.66673370133944598</v>
      </c>
      <c r="F2349" s="4">
        <f ca="1">VLOOKUP($C2349, '4b. Ordered results'!$C$5:$I$159,7,0)</f>
        <v>0.31394903875672864</v>
      </c>
    </row>
    <row r="2350" spans="2:6" x14ac:dyDescent="0.35">
      <c r="B2350">
        <f t="shared" si="36"/>
        <v>58650</v>
      </c>
      <c r="C2350" cm="1">
        <f t="array" aca="1" ref="C2350" ca="1">SUMPRODUCT(MAX(('4b. Ordered results'!$C$5:$C$159&lt;B2350)*'4b. Ordered results'!$C$5:$C$159))</f>
        <v>49070.25</v>
      </c>
      <c r="D2350" s="4">
        <f ca="1">VLOOKUP($C2350, '4b. Ordered results'!$C$5:$I$159,3,0)</f>
        <v>1.9317259903825452E-2</v>
      </c>
      <c r="E2350" s="4">
        <f ca="1">VLOOKUP($C2350, '4b. Ordered results'!$C$5:$I$159,5,0)</f>
        <v>0.66673370133944598</v>
      </c>
      <c r="F2350" s="4">
        <f ca="1">VLOOKUP($C2350, '4b. Ordered results'!$C$5:$I$159,7,0)</f>
        <v>0.31394903875672864</v>
      </c>
    </row>
    <row r="2351" spans="2:6" x14ac:dyDescent="0.35">
      <c r="B2351">
        <f t="shared" si="36"/>
        <v>58675</v>
      </c>
      <c r="C2351" cm="1">
        <f t="array" aca="1" ref="C2351" ca="1">SUMPRODUCT(MAX(('4b. Ordered results'!$C$5:$C$159&lt;B2351)*'4b. Ordered results'!$C$5:$C$159))</f>
        <v>49070.25</v>
      </c>
      <c r="D2351" s="4">
        <f ca="1">VLOOKUP($C2351, '4b. Ordered results'!$C$5:$I$159,3,0)</f>
        <v>1.9317259903825452E-2</v>
      </c>
      <c r="E2351" s="4">
        <f ca="1">VLOOKUP($C2351, '4b. Ordered results'!$C$5:$I$159,5,0)</f>
        <v>0.66673370133944598</v>
      </c>
      <c r="F2351" s="4">
        <f ca="1">VLOOKUP($C2351, '4b. Ordered results'!$C$5:$I$159,7,0)</f>
        <v>0.31394903875672864</v>
      </c>
    </row>
    <row r="2352" spans="2:6" x14ac:dyDescent="0.35">
      <c r="B2352">
        <f t="shared" si="36"/>
        <v>58700</v>
      </c>
      <c r="C2352" cm="1">
        <f t="array" aca="1" ref="C2352" ca="1">SUMPRODUCT(MAX(('4b. Ordered results'!$C$5:$C$159&lt;B2352)*'4b. Ordered results'!$C$5:$C$159))</f>
        <v>49070.25</v>
      </c>
      <c r="D2352" s="4">
        <f ca="1">VLOOKUP($C2352, '4b. Ordered results'!$C$5:$I$159,3,0)</f>
        <v>1.9317259903825452E-2</v>
      </c>
      <c r="E2352" s="4">
        <f ca="1">VLOOKUP($C2352, '4b. Ordered results'!$C$5:$I$159,5,0)</f>
        <v>0.66673370133944598</v>
      </c>
      <c r="F2352" s="4">
        <f ca="1">VLOOKUP($C2352, '4b. Ordered results'!$C$5:$I$159,7,0)</f>
        <v>0.31394903875672864</v>
      </c>
    </row>
    <row r="2353" spans="2:6" x14ac:dyDescent="0.35">
      <c r="B2353">
        <f t="shared" si="36"/>
        <v>58725</v>
      </c>
      <c r="C2353" cm="1">
        <f t="array" aca="1" ref="C2353" ca="1">SUMPRODUCT(MAX(('4b. Ordered results'!$C$5:$C$159&lt;B2353)*'4b. Ordered results'!$C$5:$C$159))</f>
        <v>49070.25</v>
      </c>
      <c r="D2353" s="4">
        <f ca="1">VLOOKUP($C2353, '4b. Ordered results'!$C$5:$I$159,3,0)</f>
        <v>1.9317259903825452E-2</v>
      </c>
      <c r="E2353" s="4">
        <f ca="1">VLOOKUP($C2353, '4b. Ordered results'!$C$5:$I$159,5,0)</f>
        <v>0.66673370133944598</v>
      </c>
      <c r="F2353" s="4">
        <f ca="1">VLOOKUP($C2353, '4b. Ordered results'!$C$5:$I$159,7,0)</f>
        <v>0.31394903875672864</v>
      </c>
    </row>
    <row r="2354" spans="2:6" x14ac:dyDescent="0.35">
      <c r="B2354">
        <f t="shared" si="36"/>
        <v>58750</v>
      </c>
      <c r="C2354" cm="1">
        <f t="array" aca="1" ref="C2354" ca="1">SUMPRODUCT(MAX(('4b. Ordered results'!$C$5:$C$159&lt;B2354)*'4b. Ordered results'!$C$5:$C$159))</f>
        <v>49070.25</v>
      </c>
      <c r="D2354" s="4">
        <f ca="1">VLOOKUP($C2354, '4b. Ordered results'!$C$5:$I$159,3,0)</f>
        <v>1.9317259903825452E-2</v>
      </c>
      <c r="E2354" s="4">
        <f ca="1">VLOOKUP($C2354, '4b. Ordered results'!$C$5:$I$159,5,0)</f>
        <v>0.66673370133944598</v>
      </c>
      <c r="F2354" s="4">
        <f ca="1">VLOOKUP($C2354, '4b. Ordered results'!$C$5:$I$159,7,0)</f>
        <v>0.31394903875672864</v>
      </c>
    </row>
    <row r="2355" spans="2:6" x14ac:dyDescent="0.35">
      <c r="B2355">
        <f t="shared" si="36"/>
        <v>58775</v>
      </c>
      <c r="C2355" cm="1">
        <f t="array" aca="1" ref="C2355" ca="1">SUMPRODUCT(MAX(('4b. Ordered results'!$C$5:$C$159&lt;B2355)*'4b. Ordered results'!$C$5:$C$159))</f>
        <v>49070.25</v>
      </c>
      <c r="D2355" s="4">
        <f ca="1">VLOOKUP($C2355, '4b. Ordered results'!$C$5:$I$159,3,0)</f>
        <v>1.9317259903825452E-2</v>
      </c>
      <c r="E2355" s="4">
        <f ca="1">VLOOKUP($C2355, '4b. Ordered results'!$C$5:$I$159,5,0)</f>
        <v>0.66673370133944598</v>
      </c>
      <c r="F2355" s="4">
        <f ca="1">VLOOKUP($C2355, '4b. Ordered results'!$C$5:$I$159,7,0)</f>
        <v>0.31394903875672864</v>
      </c>
    </row>
    <row r="2356" spans="2:6" x14ac:dyDescent="0.35">
      <c r="B2356">
        <f t="shared" si="36"/>
        <v>58800</v>
      </c>
      <c r="C2356" cm="1">
        <f t="array" aca="1" ref="C2356" ca="1">SUMPRODUCT(MAX(('4b. Ordered results'!$C$5:$C$159&lt;B2356)*'4b. Ordered results'!$C$5:$C$159))</f>
        <v>49070.25</v>
      </c>
      <c r="D2356" s="4">
        <f ca="1">VLOOKUP($C2356, '4b. Ordered results'!$C$5:$I$159,3,0)</f>
        <v>1.9317259903825452E-2</v>
      </c>
      <c r="E2356" s="4">
        <f ca="1">VLOOKUP($C2356, '4b. Ordered results'!$C$5:$I$159,5,0)</f>
        <v>0.66673370133944598</v>
      </c>
      <c r="F2356" s="4">
        <f ca="1">VLOOKUP($C2356, '4b. Ordered results'!$C$5:$I$159,7,0)</f>
        <v>0.31394903875672864</v>
      </c>
    </row>
    <row r="2357" spans="2:6" x14ac:dyDescent="0.35">
      <c r="B2357">
        <f t="shared" si="36"/>
        <v>58825</v>
      </c>
      <c r="C2357" cm="1">
        <f t="array" aca="1" ref="C2357" ca="1">SUMPRODUCT(MAX(('4b. Ordered results'!$C$5:$C$159&lt;B2357)*'4b. Ordered results'!$C$5:$C$159))</f>
        <v>49070.25</v>
      </c>
      <c r="D2357" s="4">
        <f ca="1">VLOOKUP($C2357, '4b. Ordered results'!$C$5:$I$159,3,0)</f>
        <v>1.9317259903825452E-2</v>
      </c>
      <c r="E2357" s="4">
        <f ca="1">VLOOKUP($C2357, '4b. Ordered results'!$C$5:$I$159,5,0)</f>
        <v>0.66673370133944598</v>
      </c>
      <c r="F2357" s="4">
        <f ca="1">VLOOKUP($C2357, '4b. Ordered results'!$C$5:$I$159,7,0)</f>
        <v>0.31394903875672864</v>
      </c>
    </row>
    <row r="2358" spans="2:6" x14ac:dyDescent="0.35">
      <c r="B2358">
        <f t="shared" si="36"/>
        <v>58850</v>
      </c>
      <c r="C2358" cm="1">
        <f t="array" aca="1" ref="C2358" ca="1">SUMPRODUCT(MAX(('4b. Ordered results'!$C$5:$C$159&lt;B2358)*'4b. Ordered results'!$C$5:$C$159))</f>
        <v>49070.25</v>
      </c>
      <c r="D2358" s="4">
        <f ca="1">VLOOKUP($C2358, '4b. Ordered results'!$C$5:$I$159,3,0)</f>
        <v>1.9317259903825452E-2</v>
      </c>
      <c r="E2358" s="4">
        <f ca="1">VLOOKUP($C2358, '4b. Ordered results'!$C$5:$I$159,5,0)</f>
        <v>0.66673370133944598</v>
      </c>
      <c r="F2358" s="4">
        <f ca="1">VLOOKUP($C2358, '4b. Ordered results'!$C$5:$I$159,7,0)</f>
        <v>0.31394903875672864</v>
      </c>
    </row>
    <row r="2359" spans="2:6" x14ac:dyDescent="0.35">
      <c r="B2359">
        <f t="shared" si="36"/>
        <v>58875</v>
      </c>
      <c r="C2359" cm="1">
        <f t="array" aca="1" ref="C2359" ca="1">SUMPRODUCT(MAX(('4b. Ordered results'!$C$5:$C$159&lt;B2359)*'4b. Ordered results'!$C$5:$C$159))</f>
        <v>49070.25</v>
      </c>
      <c r="D2359" s="4">
        <f ca="1">VLOOKUP($C2359, '4b. Ordered results'!$C$5:$I$159,3,0)</f>
        <v>1.9317259903825452E-2</v>
      </c>
      <c r="E2359" s="4">
        <f ca="1">VLOOKUP($C2359, '4b. Ordered results'!$C$5:$I$159,5,0)</f>
        <v>0.66673370133944598</v>
      </c>
      <c r="F2359" s="4">
        <f ca="1">VLOOKUP($C2359, '4b. Ordered results'!$C$5:$I$159,7,0)</f>
        <v>0.31394903875672864</v>
      </c>
    </row>
    <row r="2360" spans="2:6" x14ac:dyDescent="0.35">
      <c r="B2360">
        <f t="shared" si="36"/>
        <v>58900</v>
      </c>
      <c r="C2360" cm="1">
        <f t="array" aca="1" ref="C2360" ca="1">SUMPRODUCT(MAX(('4b. Ordered results'!$C$5:$C$159&lt;B2360)*'4b. Ordered results'!$C$5:$C$159))</f>
        <v>49070.25</v>
      </c>
      <c r="D2360" s="4">
        <f ca="1">VLOOKUP($C2360, '4b. Ordered results'!$C$5:$I$159,3,0)</f>
        <v>1.9317259903825452E-2</v>
      </c>
      <c r="E2360" s="4">
        <f ca="1">VLOOKUP($C2360, '4b. Ordered results'!$C$5:$I$159,5,0)</f>
        <v>0.66673370133944598</v>
      </c>
      <c r="F2360" s="4">
        <f ca="1">VLOOKUP($C2360, '4b. Ordered results'!$C$5:$I$159,7,0)</f>
        <v>0.31394903875672864</v>
      </c>
    </row>
    <row r="2361" spans="2:6" x14ac:dyDescent="0.35">
      <c r="B2361">
        <f t="shared" si="36"/>
        <v>58925</v>
      </c>
      <c r="C2361" cm="1">
        <f t="array" aca="1" ref="C2361" ca="1">SUMPRODUCT(MAX(('4b. Ordered results'!$C$5:$C$159&lt;B2361)*'4b. Ordered results'!$C$5:$C$159))</f>
        <v>49070.25</v>
      </c>
      <c r="D2361" s="4">
        <f ca="1">VLOOKUP($C2361, '4b. Ordered results'!$C$5:$I$159,3,0)</f>
        <v>1.9317259903825452E-2</v>
      </c>
      <c r="E2361" s="4">
        <f ca="1">VLOOKUP($C2361, '4b. Ordered results'!$C$5:$I$159,5,0)</f>
        <v>0.66673370133944598</v>
      </c>
      <c r="F2361" s="4">
        <f ca="1">VLOOKUP($C2361, '4b. Ordered results'!$C$5:$I$159,7,0)</f>
        <v>0.31394903875672864</v>
      </c>
    </row>
    <row r="2362" spans="2:6" x14ac:dyDescent="0.35">
      <c r="B2362">
        <f t="shared" si="36"/>
        <v>58950</v>
      </c>
      <c r="C2362" cm="1">
        <f t="array" aca="1" ref="C2362" ca="1">SUMPRODUCT(MAX(('4b. Ordered results'!$C$5:$C$159&lt;B2362)*'4b. Ordered results'!$C$5:$C$159))</f>
        <v>49070.25</v>
      </c>
      <c r="D2362" s="4">
        <f ca="1">VLOOKUP($C2362, '4b. Ordered results'!$C$5:$I$159,3,0)</f>
        <v>1.9317259903825452E-2</v>
      </c>
      <c r="E2362" s="4">
        <f ca="1">VLOOKUP($C2362, '4b. Ordered results'!$C$5:$I$159,5,0)</f>
        <v>0.66673370133944598</v>
      </c>
      <c r="F2362" s="4">
        <f ca="1">VLOOKUP($C2362, '4b. Ordered results'!$C$5:$I$159,7,0)</f>
        <v>0.31394903875672864</v>
      </c>
    </row>
    <row r="2363" spans="2:6" x14ac:dyDescent="0.35">
      <c r="B2363">
        <f t="shared" si="36"/>
        <v>58975</v>
      </c>
      <c r="C2363" cm="1">
        <f t="array" aca="1" ref="C2363" ca="1">SUMPRODUCT(MAX(('4b. Ordered results'!$C$5:$C$159&lt;B2363)*'4b. Ordered results'!$C$5:$C$159))</f>
        <v>49070.25</v>
      </c>
      <c r="D2363" s="4">
        <f ca="1">VLOOKUP($C2363, '4b. Ordered results'!$C$5:$I$159,3,0)</f>
        <v>1.9317259903825452E-2</v>
      </c>
      <c r="E2363" s="4">
        <f ca="1">VLOOKUP($C2363, '4b. Ordered results'!$C$5:$I$159,5,0)</f>
        <v>0.66673370133944598</v>
      </c>
      <c r="F2363" s="4">
        <f ca="1">VLOOKUP($C2363, '4b. Ordered results'!$C$5:$I$159,7,0)</f>
        <v>0.31394903875672864</v>
      </c>
    </row>
    <row r="2364" spans="2:6" x14ac:dyDescent="0.35">
      <c r="B2364">
        <f t="shared" si="36"/>
        <v>59000</v>
      </c>
      <c r="C2364" cm="1">
        <f t="array" aca="1" ref="C2364" ca="1">SUMPRODUCT(MAX(('4b. Ordered results'!$C$5:$C$159&lt;B2364)*'4b. Ordered results'!$C$5:$C$159))</f>
        <v>49070.25</v>
      </c>
      <c r="D2364" s="4">
        <f ca="1">VLOOKUP($C2364, '4b. Ordered results'!$C$5:$I$159,3,0)</f>
        <v>1.9317259903825452E-2</v>
      </c>
      <c r="E2364" s="4">
        <f ca="1">VLOOKUP($C2364, '4b. Ordered results'!$C$5:$I$159,5,0)</f>
        <v>0.66673370133944598</v>
      </c>
      <c r="F2364" s="4">
        <f ca="1">VLOOKUP($C2364, '4b. Ordered results'!$C$5:$I$159,7,0)</f>
        <v>0.31394903875672864</v>
      </c>
    </row>
    <row r="2365" spans="2:6" x14ac:dyDescent="0.35">
      <c r="B2365">
        <f t="shared" si="36"/>
        <v>59025</v>
      </c>
      <c r="C2365" cm="1">
        <f t="array" aca="1" ref="C2365" ca="1">SUMPRODUCT(MAX(('4b. Ordered results'!$C$5:$C$159&lt;B2365)*'4b. Ordered results'!$C$5:$C$159))</f>
        <v>49070.25</v>
      </c>
      <c r="D2365" s="4">
        <f ca="1">VLOOKUP($C2365, '4b. Ordered results'!$C$5:$I$159,3,0)</f>
        <v>1.9317259903825452E-2</v>
      </c>
      <c r="E2365" s="4">
        <f ca="1">VLOOKUP($C2365, '4b. Ordered results'!$C$5:$I$159,5,0)</f>
        <v>0.66673370133944598</v>
      </c>
      <c r="F2365" s="4">
        <f ca="1">VLOOKUP($C2365, '4b. Ordered results'!$C$5:$I$159,7,0)</f>
        <v>0.31394903875672864</v>
      </c>
    </row>
    <row r="2366" spans="2:6" x14ac:dyDescent="0.35">
      <c r="B2366">
        <f t="shared" si="36"/>
        <v>59050</v>
      </c>
      <c r="C2366" cm="1">
        <f t="array" aca="1" ref="C2366" ca="1">SUMPRODUCT(MAX(('4b. Ordered results'!$C$5:$C$159&lt;B2366)*'4b. Ordered results'!$C$5:$C$159))</f>
        <v>49070.25</v>
      </c>
      <c r="D2366" s="4">
        <f ca="1">VLOOKUP($C2366, '4b. Ordered results'!$C$5:$I$159,3,0)</f>
        <v>1.9317259903825452E-2</v>
      </c>
      <c r="E2366" s="4">
        <f ca="1">VLOOKUP($C2366, '4b. Ordered results'!$C$5:$I$159,5,0)</f>
        <v>0.66673370133944598</v>
      </c>
      <c r="F2366" s="4">
        <f ca="1">VLOOKUP($C2366, '4b. Ordered results'!$C$5:$I$159,7,0)</f>
        <v>0.31394903875672864</v>
      </c>
    </row>
    <row r="2367" spans="2:6" x14ac:dyDescent="0.35">
      <c r="B2367">
        <f t="shared" si="36"/>
        <v>59075</v>
      </c>
      <c r="C2367" cm="1">
        <f t="array" aca="1" ref="C2367" ca="1">SUMPRODUCT(MAX(('4b. Ordered results'!$C$5:$C$159&lt;B2367)*'4b. Ordered results'!$C$5:$C$159))</f>
        <v>49070.25</v>
      </c>
      <c r="D2367" s="4">
        <f ca="1">VLOOKUP($C2367, '4b. Ordered results'!$C$5:$I$159,3,0)</f>
        <v>1.9317259903825452E-2</v>
      </c>
      <c r="E2367" s="4">
        <f ca="1">VLOOKUP($C2367, '4b. Ordered results'!$C$5:$I$159,5,0)</f>
        <v>0.66673370133944598</v>
      </c>
      <c r="F2367" s="4">
        <f ca="1">VLOOKUP($C2367, '4b. Ordered results'!$C$5:$I$159,7,0)</f>
        <v>0.31394903875672864</v>
      </c>
    </row>
    <row r="2368" spans="2:6" x14ac:dyDescent="0.35">
      <c r="B2368">
        <f t="shared" si="36"/>
        <v>59100</v>
      </c>
      <c r="C2368" cm="1">
        <f t="array" aca="1" ref="C2368" ca="1">SUMPRODUCT(MAX(('4b. Ordered results'!$C$5:$C$159&lt;B2368)*'4b. Ordered results'!$C$5:$C$159))</f>
        <v>49070.25</v>
      </c>
      <c r="D2368" s="4">
        <f ca="1">VLOOKUP($C2368, '4b. Ordered results'!$C$5:$I$159,3,0)</f>
        <v>1.9317259903825452E-2</v>
      </c>
      <c r="E2368" s="4">
        <f ca="1">VLOOKUP($C2368, '4b. Ordered results'!$C$5:$I$159,5,0)</f>
        <v>0.66673370133944598</v>
      </c>
      <c r="F2368" s="4">
        <f ca="1">VLOOKUP($C2368, '4b. Ordered results'!$C$5:$I$159,7,0)</f>
        <v>0.31394903875672864</v>
      </c>
    </row>
    <row r="2369" spans="2:6" x14ac:dyDescent="0.35">
      <c r="B2369">
        <f t="shared" si="36"/>
        <v>59125</v>
      </c>
      <c r="C2369" cm="1">
        <f t="array" aca="1" ref="C2369" ca="1">SUMPRODUCT(MAX(('4b. Ordered results'!$C$5:$C$159&lt;B2369)*'4b. Ordered results'!$C$5:$C$159))</f>
        <v>49070.25</v>
      </c>
      <c r="D2369" s="4">
        <f ca="1">VLOOKUP($C2369, '4b. Ordered results'!$C$5:$I$159,3,0)</f>
        <v>1.9317259903825452E-2</v>
      </c>
      <c r="E2369" s="4">
        <f ca="1">VLOOKUP($C2369, '4b. Ordered results'!$C$5:$I$159,5,0)</f>
        <v>0.66673370133944598</v>
      </c>
      <c r="F2369" s="4">
        <f ca="1">VLOOKUP($C2369, '4b. Ordered results'!$C$5:$I$159,7,0)</f>
        <v>0.31394903875672864</v>
      </c>
    </row>
    <row r="2370" spans="2:6" x14ac:dyDescent="0.35">
      <c r="B2370">
        <f t="shared" si="36"/>
        <v>59150</v>
      </c>
      <c r="C2370" cm="1">
        <f t="array" aca="1" ref="C2370" ca="1">SUMPRODUCT(MAX(('4b. Ordered results'!$C$5:$C$159&lt;B2370)*'4b. Ordered results'!$C$5:$C$159))</f>
        <v>49070.25</v>
      </c>
      <c r="D2370" s="4">
        <f ca="1">VLOOKUP($C2370, '4b. Ordered results'!$C$5:$I$159,3,0)</f>
        <v>1.9317259903825452E-2</v>
      </c>
      <c r="E2370" s="4">
        <f ca="1">VLOOKUP($C2370, '4b. Ordered results'!$C$5:$I$159,5,0)</f>
        <v>0.66673370133944598</v>
      </c>
      <c r="F2370" s="4">
        <f ca="1">VLOOKUP($C2370, '4b. Ordered results'!$C$5:$I$159,7,0)</f>
        <v>0.31394903875672864</v>
      </c>
    </row>
    <row r="2371" spans="2:6" x14ac:dyDescent="0.35">
      <c r="B2371">
        <f t="shared" si="36"/>
        <v>59175</v>
      </c>
      <c r="C2371" cm="1">
        <f t="array" aca="1" ref="C2371" ca="1">SUMPRODUCT(MAX(('4b. Ordered results'!$C$5:$C$159&lt;B2371)*'4b. Ordered results'!$C$5:$C$159))</f>
        <v>49070.25</v>
      </c>
      <c r="D2371" s="4">
        <f ca="1">VLOOKUP($C2371, '4b. Ordered results'!$C$5:$I$159,3,0)</f>
        <v>1.9317259903825452E-2</v>
      </c>
      <c r="E2371" s="4">
        <f ca="1">VLOOKUP($C2371, '4b. Ordered results'!$C$5:$I$159,5,0)</f>
        <v>0.66673370133944598</v>
      </c>
      <c r="F2371" s="4">
        <f ca="1">VLOOKUP($C2371, '4b. Ordered results'!$C$5:$I$159,7,0)</f>
        <v>0.31394903875672864</v>
      </c>
    </row>
    <row r="2372" spans="2:6" x14ac:dyDescent="0.35">
      <c r="B2372">
        <f t="shared" si="36"/>
        <v>59200</v>
      </c>
      <c r="C2372" cm="1">
        <f t="array" aca="1" ref="C2372" ca="1">SUMPRODUCT(MAX(('4b. Ordered results'!$C$5:$C$159&lt;B2372)*'4b. Ordered results'!$C$5:$C$159))</f>
        <v>49070.25</v>
      </c>
      <c r="D2372" s="4">
        <f ca="1">VLOOKUP($C2372, '4b. Ordered results'!$C$5:$I$159,3,0)</f>
        <v>1.9317259903825452E-2</v>
      </c>
      <c r="E2372" s="4">
        <f ca="1">VLOOKUP($C2372, '4b. Ordered results'!$C$5:$I$159,5,0)</f>
        <v>0.66673370133944598</v>
      </c>
      <c r="F2372" s="4">
        <f ca="1">VLOOKUP($C2372, '4b. Ordered results'!$C$5:$I$159,7,0)</f>
        <v>0.31394903875672864</v>
      </c>
    </row>
    <row r="2373" spans="2:6" x14ac:dyDescent="0.35">
      <c r="B2373">
        <f t="shared" si="36"/>
        <v>59225</v>
      </c>
      <c r="C2373" cm="1">
        <f t="array" aca="1" ref="C2373" ca="1">SUMPRODUCT(MAX(('4b. Ordered results'!$C$5:$C$159&lt;B2373)*'4b. Ordered results'!$C$5:$C$159))</f>
        <v>49070.25</v>
      </c>
      <c r="D2373" s="4">
        <f ca="1">VLOOKUP($C2373, '4b. Ordered results'!$C$5:$I$159,3,0)</f>
        <v>1.9317259903825452E-2</v>
      </c>
      <c r="E2373" s="4">
        <f ca="1">VLOOKUP($C2373, '4b. Ordered results'!$C$5:$I$159,5,0)</f>
        <v>0.66673370133944598</v>
      </c>
      <c r="F2373" s="4">
        <f ca="1">VLOOKUP($C2373, '4b. Ordered results'!$C$5:$I$159,7,0)</f>
        <v>0.31394903875672864</v>
      </c>
    </row>
    <row r="2374" spans="2:6" x14ac:dyDescent="0.35">
      <c r="B2374">
        <f t="shared" ref="B2374:B2437" si="37">B2373+25</f>
        <v>59250</v>
      </c>
      <c r="C2374" cm="1">
        <f t="array" aca="1" ref="C2374" ca="1">SUMPRODUCT(MAX(('4b. Ordered results'!$C$5:$C$159&lt;B2374)*'4b. Ordered results'!$C$5:$C$159))</f>
        <v>49070.25</v>
      </c>
      <c r="D2374" s="4">
        <f ca="1">VLOOKUP($C2374, '4b. Ordered results'!$C$5:$I$159,3,0)</f>
        <v>1.9317259903825452E-2</v>
      </c>
      <c r="E2374" s="4">
        <f ca="1">VLOOKUP($C2374, '4b. Ordered results'!$C$5:$I$159,5,0)</f>
        <v>0.66673370133944598</v>
      </c>
      <c r="F2374" s="4">
        <f ca="1">VLOOKUP($C2374, '4b. Ordered results'!$C$5:$I$159,7,0)</f>
        <v>0.31394903875672864</v>
      </c>
    </row>
    <row r="2375" spans="2:6" x14ac:dyDescent="0.35">
      <c r="B2375">
        <f t="shared" si="37"/>
        <v>59275</v>
      </c>
      <c r="C2375" cm="1">
        <f t="array" aca="1" ref="C2375" ca="1">SUMPRODUCT(MAX(('4b. Ordered results'!$C$5:$C$159&lt;B2375)*'4b. Ordered results'!$C$5:$C$159))</f>
        <v>49070.25</v>
      </c>
      <c r="D2375" s="4">
        <f ca="1">VLOOKUP($C2375, '4b. Ordered results'!$C$5:$I$159,3,0)</f>
        <v>1.9317259903825452E-2</v>
      </c>
      <c r="E2375" s="4">
        <f ca="1">VLOOKUP($C2375, '4b. Ordered results'!$C$5:$I$159,5,0)</f>
        <v>0.66673370133944598</v>
      </c>
      <c r="F2375" s="4">
        <f ca="1">VLOOKUP($C2375, '4b. Ordered results'!$C$5:$I$159,7,0)</f>
        <v>0.31394903875672864</v>
      </c>
    </row>
    <row r="2376" spans="2:6" x14ac:dyDescent="0.35">
      <c r="B2376">
        <f t="shared" si="37"/>
        <v>59300</v>
      </c>
      <c r="C2376" cm="1">
        <f t="array" aca="1" ref="C2376" ca="1">SUMPRODUCT(MAX(('4b. Ordered results'!$C$5:$C$159&lt;B2376)*'4b. Ordered results'!$C$5:$C$159))</f>
        <v>49070.25</v>
      </c>
      <c r="D2376" s="4">
        <f ca="1">VLOOKUP($C2376, '4b. Ordered results'!$C$5:$I$159,3,0)</f>
        <v>1.9317259903825452E-2</v>
      </c>
      <c r="E2376" s="4">
        <f ca="1">VLOOKUP($C2376, '4b. Ordered results'!$C$5:$I$159,5,0)</f>
        <v>0.66673370133944598</v>
      </c>
      <c r="F2376" s="4">
        <f ca="1">VLOOKUP($C2376, '4b. Ordered results'!$C$5:$I$159,7,0)</f>
        <v>0.31394903875672864</v>
      </c>
    </row>
    <row r="2377" spans="2:6" x14ac:dyDescent="0.35">
      <c r="B2377">
        <f t="shared" si="37"/>
        <v>59325</v>
      </c>
      <c r="C2377" cm="1">
        <f t="array" aca="1" ref="C2377" ca="1">SUMPRODUCT(MAX(('4b. Ordered results'!$C$5:$C$159&lt;B2377)*'4b. Ordered results'!$C$5:$C$159))</f>
        <v>49070.25</v>
      </c>
      <c r="D2377" s="4">
        <f ca="1">VLOOKUP($C2377, '4b. Ordered results'!$C$5:$I$159,3,0)</f>
        <v>1.9317259903825452E-2</v>
      </c>
      <c r="E2377" s="4">
        <f ca="1">VLOOKUP($C2377, '4b. Ordered results'!$C$5:$I$159,5,0)</f>
        <v>0.66673370133944598</v>
      </c>
      <c r="F2377" s="4">
        <f ca="1">VLOOKUP($C2377, '4b. Ordered results'!$C$5:$I$159,7,0)</f>
        <v>0.31394903875672864</v>
      </c>
    </row>
    <row r="2378" spans="2:6" x14ac:dyDescent="0.35">
      <c r="B2378">
        <f t="shared" si="37"/>
        <v>59350</v>
      </c>
      <c r="C2378" cm="1">
        <f t="array" aca="1" ref="C2378" ca="1">SUMPRODUCT(MAX(('4b. Ordered results'!$C$5:$C$159&lt;B2378)*'4b. Ordered results'!$C$5:$C$159))</f>
        <v>49070.25</v>
      </c>
      <c r="D2378" s="4">
        <f ca="1">VLOOKUP($C2378, '4b. Ordered results'!$C$5:$I$159,3,0)</f>
        <v>1.9317259903825452E-2</v>
      </c>
      <c r="E2378" s="4">
        <f ca="1">VLOOKUP($C2378, '4b. Ordered results'!$C$5:$I$159,5,0)</f>
        <v>0.66673370133944598</v>
      </c>
      <c r="F2378" s="4">
        <f ca="1">VLOOKUP($C2378, '4b. Ordered results'!$C$5:$I$159,7,0)</f>
        <v>0.31394903875672864</v>
      </c>
    </row>
    <row r="2379" spans="2:6" x14ac:dyDescent="0.35">
      <c r="B2379">
        <f t="shared" si="37"/>
        <v>59375</v>
      </c>
      <c r="C2379" cm="1">
        <f t="array" aca="1" ref="C2379" ca="1">SUMPRODUCT(MAX(('4b. Ordered results'!$C$5:$C$159&lt;B2379)*'4b. Ordered results'!$C$5:$C$159))</f>
        <v>49070.25</v>
      </c>
      <c r="D2379" s="4">
        <f ca="1">VLOOKUP($C2379, '4b. Ordered results'!$C$5:$I$159,3,0)</f>
        <v>1.9317259903825452E-2</v>
      </c>
      <c r="E2379" s="4">
        <f ca="1">VLOOKUP($C2379, '4b. Ordered results'!$C$5:$I$159,5,0)</f>
        <v>0.66673370133944598</v>
      </c>
      <c r="F2379" s="4">
        <f ca="1">VLOOKUP($C2379, '4b. Ordered results'!$C$5:$I$159,7,0)</f>
        <v>0.31394903875672864</v>
      </c>
    </row>
    <row r="2380" spans="2:6" x14ac:dyDescent="0.35">
      <c r="B2380">
        <f t="shared" si="37"/>
        <v>59400</v>
      </c>
      <c r="C2380" cm="1">
        <f t="array" aca="1" ref="C2380" ca="1">SUMPRODUCT(MAX(('4b. Ordered results'!$C$5:$C$159&lt;B2380)*'4b. Ordered results'!$C$5:$C$159))</f>
        <v>49070.25</v>
      </c>
      <c r="D2380" s="4">
        <f ca="1">VLOOKUP($C2380, '4b. Ordered results'!$C$5:$I$159,3,0)</f>
        <v>1.9317259903825452E-2</v>
      </c>
      <c r="E2380" s="4">
        <f ca="1">VLOOKUP($C2380, '4b. Ordered results'!$C$5:$I$159,5,0)</f>
        <v>0.66673370133944598</v>
      </c>
      <c r="F2380" s="4">
        <f ca="1">VLOOKUP($C2380, '4b. Ordered results'!$C$5:$I$159,7,0)</f>
        <v>0.31394903875672864</v>
      </c>
    </row>
    <row r="2381" spans="2:6" x14ac:dyDescent="0.35">
      <c r="B2381">
        <f t="shared" si="37"/>
        <v>59425</v>
      </c>
      <c r="C2381" cm="1">
        <f t="array" aca="1" ref="C2381" ca="1">SUMPRODUCT(MAX(('4b. Ordered results'!$C$5:$C$159&lt;B2381)*'4b. Ordered results'!$C$5:$C$159))</f>
        <v>49070.25</v>
      </c>
      <c r="D2381" s="4">
        <f ca="1">VLOOKUP($C2381, '4b. Ordered results'!$C$5:$I$159,3,0)</f>
        <v>1.9317259903825452E-2</v>
      </c>
      <c r="E2381" s="4">
        <f ca="1">VLOOKUP($C2381, '4b. Ordered results'!$C$5:$I$159,5,0)</f>
        <v>0.66673370133944598</v>
      </c>
      <c r="F2381" s="4">
        <f ca="1">VLOOKUP($C2381, '4b. Ordered results'!$C$5:$I$159,7,0)</f>
        <v>0.31394903875672864</v>
      </c>
    </row>
    <row r="2382" spans="2:6" x14ac:dyDescent="0.35">
      <c r="B2382">
        <f t="shared" si="37"/>
        <v>59450</v>
      </c>
      <c r="C2382" cm="1">
        <f t="array" aca="1" ref="C2382" ca="1">SUMPRODUCT(MAX(('4b. Ordered results'!$C$5:$C$159&lt;B2382)*'4b. Ordered results'!$C$5:$C$159))</f>
        <v>49070.25</v>
      </c>
      <c r="D2382" s="4">
        <f ca="1">VLOOKUP($C2382, '4b. Ordered results'!$C$5:$I$159,3,0)</f>
        <v>1.9317259903825452E-2</v>
      </c>
      <c r="E2382" s="4">
        <f ca="1">VLOOKUP($C2382, '4b. Ordered results'!$C$5:$I$159,5,0)</f>
        <v>0.66673370133944598</v>
      </c>
      <c r="F2382" s="4">
        <f ca="1">VLOOKUP($C2382, '4b. Ordered results'!$C$5:$I$159,7,0)</f>
        <v>0.31394903875672864</v>
      </c>
    </row>
    <row r="2383" spans="2:6" x14ac:dyDescent="0.35">
      <c r="B2383">
        <f t="shared" si="37"/>
        <v>59475</v>
      </c>
      <c r="C2383" cm="1">
        <f t="array" aca="1" ref="C2383" ca="1">SUMPRODUCT(MAX(('4b. Ordered results'!$C$5:$C$159&lt;B2383)*'4b. Ordered results'!$C$5:$C$159))</f>
        <v>49070.25</v>
      </c>
      <c r="D2383" s="4">
        <f ca="1">VLOOKUP($C2383, '4b. Ordered results'!$C$5:$I$159,3,0)</f>
        <v>1.9317259903825452E-2</v>
      </c>
      <c r="E2383" s="4">
        <f ca="1">VLOOKUP($C2383, '4b. Ordered results'!$C$5:$I$159,5,0)</f>
        <v>0.66673370133944598</v>
      </c>
      <c r="F2383" s="4">
        <f ca="1">VLOOKUP($C2383, '4b. Ordered results'!$C$5:$I$159,7,0)</f>
        <v>0.31394903875672864</v>
      </c>
    </row>
    <row r="2384" spans="2:6" x14ac:dyDescent="0.35">
      <c r="B2384">
        <f t="shared" si="37"/>
        <v>59500</v>
      </c>
      <c r="C2384" cm="1">
        <f t="array" aca="1" ref="C2384" ca="1">SUMPRODUCT(MAX(('4b. Ordered results'!$C$5:$C$159&lt;B2384)*'4b. Ordered results'!$C$5:$C$159))</f>
        <v>49070.25</v>
      </c>
      <c r="D2384" s="4">
        <f ca="1">VLOOKUP($C2384, '4b. Ordered results'!$C$5:$I$159,3,0)</f>
        <v>1.9317259903825452E-2</v>
      </c>
      <c r="E2384" s="4">
        <f ca="1">VLOOKUP($C2384, '4b. Ordered results'!$C$5:$I$159,5,0)</f>
        <v>0.66673370133944598</v>
      </c>
      <c r="F2384" s="4">
        <f ca="1">VLOOKUP($C2384, '4b. Ordered results'!$C$5:$I$159,7,0)</f>
        <v>0.31394903875672864</v>
      </c>
    </row>
    <row r="2385" spans="2:6" x14ac:dyDescent="0.35">
      <c r="B2385">
        <f t="shared" si="37"/>
        <v>59525</v>
      </c>
      <c r="C2385" cm="1">
        <f t="array" aca="1" ref="C2385" ca="1">SUMPRODUCT(MAX(('4b. Ordered results'!$C$5:$C$159&lt;B2385)*'4b. Ordered results'!$C$5:$C$159))</f>
        <v>49070.25</v>
      </c>
      <c r="D2385" s="4">
        <f ca="1">VLOOKUP($C2385, '4b. Ordered results'!$C$5:$I$159,3,0)</f>
        <v>1.9317259903825452E-2</v>
      </c>
      <c r="E2385" s="4">
        <f ca="1">VLOOKUP($C2385, '4b. Ordered results'!$C$5:$I$159,5,0)</f>
        <v>0.66673370133944598</v>
      </c>
      <c r="F2385" s="4">
        <f ca="1">VLOOKUP($C2385, '4b. Ordered results'!$C$5:$I$159,7,0)</f>
        <v>0.31394903875672864</v>
      </c>
    </row>
    <row r="2386" spans="2:6" x14ac:dyDescent="0.35">
      <c r="B2386">
        <f t="shared" si="37"/>
        <v>59550</v>
      </c>
      <c r="C2386" cm="1">
        <f t="array" aca="1" ref="C2386" ca="1">SUMPRODUCT(MAX(('4b. Ordered results'!$C$5:$C$159&lt;B2386)*'4b. Ordered results'!$C$5:$C$159))</f>
        <v>49070.25</v>
      </c>
      <c r="D2386" s="4">
        <f ca="1">VLOOKUP($C2386, '4b. Ordered results'!$C$5:$I$159,3,0)</f>
        <v>1.9317259903825452E-2</v>
      </c>
      <c r="E2386" s="4">
        <f ca="1">VLOOKUP($C2386, '4b. Ordered results'!$C$5:$I$159,5,0)</f>
        <v>0.66673370133944598</v>
      </c>
      <c r="F2386" s="4">
        <f ca="1">VLOOKUP($C2386, '4b. Ordered results'!$C$5:$I$159,7,0)</f>
        <v>0.31394903875672864</v>
      </c>
    </row>
    <row r="2387" spans="2:6" x14ac:dyDescent="0.35">
      <c r="B2387">
        <f t="shared" si="37"/>
        <v>59575</v>
      </c>
      <c r="C2387" cm="1">
        <f t="array" aca="1" ref="C2387" ca="1">SUMPRODUCT(MAX(('4b. Ordered results'!$C$5:$C$159&lt;B2387)*'4b. Ordered results'!$C$5:$C$159))</f>
        <v>49070.25</v>
      </c>
      <c r="D2387" s="4">
        <f ca="1">VLOOKUP($C2387, '4b. Ordered results'!$C$5:$I$159,3,0)</f>
        <v>1.9317259903825452E-2</v>
      </c>
      <c r="E2387" s="4">
        <f ca="1">VLOOKUP($C2387, '4b. Ordered results'!$C$5:$I$159,5,0)</f>
        <v>0.66673370133944598</v>
      </c>
      <c r="F2387" s="4">
        <f ca="1">VLOOKUP($C2387, '4b. Ordered results'!$C$5:$I$159,7,0)</f>
        <v>0.31394903875672864</v>
      </c>
    </row>
    <row r="2388" spans="2:6" x14ac:dyDescent="0.35">
      <c r="B2388">
        <f t="shared" si="37"/>
        <v>59600</v>
      </c>
      <c r="C2388" cm="1">
        <f t="array" aca="1" ref="C2388" ca="1">SUMPRODUCT(MAX(('4b. Ordered results'!$C$5:$C$159&lt;B2388)*'4b. Ordered results'!$C$5:$C$159))</f>
        <v>49070.25</v>
      </c>
      <c r="D2388" s="4">
        <f ca="1">VLOOKUP($C2388, '4b. Ordered results'!$C$5:$I$159,3,0)</f>
        <v>1.9317259903825452E-2</v>
      </c>
      <c r="E2388" s="4">
        <f ca="1">VLOOKUP($C2388, '4b. Ordered results'!$C$5:$I$159,5,0)</f>
        <v>0.66673370133944598</v>
      </c>
      <c r="F2388" s="4">
        <f ca="1">VLOOKUP($C2388, '4b. Ordered results'!$C$5:$I$159,7,0)</f>
        <v>0.31394903875672864</v>
      </c>
    </row>
    <row r="2389" spans="2:6" x14ac:dyDescent="0.35">
      <c r="B2389">
        <f t="shared" si="37"/>
        <v>59625</v>
      </c>
      <c r="C2389" cm="1">
        <f t="array" aca="1" ref="C2389" ca="1">SUMPRODUCT(MAX(('4b. Ordered results'!$C$5:$C$159&lt;B2389)*'4b. Ordered results'!$C$5:$C$159))</f>
        <v>49070.25</v>
      </c>
      <c r="D2389" s="4">
        <f ca="1">VLOOKUP($C2389, '4b. Ordered results'!$C$5:$I$159,3,0)</f>
        <v>1.9317259903825452E-2</v>
      </c>
      <c r="E2389" s="4">
        <f ca="1">VLOOKUP($C2389, '4b. Ordered results'!$C$5:$I$159,5,0)</f>
        <v>0.66673370133944598</v>
      </c>
      <c r="F2389" s="4">
        <f ca="1">VLOOKUP($C2389, '4b. Ordered results'!$C$5:$I$159,7,0)</f>
        <v>0.31394903875672864</v>
      </c>
    </row>
    <row r="2390" spans="2:6" x14ac:dyDescent="0.35">
      <c r="B2390">
        <f t="shared" si="37"/>
        <v>59650</v>
      </c>
      <c r="C2390" cm="1">
        <f t="array" aca="1" ref="C2390" ca="1">SUMPRODUCT(MAX(('4b. Ordered results'!$C$5:$C$159&lt;B2390)*'4b. Ordered results'!$C$5:$C$159))</f>
        <v>49070.25</v>
      </c>
      <c r="D2390" s="4">
        <f ca="1">VLOOKUP($C2390, '4b. Ordered results'!$C$5:$I$159,3,0)</f>
        <v>1.9317259903825452E-2</v>
      </c>
      <c r="E2390" s="4">
        <f ca="1">VLOOKUP($C2390, '4b. Ordered results'!$C$5:$I$159,5,0)</f>
        <v>0.66673370133944598</v>
      </c>
      <c r="F2390" s="4">
        <f ca="1">VLOOKUP($C2390, '4b. Ordered results'!$C$5:$I$159,7,0)</f>
        <v>0.31394903875672864</v>
      </c>
    </row>
    <row r="2391" spans="2:6" x14ac:dyDescent="0.35">
      <c r="B2391">
        <f t="shared" si="37"/>
        <v>59675</v>
      </c>
      <c r="C2391" cm="1">
        <f t="array" aca="1" ref="C2391" ca="1">SUMPRODUCT(MAX(('4b. Ordered results'!$C$5:$C$159&lt;B2391)*'4b. Ordered results'!$C$5:$C$159))</f>
        <v>49070.25</v>
      </c>
      <c r="D2391" s="4">
        <f ca="1">VLOOKUP($C2391, '4b. Ordered results'!$C$5:$I$159,3,0)</f>
        <v>1.9317259903825452E-2</v>
      </c>
      <c r="E2391" s="4">
        <f ca="1">VLOOKUP($C2391, '4b. Ordered results'!$C$5:$I$159,5,0)</f>
        <v>0.66673370133944598</v>
      </c>
      <c r="F2391" s="4">
        <f ca="1">VLOOKUP($C2391, '4b. Ordered results'!$C$5:$I$159,7,0)</f>
        <v>0.31394903875672864</v>
      </c>
    </row>
    <row r="2392" spans="2:6" x14ac:dyDescent="0.35">
      <c r="B2392">
        <f t="shared" si="37"/>
        <v>59700</v>
      </c>
      <c r="C2392" cm="1">
        <f t="array" aca="1" ref="C2392" ca="1">SUMPRODUCT(MAX(('4b. Ordered results'!$C$5:$C$159&lt;B2392)*'4b. Ordered results'!$C$5:$C$159))</f>
        <v>49070.25</v>
      </c>
      <c r="D2392" s="4">
        <f ca="1">VLOOKUP($C2392, '4b. Ordered results'!$C$5:$I$159,3,0)</f>
        <v>1.9317259903825452E-2</v>
      </c>
      <c r="E2392" s="4">
        <f ca="1">VLOOKUP($C2392, '4b. Ordered results'!$C$5:$I$159,5,0)</f>
        <v>0.66673370133944598</v>
      </c>
      <c r="F2392" s="4">
        <f ca="1">VLOOKUP($C2392, '4b. Ordered results'!$C$5:$I$159,7,0)</f>
        <v>0.31394903875672864</v>
      </c>
    </row>
    <row r="2393" spans="2:6" x14ac:dyDescent="0.35">
      <c r="B2393">
        <f t="shared" si="37"/>
        <v>59725</v>
      </c>
      <c r="C2393" cm="1">
        <f t="array" aca="1" ref="C2393" ca="1">SUMPRODUCT(MAX(('4b. Ordered results'!$C$5:$C$159&lt;B2393)*'4b. Ordered results'!$C$5:$C$159))</f>
        <v>49070.25</v>
      </c>
      <c r="D2393" s="4">
        <f ca="1">VLOOKUP($C2393, '4b. Ordered results'!$C$5:$I$159,3,0)</f>
        <v>1.9317259903825452E-2</v>
      </c>
      <c r="E2393" s="4">
        <f ca="1">VLOOKUP($C2393, '4b. Ordered results'!$C$5:$I$159,5,0)</f>
        <v>0.66673370133944598</v>
      </c>
      <c r="F2393" s="4">
        <f ca="1">VLOOKUP($C2393, '4b. Ordered results'!$C$5:$I$159,7,0)</f>
        <v>0.31394903875672864</v>
      </c>
    </row>
    <row r="2394" spans="2:6" x14ac:dyDescent="0.35">
      <c r="B2394">
        <f t="shared" si="37"/>
        <v>59750</v>
      </c>
      <c r="C2394" cm="1">
        <f t="array" aca="1" ref="C2394" ca="1">SUMPRODUCT(MAX(('4b. Ordered results'!$C$5:$C$159&lt;B2394)*'4b. Ordered results'!$C$5:$C$159))</f>
        <v>49070.25</v>
      </c>
      <c r="D2394" s="4">
        <f ca="1">VLOOKUP($C2394, '4b. Ordered results'!$C$5:$I$159,3,0)</f>
        <v>1.9317259903825452E-2</v>
      </c>
      <c r="E2394" s="4">
        <f ca="1">VLOOKUP($C2394, '4b. Ordered results'!$C$5:$I$159,5,0)</f>
        <v>0.66673370133944598</v>
      </c>
      <c r="F2394" s="4">
        <f ca="1">VLOOKUP($C2394, '4b. Ordered results'!$C$5:$I$159,7,0)</f>
        <v>0.31394903875672864</v>
      </c>
    </row>
    <row r="2395" spans="2:6" x14ac:dyDescent="0.35">
      <c r="B2395">
        <f t="shared" si="37"/>
        <v>59775</v>
      </c>
      <c r="C2395" cm="1">
        <f t="array" aca="1" ref="C2395" ca="1">SUMPRODUCT(MAX(('4b. Ordered results'!$C$5:$C$159&lt;B2395)*'4b. Ordered results'!$C$5:$C$159))</f>
        <v>49070.25</v>
      </c>
      <c r="D2395" s="4">
        <f ca="1">VLOOKUP($C2395, '4b. Ordered results'!$C$5:$I$159,3,0)</f>
        <v>1.9317259903825452E-2</v>
      </c>
      <c r="E2395" s="4">
        <f ca="1">VLOOKUP($C2395, '4b. Ordered results'!$C$5:$I$159,5,0)</f>
        <v>0.66673370133944598</v>
      </c>
      <c r="F2395" s="4">
        <f ca="1">VLOOKUP($C2395, '4b. Ordered results'!$C$5:$I$159,7,0)</f>
        <v>0.31394903875672864</v>
      </c>
    </row>
    <row r="2396" spans="2:6" x14ac:dyDescent="0.35">
      <c r="B2396">
        <f t="shared" si="37"/>
        <v>59800</v>
      </c>
      <c r="C2396" cm="1">
        <f t="array" aca="1" ref="C2396" ca="1">SUMPRODUCT(MAX(('4b. Ordered results'!$C$5:$C$159&lt;B2396)*'4b. Ordered results'!$C$5:$C$159))</f>
        <v>49070.25</v>
      </c>
      <c r="D2396" s="4">
        <f ca="1">VLOOKUP($C2396, '4b. Ordered results'!$C$5:$I$159,3,0)</f>
        <v>1.9317259903825452E-2</v>
      </c>
      <c r="E2396" s="4">
        <f ca="1">VLOOKUP($C2396, '4b. Ordered results'!$C$5:$I$159,5,0)</f>
        <v>0.66673370133944598</v>
      </c>
      <c r="F2396" s="4">
        <f ca="1">VLOOKUP($C2396, '4b. Ordered results'!$C$5:$I$159,7,0)</f>
        <v>0.31394903875672864</v>
      </c>
    </row>
    <row r="2397" spans="2:6" x14ac:dyDescent="0.35">
      <c r="B2397">
        <f t="shared" si="37"/>
        <v>59825</v>
      </c>
      <c r="C2397" cm="1">
        <f t="array" aca="1" ref="C2397" ca="1">SUMPRODUCT(MAX(('4b. Ordered results'!$C$5:$C$159&lt;B2397)*'4b. Ordered results'!$C$5:$C$159))</f>
        <v>49070.25</v>
      </c>
      <c r="D2397" s="4">
        <f ca="1">VLOOKUP($C2397, '4b. Ordered results'!$C$5:$I$159,3,0)</f>
        <v>1.9317259903825452E-2</v>
      </c>
      <c r="E2397" s="4">
        <f ca="1">VLOOKUP($C2397, '4b. Ordered results'!$C$5:$I$159,5,0)</f>
        <v>0.66673370133944598</v>
      </c>
      <c r="F2397" s="4">
        <f ca="1">VLOOKUP($C2397, '4b. Ordered results'!$C$5:$I$159,7,0)</f>
        <v>0.31394903875672864</v>
      </c>
    </row>
    <row r="2398" spans="2:6" x14ac:dyDescent="0.35">
      <c r="B2398">
        <f t="shared" si="37"/>
        <v>59850</v>
      </c>
      <c r="C2398" cm="1">
        <f t="array" aca="1" ref="C2398" ca="1">SUMPRODUCT(MAX(('4b. Ordered results'!$C$5:$C$159&lt;B2398)*'4b. Ordered results'!$C$5:$C$159))</f>
        <v>49070.25</v>
      </c>
      <c r="D2398" s="4">
        <f ca="1">VLOOKUP($C2398, '4b. Ordered results'!$C$5:$I$159,3,0)</f>
        <v>1.9317259903825452E-2</v>
      </c>
      <c r="E2398" s="4">
        <f ca="1">VLOOKUP($C2398, '4b. Ordered results'!$C$5:$I$159,5,0)</f>
        <v>0.66673370133944598</v>
      </c>
      <c r="F2398" s="4">
        <f ca="1">VLOOKUP($C2398, '4b. Ordered results'!$C$5:$I$159,7,0)</f>
        <v>0.31394903875672864</v>
      </c>
    </row>
    <row r="2399" spans="2:6" x14ac:dyDescent="0.35">
      <c r="B2399">
        <f t="shared" si="37"/>
        <v>59875</v>
      </c>
      <c r="C2399" cm="1">
        <f t="array" aca="1" ref="C2399" ca="1">SUMPRODUCT(MAX(('4b. Ordered results'!$C$5:$C$159&lt;B2399)*'4b. Ordered results'!$C$5:$C$159))</f>
        <v>49070.25</v>
      </c>
      <c r="D2399" s="4">
        <f ca="1">VLOOKUP($C2399, '4b. Ordered results'!$C$5:$I$159,3,0)</f>
        <v>1.9317259903825452E-2</v>
      </c>
      <c r="E2399" s="4">
        <f ca="1">VLOOKUP($C2399, '4b. Ordered results'!$C$5:$I$159,5,0)</f>
        <v>0.66673370133944598</v>
      </c>
      <c r="F2399" s="4">
        <f ca="1">VLOOKUP($C2399, '4b. Ordered results'!$C$5:$I$159,7,0)</f>
        <v>0.31394903875672864</v>
      </c>
    </row>
    <row r="2400" spans="2:6" x14ac:dyDescent="0.35">
      <c r="B2400">
        <f t="shared" si="37"/>
        <v>59900</v>
      </c>
      <c r="C2400" cm="1">
        <f t="array" aca="1" ref="C2400" ca="1">SUMPRODUCT(MAX(('4b. Ordered results'!$C$5:$C$159&lt;B2400)*'4b. Ordered results'!$C$5:$C$159))</f>
        <v>49070.25</v>
      </c>
      <c r="D2400" s="4">
        <f ca="1">VLOOKUP($C2400, '4b. Ordered results'!$C$5:$I$159,3,0)</f>
        <v>1.9317259903825452E-2</v>
      </c>
      <c r="E2400" s="4">
        <f ca="1">VLOOKUP($C2400, '4b. Ordered results'!$C$5:$I$159,5,0)</f>
        <v>0.66673370133944598</v>
      </c>
      <c r="F2400" s="4">
        <f ca="1">VLOOKUP($C2400, '4b. Ordered results'!$C$5:$I$159,7,0)</f>
        <v>0.31394903875672864</v>
      </c>
    </row>
    <row r="2401" spans="2:6" x14ac:dyDescent="0.35">
      <c r="B2401">
        <f t="shared" si="37"/>
        <v>59925</v>
      </c>
      <c r="C2401" cm="1">
        <f t="array" aca="1" ref="C2401" ca="1">SUMPRODUCT(MAX(('4b. Ordered results'!$C$5:$C$159&lt;B2401)*'4b. Ordered results'!$C$5:$C$159))</f>
        <v>49070.25</v>
      </c>
      <c r="D2401" s="4">
        <f ca="1">VLOOKUP($C2401, '4b. Ordered results'!$C$5:$I$159,3,0)</f>
        <v>1.9317259903825452E-2</v>
      </c>
      <c r="E2401" s="4">
        <f ca="1">VLOOKUP($C2401, '4b. Ordered results'!$C$5:$I$159,5,0)</f>
        <v>0.66673370133944598</v>
      </c>
      <c r="F2401" s="4">
        <f ca="1">VLOOKUP($C2401, '4b. Ordered results'!$C$5:$I$159,7,0)</f>
        <v>0.31394903875672864</v>
      </c>
    </row>
    <row r="2402" spans="2:6" x14ac:dyDescent="0.35">
      <c r="B2402">
        <f t="shared" si="37"/>
        <v>59950</v>
      </c>
      <c r="C2402" cm="1">
        <f t="array" aca="1" ref="C2402" ca="1">SUMPRODUCT(MAX(('4b. Ordered results'!$C$5:$C$159&lt;B2402)*'4b. Ordered results'!$C$5:$C$159))</f>
        <v>49070.25</v>
      </c>
      <c r="D2402" s="4">
        <f ca="1">VLOOKUP($C2402, '4b. Ordered results'!$C$5:$I$159,3,0)</f>
        <v>1.9317259903825452E-2</v>
      </c>
      <c r="E2402" s="4">
        <f ca="1">VLOOKUP($C2402, '4b. Ordered results'!$C$5:$I$159,5,0)</f>
        <v>0.66673370133944598</v>
      </c>
      <c r="F2402" s="4">
        <f ca="1">VLOOKUP($C2402, '4b. Ordered results'!$C$5:$I$159,7,0)</f>
        <v>0.31394903875672864</v>
      </c>
    </row>
    <row r="2403" spans="2:6" x14ac:dyDescent="0.35">
      <c r="B2403">
        <f t="shared" si="37"/>
        <v>59975</v>
      </c>
      <c r="C2403" cm="1">
        <f t="array" aca="1" ref="C2403" ca="1">SUMPRODUCT(MAX(('4b. Ordered results'!$C$5:$C$159&lt;B2403)*'4b. Ordered results'!$C$5:$C$159))</f>
        <v>49070.25</v>
      </c>
      <c r="D2403" s="4">
        <f ca="1">VLOOKUP($C2403, '4b. Ordered results'!$C$5:$I$159,3,0)</f>
        <v>1.9317259903825452E-2</v>
      </c>
      <c r="E2403" s="4">
        <f ca="1">VLOOKUP($C2403, '4b. Ordered results'!$C$5:$I$159,5,0)</f>
        <v>0.66673370133944598</v>
      </c>
      <c r="F2403" s="4">
        <f ca="1">VLOOKUP($C2403, '4b. Ordered results'!$C$5:$I$159,7,0)</f>
        <v>0.31394903875672864</v>
      </c>
    </row>
    <row r="2404" spans="2:6" x14ac:dyDescent="0.35">
      <c r="B2404">
        <f t="shared" si="37"/>
        <v>60000</v>
      </c>
      <c r="C2404" cm="1">
        <f t="array" aca="1" ref="C2404" ca="1">SUMPRODUCT(MAX(('4b. Ordered results'!$C$5:$C$159&lt;B2404)*'4b. Ordered results'!$C$5:$C$159))</f>
        <v>49070.25</v>
      </c>
      <c r="D2404" s="4">
        <f ca="1">VLOOKUP($C2404, '4b. Ordered results'!$C$5:$I$159,3,0)</f>
        <v>1.9317259903825452E-2</v>
      </c>
      <c r="E2404" s="4">
        <f ca="1">VLOOKUP($C2404, '4b. Ordered results'!$C$5:$I$159,5,0)</f>
        <v>0.66673370133944598</v>
      </c>
      <c r="F2404" s="4">
        <f ca="1">VLOOKUP($C2404, '4b. Ordered results'!$C$5:$I$159,7,0)</f>
        <v>0.31394903875672864</v>
      </c>
    </row>
    <row r="2405" spans="2:6" x14ac:dyDescent="0.35">
      <c r="B2405">
        <f t="shared" si="37"/>
        <v>60025</v>
      </c>
      <c r="C2405" cm="1">
        <f t="array" aca="1" ref="C2405" ca="1">SUMPRODUCT(MAX(('4b. Ordered results'!$C$5:$C$159&lt;B2405)*'4b. Ordered results'!$C$5:$C$159))</f>
        <v>49070.25</v>
      </c>
      <c r="D2405" s="4">
        <f ca="1">VLOOKUP($C2405, '4b. Ordered results'!$C$5:$I$159,3,0)</f>
        <v>1.9317259903825452E-2</v>
      </c>
      <c r="E2405" s="4">
        <f ca="1">VLOOKUP($C2405, '4b. Ordered results'!$C$5:$I$159,5,0)</f>
        <v>0.66673370133944598</v>
      </c>
      <c r="F2405" s="4">
        <f ca="1">VLOOKUP($C2405, '4b. Ordered results'!$C$5:$I$159,7,0)</f>
        <v>0.31394903875672864</v>
      </c>
    </row>
    <row r="2406" spans="2:6" x14ac:dyDescent="0.35">
      <c r="B2406">
        <f t="shared" si="37"/>
        <v>60050</v>
      </c>
      <c r="C2406" cm="1">
        <f t="array" aca="1" ref="C2406" ca="1">SUMPRODUCT(MAX(('4b. Ordered results'!$C$5:$C$159&lt;B2406)*'4b. Ordered results'!$C$5:$C$159))</f>
        <v>49070.25</v>
      </c>
      <c r="D2406" s="4">
        <f ca="1">VLOOKUP($C2406, '4b. Ordered results'!$C$5:$I$159,3,0)</f>
        <v>1.9317259903825452E-2</v>
      </c>
      <c r="E2406" s="4">
        <f ca="1">VLOOKUP($C2406, '4b. Ordered results'!$C$5:$I$159,5,0)</f>
        <v>0.66673370133944598</v>
      </c>
      <c r="F2406" s="4">
        <f ca="1">VLOOKUP($C2406, '4b. Ordered results'!$C$5:$I$159,7,0)</f>
        <v>0.31394903875672864</v>
      </c>
    </row>
    <row r="2407" spans="2:6" x14ac:dyDescent="0.35">
      <c r="B2407">
        <f t="shared" si="37"/>
        <v>60075</v>
      </c>
      <c r="C2407" cm="1">
        <f t="array" aca="1" ref="C2407" ca="1">SUMPRODUCT(MAX(('4b. Ordered results'!$C$5:$C$159&lt;B2407)*'4b. Ordered results'!$C$5:$C$159))</f>
        <v>49070.25</v>
      </c>
      <c r="D2407" s="4">
        <f ca="1">VLOOKUP($C2407, '4b. Ordered results'!$C$5:$I$159,3,0)</f>
        <v>1.9317259903825452E-2</v>
      </c>
      <c r="E2407" s="4">
        <f ca="1">VLOOKUP($C2407, '4b. Ordered results'!$C$5:$I$159,5,0)</f>
        <v>0.66673370133944598</v>
      </c>
      <c r="F2407" s="4">
        <f ca="1">VLOOKUP($C2407, '4b. Ordered results'!$C$5:$I$159,7,0)</f>
        <v>0.31394903875672864</v>
      </c>
    </row>
    <row r="2408" spans="2:6" x14ac:dyDescent="0.35">
      <c r="B2408">
        <f t="shared" si="37"/>
        <v>60100</v>
      </c>
      <c r="C2408" cm="1">
        <f t="array" aca="1" ref="C2408" ca="1">SUMPRODUCT(MAX(('4b. Ordered results'!$C$5:$C$159&lt;B2408)*'4b. Ordered results'!$C$5:$C$159))</f>
        <v>49070.25</v>
      </c>
      <c r="D2408" s="4">
        <f ca="1">VLOOKUP($C2408, '4b. Ordered results'!$C$5:$I$159,3,0)</f>
        <v>1.9317259903825452E-2</v>
      </c>
      <c r="E2408" s="4">
        <f ca="1">VLOOKUP($C2408, '4b. Ordered results'!$C$5:$I$159,5,0)</f>
        <v>0.66673370133944598</v>
      </c>
      <c r="F2408" s="4">
        <f ca="1">VLOOKUP($C2408, '4b. Ordered results'!$C$5:$I$159,7,0)</f>
        <v>0.31394903875672864</v>
      </c>
    </row>
    <row r="2409" spans="2:6" x14ac:dyDescent="0.35">
      <c r="B2409">
        <f t="shared" si="37"/>
        <v>60125</v>
      </c>
      <c r="C2409" cm="1">
        <f t="array" aca="1" ref="C2409" ca="1">SUMPRODUCT(MAX(('4b. Ordered results'!$C$5:$C$159&lt;B2409)*'4b. Ordered results'!$C$5:$C$159))</f>
        <v>49070.25</v>
      </c>
      <c r="D2409" s="4">
        <f ca="1">VLOOKUP($C2409, '4b. Ordered results'!$C$5:$I$159,3,0)</f>
        <v>1.9317259903825452E-2</v>
      </c>
      <c r="E2409" s="4">
        <f ca="1">VLOOKUP($C2409, '4b. Ordered results'!$C$5:$I$159,5,0)</f>
        <v>0.66673370133944598</v>
      </c>
      <c r="F2409" s="4">
        <f ca="1">VLOOKUP($C2409, '4b. Ordered results'!$C$5:$I$159,7,0)</f>
        <v>0.31394903875672864</v>
      </c>
    </row>
    <row r="2410" spans="2:6" x14ac:dyDescent="0.35">
      <c r="B2410">
        <f t="shared" si="37"/>
        <v>60150</v>
      </c>
      <c r="C2410" cm="1">
        <f t="array" aca="1" ref="C2410" ca="1">SUMPRODUCT(MAX(('4b. Ordered results'!$C$5:$C$159&lt;B2410)*'4b. Ordered results'!$C$5:$C$159))</f>
        <v>49070.25</v>
      </c>
      <c r="D2410" s="4">
        <f ca="1">VLOOKUP($C2410, '4b. Ordered results'!$C$5:$I$159,3,0)</f>
        <v>1.9317259903825452E-2</v>
      </c>
      <c r="E2410" s="4">
        <f ca="1">VLOOKUP($C2410, '4b. Ordered results'!$C$5:$I$159,5,0)</f>
        <v>0.66673370133944598</v>
      </c>
      <c r="F2410" s="4">
        <f ca="1">VLOOKUP($C2410, '4b. Ordered results'!$C$5:$I$159,7,0)</f>
        <v>0.31394903875672864</v>
      </c>
    </row>
    <row r="2411" spans="2:6" x14ac:dyDescent="0.35">
      <c r="B2411">
        <f t="shared" si="37"/>
        <v>60175</v>
      </c>
      <c r="C2411" cm="1">
        <f t="array" aca="1" ref="C2411" ca="1">SUMPRODUCT(MAX(('4b. Ordered results'!$C$5:$C$159&lt;B2411)*'4b. Ordered results'!$C$5:$C$159))</f>
        <v>49070.25</v>
      </c>
      <c r="D2411" s="4">
        <f ca="1">VLOOKUP($C2411, '4b. Ordered results'!$C$5:$I$159,3,0)</f>
        <v>1.9317259903825452E-2</v>
      </c>
      <c r="E2411" s="4">
        <f ca="1">VLOOKUP($C2411, '4b. Ordered results'!$C$5:$I$159,5,0)</f>
        <v>0.66673370133944598</v>
      </c>
      <c r="F2411" s="4">
        <f ca="1">VLOOKUP($C2411, '4b. Ordered results'!$C$5:$I$159,7,0)</f>
        <v>0.31394903875672864</v>
      </c>
    </row>
    <row r="2412" spans="2:6" x14ac:dyDescent="0.35">
      <c r="B2412">
        <f t="shared" si="37"/>
        <v>60200</v>
      </c>
      <c r="C2412" cm="1">
        <f t="array" aca="1" ref="C2412" ca="1">SUMPRODUCT(MAX(('4b. Ordered results'!$C$5:$C$159&lt;B2412)*'4b. Ordered results'!$C$5:$C$159))</f>
        <v>49070.25</v>
      </c>
      <c r="D2412" s="4">
        <f ca="1">VLOOKUP($C2412, '4b. Ordered results'!$C$5:$I$159,3,0)</f>
        <v>1.9317259903825452E-2</v>
      </c>
      <c r="E2412" s="4">
        <f ca="1">VLOOKUP($C2412, '4b. Ordered results'!$C$5:$I$159,5,0)</f>
        <v>0.66673370133944598</v>
      </c>
      <c r="F2412" s="4">
        <f ca="1">VLOOKUP($C2412, '4b. Ordered results'!$C$5:$I$159,7,0)</f>
        <v>0.31394903875672864</v>
      </c>
    </row>
    <row r="2413" spans="2:6" x14ac:dyDescent="0.35">
      <c r="B2413">
        <f t="shared" si="37"/>
        <v>60225</v>
      </c>
      <c r="C2413" cm="1">
        <f t="array" aca="1" ref="C2413" ca="1">SUMPRODUCT(MAX(('4b. Ordered results'!$C$5:$C$159&lt;B2413)*'4b. Ordered results'!$C$5:$C$159))</f>
        <v>49070.25</v>
      </c>
      <c r="D2413" s="4">
        <f ca="1">VLOOKUP($C2413, '4b. Ordered results'!$C$5:$I$159,3,0)</f>
        <v>1.9317259903825452E-2</v>
      </c>
      <c r="E2413" s="4">
        <f ca="1">VLOOKUP($C2413, '4b. Ordered results'!$C$5:$I$159,5,0)</f>
        <v>0.66673370133944598</v>
      </c>
      <c r="F2413" s="4">
        <f ca="1">VLOOKUP($C2413, '4b. Ordered results'!$C$5:$I$159,7,0)</f>
        <v>0.31394903875672864</v>
      </c>
    </row>
    <row r="2414" spans="2:6" x14ac:dyDescent="0.35">
      <c r="B2414">
        <f t="shared" si="37"/>
        <v>60250</v>
      </c>
      <c r="C2414" cm="1">
        <f t="array" aca="1" ref="C2414" ca="1">SUMPRODUCT(MAX(('4b. Ordered results'!$C$5:$C$159&lt;B2414)*'4b. Ordered results'!$C$5:$C$159))</f>
        <v>49070.25</v>
      </c>
      <c r="D2414" s="4">
        <f ca="1">VLOOKUP($C2414, '4b. Ordered results'!$C$5:$I$159,3,0)</f>
        <v>1.9317259903825452E-2</v>
      </c>
      <c r="E2414" s="4">
        <f ca="1">VLOOKUP($C2414, '4b. Ordered results'!$C$5:$I$159,5,0)</f>
        <v>0.66673370133944598</v>
      </c>
      <c r="F2414" s="4">
        <f ca="1">VLOOKUP($C2414, '4b. Ordered results'!$C$5:$I$159,7,0)</f>
        <v>0.31394903875672864</v>
      </c>
    </row>
    <row r="2415" spans="2:6" x14ac:dyDescent="0.35">
      <c r="B2415">
        <f t="shared" si="37"/>
        <v>60275</v>
      </c>
      <c r="C2415" cm="1">
        <f t="array" aca="1" ref="C2415" ca="1">SUMPRODUCT(MAX(('4b. Ordered results'!$C$5:$C$159&lt;B2415)*'4b. Ordered results'!$C$5:$C$159))</f>
        <v>49070.25</v>
      </c>
      <c r="D2415" s="4">
        <f ca="1">VLOOKUP($C2415, '4b. Ordered results'!$C$5:$I$159,3,0)</f>
        <v>1.9317259903825452E-2</v>
      </c>
      <c r="E2415" s="4">
        <f ca="1">VLOOKUP($C2415, '4b. Ordered results'!$C$5:$I$159,5,0)</f>
        <v>0.66673370133944598</v>
      </c>
      <c r="F2415" s="4">
        <f ca="1">VLOOKUP($C2415, '4b. Ordered results'!$C$5:$I$159,7,0)</f>
        <v>0.31394903875672864</v>
      </c>
    </row>
    <row r="2416" spans="2:6" x14ac:dyDescent="0.35">
      <c r="B2416">
        <f t="shared" si="37"/>
        <v>60300</v>
      </c>
      <c r="C2416" cm="1">
        <f t="array" aca="1" ref="C2416" ca="1">SUMPRODUCT(MAX(('4b. Ordered results'!$C$5:$C$159&lt;B2416)*'4b. Ordered results'!$C$5:$C$159))</f>
        <v>49070.25</v>
      </c>
      <c r="D2416" s="4">
        <f ca="1">VLOOKUP($C2416, '4b. Ordered results'!$C$5:$I$159,3,0)</f>
        <v>1.9317259903825452E-2</v>
      </c>
      <c r="E2416" s="4">
        <f ca="1">VLOOKUP($C2416, '4b. Ordered results'!$C$5:$I$159,5,0)</f>
        <v>0.66673370133944598</v>
      </c>
      <c r="F2416" s="4">
        <f ca="1">VLOOKUP($C2416, '4b. Ordered results'!$C$5:$I$159,7,0)</f>
        <v>0.31394903875672864</v>
      </c>
    </row>
    <row r="2417" spans="2:6" x14ac:dyDescent="0.35">
      <c r="B2417">
        <f t="shared" si="37"/>
        <v>60325</v>
      </c>
      <c r="C2417" cm="1">
        <f t="array" aca="1" ref="C2417" ca="1">SUMPRODUCT(MAX(('4b. Ordered results'!$C$5:$C$159&lt;B2417)*'4b. Ordered results'!$C$5:$C$159))</f>
        <v>49070.25</v>
      </c>
      <c r="D2417" s="4">
        <f ca="1">VLOOKUP($C2417, '4b. Ordered results'!$C$5:$I$159,3,0)</f>
        <v>1.9317259903825452E-2</v>
      </c>
      <c r="E2417" s="4">
        <f ca="1">VLOOKUP($C2417, '4b. Ordered results'!$C$5:$I$159,5,0)</f>
        <v>0.66673370133944598</v>
      </c>
      <c r="F2417" s="4">
        <f ca="1">VLOOKUP($C2417, '4b. Ordered results'!$C$5:$I$159,7,0)</f>
        <v>0.31394903875672864</v>
      </c>
    </row>
    <row r="2418" spans="2:6" x14ac:dyDescent="0.35">
      <c r="B2418">
        <f t="shared" si="37"/>
        <v>60350</v>
      </c>
      <c r="C2418" cm="1">
        <f t="array" aca="1" ref="C2418" ca="1">SUMPRODUCT(MAX(('4b. Ordered results'!$C$5:$C$159&lt;B2418)*'4b. Ordered results'!$C$5:$C$159))</f>
        <v>49070.25</v>
      </c>
      <c r="D2418" s="4">
        <f ca="1">VLOOKUP($C2418, '4b. Ordered results'!$C$5:$I$159,3,0)</f>
        <v>1.9317259903825452E-2</v>
      </c>
      <c r="E2418" s="4">
        <f ca="1">VLOOKUP($C2418, '4b. Ordered results'!$C$5:$I$159,5,0)</f>
        <v>0.66673370133944598</v>
      </c>
      <c r="F2418" s="4">
        <f ca="1">VLOOKUP($C2418, '4b. Ordered results'!$C$5:$I$159,7,0)</f>
        <v>0.31394903875672864</v>
      </c>
    </row>
    <row r="2419" spans="2:6" x14ac:dyDescent="0.35">
      <c r="B2419">
        <f t="shared" si="37"/>
        <v>60375</v>
      </c>
      <c r="C2419" cm="1">
        <f t="array" aca="1" ref="C2419" ca="1">SUMPRODUCT(MAX(('4b. Ordered results'!$C$5:$C$159&lt;B2419)*'4b. Ordered results'!$C$5:$C$159))</f>
        <v>49070.25</v>
      </c>
      <c r="D2419" s="4">
        <f ca="1">VLOOKUP($C2419, '4b. Ordered results'!$C$5:$I$159,3,0)</f>
        <v>1.9317259903825452E-2</v>
      </c>
      <c r="E2419" s="4">
        <f ca="1">VLOOKUP($C2419, '4b. Ordered results'!$C$5:$I$159,5,0)</f>
        <v>0.66673370133944598</v>
      </c>
      <c r="F2419" s="4">
        <f ca="1">VLOOKUP($C2419, '4b. Ordered results'!$C$5:$I$159,7,0)</f>
        <v>0.31394903875672864</v>
      </c>
    </row>
    <row r="2420" spans="2:6" x14ac:dyDescent="0.35">
      <c r="B2420">
        <f t="shared" si="37"/>
        <v>60400</v>
      </c>
      <c r="C2420" cm="1">
        <f t="array" aca="1" ref="C2420" ca="1">SUMPRODUCT(MAX(('4b. Ordered results'!$C$5:$C$159&lt;B2420)*'4b. Ordered results'!$C$5:$C$159))</f>
        <v>49070.25</v>
      </c>
      <c r="D2420" s="4">
        <f ca="1">VLOOKUP($C2420, '4b. Ordered results'!$C$5:$I$159,3,0)</f>
        <v>1.9317259903825452E-2</v>
      </c>
      <c r="E2420" s="4">
        <f ca="1">VLOOKUP($C2420, '4b. Ordered results'!$C$5:$I$159,5,0)</f>
        <v>0.66673370133944598</v>
      </c>
      <c r="F2420" s="4">
        <f ca="1">VLOOKUP($C2420, '4b. Ordered results'!$C$5:$I$159,7,0)</f>
        <v>0.31394903875672864</v>
      </c>
    </row>
    <row r="2421" spans="2:6" x14ac:dyDescent="0.35">
      <c r="B2421">
        <f t="shared" si="37"/>
        <v>60425</v>
      </c>
      <c r="C2421" cm="1">
        <f t="array" aca="1" ref="C2421" ca="1">SUMPRODUCT(MAX(('4b. Ordered results'!$C$5:$C$159&lt;B2421)*'4b. Ordered results'!$C$5:$C$159))</f>
        <v>49070.25</v>
      </c>
      <c r="D2421" s="4">
        <f ca="1">VLOOKUP($C2421, '4b. Ordered results'!$C$5:$I$159,3,0)</f>
        <v>1.9317259903825452E-2</v>
      </c>
      <c r="E2421" s="4">
        <f ca="1">VLOOKUP($C2421, '4b. Ordered results'!$C$5:$I$159,5,0)</f>
        <v>0.66673370133944598</v>
      </c>
      <c r="F2421" s="4">
        <f ca="1">VLOOKUP($C2421, '4b. Ordered results'!$C$5:$I$159,7,0)</f>
        <v>0.31394903875672864</v>
      </c>
    </row>
    <row r="2422" spans="2:6" x14ac:dyDescent="0.35">
      <c r="B2422">
        <f t="shared" si="37"/>
        <v>60450</v>
      </c>
      <c r="C2422" cm="1">
        <f t="array" aca="1" ref="C2422" ca="1">SUMPRODUCT(MAX(('4b. Ordered results'!$C$5:$C$159&lt;B2422)*'4b. Ordered results'!$C$5:$C$159))</f>
        <v>49070.25</v>
      </c>
      <c r="D2422" s="4">
        <f ca="1">VLOOKUP($C2422, '4b. Ordered results'!$C$5:$I$159,3,0)</f>
        <v>1.9317259903825452E-2</v>
      </c>
      <c r="E2422" s="4">
        <f ca="1">VLOOKUP($C2422, '4b. Ordered results'!$C$5:$I$159,5,0)</f>
        <v>0.66673370133944598</v>
      </c>
      <c r="F2422" s="4">
        <f ca="1">VLOOKUP($C2422, '4b. Ordered results'!$C$5:$I$159,7,0)</f>
        <v>0.31394903875672864</v>
      </c>
    </row>
    <row r="2423" spans="2:6" x14ac:dyDescent="0.35">
      <c r="B2423">
        <f t="shared" si="37"/>
        <v>60475</v>
      </c>
      <c r="C2423" cm="1">
        <f t="array" aca="1" ref="C2423" ca="1">SUMPRODUCT(MAX(('4b. Ordered results'!$C$5:$C$159&lt;B2423)*'4b. Ordered results'!$C$5:$C$159))</f>
        <v>49070.25</v>
      </c>
      <c r="D2423" s="4">
        <f ca="1">VLOOKUP($C2423, '4b. Ordered results'!$C$5:$I$159,3,0)</f>
        <v>1.9317259903825452E-2</v>
      </c>
      <c r="E2423" s="4">
        <f ca="1">VLOOKUP($C2423, '4b. Ordered results'!$C$5:$I$159,5,0)</f>
        <v>0.66673370133944598</v>
      </c>
      <c r="F2423" s="4">
        <f ca="1">VLOOKUP($C2423, '4b. Ordered results'!$C$5:$I$159,7,0)</f>
        <v>0.31394903875672864</v>
      </c>
    </row>
    <row r="2424" spans="2:6" x14ac:dyDescent="0.35">
      <c r="B2424">
        <f t="shared" si="37"/>
        <v>60500</v>
      </c>
      <c r="C2424" cm="1">
        <f t="array" aca="1" ref="C2424" ca="1">SUMPRODUCT(MAX(('4b. Ordered results'!$C$5:$C$159&lt;B2424)*'4b. Ordered results'!$C$5:$C$159))</f>
        <v>49070.25</v>
      </c>
      <c r="D2424" s="4">
        <f ca="1">VLOOKUP($C2424, '4b. Ordered results'!$C$5:$I$159,3,0)</f>
        <v>1.9317259903825452E-2</v>
      </c>
      <c r="E2424" s="4">
        <f ca="1">VLOOKUP($C2424, '4b. Ordered results'!$C$5:$I$159,5,0)</f>
        <v>0.66673370133944598</v>
      </c>
      <c r="F2424" s="4">
        <f ca="1">VLOOKUP($C2424, '4b. Ordered results'!$C$5:$I$159,7,0)</f>
        <v>0.31394903875672864</v>
      </c>
    </row>
    <row r="2425" spans="2:6" x14ac:dyDescent="0.35">
      <c r="B2425">
        <f t="shared" si="37"/>
        <v>60525</v>
      </c>
      <c r="C2425" cm="1">
        <f t="array" aca="1" ref="C2425" ca="1">SUMPRODUCT(MAX(('4b. Ordered results'!$C$5:$C$159&lt;B2425)*'4b. Ordered results'!$C$5:$C$159))</f>
        <v>49070.25</v>
      </c>
      <c r="D2425" s="4">
        <f ca="1">VLOOKUP($C2425, '4b. Ordered results'!$C$5:$I$159,3,0)</f>
        <v>1.9317259903825452E-2</v>
      </c>
      <c r="E2425" s="4">
        <f ca="1">VLOOKUP($C2425, '4b. Ordered results'!$C$5:$I$159,5,0)</f>
        <v>0.66673370133944598</v>
      </c>
      <c r="F2425" s="4">
        <f ca="1">VLOOKUP($C2425, '4b. Ordered results'!$C$5:$I$159,7,0)</f>
        <v>0.31394903875672864</v>
      </c>
    </row>
    <row r="2426" spans="2:6" x14ac:dyDescent="0.35">
      <c r="B2426">
        <f t="shared" si="37"/>
        <v>60550</v>
      </c>
      <c r="C2426" cm="1">
        <f t="array" aca="1" ref="C2426" ca="1">SUMPRODUCT(MAX(('4b. Ordered results'!$C$5:$C$159&lt;B2426)*'4b. Ordered results'!$C$5:$C$159))</f>
        <v>49070.25</v>
      </c>
      <c r="D2426" s="4">
        <f ca="1">VLOOKUP($C2426, '4b. Ordered results'!$C$5:$I$159,3,0)</f>
        <v>1.9317259903825452E-2</v>
      </c>
      <c r="E2426" s="4">
        <f ca="1">VLOOKUP($C2426, '4b. Ordered results'!$C$5:$I$159,5,0)</f>
        <v>0.66673370133944598</v>
      </c>
      <c r="F2426" s="4">
        <f ca="1">VLOOKUP($C2426, '4b. Ordered results'!$C$5:$I$159,7,0)</f>
        <v>0.31394903875672864</v>
      </c>
    </row>
    <row r="2427" spans="2:6" x14ac:dyDescent="0.35">
      <c r="B2427">
        <f t="shared" si="37"/>
        <v>60575</v>
      </c>
      <c r="C2427" cm="1">
        <f t="array" aca="1" ref="C2427" ca="1">SUMPRODUCT(MAX(('4b. Ordered results'!$C$5:$C$159&lt;B2427)*'4b. Ordered results'!$C$5:$C$159))</f>
        <v>49070.25</v>
      </c>
      <c r="D2427" s="4">
        <f ca="1">VLOOKUP($C2427, '4b. Ordered results'!$C$5:$I$159,3,0)</f>
        <v>1.9317259903825452E-2</v>
      </c>
      <c r="E2427" s="4">
        <f ca="1">VLOOKUP($C2427, '4b. Ordered results'!$C$5:$I$159,5,0)</f>
        <v>0.66673370133944598</v>
      </c>
      <c r="F2427" s="4">
        <f ca="1">VLOOKUP($C2427, '4b. Ordered results'!$C$5:$I$159,7,0)</f>
        <v>0.31394903875672864</v>
      </c>
    </row>
    <row r="2428" spans="2:6" x14ac:dyDescent="0.35">
      <c r="B2428">
        <f t="shared" si="37"/>
        <v>60600</v>
      </c>
      <c r="C2428" cm="1">
        <f t="array" aca="1" ref="C2428" ca="1">SUMPRODUCT(MAX(('4b. Ordered results'!$C$5:$C$159&lt;B2428)*'4b. Ordered results'!$C$5:$C$159))</f>
        <v>49070.25</v>
      </c>
      <c r="D2428" s="4">
        <f ca="1">VLOOKUP($C2428, '4b. Ordered results'!$C$5:$I$159,3,0)</f>
        <v>1.9317259903825452E-2</v>
      </c>
      <c r="E2428" s="4">
        <f ca="1">VLOOKUP($C2428, '4b. Ordered results'!$C$5:$I$159,5,0)</f>
        <v>0.66673370133944598</v>
      </c>
      <c r="F2428" s="4">
        <f ca="1">VLOOKUP($C2428, '4b. Ordered results'!$C$5:$I$159,7,0)</f>
        <v>0.31394903875672864</v>
      </c>
    </row>
    <row r="2429" spans="2:6" x14ac:dyDescent="0.35">
      <c r="B2429">
        <f t="shared" si="37"/>
        <v>60625</v>
      </c>
      <c r="C2429" cm="1">
        <f t="array" aca="1" ref="C2429" ca="1">SUMPRODUCT(MAX(('4b. Ordered results'!$C$5:$C$159&lt;B2429)*'4b. Ordered results'!$C$5:$C$159))</f>
        <v>49070.25</v>
      </c>
      <c r="D2429" s="4">
        <f ca="1">VLOOKUP($C2429, '4b. Ordered results'!$C$5:$I$159,3,0)</f>
        <v>1.9317259903825452E-2</v>
      </c>
      <c r="E2429" s="4">
        <f ca="1">VLOOKUP($C2429, '4b. Ordered results'!$C$5:$I$159,5,0)</f>
        <v>0.66673370133944598</v>
      </c>
      <c r="F2429" s="4">
        <f ca="1">VLOOKUP($C2429, '4b. Ordered results'!$C$5:$I$159,7,0)</f>
        <v>0.31394903875672864</v>
      </c>
    </row>
    <row r="2430" spans="2:6" x14ac:dyDescent="0.35">
      <c r="B2430">
        <f t="shared" si="37"/>
        <v>60650</v>
      </c>
      <c r="C2430" cm="1">
        <f t="array" aca="1" ref="C2430" ca="1">SUMPRODUCT(MAX(('4b. Ordered results'!$C$5:$C$159&lt;B2430)*'4b. Ordered results'!$C$5:$C$159))</f>
        <v>49070.25</v>
      </c>
      <c r="D2430" s="4">
        <f ca="1">VLOOKUP($C2430, '4b. Ordered results'!$C$5:$I$159,3,0)</f>
        <v>1.9317259903825452E-2</v>
      </c>
      <c r="E2430" s="4">
        <f ca="1">VLOOKUP($C2430, '4b. Ordered results'!$C$5:$I$159,5,0)</f>
        <v>0.66673370133944598</v>
      </c>
      <c r="F2430" s="4">
        <f ca="1">VLOOKUP($C2430, '4b. Ordered results'!$C$5:$I$159,7,0)</f>
        <v>0.31394903875672864</v>
      </c>
    </row>
    <row r="2431" spans="2:6" x14ac:dyDescent="0.35">
      <c r="B2431">
        <f t="shared" si="37"/>
        <v>60675</v>
      </c>
      <c r="C2431" cm="1">
        <f t="array" aca="1" ref="C2431" ca="1">SUMPRODUCT(MAX(('4b. Ordered results'!$C$5:$C$159&lt;B2431)*'4b. Ordered results'!$C$5:$C$159))</f>
        <v>49070.25</v>
      </c>
      <c r="D2431" s="4">
        <f ca="1">VLOOKUP($C2431, '4b. Ordered results'!$C$5:$I$159,3,0)</f>
        <v>1.9317259903825452E-2</v>
      </c>
      <c r="E2431" s="4">
        <f ca="1">VLOOKUP($C2431, '4b. Ordered results'!$C$5:$I$159,5,0)</f>
        <v>0.66673370133944598</v>
      </c>
      <c r="F2431" s="4">
        <f ca="1">VLOOKUP($C2431, '4b. Ordered results'!$C$5:$I$159,7,0)</f>
        <v>0.31394903875672864</v>
      </c>
    </row>
    <row r="2432" spans="2:6" x14ac:dyDescent="0.35">
      <c r="B2432">
        <f t="shared" si="37"/>
        <v>60700</v>
      </c>
      <c r="C2432" cm="1">
        <f t="array" aca="1" ref="C2432" ca="1">SUMPRODUCT(MAX(('4b. Ordered results'!$C$5:$C$159&lt;B2432)*'4b. Ordered results'!$C$5:$C$159))</f>
        <v>49070.25</v>
      </c>
      <c r="D2432" s="4">
        <f ca="1">VLOOKUP($C2432, '4b. Ordered results'!$C$5:$I$159,3,0)</f>
        <v>1.9317259903825452E-2</v>
      </c>
      <c r="E2432" s="4">
        <f ca="1">VLOOKUP($C2432, '4b. Ordered results'!$C$5:$I$159,5,0)</f>
        <v>0.66673370133944598</v>
      </c>
      <c r="F2432" s="4">
        <f ca="1">VLOOKUP($C2432, '4b. Ordered results'!$C$5:$I$159,7,0)</f>
        <v>0.31394903875672864</v>
      </c>
    </row>
    <row r="2433" spans="2:6" x14ac:dyDescent="0.35">
      <c r="B2433">
        <f t="shared" si="37"/>
        <v>60725</v>
      </c>
      <c r="C2433" cm="1">
        <f t="array" aca="1" ref="C2433" ca="1">SUMPRODUCT(MAX(('4b. Ordered results'!$C$5:$C$159&lt;B2433)*'4b. Ordered results'!$C$5:$C$159))</f>
        <v>49070.25</v>
      </c>
      <c r="D2433" s="4">
        <f ca="1">VLOOKUP($C2433, '4b. Ordered results'!$C$5:$I$159,3,0)</f>
        <v>1.9317259903825452E-2</v>
      </c>
      <c r="E2433" s="4">
        <f ca="1">VLOOKUP($C2433, '4b. Ordered results'!$C$5:$I$159,5,0)</f>
        <v>0.66673370133944598</v>
      </c>
      <c r="F2433" s="4">
        <f ca="1">VLOOKUP($C2433, '4b. Ordered results'!$C$5:$I$159,7,0)</f>
        <v>0.31394903875672864</v>
      </c>
    </row>
    <row r="2434" spans="2:6" x14ac:dyDescent="0.35">
      <c r="B2434">
        <f t="shared" si="37"/>
        <v>60750</v>
      </c>
      <c r="C2434" cm="1">
        <f t="array" aca="1" ref="C2434" ca="1">SUMPRODUCT(MAX(('4b. Ordered results'!$C$5:$C$159&lt;B2434)*'4b. Ordered results'!$C$5:$C$159))</f>
        <v>49070.25</v>
      </c>
      <c r="D2434" s="4">
        <f ca="1">VLOOKUP($C2434, '4b. Ordered results'!$C$5:$I$159,3,0)</f>
        <v>1.9317259903825452E-2</v>
      </c>
      <c r="E2434" s="4">
        <f ca="1">VLOOKUP($C2434, '4b. Ordered results'!$C$5:$I$159,5,0)</f>
        <v>0.66673370133944598</v>
      </c>
      <c r="F2434" s="4">
        <f ca="1">VLOOKUP($C2434, '4b. Ordered results'!$C$5:$I$159,7,0)</f>
        <v>0.31394903875672864</v>
      </c>
    </row>
    <row r="2435" spans="2:6" x14ac:dyDescent="0.35">
      <c r="B2435">
        <f t="shared" si="37"/>
        <v>60775</v>
      </c>
      <c r="C2435" cm="1">
        <f t="array" aca="1" ref="C2435" ca="1">SUMPRODUCT(MAX(('4b. Ordered results'!$C$5:$C$159&lt;B2435)*'4b. Ordered results'!$C$5:$C$159))</f>
        <v>49070.25</v>
      </c>
      <c r="D2435" s="4">
        <f ca="1">VLOOKUP($C2435, '4b. Ordered results'!$C$5:$I$159,3,0)</f>
        <v>1.9317259903825452E-2</v>
      </c>
      <c r="E2435" s="4">
        <f ca="1">VLOOKUP($C2435, '4b. Ordered results'!$C$5:$I$159,5,0)</f>
        <v>0.66673370133944598</v>
      </c>
      <c r="F2435" s="4">
        <f ca="1">VLOOKUP($C2435, '4b. Ordered results'!$C$5:$I$159,7,0)</f>
        <v>0.31394903875672864</v>
      </c>
    </row>
    <row r="2436" spans="2:6" x14ac:dyDescent="0.35">
      <c r="B2436">
        <f t="shared" si="37"/>
        <v>60800</v>
      </c>
      <c r="C2436" cm="1">
        <f t="array" aca="1" ref="C2436" ca="1">SUMPRODUCT(MAX(('4b. Ordered results'!$C$5:$C$159&lt;B2436)*'4b. Ordered results'!$C$5:$C$159))</f>
        <v>49070.25</v>
      </c>
      <c r="D2436" s="4">
        <f ca="1">VLOOKUP($C2436, '4b. Ordered results'!$C$5:$I$159,3,0)</f>
        <v>1.9317259903825452E-2</v>
      </c>
      <c r="E2436" s="4">
        <f ca="1">VLOOKUP($C2436, '4b. Ordered results'!$C$5:$I$159,5,0)</f>
        <v>0.66673370133944598</v>
      </c>
      <c r="F2436" s="4">
        <f ca="1">VLOOKUP($C2436, '4b. Ordered results'!$C$5:$I$159,7,0)</f>
        <v>0.31394903875672864</v>
      </c>
    </row>
    <row r="2437" spans="2:6" x14ac:dyDescent="0.35">
      <c r="B2437">
        <f t="shared" si="37"/>
        <v>60825</v>
      </c>
      <c r="C2437" cm="1">
        <f t="array" aca="1" ref="C2437" ca="1">SUMPRODUCT(MAX(('4b. Ordered results'!$C$5:$C$159&lt;B2437)*'4b. Ordered results'!$C$5:$C$159))</f>
        <v>49070.25</v>
      </c>
      <c r="D2437" s="4">
        <f ca="1">VLOOKUP($C2437, '4b. Ordered results'!$C$5:$I$159,3,0)</f>
        <v>1.9317259903825452E-2</v>
      </c>
      <c r="E2437" s="4">
        <f ca="1">VLOOKUP($C2437, '4b. Ordered results'!$C$5:$I$159,5,0)</f>
        <v>0.66673370133944598</v>
      </c>
      <c r="F2437" s="4">
        <f ca="1">VLOOKUP($C2437, '4b. Ordered results'!$C$5:$I$159,7,0)</f>
        <v>0.31394903875672864</v>
      </c>
    </row>
    <row r="2438" spans="2:6" x14ac:dyDescent="0.35">
      <c r="B2438">
        <f t="shared" ref="B2438:B2501" si="38">B2437+25</f>
        <v>60850</v>
      </c>
      <c r="C2438" cm="1">
        <f t="array" aca="1" ref="C2438" ca="1">SUMPRODUCT(MAX(('4b. Ordered results'!$C$5:$C$159&lt;B2438)*'4b. Ordered results'!$C$5:$C$159))</f>
        <v>49070.25</v>
      </c>
      <c r="D2438" s="4">
        <f ca="1">VLOOKUP($C2438, '4b. Ordered results'!$C$5:$I$159,3,0)</f>
        <v>1.9317259903825452E-2</v>
      </c>
      <c r="E2438" s="4">
        <f ca="1">VLOOKUP($C2438, '4b. Ordered results'!$C$5:$I$159,5,0)</f>
        <v>0.66673370133944598</v>
      </c>
      <c r="F2438" s="4">
        <f ca="1">VLOOKUP($C2438, '4b. Ordered results'!$C$5:$I$159,7,0)</f>
        <v>0.31394903875672864</v>
      </c>
    </row>
    <row r="2439" spans="2:6" x14ac:dyDescent="0.35">
      <c r="B2439">
        <f t="shared" si="38"/>
        <v>60875</v>
      </c>
      <c r="C2439" cm="1">
        <f t="array" aca="1" ref="C2439" ca="1">SUMPRODUCT(MAX(('4b. Ordered results'!$C$5:$C$159&lt;B2439)*'4b. Ordered results'!$C$5:$C$159))</f>
        <v>49070.25</v>
      </c>
      <c r="D2439" s="4">
        <f ca="1">VLOOKUP($C2439, '4b. Ordered results'!$C$5:$I$159,3,0)</f>
        <v>1.9317259903825452E-2</v>
      </c>
      <c r="E2439" s="4">
        <f ca="1">VLOOKUP($C2439, '4b. Ordered results'!$C$5:$I$159,5,0)</f>
        <v>0.66673370133944598</v>
      </c>
      <c r="F2439" s="4">
        <f ca="1">VLOOKUP($C2439, '4b. Ordered results'!$C$5:$I$159,7,0)</f>
        <v>0.31394903875672864</v>
      </c>
    </row>
    <row r="2440" spans="2:6" x14ac:dyDescent="0.35">
      <c r="B2440">
        <f t="shared" si="38"/>
        <v>60900</v>
      </c>
      <c r="C2440" cm="1">
        <f t="array" aca="1" ref="C2440" ca="1">SUMPRODUCT(MAX(('4b. Ordered results'!$C$5:$C$159&lt;B2440)*'4b. Ordered results'!$C$5:$C$159))</f>
        <v>49070.25</v>
      </c>
      <c r="D2440" s="4">
        <f ca="1">VLOOKUP($C2440, '4b. Ordered results'!$C$5:$I$159,3,0)</f>
        <v>1.9317259903825452E-2</v>
      </c>
      <c r="E2440" s="4">
        <f ca="1">VLOOKUP($C2440, '4b. Ordered results'!$C$5:$I$159,5,0)</f>
        <v>0.66673370133944598</v>
      </c>
      <c r="F2440" s="4">
        <f ca="1">VLOOKUP($C2440, '4b. Ordered results'!$C$5:$I$159,7,0)</f>
        <v>0.31394903875672864</v>
      </c>
    </row>
    <row r="2441" spans="2:6" x14ac:dyDescent="0.35">
      <c r="B2441">
        <f t="shared" si="38"/>
        <v>60925</v>
      </c>
      <c r="C2441" cm="1">
        <f t="array" aca="1" ref="C2441" ca="1">SUMPRODUCT(MAX(('4b. Ordered results'!$C$5:$C$159&lt;B2441)*'4b. Ordered results'!$C$5:$C$159))</f>
        <v>49070.25</v>
      </c>
      <c r="D2441" s="4">
        <f ca="1">VLOOKUP($C2441, '4b. Ordered results'!$C$5:$I$159,3,0)</f>
        <v>1.9317259903825452E-2</v>
      </c>
      <c r="E2441" s="4">
        <f ca="1">VLOOKUP($C2441, '4b. Ordered results'!$C$5:$I$159,5,0)</f>
        <v>0.66673370133944598</v>
      </c>
      <c r="F2441" s="4">
        <f ca="1">VLOOKUP($C2441, '4b. Ordered results'!$C$5:$I$159,7,0)</f>
        <v>0.31394903875672864</v>
      </c>
    </row>
    <row r="2442" spans="2:6" x14ac:dyDescent="0.35">
      <c r="B2442">
        <f t="shared" si="38"/>
        <v>60950</v>
      </c>
      <c r="C2442" cm="1">
        <f t="array" aca="1" ref="C2442" ca="1">SUMPRODUCT(MAX(('4b. Ordered results'!$C$5:$C$159&lt;B2442)*'4b. Ordered results'!$C$5:$C$159))</f>
        <v>49070.25</v>
      </c>
      <c r="D2442" s="4">
        <f ca="1">VLOOKUP($C2442, '4b. Ordered results'!$C$5:$I$159,3,0)</f>
        <v>1.9317259903825452E-2</v>
      </c>
      <c r="E2442" s="4">
        <f ca="1">VLOOKUP($C2442, '4b. Ordered results'!$C$5:$I$159,5,0)</f>
        <v>0.66673370133944598</v>
      </c>
      <c r="F2442" s="4">
        <f ca="1">VLOOKUP($C2442, '4b. Ordered results'!$C$5:$I$159,7,0)</f>
        <v>0.31394903875672864</v>
      </c>
    </row>
    <row r="2443" spans="2:6" x14ac:dyDescent="0.35">
      <c r="B2443">
        <f t="shared" si="38"/>
        <v>60975</v>
      </c>
      <c r="C2443" cm="1">
        <f t="array" aca="1" ref="C2443" ca="1">SUMPRODUCT(MAX(('4b. Ordered results'!$C$5:$C$159&lt;B2443)*'4b. Ordered results'!$C$5:$C$159))</f>
        <v>49070.25</v>
      </c>
      <c r="D2443" s="4">
        <f ca="1">VLOOKUP($C2443, '4b. Ordered results'!$C$5:$I$159,3,0)</f>
        <v>1.9317259903825452E-2</v>
      </c>
      <c r="E2443" s="4">
        <f ca="1">VLOOKUP($C2443, '4b. Ordered results'!$C$5:$I$159,5,0)</f>
        <v>0.66673370133944598</v>
      </c>
      <c r="F2443" s="4">
        <f ca="1">VLOOKUP($C2443, '4b. Ordered results'!$C$5:$I$159,7,0)</f>
        <v>0.31394903875672864</v>
      </c>
    </row>
    <row r="2444" spans="2:6" x14ac:dyDescent="0.35">
      <c r="B2444">
        <f t="shared" si="38"/>
        <v>61000</v>
      </c>
      <c r="C2444" cm="1">
        <f t="array" aca="1" ref="C2444" ca="1">SUMPRODUCT(MAX(('4b. Ordered results'!$C$5:$C$159&lt;B2444)*'4b. Ordered results'!$C$5:$C$159))</f>
        <v>49070.25</v>
      </c>
      <c r="D2444" s="4">
        <f ca="1">VLOOKUP($C2444, '4b. Ordered results'!$C$5:$I$159,3,0)</f>
        <v>1.9317259903825452E-2</v>
      </c>
      <c r="E2444" s="4">
        <f ca="1">VLOOKUP($C2444, '4b. Ordered results'!$C$5:$I$159,5,0)</f>
        <v>0.66673370133944598</v>
      </c>
      <c r="F2444" s="4">
        <f ca="1">VLOOKUP($C2444, '4b. Ordered results'!$C$5:$I$159,7,0)</f>
        <v>0.31394903875672864</v>
      </c>
    </row>
    <row r="2445" spans="2:6" x14ac:dyDescent="0.35">
      <c r="B2445">
        <f t="shared" si="38"/>
        <v>61025</v>
      </c>
      <c r="C2445" cm="1">
        <f t="array" aca="1" ref="C2445" ca="1">SUMPRODUCT(MAX(('4b. Ordered results'!$C$5:$C$159&lt;B2445)*'4b. Ordered results'!$C$5:$C$159))</f>
        <v>49070.25</v>
      </c>
      <c r="D2445" s="4">
        <f ca="1">VLOOKUP($C2445, '4b. Ordered results'!$C$5:$I$159,3,0)</f>
        <v>1.9317259903825452E-2</v>
      </c>
      <c r="E2445" s="4">
        <f ca="1">VLOOKUP($C2445, '4b. Ordered results'!$C$5:$I$159,5,0)</f>
        <v>0.66673370133944598</v>
      </c>
      <c r="F2445" s="4">
        <f ca="1">VLOOKUP($C2445, '4b. Ordered results'!$C$5:$I$159,7,0)</f>
        <v>0.31394903875672864</v>
      </c>
    </row>
    <row r="2446" spans="2:6" x14ac:dyDescent="0.35">
      <c r="B2446">
        <f t="shared" si="38"/>
        <v>61050</v>
      </c>
      <c r="C2446" cm="1">
        <f t="array" aca="1" ref="C2446" ca="1">SUMPRODUCT(MAX(('4b. Ordered results'!$C$5:$C$159&lt;B2446)*'4b. Ordered results'!$C$5:$C$159))</f>
        <v>49070.25</v>
      </c>
      <c r="D2446" s="4">
        <f ca="1">VLOOKUP($C2446, '4b. Ordered results'!$C$5:$I$159,3,0)</f>
        <v>1.9317259903825452E-2</v>
      </c>
      <c r="E2446" s="4">
        <f ca="1">VLOOKUP($C2446, '4b. Ordered results'!$C$5:$I$159,5,0)</f>
        <v>0.66673370133944598</v>
      </c>
      <c r="F2446" s="4">
        <f ca="1">VLOOKUP($C2446, '4b. Ordered results'!$C$5:$I$159,7,0)</f>
        <v>0.31394903875672864</v>
      </c>
    </row>
    <row r="2447" spans="2:6" x14ac:dyDescent="0.35">
      <c r="B2447">
        <f t="shared" si="38"/>
        <v>61075</v>
      </c>
      <c r="C2447" cm="1">
        <f t="array" aca="1" ref="C2447" ca="1">SUMPRODUCT(MAX(('4b. Ordered results'!$C$5:$C$159&lt;B2447)*'4b. Ordered results'!$C$5:$C$159))</f>
        <v>49070.25</v>
      </c>
      <c r="D2447" s="4">
        <f ca="1">VLOOKUP($C2447, '4b. Ordered results'!$C$5:$I$159,3,0)</f>
        <v>1.9317259903825452E-2</v>
      </c>
      <c r="E2447" s="4">
        <f ca="1">VLOOKUP($C2447, '4b. Ordered results'!$C$5:$I$159,5,0)</f>
        <v>0.66673370133944598</v>
      </c>
      <c r="F2447" s="4">
        <f ca="1">VLOOKUP($C2447, '4b. Ordered results'!$C$5:$I$159,7,0)</f>
        <v>0.31394903875672864</v>
      </c>
    </row>
    <row r="2448" spans="2:6" x14ac:dyDescent="0.35">
      <c r="B2448">
        <f t="shared" si="38"/>
        <v>61100</v>
      </c>
      <c r="C2448" cm="1">
        <f t="array" aca="1" ref="C2448" ca="1">SUMPRODUCT(MAX(('4b. Ordered results'!$C$5:$C$159&lt;B2448)*'4b. Ordered results'!$C$5:$C$159))</f>
        <v>49070.25</v>
      </c>
      <c r="D2448" s="4">
        <f ca="1">VLOOKUP($C2448, '4b. Ordered results'!$C$5:$I$159,3,0)</f>
        <v>1.9317259903825452E-2</v>
      </c>
      <c r="E2448" s="4">
        <f ca="1">VLOOKUP($C2448, '4b. Ordered results'!$C$5:$I$159,5,0)</f>
        <v>0.66673370133944598</v>
      </c>
      <c r="F2448" s="4">
        <f ca="1">VLOOKUP($C2448, '4b. Ordered results'!$C$5:$I$159,7,0)</f>
        <v>0.31394903875672864</v>
      </c>
    </row>
    <row r="2449" spans="2:6" x14ac:dyDescent="0.35">
      <c r="B2449">
        <f t="shared" si="38"/>
        <v>61125</v>
      </c>
      <c r="C2449" cm="1">
        <f t="array" aca="1" ref="C2449" ca="1">SUMPRODUCT(MAX(('4b. Ordered results'!$C$5:$C$159&lt;B2449)*'4b. Ordered results'!$C$5:$C$159))</f>
        <v>49070.25</v>
      </c>
      <c r="D2449" s="4">
        <f ca="1">VLOOKUP($C2449, '4b. Ordered results'!$C$5:$I$159,3,0)</f>
        <v>1.9317259903825452E-2</v>
      </c>
      <c r="E2449" s="4">
        <f ca="1">VLOOKUP($C2449, '4b. Ordered results'!$C$5:$I$159,5,0)</f>
        <v>0.66673370133944598</v>
      </c>
      <c r="F2449" s="4">
        <f ca="1">VLOOKUP($C2449, '4b. Ordered results'!$C$5:$I$159,7,0)</f>
        <v>0.31394903875672864</v>
      </c>
    </row>
    <row r="2450" spans="2:6" x14ac:dyDescent="0.35">
      <c r="B2450">
        <f t="shared" si="38"/>
        <v>61150</v>
      </c>
      <c r="C2450" cm="1">
        <f t="array" aca="1" ref="C2450" ca="1">SUMPRODUCT(MAX(('4b. Ordered results'!$C$5:$C$159&lt;B2450)*'4b. Ordered results'!$C$5:$C$159))</f>
        <v>49070.25</v>
      </c>
      <c r="D2450" s="4">
        <f ca="1">VLOOKUP($C2450, '4b. Ordered results'!$C$5:$I$159,3,0)</f>
        <v>1.9317259903825452E-2</v>
      </c>
      <c r="E2450" s="4">
        <f ca="1">VLOOKUP($C2450, '4b. Ordered results'!$C$5:$I$159,5,0)</f>
        <v>0.66673370133944598</v>
      </c>
      <c r="F2450" s="4">
        <f ca="1">VLOOKUP($C2450, '4b. Ordered results'!$C$5:$I$159,7,0)</f>
        <v>0.31394903875672864</v>
      </c>
    </row>
    <row r="2451" spans="2:6" x14ac:dyDescent="0.35">
      <c r="B2451">
        <f t="shared" si="38"/>
        <v>61175</v>
      </c>
      <c r="C2451" cm="1">
        <f t="array" aca="1" ref="C2451" ca="1">SUMPRODUCT(MAX(('4b. Ordered results'!$C$5:$C$159&lt;B2451)*'4b. Ordered results'!$C$5:$C$159))</f>
        <v>49070.25</v>
      </c>
      <c r="D2451" s="4">
        <f ca="1">VLOOKUP($C2451, '4b. Ordered results'!$C$5:$I$159,3,0)</f>
        <v>1.9317259903825452E-2</v>
      </c>
      <c r="E2451" s="4">
        <f ca="1">VLOOKUP($C2451, '4b. Ordered results'!$C$5:$I$159,5,0)</f>
        <v>0.66673370133944598</v>
      </c>
      <c r="F2451" s="4">
        <f ca="1">VLOOKUP($C2451, '4b. Ordered results'!$C$5:$I$159,7,0)</f>
        <v>0.31394903875672864</v>
      </c>
    </row>
    <row r="2452" spans="2:6" x14ac:dyDescent="0.35">
      <c r="B2452">
        <f t="shared" si="38"/>
        <v>61200</v>
      </c>
      <c r="C2452" cm="1">
        <f t="array" aca="1" ref="C2452" ca="1">SUMPRODUCT(MAX(('4b. Ordered results'!$C$5:$C$159&lt;B2452)*'4b. Ordered results'!$C$5:$C$159))</f>
        <v>49070.25</v>
      </c>
      <c r="D2452" s="4">
        <f ca="1">VLOOKUP($C2452, '4b. Ordered results'!$C$5:$I$159,3,0)</f>
        <v>1.9317259903825452E-2</v>
      </c>
      <c r="E2452" s="4">
        <f ca="1">VLOOKUP($C2452, '4b. Ordered results'!$C$5:$I$159,5,0)</f>
        <v>0.66673370133944598</v>
      </c>
      <c r="F2452" s="4">
        <f ca="1">VLOOKUP($C2452, '4b. Ordered results'!$C$5:$I$159,7,0)</f>
        <v>0.31394903875672864</v>
      </c>
    </row>
    <row r="2453" spans="2:6" x14ac:dyDescent="0.35">
      <c r="B2453">
        <f t="shared" si="38"/>
        <v>61225</v>
      </c>
      <c r="C2453" cm="1">
        <f t="array" aca="1" ref="C2453" ca="1">SUMPRODUCT(MAX(('4b. Ordered results'!$C$5:$C$159&lt;B2453)*'4b. Ordered results'!$C$5:$C$159))</f>
        <v>49070.25</v>
      </c>
      <c r="D2453" s="4">
        <f ca="1">VLOOKUP($C2453, '4b. Ordered results'!$C$5:$I$159,3,0)</f>
        <v>1.9317259903825452E-2</v>
      </c>
      <c r="E2453" s="4">
        <f ca="1">VLOOKUP($C2453, '4b. Ordered results'!$C$5:$I$159,5,0)</f>
        <v>0.66673370133944598</v>
      </c>
      <c r="F2453" s="4">
        <f ca="1">VLOOKUP($C2453, '4b. Ordered results'!$C$5:$I$159,7,0)</f>
        <v>0.31394903875672864</v>
      </c>
    </row>
    <row r="2454" spans="2:6" x14ac:dyDescent="0.35">
      <c r="B2454">
        <f t="shared" si="38"/>
        <v>61250</v>
      </c>
      <c r="C2454" cm="1">
        <f t="array" aca="1" ref="C2454" ca="1">SUMPRODUCT(MAX(('4b. Ordered results'!$C$5:$C$159&lt;B2454)*'4b. Ordered results'!$C$5:$C$159))</f>
        <v>49070.25</v>
      </c>
      <c r="D2454" s="4">
        <f ca="1">VLOOKUP($C2454, '4b. Ordered results'!$C$5:$I$159,3,0)</f>
        <v>1.9317259903825452E-2</v>
      </c>
      <c r="E2454" s="4">
        <f ca="1">VLOOKUP($C2454, '4b. Ordered results'!$C$5:$I$159,5,0)</f>
        <v>0.66673370133944598</v>
      </c>
      <c r="F2454" s="4">
        <f ca="1">VLOOKUP($C2454, '4b. Ordered results'!$C$5:$I$159,7,0)</f>
        <v>0.31394903875672864</v>
      </c>
    </row>
    <row r="2455" spans="2:6" x14ac:dyDescent="0.35">
      <c r="B2455">
        <f t="shared" si="38"/>
        <v>61275</v>
      </c>
      <c r="C2455" cm="1">
        <f t="array" aca="1" ref="C2455" ca="1">SUMPRODUCT(MAX(('4b. Ordered results'!$C$5:$C$159&lt;B2455)*'4b. Ordered results'!$C$5:$C$159))</f>
        <v>49070.25</v>
      </c>
      <c r="D2455" s="4">
        <f ca="1">VLOOKUP($C2455, '4b. Ordered results'!$C$5:$I$159,3,0)</f>
        <v>1.9317259903825452E-2</v>
      </c>
      <c r="E2455" s="4">
        <f ca="1">VLOOKUP($C2455, '4b. Ordered results'!$C$5:$I$159,5,0)</f>
        <v>0.66673370133944598</v>
      </c>
      <c r="F2455" s="4">
        <f ca="1">VLOOKUP($C2455, '4b. Ordered results'!$C$5:$I$159,7,0)</f>
        <v>0.31394903875672864</v>
      </c>
    </row>
    <row r="2456" spans="2:6" x14ac:dyDescent="0.35">
      <c r="B2456">
        <f t="shared" si="38"/>
        <v>61300</v>
      </c>
      <c r="C2456" cm="1">
        <f t="array" aca="1" ref="C2456" ca="1">SUMPRODUCT(MAX(('4b. Ordered results'!$C$5:$C$159&lt;B2456)*'4b. Ordered results'!$C$5:$C$159))</f>
        <v>49070.25</v>
      </c>
      <c r="D2456" s="4">
        <f ca="1">VLOOKUP($C2456, '4b. Ordered results'!$C$5:$I$159,3,0)</f>
        <v>1.9317259903825452E-2</v>
      </c>
      <c r="E2456" s="4">
        <f ca="1">VLOOKUP($C2456, '4b. Ordered results'!$C$5:$I$159,5,0)</f>
        <v>0.66673370133944598</v>
      </c>
      <c r="F2456" s="4">
        <f ca="1">VLOOKUP($C2456, '4b. Ordered results'!$C$5:$I$159,7,0)</f>
        <v>0.31394903875672864</v>
      </c>
    </row>
    <row r="2457" spans="2:6" x14ac:dyDescent="0.35">
      <c r="B2457">
        <f t="shared" si="38"/>
        <v>61325</v>
      </c>
      <c r="C2457" cm="1">
        <f t="array" aca="1" ref="C2457" ca="1">SUMPRODUCT(MAX(('4b. Ordered results'!$C$5:$C$159&lt;B2457)*'4b. Ordered results'!$C$5:$C$159))</f>
        <v>49070.25</v>
      </c>
      <c r="D2457" s="4">
        <f ca="1">VLOOKUP($C2457, '4b. Ordered results'!$C$5:$I$159,3,0)</f>
        <v>1.9317259903825452E-2</v>
      </c>
      <c r="E2457" s="4">
        <f ca="1">VLOOKUP($C2457, '4b. Ordered results'!$C$5:$I$159,5,0)</f>
        <v>0.66673370133944598</v>
      </c>
      <c r="F2457" s="4">
        <f ca="1">VLOOKUP($C2457, '4b. Ordered results'!$C$5:$I$159,7,0)</f>
        <v>0.31394903875672864</v>
      </c>
    </row>
    <row r="2458" spans="2:6" x14ac:dyDescent="0.35">
      <c r="B2458">
        <f t="shared" si="38"/>
        <v>61350</v>
      </c>
      <c r="C2458" cm="1">
        <f t="array" aca="1" ref="C2458" ca="1">SUMPRODUCT(MAX(('4b. Ordered results'!$C$5:$C$159&lt;B2458)*'4b. Ordered results'!$C$5:$C$159))</f>
        <v>49070.25</v>
      </c>
      <c r="D2458" s="4">
        <f ca="1">VLOOKUP($C2458, '4b. Ordered results'!$C$5:$I$159,3,0)</f>
        <v>1.9317259903825452E-2</v>
      </c>
      <c r="E2458" s="4">
        <f ca="1">VLOOKUP($C2458, '4b. Ordered results'!$C$5:$I$159,5,0)</f>
        <v>0.66673370133944598</v>
      </c>
      <c r="F2458" s="4">
        <f ca="1">VLOOKUP($C2458, '4b. Ordered results'!$C$5:$I$159,7,0)</f>
        <v>0.31394903875672864</v>
      </c>
    </row>
    <row r="2459" spans="2:6" x14ac:dyDescent="0.35">
      <c r="B2459">
        <f t="shared" si="38"/>
        <v>61375</v>
      </c>
      <c r="C2459" cm="1">
        <f t="array" aca="1" ref="C2459" ca="1">SUMPRODUCT(MAX(('4b. Ordered results'!$C$5:$C$159&lt;B2459)*'4b. Ordered results'!$C$5:$C$159))</f>
        <v>49070.25</v>
      </c>
      <c r="D2459" s="4">
        <f ca="1">VLOOKUP($C2459, '4b. Ordered results'!$C$5:$I$159,3,0)</f>
        <v>1.9317259903825452E-2</v>
      </c>
      <c r="E2459" s="4">
        <f ca="1">VLOOKUP($C2459, '4b. Ordered results'!$C$5:$I$159,5,0)</f>
        <v>0.66673370133944598</v>
      </c>
      <c r="F2459" s="4">
        <f ca="1">VLOOKUP($C2459, '4b. Ordered results'!$C$5:$I$159,7,0)</f>
        <v>0.31394903875672864</v>
      </c>
    </row>
    <row r="2460" spans="2:6" x14ac:dyDescent="0.35">
      <c r="B2460">
        <f t="shared" si="38"/>
        <v>61400</v>
      </c>
      <c r="C2460" cm="1">
        <f t="array" aca="1" ref="C2460" ca="1">SUMPRODUCT(MAX(('4b. Ordered results'!$C$5:$C$159&lt;B2460)*'4b. Ordered results'!$C$5:$C$159))</f>
        <v>49070.25</v>
      </c>
      <c r="D2460" s="4">
        <f ca="1">VLOOKUP($C2460, '4b. Ordered results'!$C$5:$I$159,3,0)</f>
        <v>1.9317259903825452E-2</v>
      </c>
      <c r="E2460" s="4">
        <f ca="1">VLOOKUP($C2460, '4b. Ordered results'!$C$5:$I$159,5,0)</f>
        <v>0.66673370133944598</v>
      </c>
      <c r="F2460" s="4">
        <f ca="1">VLOOKUP($C2460, '4b. Ordered results'!$C$5:$I$159,7,0)</f>
        <v>0.31394903875672864</v>
      </c>
    </row>
    <row r="2461" spans="2:6" x14ac:dyDescent="0.35">
      <c r="B2461">
        <f t="shared" si="38"/>
        <v>61425</v>
      </c>
      <c r="C2461" cm="1">
        <f t="array" aca="1" ref="C2461" ca="1">SUMPRODUCT(MAX(('4b. Ordered results'!$C$5:$C$159&lt;B2461)*'4b. Ordered results'!$C$5:$C$159))</f>
        <v>49070.25</v>
      </c>
      <c r="D2461" s="4">
        <f ca="1">VLOOKUP($C2461, '4b. Ordered results'!$C$5:$I$159,3,0)</f>
        <v>1.9317259903825452E-2</v>
      </c>
      <c r="E2461" s="4">
        <f ca="1">VLOOKUP($C2461, '4b. Ordered results'!$C$5:$I$159,5,0)</f>
        <v>0.66673370133944598</v>
      </c>
      <c r="F2461" s="4">
        <f ca="1">VLOOKUP($C2461, '4b. Ordered results'!$C$5:$I$159,7,0)</f>
        <v>0.31394903875672864</v>
      </c>
    </row>
    <row r="2462" spans="2:6" x14ac:dyDescent="0.35">
      <c r="B2462">
        <f t="shared" si="38"/>
        <v>61450</v>
      </c>
      <c r="C2462" cm="1">
        <f t="array" aca="1" ref="C2462" ca="1">SUMPRODUCT(MAX(('4b. Ordered results'!$C$5:$C$159&lt;B2462)*'4b. Ordered results'!$C$5:$C$159))</f>
        <v>49070.25</v>
      </c>
      <c r="D2462" s="4">
        <f ca="1">VLOOKUP($C2462, '4b. Ordered results'!$C$5:$I$159,3,0)</f>
        <v>1.9317259903825452E-2</v>
      </c>
      <c r="E2462" s="4">
        <f ca="1">VLOOKUP($C2462, '4b. Ordered results'!$C$5:$I$159,5,0)</f>
        <v>0.66673370133944598</v>
      </c>
      <c r="F2462" s="4">
        <f ca="1">VLOOKUP($C2462, '4b. Ordered results'!$C$5:$I$159,7,0)</f>
        <v>0.31394903875672864</v>
      </c>
    </row>
    <row r="2463" spans="2:6" x14ac:dyDescent="0.35">
      <c r="B2463">
        <f t="shared" si="38"/>
        <v>61475</v>
      </c>
      <c r="C2463" cm="1">
        <f t="array" aca="1" ref="C2463" ca="1">SUMPRODUCT(MAX(('4b. Ordered results'!$C$5:$C$159&lt;B2463)*'4b. Ordered results'!$C$5:$C$159))</f>
        <v>49070.25</v>
      </c>
      <c r="D2463" s="4">
        <f ca="1">VLOOKUP($C2463, '4b. Ordered results'!$C$5:$I$159,3,0)</f>
        <v>1.9317259903825452E-2</v>
      </c>
      <c r="E2463" s="4">
        <f ca="1">VLOOKUP($C2463, '4b. Ordered results'!$C$5:$I$159,5,0)</f>
        <v>0.66673370133944598</v>
      </c>
      <c r="F2463" s="4">
        <f ca="1">VLOOKUP($C2463, '4b. Ordered results'!$C$5:$I$159,7,0)</f>
        <v>0.31394903875672864</v>
      </c>
    </row>
    <row r="2464" spans="2:6" x14ac:dyDescent="0.35">
      <c r="B2464">
        <f t="shared" si="38"/>
        <v>61500</v>
      </c>
      <c r="C2464" cm="1">
        <f t="array" aca="1" ref="C2464" ca="1">SUMPRODUCT(MAX(('4b. Ordered results'!$C$5:$C$159&lt;B2464)*'4b. Ordered results'!$C$5:$C$159))</f>
        <v>49070.25</v>
      </c>
      <c r="D2464" s="4">
        <f ca="1">VLOOKUP($C2464, '4b. Ordered results'!$C$5:$I$159,3,0)</f>
        <v>1.9317259903825452E-2</v>
      </c>
      <c r="E2464" s="4">
        <f ca="1">VLOOKUP($C2464, '4b. Ordered results'!$C$5:$I$159,5,0)</f>
        <v>0.66673370133944598</v>
      </c>
      <c r="F2464" s="4">
        <f ca="1">VLOOKUP($C2464, '4b. Ordered results'!$C$5:$I$159,7,0)</f>
        <v>0.31394903875672864</v>
      </c>
    </row>
    <row r="2465" spans="2:6" x14ac:dyDescent="0.35">
      <c r="B2465">
        <f t="shared" si="38"/>
        <v>61525</v>
      </c>
      <c r="C2465" cm="1">
        <f t="array" aca="1" ref="C2465" ca="1">SUMPRODUCT(MAX(('4b. Ordered results'!$C$5:$C$159&lt;B2465)*'4b. Ordered results'!$C$5:$C$159))</f>
        <v>49070.25</v>
      </c>
      <c r="D2465" s="4">
        <f ca="1">VLOOKUP($C2465, '4b. Ordered results'!$C$5:$I$159,3,0)</f>
        <v>1.9317259903825452E-2</v>
      </c>
      <c r="E2465" s="4">
        <f ca="1">VLOOKUP($C2465, '4b. Ordered results'!$C$5:$I$159,5,0)</f>
        <v>0.66673370133944598</v>
      </c>
      <c r="F2465" s="4">
        <f ca="1">VLOOKUP($C2465, '4b. Ordered results'!$C$5:$I$159,7,0)</f>
        <v>0.31394903875672864</v>
      </c>
    </row>
    <row r="2466" spans="2:6" x14ac:dyDescent="0.35">
      <c r="B2466">
        <f t="shared" si="38"/>
        <v>61550</v>
      </c>
      <c r="C2466" cm="1">
        <f t="array" aca="1" ref="C2466" ca="1">SUMPRODUCT(MAX(('4b. Ordered results'!$C$5:$C$159&lt;B2466)*'4b. Ordered results'!$C$5:$C$159))</f>
        <v>49070.25</v>
      </c>
      <c r="D2466" s="4">
        <f ca="1">VLOOKUP($C2466, '4b. Ordered results'!$C$5:$I$159,3,0)</f>
        <v>1.9317259903825452E-2</v>
      </c>
      <c r="E2466" s="4">
        <f ca="1">VLOOKUP($C2466, '4b. Ordered results'!$C$5:$I$159,5,0)</f>
        <v>0.66673370133944598</v>
      </c>
      <c r="F2466" s="4">
        <f ca="1">VLOOKUP($C2466, '4b. Ordered results'!$C$5:$I$159,7,0)</f>
        <v>0.31394903875672864</v>
      </c>
    </row>
    <row r="2467" spans="2:6" x14ac:dyDescent="0.35">
      <c r="B2467">
        <f t="shared" si="38"/>
        <v>61575</v>
      </c>
      <c r="C2467" cm="1">
        <f t="array" aca="1" ref="C2467" ca="1">SUMPRODUCT(MAX(('4b. Ordered results'!$C$5:$C$159&lt;B2467)*'4b. Ordered results'!$C$5:$C$159))</f>
        <v>49070.25</v>
      </c>
      <c r="D2467" s="4">
        <f ca="1">VLOOKUP($C2467, '4b. Ordered results'!$C$5:$I$159,3,0)</f>
        <v>1.9317259903825452E-2</v>
      </c>
      <c r="E2467" s="4">
        <f ca="1">VLOOKUP($C2467, '4b. Ordered results'!$C$5:$I$159,5,0)</f>
        <v>0.66673370133944598</v>
      </c>
      <c r="F2467" s="4">
        <f ca="1">VLOOKUP($C2467, '4b. Ordered results'!$C$5:$I$159,7,0)</f>
        <v>0.31394903875672864</v>
      </c>
    </row>
    <row r="2468" spans="2:6" x14ac:dyDescent="0.35">
      <c r="B2468">
        <f t="shared" si="38"/>
        <v>61600</v>
      </c>
      <c r="C2468" cm="1">
        <f t="array" aca="1" ref="C2468" ca="1">SUMPRODUCT(MAX(('4b. Ordered results'!$C$5:$C$159&lt;B2468)*'4b. Ordered results'!$C$5:$C$159))</f>
        <v>49070.25</v>
      </c>
      <c r="D2468" s="4">
        <f ca="1">VLOOKUP($C2468, '4b. Ordered results'!$C$5:$I$159,3,0)</f>
        <v>1.9317259903825452E-2</v>
      </c>
      <c r="E2468" s="4">
        <f ca="1">VLOOKUP($C2468, '4b. Ordered results'!$C$5:$I$159,5,0)</f>
        <v>0.66673370133944598</v>
      </c>
      <c r="F2468" s="4">
        <f ca="1">VLOOKUP($C2468, '4b. Ordered results'!$C$5:$I$159,7,0)</f>
        <v>0.31394903875672864</v>
      </c>
    </row>
    <row r="2469" spans="2:6" x14ac:dyDescent="0.35">
      <c r="B2469">
        <f t="shared" si="38"/>
        <v>61625</v>
      </c>
      <c r="C2469" cm="1">
        <f t="array" aca="1" ref="C2469" ca="1">SUMPRODUCT(MAX(('4b. Ordered results'!$C$5:$C$159&lt;B2469)*'4b. Ordered results'!$C$5:$C$159))</f>
        <v>49070.25</v>
      </c>
      <c r="D2469" s="4">
        <f ca="1">VLOOKUP($C2469, '4b. Ordered results'!$C$5:$I$159,3,0)</f>
        <v>1.9317259903825452E-2</v>
      </c>
      <c r="E2469" s="4">
        <f ca="1">VLOOKUP($C2469, '4b. Ordered results'!$C$5:$I$159,5,0)</f>
        <v>0.66673370133944598</v>
      </c>
      <c r="F2469" s="4">
        <f ca="1">VLOOKUP($C2469, '4b. Ordered results'!$C$5:$I$159,7,0)</f>
        <v>0.31394903875672864</v>
      </c>
    </row>
    <row r="2470" spans="2:6" x14ac:dyDescent="0.35">
      <c r="B2470">
        <f t="shared" si="38"/>
        <v>61650</v>
      </c>
      <c r="C2470" cm="1">
        <f t="array" aca="1" ref="C2470" ca="1">SUMPRODUCT(MAX(('4b. Ordered results'!$C$5:$C$159&lt;B2470)*'4b. Ordered results'!$C$5:$C$159))</f>
        <v>49070.25</v>
      </c>
      <c r="D2470" s="4">
        <f ca="1">VLOOKUP($C2470, '4b. Ordered results'!$C$5:$I$159,3,0)</f>
        <v>1.9317259903825452E-2</v>
      </c>
      <c r="E2470" s="4">
        <f ca="1">VLOOKUP($C2470, '4b. Ordered results'!$C$5:$I$159,5,0)</f>
        <v>0.66673370133944598</v>
      </c>
      <c r="F2470" s="4">
        <f ca="1">VLOOKUP($C2470, '4b. Ordered results'!$C$5:$I$159,7,0)</f>
        <v>0.31394903875672864</v>
      </c>
    </row>
    <row r="2471" spans="2:6" x14ac:dyDescent="0.35">
      <c r="B2471">
        <f t="shared" si="38"/>
        <v>61675</v>
      </c>
      <c r="C2471" cm="1">
        <f t="array" aca="1" ref="C2471" ca="1">SUMPRODUCT(MAX(('4b. Ordered results'!$C$5:$C$159&lt;B2471)*'4b. Ordered results'!$C$5:$C$159))</f>
        <v>49070.25</v>
      </c>
      <c r="D2471" s="4">
        <f ca="1">VLOOKUP($C2471, '4b. Ordered results'!$C$5:$I$159,3,0)</f>
        <v>1.9317259903825452E-2</v>
      </c>
      <c r="E2471" s="4">
        <f ca="1">VLOOKUP($C2471, '4b. Ordered results'!$C$5:$I$159,5,0)</f>
        <v>0.66673370133944598</v>
      </c>
      <c r="F2471" s="4">
        <f ca="1">VLOOKUP($C2471, '4b. Ordered results'!$C$5:$I$159,7,0)</f>
        <v>0.31394903875672864</v>
      </c>
    </row>
    <row r="2472" spans="2:6" x14ac:dyDescent="0.35">
      <c r="B2472">
        <f t="shared" si="38"/>
        <v>61700</v>
      </c>
      <c r="C2472" cm="1">
        <f t="array" aca="1" ref="C2472" ca="1">SUMPRODUCT(MAX(('4b. Ordered results'!$C$5:$C$159&lt;B2472)*'4b. Ordered results'!$C$5:$C$159))</f>
        <v>49070.25</v>
      </c>
      <c r="D2472" s="4">
        <f ca="1">VLOOKUP($C2472, '4b. Ordered results'!$C$5:$I$159,3,0)</f>
        <v>1.9317259903825452E-2</v>
      </c>
      <c r="E2472" s="4">
        <f ca="1">VLOOKUP($C2472, '4b. Ordered results'!$C$5:$I$159,5,0)</f>
        <v>0.66673370133944598</v>
      </c>
      <c r="F2472" s="4">
        <f ca="1">VLOOKUP($C2472, '4b. Ordered results'!$C$5:$I$159,7,0)</f>
        <v>0.31394903875672864</v>
      </c>
    </row>
    <row r="2473" spans="2:6" x14ac:dyDescent="0.35">
      <c r="B2473">
        <f t="shared" si="38"/>
        <v>61725</v>
      </c>
      <c r="C2473" cm="1">
        <f t="array" aca="1" ref="C2473" ca="1">SUMPRODUCT(MAX(('4b. Ordered results'!$C$5:$C$159&lt;B2473)*'4b. Ordered results'!$C$5:$C$159))</f>
        <v>49070.25</v>
      </c>
      <c r="D2473" s="4">
        <f ca="1">VLOOKUP($C2473, '4b. Ordered results'!$C$5:$I$159,3,0)</f>
        <v>1.9317259903825452E-2</v>
      </c>
      <c r="E2473" s="4">
        <f ca="1">VLOOKUP($C2473, '4b. Ordered results'!$C$5:$I$159,5,0)</f>
        <v>0.66673370133944598</v>
      </c>
      <c r="F2473" s="4">
        <f ca="1">VLOOKUP($C2473, '4b. Ordered results'!$C$5:$I$159,7,0)</f>
        <v>0.31394903875672864</v>
      </c>
    </row>
    <row r="2474" spans="2:6" x14ac:dyDescent="0.35">
      <c r="B2474">
        <f t="shared" si="38"/>
        <v>61750</v>
      </c>
      <c r="C2474" cm="1">
        <f t="array" aca="1" ref="C2474" ca="1">SUMPRODUCT(MAX(('4b. Ordered results'!$C$5:$C$159&lt;B2474)*'4b. Ordered results'!$C$5:$C$159))</f>
        <v>49070.25</v>
      </c>
      <c r="D2474" s="4">
        <f ca="1">VLOOKUP($C2474, '4b. Ordered results'!$C$5:$I$159,3,0)</f>
        <v>1.9317259903825452E-2</v>
      </c>
      <c r="E2474" s="4">
        <f ca="1">VLOOKUP($C2474, '4b. Ordered results'!$C$5:$I$159,5,0)</f>
        <v>0.66673370133944598</v>
      </c>
      <c r="F2474" s="4">
        <f ca="1">VLOOKUP($C2474, '4b. Ordered results'!$C$5:$I$159,7,0)</f>
        <v>0.31394903875672864</v>
      </c>
    </row>
    <row r="2475" spans="2:6" x14ac:dyDescent="0.35">
      <c r="B2475">
        <f t="shared" si="38"/>
        <v>61775</v>
      </c>
      <c r="C2475" cm="1">
        <f t="array" aca="1" ref="C2475" ca="1">SUMPRODUCT(MAX(('4b. Ordered results'!$C$5:$C$159&lt;B2475)*'4b. Ordered results'!$C$5:$C$159))</f>
        <v>49070.25</v>
      </c>
      <c r="D2475" s="4">
        <f ca="1">VLOOKUP($C2475, '4b. Ordered results'!$C$5:$I$159,3,0)</f>
        <v>1.9317259903825452E-2</v>
      </c>
      <c r="E2475" s="4">
        <f ca="1">VLOOKUP($C2475, '4b. Ordered results'!$C$5:$I$159,5,0)</f>
        <v>0.66673370133944598</v>
      </c>
      <c r="F2475" s="4">
        <f ca="1">VLOOKUP($C2475, '4b. Ordered results'!$C$5:$I$159,7,0)</f>
        <v>0.31394903875672864</v>
      </c>
    </row>
    <row r="2476" spans="2:6" x14ac:dyDescent="0.35">
      <c r="B2476">
        <f t="shared" si="38"/>
        <v>61800</v>
      </c>
      <c r="C2476" cm="1">
        <f t="array" aca="1" ref="C2476" ca="1">SUMPRODUCT(MAX(('4b. Ordered results'!$C$5:$C$159&lt;B2476)*'4b. Ordered results'!$C$5:$C$159))</f>
        <v>49070.25</v>
      </c>
      <c r="D2476" s="4">
        <f ca="1">VLOOKUP($C2476, '4b. Ordered results'!$C$5:$I$159,3,0)</f>
        <v>1.9317259903825452E-2</v>
      </c>
      <c r="E2476" s="4">
        <f ca="1">VLOOKUP($C2476, '4b. Ordered results'!$C$5:$I$159,5,0)</f>
        <v>0.66673370133944598</v>
      </c>
      <c r="F2476" s="4">
        <f ca="1">VLOOKUP($C2476, '4b. Ordered results'!$C$5:$I$159,7,0)</f>
        <v>0.31394903875672864</v>
      </c>
    </row>
    <row r="2477" spans="2:6" x14ac:dyDescent="0.35">
      <c r="B2477">
        <f t="shared" si="38"/>
        <v>61825</v>
      </c>
      <c r="C2477" cm="1">
        <f t="array" aca="1" ref="C2477" ca="1">SUMPRODUCT(MAX(('4b. Ordered results'!$C$5:$C$159&lt;B2477)*'4b. Ordered results'!$C$5:$C$159))</f>
        <v>49070.25</v>
      </c>
      <c r="D2477" s="4">
        <f ca="1">VLOOKUP($C2477, '4b. Ordered results'!$C$5:$I$159,3,0)</f>
        <v>1.9317259903825452E-2</v>
      </c>
      <c r="E2477" s="4">
        <f ca="1">VLOOKUP($C2477, '4b. Ordered results'!$C$5:$I$159,5,0)</f>
        <v>0.66673370133944598</v>
      </c>
      <c r="F2477" s="4">
        <f ca="1">VLOOKUP($C2477, '4b. Ordered results'!$C$5:$I$159,7,0)</f>
        <v>0.31394903875672864</v>
      </c>
    </row>
    <row r="2478" spans="2:6" x14ac:dyDescent="0.35">
      <c r="B2478">
        <f t="shared" si="38"/>
        <v>61850</v>
      </c>
      <c r="C2478" cm="1">
        <f t="array" aca="1" ref="C2478" ca="1">SUMPRODUCT(MAX(('4b. Ordered results'!$C$5:$C$159&lt;B2478)*'4b. Ordered results'!$C$5:$C$159))</f>
        <v>49070.25</v>
      </c>
      <c r="D2478" s="4">
        <f ca="1">VLOOKUP($C2478, '4b. Ordered results'!$C$5:$I$159,3,0)</f>
        <v>1.9317259903825452E-2</v>
      </c>
      <c r="E2478" s="4">
        <f ca="1">VLOOKUP($C2478, '4b. Ordered results'!$C$5:$I$159,5,0)</f>
        <v>0.66673370133944598</v>
      </c>
      <c r="F2478" s="4">
        <f ca="1">VLOOKUP($C2478, '4b. Ordered results'!$C$5:$I$159,7,0)</f>
        <v>0.31394903875672864</v>
      </c>
    </row>
    <row r="2479" spans="2:6" x14ac:dyDescent="0.35">
      <c r="B2479">
        <f t="shared" si="38"/>
        <v>61875</v>
      </c>
      <c r="C2479" cm="1">
        <f t="array" aca="1" ref="C2479" ca="1">SUMPRODUCT(MAX(('4b. Ordered results'!$C$5:$C$159&lt;B2479)*'4b. Ordered results'!$C$5:$C$159))</f>
        <v>49070.25</v>
      </c>
      <c r="D2479" s="4">
        <f ca="1">VLOOKUP($C2479, '4b. Ordered results'!$C$5:$I$159,3,0)</f>
        <v>1.9317259903825452E-2</v>
      </c>
      <c r="E2479" s="4">
        <f ca="1">VLOOKUP($C2479, '4b. Ordered results'!$C$5:$I$159,5,0)</f>
        <v>0.66673370133944598</v>
      </c>
      <c r="F2479" s="4">
        <f ca="1">VLOOKUP($C2479, '4b. Ordered results'!$C$5:$I$159,7,0)</f>
        <v>0.31394903875672864</v>
      </c>
    </row>
    <row r="2480" spans="2:6" x14ac:dyDescent="0.35">
      <c r="B2480">
        <f t="shared" si="38"/>
        <v>61900</v>
      </c>
      <c r="C2480" cm="1">
        <f t="array" aca="1" ref="C2480" ca="1">SUMPRODUCT(MAX(('4b. Ordered results'!$C$5:$C$159&lt;B2480)*'4b. Ordered results'!$C$5:$C$159))</f>
        <v>49070.25</v>
      </c>
      <c r="D2480" s="4">
        <f ca="1">VLOOKUP($C2480, '4b. Ordered results'!$C$5:$I$159,3,0)</f>
        <v>1.9317259903825452E-2</v>
      </c>
      <c r="E2480" s="4">
        <f ca="1">VLOOKUP($C2480, '4b. Ordered results'!$C$5:$I$159,5,0)</f>
        <v>0.66673370133944598</v>
      </c>
      <c r="F2480" s="4">
        <f ca="1">VLOOKUP($C2480, '4b. Ordered results'!$C$5:$I$159,7,0)</f>
        <v>0.31394903875672864</v>
      </c>
    </row>
    <row r="2481" spans="2:6" x14ac:dyDescent="0.35">
      <c r="B2481">
        <f t="shared" si="38"/>
        <v>61925</v>
      </c>
      <c r="C2481" cm="1">
        <f t="array" aca="1" ref="C2481" ca="1">SUMPRODUCT(MAX(('4b. Ordered results'!$C$5:$C$159&lt;B2481)*'4b. Ordered results'!$C$5:$C$159))</f>
        <v>49070.25</v>
      </c>
      <c r="D2481" s="4">
        <f ca="1">VLOOKUP($C2481, '4b. Ordered results'!$C$5:$I$159,3,0)</f>
        <v>1.9317259903825452E-2</v>
      </c>
      <c r="E2481" s="4">
        <f ca="1">VLOOKUP($C2481, '4b. Ordered results'!$C$5:$I$159,5,0)</f>
        <v>0.66673370133944598</v>
      </c>
      <c r="F2481" s="4">
        <f ca="1">VLOOKUP($C2481, '4b. Ordered results'!$C$5:$I$159,7,0)</f>
        <v>0.31394903875672864</v>
      </c>
    </row>
    <row r="2482" spans="2:6" x14ac:dyDescent="0.35">
      <c r="B2482">
        <f t="shared" si="38"/>
        <v>61950</v>
      </c>
      <c r="C2482" cm="1">
        <f t="array" aca="1" ref="C2482" ca="1">SUMPRODUCT(MAX(('4b. Ordered results'!$C$5:$C$159&lt;B2482)*'4b. Ordered results'!$C$5:$C$159))</f>
        <v>49070.25</v>
      </c>
      <c r="D2482" s="4">
        <f ca="1">VLOOKUP($C2482, '4b. Ordered results'!$C$5:$I$159,3,0)</f>
        <v>1.9317259903825452E-2</v>
      </c>
      <c r="E2482" s="4">
        <f ca="1">VLOOKUP($C2482, '4b. Ordered results'!$C$5:$I$159,5,0)</f>
        <v>0.66673370133944598</v>
      </c>
      <c r="F2482" s="4">
        <f ca="1">VLOOKUP($C2482, '4b. Ordered results'!$C$5:$I$159,7,0)</f>
        <v>0.31394903875672864</v>
      </c>
    </row>
    <row r="2483" spans="2:6" x14ac:dyDescent="0.35">
      <c r="B2483">
        <f t="shared" si="38"/>
        <v>61975</v>
      </c>
      <c r="C2483" cm="1">
        <f t="array" aca="1" ref="C2483" ca="1">SUMPRODUCT(MAX(('4b. Ordered results'!$C$5:$C$159&lt;B2483)*'4b. Ordered results'!$C$5:$C$159))</f>
        <v>49070.25</v>
      </c>
      <c r="D2483" s="4">
        <f ca="1">VLOOKUP($C2483, '4b. Ordered results'!$C$5:$I$159,3,0)</f>
        <v>1.9317259903825452E-2</v>
      </c>
      <c r="E2483" s="4">
        <f ca="1">VLOOKUP($C2483, '4b. Ordered results'!$C$5:$I$159,5,0)</f>
        <v>0.66673370133944598</v>
      </c>
      <c r="F2483" s="4">
        <f ca="1">VLOOKUP($C2483, '4b. Ordered results'!$C$5:$I$159,7,0)</f>
        <v>0.31394903875672864</v>
      </c>
    </row>
    <row r="2484" spans="2:6" x14ac:dyDescent="0.35">
      <c r="B2484">
        <f t="shared" si="38"/>
        <v>62000</v>
      </c>
      <c r="C2484" cm="1">
        <f t="array" aca="1" ref="C2484" ca="1">SUMPRODUCT(MAX(('4b. Ordered results'!$C$5:$C$159&lt;B2484)*'4b. Ordered results'!$C$5:$C$159))</f>
        <v>49070.25</v>
      </c>
      <c r="D2484" s="4">
        <f ca="1">VLOOKUP($C2484, '4b. Ordered results'!$C$5:$I$159,3,0)</f>
        <v>1.9317259903825452E-2</v>
      </c>
      <c r="E2484" s="4">
        <f ca="1">VLOOKUP($C2484, '4b. Ordered results'!$C$5:$I$159,5,0)</f>
        <v>0.66673370133944598</v>
      </c>
      <c r="F2484" s="4">
        <f ca="1">VLOOKUP($C2484, '4b. Ordered results'!$C$5:$I$159,7,0)</f>
        <v>0.31394903875672864</v>
      </c>
    </row>
    <row r="2485" spans="2:6" x14ac:dyDescent="0.35">
      <c r="B2485">
        <f t="shared" si="38"/>
        <v>62025</v>
      </c>
      <c r="C2485" cm="1">
        <f t="array" aca="1" ref="C2485" ca="1">SUMPRODUCT(MAX(('4b. Ordered results'!$C$5:$C$159&lt;B2485)*'4b. Ordered results'!$C$5:$C$159))</f>
        <v>49070.25</v>
      </c>
      <c r="D2485" s="4">
        <f ca="1">VLOOKUP($C2485, '4b. Ordered results'!$C$5:$I$159,3,0)</f>
        <v>1.9317259903825452E-2</v>
      </c>
      <c r="E2485" s="4">
        <f ca="1">VLOOKUP($C2485, '4b. Ordered results'!$C$5:$I$159,5,0)</f>
        <v>0.66673370133944598</v>
      </c>
      <c r="F2485" s="4">
        <f ca="1">VLOOKUP($C2485, '4b. Ordered results'!$C$5:$I$159,7,0)</f>
        <v>0.31394903875672864</v>
      </c>
    </row>
    <row r="2486" spans="2:6" x14ac:dyDescent="0.35">
      <c r="B2486">
        <f t="shared" si="38"/>
        <v>62050</v>
      </c>
      <c r="C2486" cm="1">
        <f t="array" aca="1" ref="C2486" ca="1">SUMPRODUCT(MAX(('4b. Ordered results'!$C$5:$C$159&lt;B2486)*'4b. Ordered results'!$C$5:$C$159))</f>
        <v>49070.25</v>
      </c>
      <c r="D2486" s="4">
        <f ca="1">VLOOKUP($C2486, '4b. Ordered results'!$C$5:$I$159,3,0)</f>
        <v>1.9317259903825452E-2</v>
      </c>
      <c r="E2486" s="4">
        <f ca="1">VLOOKUP($C2486, '4b. Ordered results'!$C$5:$I$159,5,0)</f>
        <v>0.66673370133944598</v>
      </c>
      <c r="F2486" s="4">
        <f ca="1">VLOOKUP($C2486, '4b. Ordered results'!$C$5:$I$159,7,0)</f>
        <v>0.31394903875672864</v>
      </c>
    </row>
    <row r="2487" spans="2:6" x14ac:dyDescent="0.35">
      <c r="B2487">
        <f t="shared" si="38"/>
        <v>62075</v>
      </c>
      <c r="C2487" cm="1">
        <f t="array" aca="1" ref="C2487" ca="1">SUMPRODUCT(MAX(('4b. Ordered results'!$C$5:$C$159&lt;B2487)*'4b. Ordered results'!$C$5:$C$159))</f>
        <v>49070.25</v>
      </c>
      <c r="D2487" s="4">
        <f ca="1">VLOOKUP($C2487, '4b. Ordered results'!$C$5:$I$159,3,0)</f>
        <v>1.9317259903825452E-2</v>
      </c>
      <c r="E2487" s="4">
        <f ca="1">VLOOKUP($C2487, '4b. Ordered results'!$C$5:$I$159,5,0)</f>
        <v>0.66673370133944598</v>
      </c>
      <c r="F2487" s="4">
        <f ca="1">VLOOKUP($C2487, '4b. Ordered results'!$C$5:$I$159,7,0)</f>
        <v>0.31394903875672864</v>
      </c>
    </row>
    <row r="2488" spans="2:6" x14ac:dyDescent="0.35">
      <c r="B2488">
        <f t="shared" si="38"/>
        <v>62100</v>
      </c>
      <c r="C2488" cm="1">
        <f t="array" aca="1" ref="C2488" ca="1">SUMPRODUCT(MAX(('4b. Ordered results'!$C$5:$C$159&lt;B2488)*'4b. Ordered results'!$C$5:$C$159))</f>
        <v>49070.25</v>
      </c>
      <c r="D2488" s="4">
        <f ca="1">VLOOKUP($C2488, '4b. Ordered results'!$C$5:$I$159,3,0)</f>
        <v>1.9317259903825452E-2</v>
      </c>
      <c r="E2488" s="4">
        <f ca="1">VLOOKUP($C2488, '4b. Ordered results'!$C$5:$I$159,5,0)</f>
        <v>0.66673370133944598</v>
      </c>
      <c r="F2488" s="4">
        <f ca="1">VLOOKUP($C2488, '4b. Ordered results'!$C$5:$I$159,7,0)</f>
        <v>0.31394903875672864</v>
      </c>
    </row>
    <row r="2489" spans="2:6" x14ac:dyDescent="0.35">
      <c r="B2489">
        <f t="shared" si="38"/>
        <v>62125</v>
      </c>
      <c r="C2489" cm="1">
        <f t="array" aca="1" ref="C2489" ca="1">SUMPRODUCT(MAX(('4b. Ordered results'!$C$5:$C$159&lt;B2489)*'4b. Ordered results'!$C$5:$C$159))</f>
        <v>49070.25</v>
      </c>
      <c r="D2489" s="4">
        <f ca="1">VLOOKUP($C2489, '4b. Ordered results'!$C$5:$I$159,3,0)</f>
        <v>1.9317259903825452E-2</v>
      </c>
      <c r="E2489" s="4">
        <f ca="1">VLOOKUP($C2489, '4b. Ordered results'!$C$5:$I$159,5,0)</f>
        <v>0.66673370133944598</v>
      </c>
      <c r="F2489" s="4">
        <f ca="1">VLOOKUP($C2489, '4b. Ordered results'!$C$5:$I$159,7,0)</f>
        <v>0.31394903875672864</v>
      </c>
    </row>
    <row r="2490" spans="2:6" x14ac:dyDescent="0.35">
      <c r="B2490">
        <f t="shared" si="38"/>
        <v>62150</v>
      </c>
      <c r="C2490" cm="1">
        <f t="array" aca="1" ref="C2490" ca="1">SUMPRODUCT(MAX(('4b. Ordered results'!$C$5:$C$159&lt;B2490)*'4b. Ordered results'!$C$5:$C$159))</f>
        <v>49070.25</v>
      </c>
      <c r="D2490" s="4">
        <f ca="1">VLOOKUP($C2490, '4b. Ordered results'!$C$5:$I$159,3,0)</f>
        <v>1.9317259903825452E-2</v>
      </c>
      <c r="E2490" s="4">
        <f ca="1">VLOOKUP($C2490, '4b. Ordered results'!$C$5:$I$159,5,0)</f>
        <v>0.66673370133944598</v>
      </c>
      <c r="F2490" s="4">
        <f ca="1">VLOOKUP($C2490, '4b. Ordered results'!$C$5:$I$159,7,0)</f>
        <v>0.31394903875672864</v>
      </c>
    </row>
    <row r="2491" spans="2:6" x14ac:dyDescent="0.35">
      <c r="B2491">
        <f t="shared" si="38"/>
        <v>62175</v>
      </c>
      <c r="C2491" cm="1">
        <f t="array" aca="1" ref="C2491" ca="1">SUMPRODUCT(MAX(('4b. Ordered results'!$C$5:$C$159&lt;B2491)*'4b. Ordered results'!$C$5:$C$159))</f>
        <v>49070.25</v>
      </c>
      <c r="D2491" s="4">
        <f ca="1">VLOOKUP($C2491, '4b. Ordered results'!$C$5:$I$159,3,0)</f>
        <v>1.9317259903825452E-2</v>
      </c>
      <c r="E2491" s="4">
        <f ca="1">VLOOKUP($C2491, '4b. Ordered results'!$C$5:$I$159,5,0)</f>
        <v>0.66673370133944598</v>
      </c>
      <c r="F2491" s="4">
        <f ca="1">VLOOKUP($C2491, '4b. Ordered results'!$C$5:$I$159,7,0)</f>
        <v>0.31394903875672864</v>
      </c>
    </row>
    <row r="2492" spans="2:6" x14ac:dyDescent="0.35">
      <c r="B2492">
        <f t="shared" si="38"/>
        <v>62200</v>
      </c>
      <c r="C2492" cm="1">
        <f t="array" aca="1" ref="C2492" ca="1">SUMPRODUCT(MAX(('4b. Ordered results'!$C$5:$C$159&lt;B2492)*'4b. Ordered results'!$C$5:$C$159))</f>
        <v>49070.25</v>
      </c>
      <c r="D2492" s="4">
        <f ca="1">VLOOKUP($C2492, '4b. Ordered results'!$C$5:$I$159,3,0)</f>
        <v>1.9317259903825452E-2</v>
      </c>
      <c r="E2492" s="4">
        <f ca="1">VLOOKUP($C2492, '4b. Ordered results'!$C$5:$I$159,5,0)</f>
        <v>0.66673370133944598</v>
      </c>
      <c r="F2492" s="4">
        <f ca="1">VLOOKUP($C2492, '4b. Ordered results'!$C$5:$I$159,7,0)</f>
        <v>0.31394903875672864</v>
      </c>
    </row>
    <row r="2493" spans="2:6" x14ac:dyDescent="0.35">
      <c r="B2493">
        <f t="shared" si="38"/>
        <v>62225</v>
      </c>
      <c r="C2493" cm="1">
        <f t="array" aca="1" ref="C2493" ca="1">SUMPRODUCT(MAX(('4b. Ordered results'!$C$5:$C$159&lt;B2493)*'4b. Ordered results'!$C$5:$C$159))</f>
        <v>49070.25</v>
      </c>
      <c r="D2493" s="4">
        <f ca="1">VLOOKUP($C2493, '4b. Ordered results'!$C$5:$I$159,3,0)</f>
        <v>1.9317259903825452E-2</v>
      </c>
      <c r="E2493" s="4">
        <f ca="1">VLOOKUP($C2493, '4b. Ordered results'!$C$5:$I$159,5,0)</f>
        <v>0.66673370133944598</v>
      </c>
      <c r="F2493" s="4">
        <f ca="1">VLOOKUP($C2493, '4b. Ordered results'!$C$5:$I$159,7,0)</f>
        <v>0.31394903875672864</v>
      </c>
    </row>
    <row r="2494" spans="2:6" x14ac:dyDescent="0.35">
      <c r="B2494">
        <f t="shared" si="38"/>
        <v>62250</v>
      </c>
      <c r="C2494" cm="1">
        <f t="array" aca="1" ref="C2494" ca="1">SUMPRODUCT(MAX(('4b. Ordered results'!$C$5:$C$159&lt;B2494)*'4b. Ordered results'!$C$5:$C$159))</f>
        <v>49070.25</v>
      </c>
      <c r="D2494" s="4">
        <f ca="1">VLOOKUP($C2494, '4b. Ordered results'!$C$5:$I$159,3,0)</f>
        <v>1.9317259903825452E-2</v>
      </c>
      <c r="E2494" s="4">
        <f ca="1">VLOOKUP($C2494, '4b. Ordered results'!$C$5:$I$159,5,0)</f>
        <v>0.66673370133944598</v>
      </c>
      <c r="F2494" s="4">
        <f ca="1">VLOOKUP($C2494, '4b. Ordered results'!$C$5:$I$159,7,0)</f>
        <v>0.31394903875672864</v>
      </c>
    </row>
    <row r="2495" spans="2:6" x14ac:dyDescent="0.35">
      <c r="B2495">
        <f t="shared" si="38"/>
        <v>62275</v>
      </c>
      <c r="C2495" cm="1">
        <f t="array" aca="1" ref="C2495" ca="1">SUMPRODUCT(MAX(('4b. Ordered results'!$C$5:$C$159&lt;B2495)*'4b. Ordered results'!$C$5:$C$159))</f>
        <v>49070.25</v>
      </c>
      <c r="D2495" s="4">
        <f ca="1">VLOOKUP($C2495, '4b. Ordered results'!$C$5:$I$159,3,0)</f>
        <v>1.9317259903825452E-2</v>
      </c>
      <c r="E2495" s="4">
        <f ca="1">VLOOKUP($C2495, '4b. Ordered results'!$C$5:$I$159,5,0)</f>
        <v>0.66673370133944598</v>
      </c>
      <c r="F2495" s="4">
        <f ca="1">VLOOKUP($C2495, '4b. Ordered results'!$C$5:$I$159,7,0)</f>
        <v>0.31394903875672864</v>
      </c>
    </row>
    <row r="2496" spans="2:6" x14ac:dyDescent="0.35">
      <c r="B2496">
        <f t="shared" si="38"/>
        <v>62300</v>
      </c>
      <c r="C2496" cm="1">
        <f t="array" aca="1" ref="C2496" ca="1">SUMPRODUCT(MAX(('4b. Ordered results'!$C$5:$C$159&lt;B2496)*'4b. Ordered results'!$C$5:$C$159))</f>
        <v>49070.25</v>
      </c>
      <c r="D2496" s="4">
        <f ca="1">VLOOKUP($C2496, '4b. Ordered results'!$C$5:$I$159,3,0)</f>
        <v>1.9317259903825452E-2</v>
      </c>
      <c r="E2496" s="4">
        <f ca="1">VLOOKUP($C2496, '4b. Ordered results'!$C$5:$I$159,5,0)</f>
        <v>0.66673370133944598</v>
      </c>
      <c r="F2496" s="4">
        <f ca="1">VLOOKUP($C2496, '4b. Ordered results'!$C$5:$I$159,7,0)</f>
        <v>0.31394903875672864</v>
      </c>
    </row>
    <row r="2497" spans="2:6" x14ac:dyDescent="0.35">
      <c r="B2497">
        <f t="shared" si="38"/>
        <v>62325</v>
      </c>
      <c r="C2497" cm="1">
        <f t="array" aca="1" ref="C2497" ca="1">SUMPRODUCT(MAX(('4b. Ordered results'!$C$5:$C$159&lt;B2497)*'4b. Ordered results'!$C$5:$C$159))</f>
        <v>49070.25</v>
      </c>
      <c r="D2497" s="4">
        <f ca="1">VLOOKUP($C2497, '4b. Ordered results'!$C$5:$I$159,3,0)</f>
        <v>1.9317259903825452E-2</v>
      </c>
      <c r="E2497" s="4">
        <f ca="1">VLOOKUP($C2497, '4b. Ordered results'!$C$5:$I$159,5,0)</f>
        <v>0.66673370133944598</v>
      </c>
      <c r="F2497" s="4">
        <f ca="1">VLOOKUP($C2497, '4b. Ordered results'!$C$5:$I$159,7,0)</f>
        <v>0.31394903875672864</v>
      </c>
    </row>
    <row r="2498" spans="2:6" x14ac:dyDescent="0.35">
      <c r="B2498">
        <f t="shared" si="38"/>
        <v>62350</v>
      </c>
      <c r="C2498" cm="1">
        <f t="array" aca="1" ref="C2498" ca="1">SUMPRODUCT(MAX(('4b. Ordered results'!$C$5:$C$159&lt;B2498)*'4b. Ordered results'!$C$5:$C$159))</f>
        <v>49070.25</v>
      </c>
      <c r="D2498" s="4">
        <f ca="1">VLOOKUP($C2498, '4b. Ordered results'!$C$5:$I$159,3,0)</f>
        <v>1.9317259903825452E-2</v>
      </c>
      <c r="E2498" s="4">
        <f ca="1">VLOOKUP($C2498, '4b. Ordered results'!$C$5:$I$159,5,0)</f>
        <v>0.66673370133944598</v>
      </c>
      <c r="F2498" s="4">
        <f ca="1">VLOOKUP($C2498, '4b. Ordered results'!$C$5:$I$159,7,0)</f>
        <v>0.31394903875672864</v>
      </c>
    </row>
    <row r="2499" spans="2:6" x14ac:dyDescent="0.35">
      <c r="B2499">
        <f t="shared" si="38"/>
        <v>62375</v>
      </c>
      <c r="C2499" cm="1">
        <f t="array" aca="1" ref="C2499" ca="1">SUMPRODUCT(MAX(('4b. Ordered results'!$C$5:$C$159&lt;B2499)*'4b. Ordered results'!$C$5:$C$159))</f>
        <v>49070.25</v>
      </c>
      <c r="D2499" s="4">
        <f ca="1">VLOOKUP($C2499, '4b. Ordered results'!$C$5:$I$159,3,0)</f>
        <v>1.9317259903825452E-2</v>
      </c>
      <c r="E2499" s="4">
        <f ca="1">VLOOKUP($C2499, '4b. Ordered results'!$C$5:$I$159,5,0)</f>
        <v>0.66673370133944598</v>
      </c>
      <c r="F2499" s="4">
        <f ca="1">VLOOKUP($C2499, '4b. Ordered results'!$C$5:$I$159,7,0)</f>
        <v>0.31394903875672864</v>
      </c>
    </row>
    <row r="2500" spans="2:6" x14ac:dyDescent="0.35">
      <c r="B2500">
        <f t="shared" si="38"/>
        <v>62400</v>
      </c>
      <c r="C2500" cm="1">
        <f t="array" aca="1" ref="C2500" ca="1">SUMPRODUCT(MAX(('4b. Ordered results'!$C$5:$C$159&lt;B2500)*'4b. Ordered results'!$C$5:$C$159))</f>
        <v>49070.25</v>
      </c>
      <c r="D2500" s="4">
        <f ca="1">VLOOKUP($C2500, '4b. Ordered results'!$C$5:$I$159,3,0)</f>
        <v>1.9317259903825452E-2</v>
      </c>
      <c r="E2500" s="4">
        <f ca="1">VLOOKUP($C2500, '4b. Ordered results'!$C$5:$I$159,5,0)</f>
        <v>0.66673370133944598</v>
      </c>
      <c r="F2500" s="4">
        <f ca="1">VLOOKUP($C2500, '4b. Ordered results'!$C$5:$I$159,7,0)</f>
        <v>0.31394903875672864</v>
      </c>
    </row>
    <row r="2501" spans="2:6" x14ac:dyDescent="0.35">
      <c r="B2501">
        <f t="shared" si="38"/>
        <v>62425</v>
      </c>
      <c r="C2501" cm="1">
        <f t="array" aca="1" ref="C2501" ca="1">SUMPRODUCT(MAX(('4b. Ordered results'!$C$5:$C$159&lt;B2501)*'4b. Ordered results'!$C$5:$C$159))</f>
        <v>49070.25</v>
      </c>
      <c r="D2501" s="4">
        <f ca="1">VLOOKUP($C2501, '4b. Ordered results'!$C$5:$I$159,3,0)</f>
        <v>1.9317259903825452E-2</v>
      </c>
      <c r="E2501" s="4">
        <f ca="1">VLOOKUP($C2501, '4b. Ordered results'!$C$5:$I$159,5,0)</f>
        <v>0.66673370133944598</v>
      </c>
      <c r="F2501" s="4">
        <f ca="1">VLOOKUP($C2501, '4b. Ordered results'!$C$5:$I$159,7,0)</f>
        <v>0.31394903875672864</v>
      </c>
    </row>
    <row r="2502" spans="2:6" x14ac:dyDescent="0.35">
      <c r="B2502">
        <f t="shared" ref="B2502:B2565" si="39">B2501+25</f>
        <v>62450</v>
      </c>
      <c r="C2502" cm="1">
        <f t="array" aca="1" ref="C2502" ca="1">SUMPRODUCT(MAX(('4b. Ordered results'!$C$5:$C$159&lt;B2502)*'4b. Ordered results'!$C$5:$C$159))</f>
        <v>49070.25</v>
      </c>
      <c r="D2502" s="4">
        <f ca="1">VLOOKUP($C2502, '4b. Ordered results'!$C$5:$I$159,3,0)</f>
        <v>1.9317259903825452E-2</v>
      </c>
      <c r="E2502" s="4">
        <f ca="1">VLOOKUP($C2502, '4b. Ordered results'!$C$5:$I$159,5,0)</f>
        <v>0.66673370133944598</v>
      </c>
      <c r="F2502" s="4">
        <f ca="1">VLOOKUP($C2502, '4b. Ordered results'!$C$5:$I$159,7,0)</f>
        <v>0.31394903875672864</v>
      </c>
    </row>
    <row r="2503" spans="2:6" x14ac:dyDescent="0.35">
      <c r="B2503">
        <f t="shared" si="39"/>
        <v>62475</v>
      </c>
      <c r="C2503" cm="1">
        <f t="array" aca="1" ref="C2503" ca="1">SUMPRODUCT(MAX(('4b. Ordered results'!$C$5:$C$159&lt;B2503)*'4b. Ordered results'!$C$5:$C$159))</f>
        <v>49070.25</v>
      </c>
      <c r="D2503" s="4">
        <f ca="1">VLOOKUP($C2503, '4b. Ordered results'!$C$5:$I$159,3,0)</f>
        <v>1.9317259903825452E-2</v>
      </c>
      <c r="E2503" s="4">
        <f ca="1">VLOOKUP($C2503, '4b. Ordered results'!$C$5:$I$159,5,0)</f>
        <v>0.66673370133944598</v>
      </c>
      <c r="F2503" s="4">
        <f ca="1">VLOOKUP($C2503, '4b. Ordered results'!$C$5:$I$159,7,0)</f>
        <v>0.31394903875672864</v>
      </c>
    </row>
    <row r="2504" spans="2:6" x14ac:dyDescent="0.35">
      <c r="B2504">
        <f t="shared" si="39"/>
        <v>62500</v>
      </c>
      <c r="C2504" cm="1">
        <f t="array" aca="1" ref="C2504" ca="1">SUMPRODUCT(MAX(('4b. Ordered results'!$C$5:$C$159&lt;B2504)*'4b. Ordered results'!$C$5:$C$159))</f>
        <v>49070.25</v>
      </c>
      <c r="D2504" s="4">
        <f ca="1">VLOOKUP($C2504, '4b. Ordered results'!$C$5:$I$159,3,0)</f>
        <v>1.9317259903825452E-2</v>
      </c>
      <c r="E2504" s="4">
        <f ca="1">VLOOKUP($C2504, '4b. Ordered results'!$C$5:$I$159,5,0)</f>
        <v>0.66673370133944598</v>
      </c>
      <c r="F2504" s="4">
        <f ca="1">VLOOKUP($C2504, '4b. Ordered results'!$C$5:$I$159,7,0)</f>
        <v>0.31394903875672864</v>
      </c>
    </row>
    <row r="2505" spans="2:6" x14ac:dyDescent="0.35">
      <c r="B2505">
        <f t="shared" si="39"/>
        <v>62525</v>
      </c>
      <c r="C2505" cm="1">
        <f t="array" aca="1" ref="C2505" ca="1">SUMPRODUCT(MAX(('4b. Ordered results'!$C$5:$C$159&lt;B2505)*'4b. Ordered results'!$C$5:$C$159))</f>
        <v>49070.25</v>
      </c>
      <c r="D2505" s="4">
        <f ca="1">VLOOKUP($C2505, '4b. Ordered results'!$C$5:$I$159,3,0)</f>
        <v>1.9317259903825452E-2</v>
      </c>
      <c r="E2505" s="4">
        <f ca="1">VLOOKUP($C2505, '4b. Ordered results'!$C$5:$I$159,5,0)</f>
        <v>0.66673370133944598</v>
      </c>
      <c r="F2505" s="4">
        <f ca="1">VLOOKUP($C2505, '4b. Ordered results'!$C$5:$I$159,7,0)</f>
        <v>0.31394903875672864</v>
      </c>
    </row>
    <row r="2506" spans="2:6" x14ac:dyDescent="0.35">
      <c r="B2506">
        <f t="shared" si="39"/>
        <v>62550</v>
      </c>
      <c r="C2506" cm="1">
        <f t="array" aca="1" ref="C2506" ca="1">SUMPRODUCT(MAX(('4b. Ordered results'!$C$5:$C$159&lt;B2506)*'4b. Ordered results'!$C$5:$C$159))</f>
        <v>49070.25</v>
      </c>
      <c r="D2506" s="4">
        <f ca="1">VLOOKUP($C2506, '4b. Ordered results'!$C$5:$I$159,3,0)</f>
        <v>1.9317259903825452E-2</v>
      </c>
      <c r="E2506" s="4">
        <f ca="1">VLOOKUP($C2506, '4b. Ordered results'!$C$5:$I$159,5,0)</f>
        <v>0.66673370133944598</v>
      </c>
      <c r="F2506" s="4">
        <f ca="1">VLOOKUP($C2506, '4b. Ordered results'!$C$5:$I$159,7,0)</f>
        <v>0.31394903875672864</v>
      </c>
    </row>
    <row r="2507" spans="2:6" x14ac:dyDescent="0.35">
      <c r="B2507">
        <f t="shared" si="39"/>
        <v>62575</v>
      </c>
      <c r="C2507" cm="1">
        <f t="array" aca="1" ref="C2507" ca="1">SUMPRODUCT(MAX(('4b. Ordered results'!$C$5:$C$159&lt;B2507)*'4b. Ordered results'!$C$5:$C$159))</f>
        <v>49070.25</v>
      </c>
      <c r="D2507" s="4">
        <f ca="1">VLOOKUP($C2507, '4b. Ordered results'!$C$5:$I$159,3,0)</f>
        <v>1.9317259903825452E-2</v>
      </c>
      <c r="E2507" s="4">
        <f ca="1">VLOOKUP($C2507, '4b. Ordered results'!$C$5:$I$159,5,0)</f>
        <v>0.66673370133944598</v>
      </c>
      <c r="F2507" s="4">
        <f ca="1">VLOOKUP($C2507, '4b. Ordered results'!$C$5:$I$159,7,0)</f>
        <v>0.31394903875672864</v>
      </c>
    </row>
    <row r="2508" spans="2:6" x14ac:dyDescent="0.35">
      <c r="B2508">
        <f t="shared" si="39"/>
        <v>62600</v>
      </c>
      <c r="C2508" cm="1">
        <f t="array" aca="1" ref="C2508" ca="1">SUMPRODUCT(MAX(('4b. Ordered results'!$C$5:$C$159&lt;B2508)*'4b. Ordered results'!$C$5:$C$159))</f>
        <v>49070.25</v>
      </c>
      <c r="D2508" s="4">
        <f ca="1">VLOOKUP($C2508, '4b. Ordered results'!$C$5:$I$159,3,0)</f>
        <v>1.9317259903825452E-2</v>
      </c>
      <c r="E2508" s="4">
        <f ca="1">VLOOKUP($C2508, '4b. Ordered results'!$C$5:$I$159,5,0)</f>
        <v>0.66673370133944598</v>
      </c>
      <c r="F2508" s="4">
        <f ca="1">VLOOKUP($C2508, '4b. Ordered results'!$C$5:$I$159,7,0)</f>
        <v>0.31394903875672864</v>
      </c>
    </row>
    <row r="2509" spans="2:6" x14ac:dyDescent="0.35">
      <c r="B2509">
        <f t="shared" si="39"/>
        <v>62625</v>
      </c>
      <c r="C2509" cm="1">
        <f t="array" aca="1" ref="C2509" ca="1">SUMPRODUCT(MAX(('4b. Ordered results'!$C$5:$C$159&lt;B2509)*'4b. Ordered results'!$C$5:$C$159))</f>
        <v>49070.25</v>
      </c>
      <c r="D2509" s="4">
        <f ca="1">VLOOKUP($C2509, '4b. Ordered results'!$C$5:$I$159,3,0)</f>
        <v>1.9317259903825452E-2</v>
      </c>
      <c r="E2509" s="4">
        <f ca="1">VLOOKUP($C2509, '4b. Ordered results'!$C$5:$I$159,5,0)</f>
        <v>0.66673370133944598</v>
      </c>
      <c r="F2509" s="4">
        <f ca="1">VLOOKUP($C2509, '4b. Ordered results'!$C$5:$I$159,7,0)</f>
        <v>0.31394903875672864</v>
      </c>
    </row>
    <row r="2510" spans="2:6" x14ac:dyDescent="0.35">
      <c r="B2510">
        <f t="shared" si="39"/>
        <v>62650</v>
      </c>
      <c r="C2510" cm="1">
        <f t="array" aca="1" ref="C2510" ca="1">SUMPRODUCT(MAX(('4b. Ordered results'!$C$5:$C$159&lt;B2510)*'4b. Ordered results'!$C$5:$C$159))</f>
        <v>49070.25</v>
      </c>
      <c r="D2510" s="4">
        <f ca="1">VLOOKUP($C2510, '4b. Ordered results'!$C$5:$I$159,3,0)</f>
        <v>1.9317259903825452E-2</v>
      </c>
      <c r="E2510" s="4">
        <f ca="1">VLOOKUP($C2510, '4b. Ordered results'!$C$5:$I$159,5,0)</f>
        <v>0.66673370133944598</v>
      </c>
      <c r="F2510" s="4">
        <f ca="1">VLOOKUP($C2510, '4b. Ordered results'!$C$5:$I$159,7,0)</f>
        <v>0.31394903875672864</v>
      </c>
    </row>
    <row r="2511" spans="2:6" x14ac:dyDescent="0.35">
      <c r="B2511">
        <f t="shared" si="39"/>
        <v>62675</v>
      </c>
      <c r="C2511" cm="1">
        <f t="array" aca="1" ref="C2511" ca="1">SUMPRODUCT(MAX(('4b. Ordered results'!$C$5:$C$159&lt;B2511)*'4b. Ordered results'!$C$5:$C$159))</f>
        <v>49070.25</v>
      </c>
      <c r="D2511" s="4">
        <f ca="1">VLOOKUP($C2511, '4b. Ordered results'!$C$5:$I$159,3,0)</f>
        <v>1.9317259903825452E-2</v>
      </c>
      <c r="E2511" s="4">
        <f ca="1">VLOOKUP($C2511, '4b. Ordered results'!$C$5:$I$159,5,0)</f>
        <v>0.66673370133944598</v>
      </c>
      <c r="F2511" s="4">
        <f ca="1">VLOOKUP($C2511, '4b. Ordered results'!$C$5:$I$159,7,0)</f>
        <v>0.31394903875672864</v>
      </c>
    </row>
    <row r="2512" spans="2:6" x14ac:dyDescent="0.35">
      <c r="B2512">
        <f t="shared" si="39"/>
        <v>62700</v>
      </c>
      <c r="C2512" cm="1">
        <f t="array" aca="1" ref="C2512" ca="1">SUMPRODUCT(MAX(('4b. Ordered results'!$C$5:$C$159&lt;B2512)*'4b. Ordered results'!$C$5:$C$159))</f>
        <v>49070.25</v>
      </c>
      <c r="D2512" s="4">
        <f ca="1">VLOOKUP($C2512, '4b. Ordered results'!$C$5:$I$159,3,0)</f>
        <v>1.9317259903825452E-2</v>
      </c>
      <c r="E2512" s="4">
        <f ca="1">VLOOKUP($C2512, '4b. Ordered results'!$C$5:$I$159,5,0)</f>
        <v>0.66673370133944598</v>
      </c>
      <c r="F2512" s="4">
        <f ca="1">VLOOKUP($C2512, '4b. Ordered results'!$C$5:$I$159,7,0)</f>
        <v>0.31394903875672864</v>
      </c>
    </row>
    <row r="2513" spans="2:6" x14ac:dyDescent="0.35">
      <c r="B2513">
        <f t="shared" si="39"/>
        <v>62725</v>
      </c>
      <c r="C2513" cm="1">
        <f t="array" aca="1" ref="C2513" ca="1">SUMPRODUCT(MAX(('4b. Ordered results'!$C$5:$C$159&lt;B2513)*'4b. Ordered results'!$C$5:$C$159))</f>
        <v>49070.25</v>
      </c>
      <c r="D2513" s="4">
        <f ca="1">VLOOKUP($C2513, '4b. Ordered results'!$C$5:$I$159,3,0)</f>
        <v>1.9317259903825452E-2</v>
      </c>
      <c r="E2513" s="4">
        <f ca="1">VLOOKUP($C2513, '4b. Ordered results'!$C$5:$I$159,5,0)</f>
        <v>0.66673370133944598</v>
      </c>
      <c r="F2513" s="4">
        <f ca="1">VLOOKUP($C2513, '4b. Ordered results'!$C$5:$I$159,7,0)</f>
        <v>0.31394903875672864</v>
      </c>
    </row>
    <row r="2514" spans="2:6" x14ac:dyDescent="0.35">
      <c r="B2514">
        <f t="shared" si="39"/>
        <v>62750</v>
      </c>
      <c r="C2514" cm="1">
        <f t="array" aca="1" ref="C2514" ca="1">SUMPRODUCT(MAX(('4b. Ordered results'!$C$5:$C$159&lt;B2514)*'4b. Ordered results'!$C$5:$C$159))</f>
        <v>49070.25</v>
      </c>
      <c r="D2514" s="4">
        <f ca="1">VLOOKUP($C2514, '4b. Ordered results'!$C$5:$I$159,3,0)</f>
        <v>1.9317259903825452E-2</v>
      </c>
      <c r="E2514" s="4">
        <f ca="1">VLOOKUP($C2514, '4b. Ordered results'!$C$5:$I$159,5,0)</f>
        <v>0.66673370133944598</v>
      </c>
      <c r="F2514" s="4">
        <f ca="1">VLOOKUP($C2514, '4b. Ordered results'!$C$5:$I$159,7,0)</f>
        <v>0.31394903875672864</v>
      </c>
    </row>
    <row r="2515" spans="2:6" x14ac:dyDescent="0.35">
      <c r="B2515">
        <f t="shared" si="39"/>
        <v>62775</v>
      </c>
      <c r="C2515" cm="1">
        <f t="array" aca="1" ref="C2515" ca="1">SUMPRODUCT(MAX(('4b. Ordered results'!$C$5:$C$159&lt;B2515)*'4b. Ordered results'!$C$5:$C$159))</f>
        <v>49070.25</v>
      </c>
      <c r="D2515" s="4">
        <f ca="1">VLOOKUP($C2515, '4b. Ordered results'!$C$5:$I$159,3,0)</f>
        <v>1.9317259903825452E-2</v>
      </c>
      <c r="E2515" s="4">
        <f ca="1">VLOOKUP($C2515, '4b. Ordered results'!$C$5:$I$159,5,0)</f>
        <v>0.66673370133944598</v>
      </c>
      <c r="F2515" s="4">
        <f ca="1">VLOOKUP($C2515, '4b. Ordered results'!$C$5:$I$159,7,0)</f>
        <v>0.31394903875672864</v>
      </c>
    </row>
    <row r="2516" spans="2:6" x14ac:dyDescent="0.35">
      <c r="B2516">
        <f t="shared" si="39"/>
        <v>62800</v>
      </c>
      <c r="C2516" cm="1">
        <f t="array" aca="1" ref="C2516" ca="1">SUMPRODUCT(MAX(('4b. Ordered results'!$C$5:$C$159&lt;B2516)*'4b. Ordered results'!$C$5:$C$159))</f>
        <v>49070.25</v>
      </c>
      <c r="D2516" s="4">
        <f ca="1">VLOOKUP($C2516, '4b. Ordered results'!$C$5:$I$159,3,0)</f>
        <v>1.9317259903825452E-2</v>
      </c>
      <c r="E2516" s="4">
        <f ca="1">VLOOKUP($C2516, '4b. Ordered results'!$C$5:$I$159,5,0)</f>
        <v>0.66673370133944598</v>
      </c>
      <c r="F2516" s="4">
        <f ca="1">VLOOKUP($C2516, '4b. Ordered results'!$C$5:$I$159,7,0)</f>
        <v>0.31394903875672864</v>
      </c>
    </row>
    <row r="2517" spans="2:6" x14ac:dyDescent="0.35">
      <c r="B2517">
        <f t="shared" si="39"/>
        <v>62825</v>
      </c>
      <c r="C2517" cm="1">
        <f t="array" aca="1" ref="C2517" ca="1">SUMPRODUCT(MAX(('4b. Ordered results'!$C$5:$C$159&lt;B2517)*'4b. Ordered results'!$C$5:$C$159))</f>
        <v>49070.25</v>
      </c>
      <c r="D2517" s="4">
        <f ca="1">VLOOKUP($C2517, '4b. Ordered results'!$C$5:$I$159,3,0)</f>
        <v>1.9317259903825452E-2</v>
      </c>
      <c r="E2517" s="4">
        <f ca="1">VLOOKUP($C2517, '4b. Ordered results'!$C$5:$I$159,5,0)</f>
        <v>0.66673370133944598</v>
      </c>
      <c r="F2517" s="4">
        <f ca="1">VLOOKUP($C2517, '4b. Ordered results'!$C$5:$I$159,7,0)</f>
        <v>0.31394903875672864</v>
      </c>
    </row>
    <row r="2518" spans="2:6" x14ac:dyDescent="0.35">
      <c r="B2518">
        <f t="shared" si="39"/>
        <v>62850</v>
      </c>
      <c r="C2518" cm="1">
        <f t="array" aca="1" ref="C2518" ca="1">SUMPRODUCT(MAX(('4b. Ordered results'!$C$5:$C$159&lt;B2518)*'4b. Ordered results'!$C$5:$C$159))</f>
        <v>49070.25</v>
      </c>
      <c r="D2518" s="4">
        <f ca="1">VLOOKUP($C2518, '4b. Ordered results'!$C$5:$I$159,3,0)</f>
        <v>1.9317259903825452E-2</v>
      </c>
      <c r="E2518" s="4">
        <f ca="1">VLOOKUP($C2518, '4b. Ordered results'!$C$5:$I$159,5,0)</f>
        <v>0.66673370133944598</v>
      </c>
      <c r="F2518" s="4">
        <f ca="1">VLOOKUP($C2518, '4b. Ordered results'!$C$5:$I$159,7,0)</f>
        <v>0.31394903875672864</v>
      </c>
    </row>
    <row r="2519" spans="2:6" x14ac:dyDescent="0.35">
      <c r="B2519">
        <f t="shared" si="39"/>
        <v>62875</v>
      </c>
      <c r="C2519" cm="1">
        <f t="array" aca="1" ref="C2519" ca="1">SUMPRODUCT(MAX(('4b. Ordered results'!$C$5:$C$159&lt;B2519)*'4b. Ordered results'!$C$5:$C$159))</f>
        <v>49070.25</v>
      </c>
      <c r="D2519" s="4">
        <f ca="1">VLOOKUP($C2519, '4b. Ordered results'!$C$5:$I$159,3,0)</f>
        <v>1.9317259903825452E-2</v>
      </c>
      <c r="E2519" s="4">
        <f ca="1">VLOOKUP($C2519, '4b. Ordered results'!$C$5:$I$159,5,0)</f>
        <v>0.66673370133944598</v>
      </c>
      <c r="F2519" s="4">
        <f ca="1">VLOOKUP($C2519, '4b. Ordered results'!$C$5:$I$159,7,0)</f>
        <v>0.31394903875672864</v>
      </c>
    </row>
    <row r="2520" spans="2:6" x14ac:dyDescent="0.35">
      <c r="B2520">
        <f t="shared" si="39"/>
        <v>62900</v>
      </c>
      <c r="C2520" cm="1">
        <f t="array" aca="1" ref="C2520" ca="1">SUMPRODUCT(MAX(('4b. Ordered results'!$C$5:$C$159&lt;B2520)*'4b. Ordered results'!$C$5:$C$159))</f>
        <v>49070.25</v>
      </c>
      <c r="D2520" s="4">
        <f ca="1">VLOOKUP($C2520, '4b. Ordered results'!$C$5:$I$159,3,0)</f>
        <v>1.9317259903825452E-2</v>
      </c>
      <c r="E2520" s="4">
        <f ca="1">VLOOKUP($C2520, '4b. Ordered results'!$C$5:$I$159,5,0)</f>
        <v>0.66673370133944598</v>
      </c>
      <c r="F2520" s="4">
        <f ca="1">VLOOKUP($C2520, '4b. Ordered results'!$C$5:$I$159,7,0)</f>
        <v>0.31394903875672864</v>
      </c>
    </row>
    <row r="2521" spans="2:6" x14ac:dyDescent="0.35">
      <c r="B2521">
        <f t="shared" si="39"/>
        <v>62925</v>
      </c>
      <c r="C2521" cm="1">
        <f t="array" aca="1" ref="C2521" ca="1">SUMPRODUCT(MAX(('4b. Ordered results'!$C$5:$C$159&lt;B2521)*'4b. Ordered results'!$C$5:$C$159))</f>
        <v>49070.25</v>
      </c>
      <c r="D2521" s="4">
        <f ca="1">VLOOKUP($C2521, '4b. Ordered results'!$C$5:$I$159,3,0)</f>
        <v>1.9317259903825452E-2</v>
      </c>
      <c r="E2521" s="4">
        <f ca="1">VLOOKUP($C2521, '4b. Ordered results'!$C$5:$I$159,5,0)</f>
        <v>0.66673370133944598</v>
      </c>
      <c r="F2521" s="4">
        <f ca="1">VLOOKUP($C2521, '4b. Ordered results'!$C$5:$I$159,7,0)</f>
        <v>0.31394903875672864</v>
      </c>
    </row>
    <row r="2522" spans="2:6" x14ac:dyDescent="0.35">
      <c r="B2522">
        <f t="shared" si="39"/>
        <v>62950</v>
      </c>
      <c r="C2522" cm="1">
        <f t="array" aca="1" ref="C2522" ca="1">SUMPRODUCT(MAX(('4b. Ordered results'!$C$5:$C$159&lt;B2522)*'4b. Ordered results'!$C$5:$C$159))</f>
        <v>49070.25</v>
      </c>
      <c r="D2522" s="4">
        <f ca="1">VLOOKUP($C2522, '4b. Ordered results'!$C$5:$I$159,3,0)</f>
        <v>1.9317259903825452E-2</v>
      </c>
      <c r="E2522" s="4">
        <f ca="1">VLOOKUP($C2522, '4b. Ordered results'!$C$5:$I$159,5,0)</f>
        <v>0.66673370133944598</v>
      </c>
      <c r="F2522" s="4">
        <f ca="1">VLOOKUP($C2522, '4b. Ordered results'!$C$5:$I$159,7,0)</f>
        <v>0.31394903875672864</v>
      </c>
    </row>
    <row r="2523" spans="2:6" x14ac:dyDescent="0.35">
      <c r="B2523">
        <f t="shared" si="39"/>
        <v>62975</v>
      </c>
      <c r="C2523" cm="1">
        <f t="array" aca="1" ref="C2523" ca="1">SUMPRODUCT(MAX(('4b. Ordered results'!$C$5:$C$159&lt;B2523)*'4b. Ordered results'!$C$5:$C$159))</f>
        <v>49070.25</v>
      </c>
      <c r="D2523" s="4">
        <f ca="1">VLOOKUP($C2523, '4b. Ordered results'!$C$5:$I$159,3,0)</f>
        <v>1.9317259903825452E-2</v>
      </c>
      <c r="E2523" s="4">
        <f ca="1">VLOOKUP($C2523, '4b. Ordered results'!$C$5:$I$159,5,0)</f>
        <v>0.66673370133944598</v>
      </c>
      <c r="F2523" s="4">
        <f ca="1">VLOOKUP($C2523, '4b. Ordered results'!$C$5:$I$159,7,0)</f>
        <v>0.31394903875672864</v>
      </c>
    </row>
    <row r="2524" spans="2:6" x14ac:dyDescent="0.35">
      <c r="B2524">
        <f t="shared" si="39"/>
        <v>63000</v>
      </c>
      <c r="C2524" cm="1">
        <f t="array" aca="1" ref="C2524" ca="1">SUMPRODUCT(MAX(('4b. Ordered results'!$C$5:$C$159&lt;B2524)*'4b. Ordered results'!$C$5:$C$159))</f>
        <v>49070.25</v>
      </c>
      <c r="D2524" s="4">
        <f ca="1">VLOOKUP($C2524, '4b. Ordered results'!$C$5:$I$159,3,0)</f>
        <v>1.9317259903825452E-2</v>
      </c>
      <c r="E2524" s="4">
        <f ca="1">VLOOKUP($C2524, '4b. Ordered results'!$C$5:$I$159,5,0)</f>
        <v>0.66673370133944598</v>
      </c>
      <c r="F2524" s="4">
        <f ca="1">VLOOKUP($C2524, '4b. Ordered results'!$C$5:$I$159,7,0)</f>
        <v>0.31394903875672864</v>
      </c>
    </row>
    <row r="2525" spans="2:6" x14ac:dyDescent="0.35">
      <c r="B2525">
        <f t="shared" si="39"/>
        <v>63025</v>
      </c>
      <c r="C2525" cm="1">
        <f t="array" aca="1" ref="C2525" ca="1">SUMPRODUCT(MAX(('4b. Ordered results'!$C$5:$C$159&lt;B2525)*'4b. Ordered results'!$C$5:$C$159))</f>
        <v>49070.25</v>
      </c>
      <c r="D2525" s="4">
        <f ca="1">VLOOKUP($C2525, '4b. Ordered results'!$C$5:$I$159,3,0)</f>
        <v>1.9317259903825452E-2</v>
      </c>
      <c r="E2525" s="4">
        <f ca="1">VLOOKUP($C2525, '4b. Ordered results'!$C$5:$I$159,5,0)</f>
        <v>0.66673370133944598</v>
      </c>
      <c r="F2525" s="4">
        <f ca="1">VLOOKUP($C2525, '4b. Ordered results'!$C$5:$I$159,7,0)</f>
        <v>0.31394903875672864</v>
      </c>
    </row>
    <row r="2526" spans="2:6" x14ac:dyDescent="0.35">
      <c r="B2526">
        <f t="shared" si="39"/>
        <v>63050</v>
      </c>
      <c r="C2526" cm="1">
        <f t="array" aca="1" ref="C2526" ca="1">SUMPRODUCT(MAX(('4b. Ordered results'!$C$5:$C$159&lt;B2526)*'4b. Ordered results'!$C$5:$C$159))</f>
        <v>49070.25</v>
      </c>
      <c r="D2526" s="4">
        <f ca="1">VLOOKUP($C2526, '4b. Ordered results'!$C$5:$I$159,3,0)</f>
        <v>1.9317259903825452E-2</v>
      </c>
      <c r="E2526" s="4">
        <f ca="1">VLOOKUP($C2526, '4b. Ordered results'!$C$5:$I$159,5,0)</f>
        <v>0.66673370133944598</v>
      </c>
      <c r="F2526" s="4">
        <f ca="1">VLOOKUP($C2526, '4b. Ordered results'!$C$5:$I$159,7,0)</f>
        <v>0.31394903875672864</v>
      </c>
    </row>
    <row r="2527" spans="2:6" x14ac:dyDescent="0.35">
      <c r="B2527">
        <f t="shared" si="39"/>
        <v>63075</v>
      </c>
      <c r="C2527" cm="1">
        <f t="array" aca="1" ref="C2527" ca="1">SUMPRODUCT(MAX(('4b. Ordered results'!$C$5:$C$159&lt;B2527)*'4b. Ordered results'!$C$5:$C$159))</f>
        <v>49070.25</v>
      </c>
      <c r="D2527" s="4">
        <f ca="1">VLOOKUP($C2527, '4b. Ordered results'!$C$5:$I$159,3,0)</f>
        <v>1.9317259903825452E-2</v>
      </c>
      <c r="E2527" s="4">
        <f ca="1">VLOOKUP($C2527, '4b. Ordered results'!$C$5:$I$159,5,0)</f>
        <v>0.66673370133944598</v>
      </c>
      <c r="F2527" s="4">
        <f ca="1">VLOOKUP($C2527, '4b. Ordered results'!$C$5:$I$159,7,0)</f>
        <v>0.31394903875672864</v>
      </c>
    </row>
    <row r="2528" spans="2:6" x14ac:dyDescent="0.35">
      <c r="B2528">
        <f t="shared" si="39"/>
        <v>63100</v>
      </c>
      <c r="C2528" cm="1">
        <f t="array" aca="1" ref="C2528" ca="1">SUMPRODUCT(MAX(('4b. Ordered results'!$C$5:$C$159&lt;B2528)*'4b. Ordered results'!$C$5:$C$159))</f>
        <v>49070.25</v>
      </c>
      <c r="D2528" s="4">
        <f ca="1">VLOOKUP($C2528, '4b. Ordered results'!$C$5:$I$159,3,0)</f>
        <v>1.9317259903825452E-2</v>
      </c>
      <c r="E2528" s="4">
        <f ca="1">VLOOKUP($C2528, '4b. Ordered results'!$C$5:$I$159,5,0)</f>
        <v>0.66673370133944598</v>
      </c>
      <c r="F2528" s="4">
        <f ca="1">VLOOKUP($C2528, '4b. Ordered results'!$C$5:$I$159,7,0)</f>
        <v>0.31394903875672864</v>
      </c>
    </row>
    <row r="2529" spans="2:6" x14ac:dyDescent="0.35">
      <c r="B2529">
        <f t="shared" si="39"/>
        <v>63125</v>
      </c>
      <c r="C2529" cm="1">
        <f t="array" aca="1" ref="C2529" ca="1">SUMPRODUCT(MAX(('4b. Ordered results'!$C$5:$C$159&lt;B2529)*'4b. Ordered results'!$C$5:$C$159))</f>
        <v>49070.25</v>
      </c>
      <c r="D2529" s="4">
        <f ca="1">VLOOKUP($C2529, '4b. Ordered results'!$C$5:$I$159,3,0)</f>
        <v>1.9317259903825452E-2</v>
      </c>
      <c r="E2529" s="4">
        <f ca="1">VLOOKUP($C2529, '4b. Ordered results'!$C$5:$I$159,5,0)</f>
        <v>0.66673370133944598</v>
      </c>
      <c r="F2529" s="4">
        <f ca="1">VLOOKUP($C2529, '4b. Ordered results'!$C$5:$I$159,7,0)</f>
        <v>0.31394903875672864</v>
      </c>
    </row>
    <row r="2530" spans="2:6" x14ac:dyDescent="0.35">
      <c r="B2530">
        <f t="shared" si="39"/>
        <v>63150</v>
      </c>
      <c r="C2530" cm="1">
        <f t="array" aca="1" ref="C2530" ca="1">SUMPRODUCT(MAX(('4b. Ordered results'!$C$5:$C$159&lt;B2530)*'4b. Ordered results'!$C$5:$C$159))</f>
        <v>49070.25</v>
      </c>
      <c r="D2530" s="4">
        <f ca="1">VLOOKUP($C2530, '4b. Ordered results'!$C$5:$I$159,3,0)</f>
        <v>1.9317259903825452E-2</v>
      </c>
      <c r="E2530" s="4">
        <f ca="1">VLOOKUP($C2530, '4b. Ordered results'!$C$5:$I$159,5,0)</f>
        <v>0.66673370133944598</v>
      </c>
      <c r="F2530" s="4">
        <f ca="1">VLOOKUP($C2530, '4b. Ordered results'!$C$5:$I$159,7,0)</f>
        <v>0.31394903875672864</v>
      </c>
    </row>
    <row r="2531" spans="2:6" x14ac:dyDescent="0.35">
      <c r="B2531">
        <f t="shared" si="39"/>
        <v>63175</v>
      </c>
      <c r="C2531" cm="1">
        <f t="array" aca="1" ref="C2531" ca="1">SUMPRODUCT(MAX(('4b. Ordered results'!$C$5:$C$159&lt;B2531)*'4b. Ordered results'!$C$5:$C$159))</f>
        <v>49070.25</v>
      </c>
      <c r="D2531" s="4">
        <f ca="1">VLOOKUP($C2531, '4b. Ordered results'!$C$5:$I$159,3,0)</f>
        <v>1.9317259903825452E-2</v>
      </c>
      <c r="E2531" s="4">
        <f ca="1">VLOOKUP($C2531, '4b. Ordered results'!$C$5:$I$159,5,0)</f>
        <v>0.66673370133944598</v>
      </c>
      <c r="F2531" s="4">
        <f ca="1">VLOOKUP($C2531, '4b. Ordered results'!$C$5:$I$159,7,0)</f>
        <v>0.31394903875672864</v>
      </c>
    </row>
    <row r="2532" spans="2:6" x14ac:dyDescent="0.35">
      <c r="B2532">
        <f t="shared" si="39"/>
        <v>63200</v>
      </c>
      <c r="C2532" cm="1">
        <f t="array" aca="1" ref="C2532" ca="1">SUMPRODUCT(MAX(('4b. Ordered results'!$C$5:$C$159&lt;B2532)*'4b. Ordered results'!$C$5:$C$159))</f>
        <v>49070.25</v>
      </c>
      <c r="D2532" s="4">
        <f ca="1">VLOOKUP($C2532, '4b. Ordered results'!$C$5:$I$159,3,0)</f>
        <v>1.9317259903825452E-2</v>
      </c>
      <c r="E2532" s="4">
        <f ca="1">VLOOKUP($C2532, '4b. Ordered results'!$C$5:$I$159,5,0)</f>
        <v>0.66673370133944598</v>
      </c>
      <c r="F2532" s="4">
        <f ca="1">VLOOKUP($C2532, '4b. Ordered results'!$C$5:$I$159,7,0)</f>
        <v>0.31394903875672864</v>
      </c>
    </row>
    <row r="2533" spans="2:6" x14ac:dyDescent="0.35">
      <c r="B2533">
        <f t="shared" si="39"/>
        <v>63225</v>
      </c>
      <c r="C2533" cm="1">
        <f t="array" aca="1" ref="C2533" ca="1">SUMPRODUCT(MAX(('4b. Ordered results'!$C$5:$C$159&lt;B2533)*'4b. Ordered results'!$C$5:$C$159))</f>
        <v>49070.25</v>
      </c>
      <c r="D2533" s="4">
        <f ca="1">VLOOKUP($C2533, '4b. Ordered results'!$C$5:$I$159,3,0)</f>
        <v>1.9317259903825452E-2</v>
      </c>
      <c r="E2533" s="4">
        <f ca="1">VLOOKUP($C2533, '4b. Ordered results'!$C$5:$I$159,5,0)</f>
        <v>0.66673370133944598</v>
      </c>
      <c r="F2533" s="4">
        <f ca="1">VLOOKUP($C2533, '4b. Ordered results'!$C$5:$I$159,7,0)</f>
        <v>0.31394903875672864</v>
      </c>
    </row>
    <row r="2534" spans="2:6" x14ac:dyDescent="0.35">
      <c r="B2534">
        <f t="shared" si="39"/>
        <v>63250</v>
      </c>
      <c r="C2534" cm="1">
        <f t="array" aca="1" ref="C2534" ca="1">SUMPRODUCT(MAX(('4b. Ordered results'!$C$5:$C$159&lt;B2534)*'4b. Ordered results'!$C$5:$C$159))</f>
        <v>49070.25</v>
      </c>
      <c r="D2534" s="4">
        <f ca="1">VLOOKUP($C2534, '4b. Ordered results'!$C$5:$I$159,3,0)</f>
        <v>1.9317259903825452E-2</v>
      </c>
      <c r="E2534" s="4">
        <f ca="1">VLOOKUP($C2534, '4b. Ordered results'!$C$5:$I$159,5,0)</f>
        <v>0.66673370133944598</v>
      </c>
      <c r="F2534" s="4">
        <f ca="1">VLOOKUP($C2534, '4b. Ordered results'!$C$5:$I$159,7,0)</f>
        <v>0.31394903875672864</v>
      </c>
    </row>
    <row r="2535" spans="2:6" x14ac:dyDescent="0.35">
      <c r="B2535">
        <f t="shared" si="39"/>
        <v>63275</v>
      </c>
      <c r="C2535" cm="1">
        <f t="array" aca="1" ref="C2535" ca="1">SUMPRODUCT(MAX(('4b. Ordered results'!$C$5:$C$159&lt;B2535)*'4b. Ordered results'!$C$5:$C$159))</f>
        <v>49070.25</v>
      </c>
      <c r="D2535" s="4">
        <f ca="1">VLOOKUP($C2535, '4b. Ordered results'!$C$5:$I$159,3,0)</f>
        <v>1.9317259903825452E-2</v>
      </c>
      <c r="E2535" s="4">
        <f ca="1">VLOOKUP($C2535, '4b. Ordered results'!$C$5:$I$159,5,0)</f>
        <v>0.66673370133944598</v>
      </c>
      <c r="F2535" s="4">
        <f ca="1">VLOOKUP($C2535, '4b. Ordered results'!$C$5:$I$159,7,0)</f>
        <v>0.31394903875672864</v>
      </c>
    </row>
    <row r="2536" spans="2:6" x14ac:dyDescent="0.35">
      <c r="B2536">
        <f t="shared" si="39"/>
        <v>63300</v>
      </c>
      <c r="C2536" cm="1">
        <f t="array" aca="1" ref="C2536" ca="1">SUMPRODUCT(MAX(('4b. Ordered results'!$C$5:$C$159&lt;B2536)*'4b. Ordered results'!$C$5:$C$159))</f>
        <v>49070.25</v>
      </c>
      <c r="D2536" s="4">
        <f ca="1">VLOOKUP($C2536, '4b. Ordered results'!$C$5:$I$159,3,0)</f>
        <v>1.9317259903825452E-2</v>
      </c>
      <c r="E2536" s="4">
        <f ca="1">VLOOKUP($C2536, '4b. Ordered results'!$C$5:$I$159,5,0)</f>
        <v>0.66673370133944598</v>
      </c>
      <c r="F2536" s="4">
        <f ca="1">VLOOKUP($C2536, '4b. Ordered results'!$C$5:$I$159,7,0)</f>
        <v>0.31394903875672864</v>
      </c>
    </row>
    <row r="2537" spans="2:6" x14ac:dyDescent="0.35">
      <c r="B2537">
        <f t="shared" si="39"/>
        <v>63325</v>
      </c>
      <c r="C2537" cm="1">
        <f t="array" aca="1" ref="C2537" ca="1">SUMPRODUCT(MAX(('4b. Ordered results'!$C$5:$C$159&lt;B2537)*'4b. Ordered results'!$C$5:$C$159))</f>
        <v>49070.25</v>
      </c>
      <c r="D2537" s="4">
        <f ca="1">VLOOKUP($C2537, '4b. Ordered results'!$C$5:$I$159,3,0)</f>
        <v>1.9317259903825452E-2</v>
      </c>
      <c r="E2537" s="4">
        <f ca="1">VLOOKUP($C2537, '4b. Ordered results'!$C$5:$I$159,5,0)</f>
        <v>0.66673370133944598</v>
      </c>
      <c r="F2537" s="4">
        <f ca="1">VLOOKUP($C2537, '4b. Ordered results'!$C$5:$I$159,7,0)</f>
        <v>0.31394903875672864</v>
      </c>
    </row>
    <row r="2538" spans="2:6" x14ac:dyDescent="0.35">
      <c r="B2538">
        <f t="shared" si="39"/>
        <v>63350</v>
      </c>
      <c r="C2538" cm="1">
        <f t="array" aca="1" ref="C2538" ca="1">SUMPRODUCT(MAX(('4b. Ordered results'!$C$5:$C$159&lt;B2538)*'4b. Ordered results'!$C$5:$C$159))</f>
        <v>49070.25</v>
      </c>
      <c r="D2538" s="4">
        <f ca="1">VLOOKUP($C2538, '4b. Ordered results'!$C$5:$I$159,3,0)</f>
        <v>1.9317259903825452E-2</v>
      </c>
      <c r="E2538" s="4">
        <f ca="1">VLOOKUP($C2538, '4b. Ordered results'!$C$5:$I$159,5,0)</f>
        <v>0.66673370133944598</v>
      </c>
      <c r="F2538" s="4">
        <f ca="1">VLOOKUP($C2538, '4b. Ordered results'!$C$5:$I$159,7,0)</f>
        <v>0.31394903875672864</v>
      </c>
    </row>
    <row r="2539" spans="2:6" x14ac:dyDescent="0.35">
      <c r="B2539">
        <f t="shared" si="39"/>
        <v>63375</v>
      </c>
      <c r="C2539" cm="1">
        <f t="array" aca="1" ref="C2539" ca="1">SUMPRODUCT(MAX(('4b. Ordered results'!$C$5:$C$159&lt;B2539)*'4b. Ordered results'!$C$5:$C$159))</f>
        <v>49070.25</v>
      </c>
      <c r="D2539" s="4">
        <f ca="1">VLOOKUP($C2539, '4b. Ordered results'!$C$5:$I$159,3,0)</f>
        <v>1.9317259903825452E-2</v>
      </c>
      <c r="E2539" s="4">
        <f ca="1">VLOOKUP($C2539, '4b. Ordered results'!$C$5:$I$159,5,0)</f>
        <v>0.66673370133944598</v>
      </c>
      <c r="F2539" s="4">
        <f ca="1">VLOOKUP($C2539, '4b. Ordered results'!$C$5:$I$159,7,0)</f>
        <v>0.31394903875672864</v>
      </c>
    </row>
    <row r="2540" spans="2:6" x14ac:dyDescent="0.35">
      <c r="B2540">
        <f t="shared" si="39"/>
        <v>63400</v>
      </c>
      <c r="C2540" cm="1">
        <f t="array" aca="1" ref="C2540" ca="1">SUMPRODUCT(MAX(('4b. Ordered results'!$C$5:$C$159&lt;B2540)*'4b. Ordered results'!$C$5:$C$159))</f>
        <v>49070.25</v>
      </c>
      <c r="D2540" s="4">
        <f ca="1">VLOOKUP($C2540, '4b. Ordered results'!$C$5:$I$159,3,0)</f>
        <v>1.9317259903825452E-2</v>
      </c>
      <c r="E2540" s="4">
        <f ca="1">VLOOKUP($C2540, '4b. Ordered results'!$C$5:$I$159,5,0)</f>
        <v>0.66673370133944598</v>
      </c>
      <c r="F2540" s="4">
        <f ca="1">VLOOKUP($C2540, '4b. Ordered results'!$C$5:$I$159,7,0)</f>
        <v>0.31394903875672864</v>
      </c>
    </row>
    <row r="2541" spans="2:6" x14ac:dyDescent="0.35">
      <c r="B2541">
        <f t="shared" si="39"/>
        <v>63425</v>
      </c>
      <c r="C2541" cm="1">
        <f t="array" aca="1" ref="C2541" ca="1">SUMPRODUCT(MAX(('4b. Ordered results'!$C$5:$C$159&lt;B2541)*'4b. Ordered results'!$C$5:$C$159))</f>
        <v>49070.25</v>
      </c>
      <c r="D2541" s="4">
        <f ca="1">VLOOKUP($C2541, '4b. Ordered results'!$C$5:$I$159,3,0)</f>
        <v>1.9317259903825452E-2</v>
      </c>
      <c r="E2541" s="4">
        <f ca="1">VLOOKUP($C2541, '4b. Ordered results'!$C$5:$I$159,5,0)</f>
        <v>0.66673370133944598</v>
      </c>
      <c r="F2541" s="4">
        <f ca="1">VLOOKUP($C2541, '4b. Ordered results'!$C$5:$I$159,7,0)</f>
        <v>0.31394903875672864</v>
      </c>
    </row>
    <row r="2542" spans="2:6" x14ac:dyDescent="0.35">
      <c r="B2542">
        <f t="shared" si="39"/>
        <v>63450</v>
      </c>
      <c r="C2542" cm="1">
        <f t="array" aca="1" ref="C2542" ca="1">SUMPRODUCT(MAX(('4b. Ordered results'!$C$5:$C$159&lt;B2542)*'4b. Ordered results'!$C$5:$C$159))</f>
        <v>49070.25</v>
      </c>
      <c r="D2542" s="4">
        <f ca="1">VLOOKUP($C2542, '4b. Ordered results'!$C$5:$I$159,3,0)</f>
        <v>1.9317259903825452E-2</v>
      </c>
      <c r="E2542" s="4">
        <f ca="1">VLOOKUP($C2542, '4b. Ordered results'!$C$5:$I$159,5,0)</f>
        <v>0.66673370133944598</v>
      </c>
      <c r="F2542" s="4">
        <f ca="1">VLOOKUP($C2542, '4b. Ordered results'!$C$5:$I$159,7,0)</f>
        <v>0.31394903875672864</v>
      </c>
    </row>
    <row r="2543" spans="2:6" x14ac:dyDescent="0.35">
      <c r="B2543">
        <f t="shared" si="39"/>
        <v>63475</v>
      </c>
      <c r="C2543" cm="1">
        <f t="array" aca="1" ref="C2543" ca="1">SUMPRODUCT(MAX(('4b. Ordered results'!$C$5:$C$159&lt;B2543)*'4b. Ordered results'!$C$5:$C$159))</f>
        <v>49070.25</v>
      </c>
      <c r="D2543" s="4">
        <f ca="1">VLOOKUP($C2543, '4b. Ordered results'!$C$5:$I$159,3,0)</f>
        <v>1.9317259903825452E-2</v>
      </c>
      <c r="E2543" s="4">
        <f ca="1">VLOOKUP($C2543, '4b. Ordered results'!$C$5:$I$159,5,0)</f>
        <v>0.66673370133944598</v>
      </c>
      <c r="F2543" s="4">
        <f ca="1">VLOOKUP($C2543, '4b. Ordered results'!$C$5:$I$159,7,0)</f>
        <v>0.31394903875672864</v>
      </c>
    </row>
    <row r="2544" spans="2:6" x14ac:dyDescent="0.35">
      <c r="B2544">
        <f t="shared" si="39"/>
        <v>63500</v>
      </c>
      <c r="C2544" cm="1">
        <f t="array" aca="1" ref="C2544" ca="1">SUMPRODUCT(MAX(('4b. Ordered results'!$C$5:$C$159&lt;B2544)*'4b. Ordered results'!$C$5:$C$159))</f>
        <v>49070.25</v>
      </c>
      <c r="D2544" s="4">
        <f ca="1">VLOOKUP($C2544, '4b. Ordered results'!$C$5:$I$159,3,0)</f>
        <v>1.9317259903825452E-2</v>
      </c>
      <c r="E2544" s="4">
        <f ca="1">VLOOKUP($C2544, '4b. Ordered results'!$C$5:$I$159,5,0)</f>
        <v>0.66673370133944598</v>
      </c>
      <c r="F2544" s="4">
        <f ca="1">VLOOKUP($C2544, '4b. Ordered results'!$C$5:$I$159,7,0)</f>
        <v>0.31394903875672864</v>
      </c>
    </row>
    <row r="2545" spans="2:6" x14ac:dyDescent="0.35">
      <c r="B2545">
        <f t="shared" si="39"/>
        <v>63525</v>
      </c>
      <c r="C2545" cm="1">
        <f t="array" aca="1" ref="C2545" ca="1">SUMPRODUCT(MAX(('4b. Ordered results'!$C$5:$C$159&lt;B2545)*'4b. Ordered results'!$C$5:$C$159))</f>
        <v>49070.25</v>
      </c>
      <c r="D2545" s="4">
        <f ca="1">VLOOKUP($C2545, '4b. Ordered results'!$C$5:$I$159,3,0)</f>
        <v>1.9317259903825452E-2</v>
      </c>
      <c r="E2545" s="4">
        <f ca="1">VLOOKUP($C2545, '4b. Ordered results'!$C$5:$I$159,5,0)</f>
        <v>0.66673370133944598</v>
      </c>
      <c r="F2545" s="4">
        <f ca="1">VLOOKUP($C2545, '4b. Ordered results'!$C$5:$I$159,7,0)</f>
        <v>0.31394903875672864</v>
      </c>
    </row>
    <row r="2546" spans="2:6" x14ac:dyDescent="0.35">
      <c r="B2546">
        <f t="shared" si="39"/>
        <v>63550</v>
      </c>
      <c r="C2546" cm="1">
        <f t="array" aca="1" ref="C2546" ca="1">SUMPRODUCT(MAX(('4b. Ordered results'!$C$5:$C$159&lt;B2546)*'4b. Ordered results'!$C$5:$C$159))</f>
        <v>49070.25</v>
      </c>
      <c r="D2546" s="4">
        <f ca="1">VLOOKUP($C2546, '4b. Ordered results'!$C$5:$I$159,3,0)</f>
        <v>1.9317259903825452E-2</v>
      </c>
      <c r="E2546" s="4">
        <f ca="1">VLOOKUP($C2546, '4b. Ordered results'!$C$5:$I$159,5,0)</f>
        <v>0.66673370133944598</v>
      </c>
      <c r="F2546" s="4">
        <f ca="1">VLOOKUP($C2546, '4b. Ordered results'!$C$5:$I$159,7,0)</f>
        <v>0.31394903875672864</v>
      </c>
    </row>
    <row r="2547" spans="2:6" x14ac:dyDescent="0.35">
      <c r="B2547">
        <f t="shared" si="39"/>
        <v>63575</v>
      </c>
      <c r="C2547" cm="1">
        <f t="array" aca="1" ref="C2547" ca="1">SUMPRODUCT(MAX(('4b. Ordered results'!$C$5:$C$159&lt;B2547)*'4b. Ordered results'!$C$5:$C$159))</f>
        <v>49070.25</v>
      </c>
      <c r="D2547" s="4">
        <f ca="1">VLOOKUP($C2547, '4b. Ordered results'!$C$5:$I$159,3,0)</f>
        <v>1.9317259903825452E-2</v>
      </c>
      <c r="E2547" s="4">
        <f ca="1">VLOOKUP($C2547, '4b. Ordered results'!$C$5:$I$159,5,0)</f>
        <v>0.66673370133944598</v>
      </c>
      <c r="F2547" s="4">
        <f ca="1">VLOOKUP($C2547, '4b. Ordered results'!$C$5:$I$159,7,0)</f>
        <v>0.31394903875672864</v>
      </c>
    </row>
    <row r="2548" spans="2:6" x14ac:dyDescent="0.35">
      <c r="B2548">
        <f t="shared" si="39"/>
        <v>63600</v>
      </c>
      <c r="C2548" cm="1">
        <f t="array" aca="1" ref="C2548" ca="1">SUMPRODUCT(MAX(('4b. Ordered results'!$C$5:$C$159&lt;B2548)*'4b. Ordered results'!$C$5:$C$159))</f>
        <v>49070.25</v>
      </c>
      <c r="D2548" s="4">
        <f ca="1">VLOOKUP($C2548, '4b. Ordered results'!$C$5:$I$159,3,0)</f>
        <v>1.9317259903825452E-2</v>
      </c>
      <c r="E2548" s="4">
        <f ca="1">VLOOKUP($C2548, '4b. Ordered results'!$C$5:$I$159,5,0)</f>
        <v>0.66673370133944598</v>
      </c>
      <c r="F2548" s="4">
        <f ca="1">VLOOKUP($C2548, '4b. Ordered results'!$C$5:$I$159,7,0)</f>
        <v>0.31394903875672864</v>
      </c>
    </row>
    <row r="2549" spans="2:6" x14ac:dyDescent="0.35">
      <c r="B2549">
        <f t="shared" si="39"/>
        <v>63625</v>
      </c>
      <c r="C2549" cm="1">
        <f t="array" aca="1" ref="C2549" ca="1">SUMPRODUCT(MAX(('4b. Ordered results'!$C$5:$C$159&lt;B2549)*'4b. Ordered results'!$C$5:$C$159))</f>
        <v>49070.25</v>
      </c>
      <c r="D2549" s="4">
        <f ca="1">VLOOKUP($C2549, '4b. Ordered results'!$C$5:$I$159,3,0)</f>
        <v>1.9317259903825452E-2</v>
      </c>
      <c r="E2549" s="4">
        <f ca="1">VLOOKUP($C2549, '4b. Ordered results'!$C$5:$I$159,5,0)</f>
        <v>0.66673370133944598</v>
      </c>
      <c r="F2549" s="4">
        <f ca="1">VLOOKUP($C2549, '4b. Ordered results'!$C$5:$I$159,7,0)</f>
        <v>0.31394903875672864</v>
      </c>
    </row>
    <row r="2550" spans="2:6" x14ac:dyDescent="0.35">
      <c r="B2550">
        <f t="shared" si="39"/>
        <v>63650</v>
      </c>
      <c r="C2550" cm="1">
        <f t="array" aca="1" ref="C2550" ca="1">SUMPRODUCT(MAX(('4b. Ordered results'!$C$5:$C$159&lt;B2550)*'4b. Ordered results'!$C$5:$C$159))</f>
        <v>49070.25</v>
      </c>
      <c r="D2550" s="4">
        <f ca="1">VLOOKUP($C2550, '4b. Ordered results'!$C$5:$I$159,3,0)</f>
        <v>1.9317259903825452E-2</v>
      </c>
      <c r="E2550" s="4">
        <f ca="1">VLOOKUP($C2550, '4b. Ordered results'!$C$5:$I$159,5,0)</f>
        <v>0.66673370133944598</v>
      </c>
      <c r="F2550" s="4">
        <f ca="1">VLOOKUP($C2550, '4b. Ordered results'!$C$5:$I$159,7,0)</f>
        <v>0.31394903875672864</v>
      </c>
    </row>
    <row r="2551" spans="2:6" x14ac:dyDescent="0.35">
      <c r="B2551">
        <f t="shared" si="39"/>
        <v>63675</v>
      </c>
      <c r="C2551" cm="1">
        <f t="array" aca="1" ref="C2551" ca="1">SUMPRODUCT(MAX(('4b. Ordered results'!$C$5:$C$159&lt;B2551)*'4b. Ordered results'!$C$5:$C$159))</f>
        <v>49070.25</v>
      </c>
      <c r="D2551" s="4">
        <f ca="1">VLOOKUP($C2551, '4b. Ordered results'!$C$5:$I$159,3,0)</f>
        <v>1.9317259903825452E-2</v>
      </c>
      <c r="E2551" s="4">
        <f ca="1">VLOOKUP($C2551, '4b. Ordered results'!$C$5:$I$159,5,0)</f>
        <v>0.66673370133944598</v>
      </c>
      <c r="F2551" s="4">
        <f ca="1">VLOOKUP($C2551, '4b. Ordered results'!$C$5:$I$159,7,0)</f>
        <v>0.31394903875672864</v>
      </c>
    </row>
    <row r="2552" spans="2:6" x14ac:dyDescent="0.35">
      <c r="B2552">
        <f t="shared" si="39"/>
        <v>63700</v>
      </c>
      <c r="C2552" cm="1">
        <f t="array" aca="1" ref="C2552" ca="1">SUMPRODUCT(MAX(('4b. Ordered results'!$C$5:$C$159&lt;B2552)*'4b. Ordered results'!$C$5:$C$159))</f>
        <v>49070.25</v>
      </c>
      <c r="D2552" s="4">
        <f ca="1">VLOOKUP($C2552, '4b. Ordered results'!$C$5:$I$159,3,0)</f>
        <v>1.9317259903825452E-2</v>
      </c>
      <c r="E2552" s="4">
        <f ca="1">VLOOKUP($C2552, '4b. Ordered results'!$C$5:$I$159,5,0)</f>
        <v>0.66673370133944598</v>
      </c>
      <c r="F2552" s="4">
        <f ca="1">VLOOKUP($C2552, '4b. Ordered results'!$C$5:$I$159,7,0)</f>
        <v>0.31394903875672864</v>
      </c>
    </row>
    <row r="2553" spans="2:6" x14ac:dyDescent="0.35">
      <c r="B2553">
        <f t="shared" si="39"/>
        <v>63725</v>
      </c>
      <c r="C2553" cm="1">
        <f t="array" aca="1" ref="C2553" ca="1">SUMPRODUCT(MAX(('4b. Ordered results'!$C$5:$C$159&lt;B2553)*'4b. Ordered results'!$C$5:$C$159))</f>
        <v>49070.25</v>
      </c>
      <c r="D2553" s="4">
        <f ca="1">VLOOKUP($C2553, '4b. Ordered results'!$C$5:$I$159,3,0)</f>
        <v>1.9317259903825452E-2</v>
      </c>
      <c r="E2553" s="4">
        <f ca="1">VLOOKUP($C2553, '4b. Ordered results'!$C$5:$I$159,5,0)</f>
        <v>0.66673370133944598</v>
      </c>
      <c r="F2553" s="4">
        <f ca="1">VLOOKUP($C2553, '4b. Ordered results'!$C$5:$I$159,7,0)</f>
        <v>0.31394903875672864</v>
      </c>
    </row>
    <row r="2554" spans="2:6" x14ac:dyDescent="0.35">
      <c r="B2554">
        <f t="shared" si="39"/>
        <v>63750</v>
      </c>
      <c r="C2554" cm="1">
        <f t="array" aca="1" ref="C2554" ca="1">SUMPRODUCT(MAX(('4b. Ordered results'!$C$5:$C$159&lt;B2554)*'4b. Ordered results'!$C$5:$C$159))</f>
        <v>49070.25</v>
      </c>
      <c r="D2554" s="4">
        <f ca="1">VLOOKUP($C2554, '4b. Ordered results'!$C$5:$I$159,3,0)</f>
        <v>1.9317259903825452E-2</v>
      </c>
      <c r="E2554" s="4">
        <f ca="1">VLOOKUP($C2554, '4b. Ordered results'!$C$5:$I$159,5,0)</f>
        <v>0.66673370133944598</v>
      </c>
      <c r="F2554" s="4">
        <f ca="1">VLOOKUP($C2554, '4b. Ordered results'!$C$5:$I$159,7,0)</f>
        <v>0.31394903875672864</v>
      </c>
    </row>
    <row r="2555" spans="2:6" x14ac:dyDescent="0.35">
      <c r="B2555">
        <f t="shared" si="39"/>
        <v>63775</v>
      </c>
      <c r="C2555" cm="1">
        <f t="array" aca="1" ref="C2555" ca="1">SUMPRODUCT(MAX(('4b. Ordered results'!$C$5:$C$159&lt;B2555)*'4b. Ordered results'!$C$5:$C$159))</f>
        <v>49070.25</v>
      </c>
      <c r="D2555" s="4">
        <f ca="1">VLOOKUP($C2555, '4b. Ordered results'!$C$5:$I$159,3,0)</f>
        <v>1.9317259903825452E-2</v>
      </c>
      <c r="E2555" s="4">
        <f ca="1">VLOOKUP($C2555, '4b. Ordered results'!$C$5:$I$159,5,0)</f>
        <v>0.66673370133944598</v>
      </c>
      <c r="F2555" s="4">
        <f ca="1">VLOOKUP($C2555, '4b. Ordered results'!$C$5:$I$159,7,0)</f>
        <v>0.31394903875672864</v>
      </c>
    </row>
    <row r="2556" spans="2:6" x14ac:dyDescent="0.35">
      <c r="B2556">
        <f t="shared" si="39"/>
        <v>63800</v>
      </c>
      <c r="C2556" cm="1">
        <f t="array" aca="1" ref="C2556" ca="1">SUMPRODUCT(MAX(('4b. Ordered results'!$C$5:$C$159&lt;B2556)*'4b. Ordered results'!$C$5:$C$159))</f>
        <v>49070.25</v>
      </c>
      <c r="D2556" s="4">
        <f ca="1">VLOOKUP($C2556, '4b. Ordered results'!$C$5:$I$159,3,0)</f>
        <v>1.9317259903825452E-2</v>
      </c>
      <c r="E2556" s="4">
        <f ca="1">VLOOKUP($C2556, '4b. Ordered results'!$C$5:$I$159,5,0)</f>
        <v>0.66673370133944598</v>
      </c>
      <c r="F2556" s="4">
        <f ca="1">VLOOKUP($C2556, '4b. Ordered results'!$C$5:$I$159,7,0)</f>
        <v>0.31394903875672864</v>
      </c>
    </row>
    <row r="2557" spans="2:6" x14ac:dyDescent="0.35">
      <c r="B2557">
        <f t="shared" si="39"/>
        <v>63825</v>
      </c>
      <c r="C2557" cm="1">
        <f t="array" aca="1" ref="C2557" ca="1">SUMPRODUCT(MAX(('4b. Ordered results'!$C$5:$C$159&lt;B2557)*'4b. Ordered results'!$C$5:$C$159))</f>
        <v>49070.25</v>
      </c>
      <c r="D2557" s="4">
        <f ca="1">VLOOKUP($C2557, '4b. Ordered results'!$C$5:$I$159,3,0)</f>
        <v>1.9317259903825452E-2</v>
      </c>
      <c r="E2557" s="4">
        <f ca="1">VLOOKUP($C2557, '4b. Ordered results'!$C$5:$I$159,5,0)</f>
        <v>0.66673370133944598</v>
      </c>
      <c r="F2557" s="4">
        <f ca="1">VLOOKUP($C2557, '4b. Ordered results'!$C$5:$I$159,7,0)</f>
        <v>0.31394903875672864</v>
      </c>
    </row>
    <row r="2558" spans="2:6" x14ac:dyDescent="0.35">
      <c r="B2558">
        <f t="shared" si="39"/>
        <v>63850</v>
      </c>
      <c r="C2558" cm="1">
        <f t="array" aca="1" ref="C2558" ca="1">SUMPRODUCT(MAX(('4b. Ordered results'!$C$5:$C$159&lt;B2558)*'4b. Ordered results'!$C$5:$C$159))</f>
        <v>49070.25</v>
      </c>
      <c r="D2558" s="4">
        <f ca="1">VLOOKUP($C2558, '4b. Ordered results'!$C$5:$I$159,3,0)</f>
        <v>1.9317259903825452E-2</v>
      </c>
      <c r="E2558" s="4">
        <f ca="1">VLOOKUP($C2558, '4b. Ordered results'!$C$5:$I$159,5,0)</f>
        <v>0.66673370133944598</v>
      </c>
      <c r="F2558" s="4">
        <f ca="1">VLOOKUP($C2558, '4b. Ordered results'!$C$5:$I$159,7,0)</f>
        <v>0.31394903875672864</v>
      </c>
    </row>
    <row r="2559" spans="2:6" x14ac:dyDescent="0.35">
      <c r="B2559">
        <f t="shared" si="39"/>
        <v>63875</v>
      </c>
      <c r="C2559" cm="1">
        <f t="array" aca="1" ref="C2559" ca="1">SUMPRODUCT(MAX(('4b. Ordered results'!$C$5:$C$159&lt;B2559)*'4b. Ordered results'!$C$5:$C$159))</f>
        <v>49070.25</v>
      </c>
      <c r="D2559" s="4">
        <f ca="1">VLOOKUP($C2559, '4b. Ordered results'!$C$5:$I$159,3,0)</f>
        <v>1.9317259903825452E-2</v>
      </c>
      <c r="E2559" s="4">
        <f ca="1">VLOOKUP($C2559, '4b. Ordered results'!$C$5:$I$159,5,0)</f>
        <v>0.66673370133944598</v>
      </c>
      <c r="F2559" s="4">
        <f ca="1">VLOOKUP($C2559, '4b. Ordered results'!$C$5:$I$159,7,0)</f>
        <v>0.31394903875672864</v>
      </c>
    </row>
    <row r="2560" spans="2:6" x14ac:dyDescent="0.35">
      <c r="B2560">
        <f t="shared" si="39"/>
        <v>63900</v>
      </c>
      <c r="C2560" cm="1">
        <f t="array" aca="1" ref="C2560" ca="1">SUMPRODUCT(MAX(('4b. Ordered results'!$C$5:$C$159&lt;B2560)*'4b. Ordered results'!$C$5:$C$159))</f>
        <v>49070.25</v>
      </c>
      <c r="D2560" s="4">
        <f ca="1">VLOOKUP($C2560, '4b. Ordered results'!$C$5:$I$159,3,0)</f>
        <v>1.9317259903825452E-2</v>
      </c>
      <c r="E2560" s="4">
        <f ca="1">VLOOKUP($C2560, '4b. Ordered results'!$C$5:$I$159,5,0)</f>
        <v>0.66673370133944598</v>
      </c>
      <c r="F2560" s="4">
        <f ca="1">VLOOKUP($C2560, '4b. Ordered results'!$C$5:$I$159,7,0)</f>
        <v>0.31394903875672864</v>
      </c>
    </row>
    <row r="2561" spans="2:6" x14ac:dyDescent="0.35">
      <c r="B2561">
        <f t="shared" si="39"/>
        <v>63925</v>
      </c>
      <c r="C2561" cm="1">
        <f t="array" aca="1" ref="C2561" ca="1">SUMPRODUCT(MAX(('4b. Ordered results'!$C$5:$C$159&lt;B2561)*'4b. Ordered results'!$C$5:$C$159))</f>
        <v>49070.25</v>
      </c>
      <c r="D2561" s="4">
        <f ca="1">VLOOKUP($C2561, '4b. Ordered results'!$C$5:$I$159,3,0)</f>
        <v>1.9317259903825452E-2</v>
      </c>
      <c r="E2561" s="4">
        <f ca="1">VLOOKUP($C2561, '4b. Ordered results'!$C$5:$I$159,5,0)</f>
        <v>0.66673370133944598</v>
      </c>
      <c r="F2561" s="4">
        <f ca="1">VLOOKUP($C2561, '4b. Ordered results'!$C$5:$I$159,7,0)</f>
        <v>0.31394903875672864</v>
      </c>
    </row>
    <row r="2562" spans="2:6" x14ac:dyDescent="0.35">
      <c r="B2562">
        <f t="shared" si="39"/>
        <v>63950</v>
      </c>
      <c r="C2562" cm="1">
        <f t="array" aca="1" ref="C2562" ca="1">SUMPRODUCT(MAX(('4b. Ordered results'!$C$5:$C$159&lt;B2562)*'4b. Ordered results'!$C$5:$C$159))</f>
        <v>49070.25</v>
      </c>
      <c r="D2562" s="4">
        <f ca="1">VLOOKUP($C2562, '4b. Ordered results'!$C$5:$I$159,3,0)</f>
        <v>1.9317259903825452E-2</v>
      </c>
      <c r="E2562" s="4">
        <f ca="1">VLOOKUP($C2562, '4b. Ordered results'!$C$5:$I$159,5,0)</f>
        <v>0.66673370133944598</v>
      </c>
      <c r="F2562" s="4">
        <f ca="1">VLOOKUP($C2562, '4b. Ordered results'!$C$5:$I$159,7,0)</f>
        <v>0.31394903875672864</v>
      </c>
    </row>
    <row r="2563" spans="2:6" x14ac:dyDescent="0.35">
      <c r="B2563">
        <f t="shared" si="39"/>
        <v>63975</v>
      </c>
      <c r="C2563" cm="1">
        <f t="array" aca="1" ref="C2563" ca="1">SUMPRODUCT(MAX(('4b. Ordered results'!$C$5:$C$159&lt;B2563)*'4b. Ordered results'!$C$5:$C$159))</f>
        <v>49070.25</v>
      </c>
      <c r="D2563" s="4">
        <f ca="1">VLOOKUP($C2563, '4b. Ordered results'!$C$5:$I$159,3,0)</f>
        <v>1.9317259903825452E-2</v>
      </c>
      <c r="E2563" s="4">
        <f ca="1">VLOOKUP($C2563, '4b. Ordered results'!$C$5:$I$159,5,0)</f>
        <v>0.66673370133944598</v>
      </c>
      <c r="F2563" s="4">
        <f ca="1">VLOOKUP($C2563, '4b. Ordered results'!$C$5:$I$159,7,0)</f>
        <v>0.31394903875672864</v>
      </c>
    </row>
    <row r="2564" spans="2:6" x14ac:dyDescent="0.35">
      <c r="B2564">
        <f t="shared" si="39"/>
        <v>64000</v>
      </c>
      <c r="C2564" cm="1">
        <f t="array" aca="1" ref="C2564" ca="1">SUMPRODUCT(MAX(('4b. Ordered results'!$C$5:$C$159&lt;B2564)*'4b. Ordered results'!$C$5:$C$159))</f>
        <v>49070.25</v>
      </c>
      <c r="D2564" s="4">
        <f ca="1">VLOOKUP($C2564, '4b. Ordered results'!$C$5:$I$159,3,0)</f>
        <v>1.9317259903825452E-2</v>
      </c>
      <c r="E2564" s="4">
        <f ca="1">VLOOKUP($C2564, '4b. Ordered results'!$C$5:$I$159,5,0)</f>
        <v>0.66673370133944598</v>
      </c>
      <c r="F2564" s="4">
        <f ca="1">VLOOKUP($C2564, '4b. Ordered results'!$C$5:$I$159,7,0)</f>
        <v>0.31394903875672864</v>
      </c>
    </row>
    <row r="2565" spans="2:6" x14ac:dyDescent="0.35">
      <c r="B2565">
        <f t="shared" si="39"/>
        <v>64025</v>
      </c>
      <c r="C2565" cm="1">
        <f t="array" aca="1" ref="C2565" ca="1">SUMPRODUCT(MAX(('4b. Ordered results'!$C$5:$C$159&lt;B2565)*'4b. Ordered results'!$C$5:$C$159))</f>
        <v>49070.25</v>
      </c>
      <c r="D2565" s="4">
        <f ca="1">VLOOKUP($C2565, '4b. Ordered results'!$C$5:$I$159,3,0)</f>
        <v>1.9317259903825452E-2</v>
      </c>
      <c r="E2565" s="4">
        <f ca="1">VLOOKUP($C2565, '4b. Ordered results'!$C$5:$I$159,5,0)</f>
        <v>0.66673370133944598</v>
      </c>
      <c r="F2565" s="4">
        <f ca="1">VLOOKUP($C2565, '4b. Ordered results'!$C$5:$I$159,7,0)</f>
        <v>0.31394903875672864</v>
      </c>
    </row>
    <row r="2566" spans="2:6" x14ac:dyDescent="0.35">
      <c r="B2566">
        <f t="shared" ref="B2566:B2629" si="40">B2565+25</f>
        <v>64050</v>
      </c>
      <c r="C2566" cm="1">
        <f t="array" aca="1" ref="C2566" ca="1">SUMPRODUCT(MAX(('4b. Ordered results'!$C$5:$C$159&lt;B2566)*'4b. Ordered results'!$C$5:$C$159))</f>
        <v>49070.25</v>
      </c>
      <c r="D2566" s="4">
        <f ca="1">VLOOKUP($C2566, '4b. Ordered results'!$C$5:$I$159,3,0)</f>
        <v>1.9317259903825452E-2</v>
      </c>
      <c r="E2566" s="4">
        <f ca="1">VLOOKUP($C2566, '4b. Ordered results'!$C$5:$I$159,5,0)</f>
        <v>0.66673370133944598</v>
      </c>
      <c r="F2566" s="4">
        <f ca="1">VLOOKUP($C2566, '4b. Ordered results'!$C$5:$I$159,7,0)</f>
        <v>0.31394903875672864</v>
      </c>
    </row>
    <row r="2567" spans="2:6" x14ac:dyDescent="0.35">
      <c r="B2567">
        <f t="shared" si="40"/>
        <v>64075</v>
      </c>
      <c r="C2567" cm="1">
        <f t="array" aca="1" ref="C2567" ca="1">SUMPRODUCT(MAX(('4b. Ordered results'!$C$5:$C$159&lt;B2567)*'4b. Ordered results'!$C$5:$C$159))</f>
        <v>49070.25</v>
      </c>
      <c r="D2567" s="4">
        <f ca="1">VLOOKUP($C2567, '4b. Ordered results'!$C$5:$I$159,3,0)</f>
        <v>1.9317259903825452E-2</v>
      </c>
      <c r="E2567" s="4">
        <f ca="1">VLOOKUP($C2567, '4b. Ordered results'!$C$5:$I$159,5,0)</f>
        <v>0.66673370133944598</v>
      </c>
      <c r="F2567" s="4">
        <f ca="1">VLOOKUP($C2567, '4b. Ordered results'!$C$5:$I$159,7,0)</f>
        <v>0.31394903875672864</v>
      </c>
    </row>
    <row r="2568" spans="2:6" x14ac:dyDescent="0.35">
      <c r="B2568">
        <f t="shared" si="40"/>
        <v>64100</v>
      </c>
      <c r="C2568" cm="1">
        <f t="array" aca="1" ref="C2568" ca="1">SUMPRODUCT(MAX(('4b. Ordered results'!$C$5:$C$159&lt;B2568)*'4b. Ordered results'!$C$5:$C$159))</f>
        <v>49070.25</v>
      </c>
      <c r="D2568" s="4">
        <f ca="1">VLOOKUP($C2568, '4b. Ordered results'!$C$5:$I$159,3,0)</f>
        <v>1.9317259903825452E-2</v>
      </c>
      <c r="E2568" s="4">
        <f ca="1">VLOOKUP($C2568, '4b. Ordered results'!$C$5:$I$159,5,0)</f>
        <v>0.66673370133944598</v>
      </c>
      <c r="F2568" s="4">
        <f ca="1">VLOOKUP($C2568, '4b. Ordered results'!$C$5:$I$159,7,0)</f>
        <v>0.31394903875672864</v>
      </c>
    </row>
    <row r="2569" spans="2:6" x14ac:dyDescent="0.35">
      <c r="B2569">
        <f t="shared" si="40"/>
        <v>64125</v>
      </c>
      <c r="C2569" cm="1">
        <f t="array" aca="1" ref="C2569" ca="1">SUMPRODUCT(MAX(('4b. Ordered results'!$C$5:$C$159&lt;B2569)*'4b. Ordered results'!$C$5:$C$159))</f>
        <v>49070.25</v>
      </c>
      <c r="D2569" s="4">
        <f ca="1">VLOOKUP($C2569, '4b. Ordered results'!$C$5:$I$159,3,0)</f>
        <v>1.9317259903825452E-2</v>
      </c>
      <c r="E2569" s="4">
        <f ca="1">VLOOKUP($C2569, '4b. Ordered results'!$C$5:$I$159,5,0)</f>
        <v>0.66673370133944598</v>
      </c>
      <c r="F2569" s="4">
        <f ca="1">VLOOKUP($C2569, '4b. Ordered results'!$C$5:$I$159,7,0)</f>
        <v>0.31394903875672864</v>
      </c>
    </row>
    <row r="2570" spans="2:6" x14ac:dyDescent="0.35">
      <c r="B2570">
        <f t="shared" si="40"/>
        <v>64150</v>
      </c>
      <c r="C2570" cm="1">
        <f t="array" aca="1" ref="C2570" ca="1">SUMPRODUCT(MAX(('4b. Ordered results'!$C$5:$C$159&lt;B2570)*'4b. Ordered results'!$C$5:$C$159))</f>
        <v>49070.25</v>
      </c>
      <c r="D2570" s="4">
        <f ca="1">VLOOKUP($C2570, '4b. Ordered results'!$C$5:$I$159,3,0)</f>
        <v>1.9317259903825452E-2</v>
      </c>
      <c r="E2570" s="4">
        <f ca="1">VLOOKUP($C2570, '4b. Ordered results'!$C$5:$I$159,5,0)</f>
        <v>0.66673370133944598</v>
      </c>
      <c r="F2570" s="4">
        <f ca="1">VLOOKUP($C2570, '4b. Ordered results'!$C$5:$I$159,7,0)</f>
        <v>0.31394903875672864</v>
      </c>
    </row>
    <row r="2571" spans="2:6" x14ac:dyDescent="0.35">
      <c r="B2571">
        <f t="shared" si="40"/>
        <v>64175</v>
      </c>
      <c r="C2571" cm="1">
        <f t="array" aca="1" ref="C2571" ca="1">SUMPRODUCT(MAX(('4b. Ordered results'!$C$5:$C$159&lt;B2571)*'4b. Ordered results'!$C$5:$C$159))</f>
        <v>49070.25</v>
      </c>
      <c r="D2571" s="4">
        <f ca="1">VLOOKUP($C2571, '4b. Ordered results'!$C$5:$I$159,3,0)</f>
        <v>1.9317259903825452E-2</v>
      </c>
      <c r="E2571" s="4">
        <f ca="1">VLOOKUP($C2571, '4b. Ordered results'!$C$5:$I$159,5,0)</f>
        <v>0.66673370133944598</v>
      </c>
      <c r="F2571" s="4">
        <f ca="1">VLOOKUP($C2571, '4b. Ordered results'!$C$5:$I$159,7,0)</f>
        <v>0.31394903875672864</v>
      </c>
    </row>
    <row r="2572" spans="2:6" x14ac:dyDescent="0.35">
      <c r="B2572">
        <f t="shared" si="40"/>
        <v>64200</v>
      </c>
      <c r="C2572" cm="1">
        <f t="array" aca="1" ref="C2572" ca="1">SUMPRODUCT(MAX(('4b. Ordered results'!$C$5:$C$159&lt;B2572)*'4b. Ordered results'!$C$5:$C$159))</f>
        <v>49070.25</v>
      </c>
      <c r="D2572" s="4">
        <f ca="1">VLOOKUP($C2572, '4b. Ordered results'!$C$5:$I$159,3,0)</f>
        <v>1.9317259903825452E-2</v>
      </c>
      <c r="E2572" s="4">
        <f ca="1">VLOOKUP($C2572, '4b. Ordered results'!$C$5:$I$159,5,0)</f>
        <v>0.66673370133944598</v>
      </c>
      <c r="F2572" s="4">
        <f ca="1">VLOOKUP($C2572, '4b. Ordered results'!$C$5:$I$159,7,0)</f>
        <v>0.31394903875672864</v>
      </c>
    </row>
    <row r="2573" spans="2:6" x14ac:dyDescent="0.35">
      <c r="B2573">
        <f t="shared" si="40"/>
        <v>64225</v>
      </c>
      <c r="C2573" cm="1">
        <f t="array" aca="1" ref="C2573" ca="1">SUMPRODUCT(MAX(('4b. Ordered results'!$C$5:$C$159&lt;B2573)*'4b. Ordered results'!$C$5:$C$159))</f>
        <v>49070.25</v>
      </c>
      <c r="D2573" s="4">
        <f ca="1">VLOOKUP($C2573, '4b. Ordered results'!$C$5:$I$159,3,0)</f>
        <v>1.9317259903825452E-2</v>
      </c>
      <c r="E2573" s="4">
        <f ca="1">VLOOKUP($C2573, '4b. Ordered results'!$C$5:$I$159,5,0)</f>
        <v>0.66673370133944598</v>
      </c>
      <c r="F2573" s="4">
        <f ca="1">VLOOKUP($C2573, '4b. Ordered results'!$C$5:$I$159,7,0)</f>
        <v>0.31394903875672864</v>
      </c>
    </row>
    <row r="2574" spans="2:6" x14ac:dyDescent="0.35">
      <c r="B2574">
        <f t="shared" si="40"/>
        <v>64250</v>
      </c>
      <c r="C2574" cm="1">
        <f t="array" aca="1" ref="C2574" ca="1">SUMPRODUCT(MAX(('4b. Ordered results'!$C$5:$C$159&lt;B2574)*'4b. Ordered results'!$C$5:$C$159))</f>
        <v>49070.25</v>
      </c>
      <c r="D2574" s="4">
        <f ca="1">VLOOKUP($C2574, '4b. Ordered results'!$C$5:$I$159,3,0)</f>
        <v>1.9317259903825452E-2</v>
      </c>
      <c r="E2574" s="4">
        <f ca="1">VLOOKUP($C2574, '4b. Ordered results'!$C$5:$I$159,5,0)</f>
        <v>0.66673370133944598</v>
      </c>
      <c r="F2574" s="4">
        <f ca="1">VLOOKUP($C2574, '4b. Ordered results'!$C$5:$I$159,7,0)</f>
        <v>0.31394903875672864</v>
      </c>
    </row>
    <row r="2575" spans="2:6" x14ac:dyDescent="0.35">
      <c r="B2575">
        <f t="shared" si="40"/>
        <v>64275</v>
      </c>
      <c r="C2575" cm="1">
        <f t="array" aca="1" ref="C2575" ca="1">SUMPRODUCT(MAX(('4b. Ordered results'!$C$5:$C$159&lt;B2575)*'4b. Ordered results'!$C$5:$C$159))</f>
        <v>49070.25</v>
      </c>
      <c r="D2575" s="4">
        <f ca="1">VLOOKUP($C2575, '4b. Ordered results'!$C$5:$I$159,3,0)</f>
        <v>1.9317259903825452E-2</v>
      </c>
      <c r="E2575" s="4">
        <f ca="1">VLOOKUP($C2575, '4b. Ordered results'!$C$5:$I$159,5,0)</f>
        <v>0.66673370133944598</v>
      </c>
      <c r="F2575" s="4">
        <f ca="1">VLOOKUP($C2575, '4b. Ordered results'!$C$5:$I$159,7,0)</f>
        <v>0.31394903875672864</v>
      </c>
    </row>
    <row r="2576" spans="2:6" x14ac:dyDescent="0.35">
      <c r="B2576">
        <f t="shared" si="40"/>
        <v>64300</v>
      </c>
      <c r="C2576" cm="1">
        <f t="array" aca="1" ref="C2576" ca="1">SUMPRODUCT(MAX(('4b. Ordered results'!$C$5:$C$159&lt;B2576)*'4b. Ordered results'!$C$5:$C$159))</f>
        <v>49070.25</v>
      </c>
      <c r="D2576" s="4">
        <f ca="1">VLOOKUP($C2576, '4b. Ordered results'!$C$5:$I$159,3,0)</f>
        <v>1.9317259903825452E-2</v>
      </c>
      <c r="E2576" s="4">
        <f ca="1">VLOOKUP($C2576, '4b. Ordered results'!$C$5:$I$159,5,0)</f>
        <v>0.66673370133944598</v>
      </c>
      <c r="F2576" s="4">
        <f ca="1">VLOOKUP($C2576, '4b. Ordered results'!$C$5:$I$159,7,0)</f>
        <v>0.31394903875672864</v>
      </c>
    </row>
    <row r="2577" spans="2:6" x14ac:dyDescent="0.35">
      <c r="B2577">
        <f t="shared" si="40"/>
        <v>64325</v>
      </c>
      <c r="C2577" cm="1">
        <f t="array" aca="1" ref="C2577" ca="1">SUMPRODUCT(MAX(('4b. Ordered results'!$C$5:$C$159&lt;B2577)*'4b. Ordered results'!$C$5:$C$159))</f>
        <v>49070.25</v>
      </c>
      <c r="D2577" s="4">
        <f ca="1">VLOOKUP($C2577, '4b. Ordered results'!$C$5:$I$159,3,0)</f>
        <v>1.9317259903825452E-2</v>
      </c>
      <c r="E2577" s="4">
        <f ca="1">VLOOKUP($C2577, '4b. Ordered results'!$C$5:$I$159,5,0)</f>
        <v>0.66673370133944598</v>
      </c>
      <c r="F2577" s="4">
        <f ca="1">VLOOKUP($C2577, '4b. Ordered results'!$C$5:$I$159,7,0)</f>
        <v>0.31394903875672864</v>
      </c>
    </row>
    <row r="2578" spans="2:6" x14ac:dyDescent="0.35">
      <c r="B2578">
        <f t="shared" si="40"/>
        <v>64350</v>
      </c>
      <c r="C2578" cm="1">
        <f t="array" aca="1" ref="C2578" ca="1">SUMPRODUCT(MAX(('4b. Ordered results'!$C$5:$C$159&lt;B2578)*'4b. Ordered results'!$C$5:$C$159))</f>
        <v>49070.25</v>
      </c>
      <c r="D2578" s="4">
        <f ca="1">VLOOKUP($C2578, '4b. Ordered results'!$C$5:$I$159,3,0)</f>
        <v>1.9317259903825452E-2</v>
      </c>
      <c r="E2578" s="4">
        <f ca="1">VLOOKUP($C2578, '4b. Ordered results'!$C$5:$I$159,5,0)</f>
        <v>0.66673370133944598</v>
      </c>
      <c r="F2578" s="4">
        <f ca="1">VLOOKUP($C2578, '4b. Ordered results'!$C$5:$I$159,7,0)</f>
        <v>0.31394903875672864</v>
      </c>
    </row>
    <row r="2579" spans="2:6" x14ac:dyDescent="0.35">
      <c r="B2579">
        <f t="shared" si="40"/>
        <v>64375</v>
      </c>
      <c r="C2579" cm="1">
        <f t="array" aca="1" ref="C2579" ca="1">SUMPRODUCT(MAX(('4b. Ordered results'!$C$5:$C$159&lt;B2579)*'4b. Ordered results'!$C$5:$C$159))</f>
        <v>49070.25</v>
      </c>
      <c r="D2579" s="4">
        <f ca="1">VLOOKUP($C2579, '4b. Ordered results'!$C$5:$I$159,3,0)</f>
        <v>1.9317259903825452E-2</v>
      </c>
      <c r="E2579" s="4">
        <f ca="1">VLOOKUP($C2579, '4b. Ordered results'!$C$5:$I$159,5,0)</f>
        <v>0.66673370133944598</v>
      </c>
      <c r="F2579" s="4">
        <f ca="1">VLOOKUP($C2579, '4b. Ordered results'!$C$5:$I$159,7,0)</f>
        <v>0.31394903875672864</v>
      </c>
    </row>
    <row r="2580" spans="2:6" x14ac:dyDescent="0.35">
      <c r="B2580">
        <f t="shared" si="40"/>
        <v>64400</v>
      </c>
      <c r="C2580" cm="1">
        <f t="array" aca="1" ref="C2580" ca="1">SUMPRODUCT(MAX(('4b. Ordered results'!$C$5:$C$159&lt;B2580)*'4b. Ordered results'!$C$5:$C$159))</f>
        <v>49070.25</v>
      </c>
      <c r="D2580" s="4">
        <f ca="1">VLOOKUP($C2580, '4b. Ordered results'!$C$5:$I$159,3,0)</f>
        <v>1.9317259903825452E-2</v>
      </c>
      <c r="E2580" s="4">
        <f ca="1">VLOOKUP($C2580, '4b. Ordered results'!$C$5:$I$159,5,0)</f>
        <v>0.66673370133944598</v>
      </c>
      <c r="F2580" s="4">
        <f ca="1">VLOOKUP($C2580, '4b. Ordered results'!$C$5:$I$159,7,0)</f>
        <v>0.31394903875672864</v>
      </c>
    </row>
    <row r="2581" spans="2:6" x14ac:dyDescent="0.35">
      <c r="B2581">
        <f t="shared" si="40"/>
        <v>64425</v>
      </c>
      <c r="C2581" cm="1">
        <f t="array" aca="1" ref="C2581" ca="1">SUMPRODUCT(MAX(('4b. Ordered results'!$C$5:$C$159&lt;B2581)*'4b. Ordered results'!$C$5:$C$159))</f>
        <v>49070.25</v>
      </c>
      <c r="D2581" s="4">
        <f ca="1">VLOOKUP($C2581, '4b. Ordered results'!$C$5:$I$159,3,0)</f>
        <v>1.9317259903825452E-2</v>
      </c>
      <c r="E2581" s="4">
        <f ca="1">VLOOKUP($C2581, '4b. Ordered results'!$C$5:$I$159,5,0)</f>
        <v>0.66673370133944598</v>
      </c>
      <c r="F2581" s="4">
        <f ca="1">VLOOKUP($C2581, '4b. Ordered results'!$C$5:$I$159,7,0)</f>
        <v>0.31394903875672864</v>
      </c>
    </row>
    <row r="2582" spans="2:6" x14ac:dyDescent="0.35">
      <c r="B2582">
        <f t="shared" si="40"/>
        <v>64450</v>
      </c>
      <c r="C2582" cm="1">
        <f t="array" aca="1" ref="C2582" ca="1">SUMPRODUCT(MAX(('4b. Ordered results'!$C$5:$C$159&lt;B2582)*'4b. Ordered results'!$C$5:$C$159))</f>
        <v>49070.25</v>
      </c>
      <c r="D2582" s="4">
        <f ca="1">VLOOKUP($C2582, '4b. Ordered results'!$C$5:$I$159,3,0)</f>
        <v>1.9317259903825452E-2</v>
      </c>
      <c r="E2582" s="4">
        <f ca="1">VLOOKUP($C2582, '4b. Ordered results'!$C$5:$I$159,5,0)</f>
        <v>0.66673370133944598</v>
      </c>
      <c r="F2582" s="4">
        <f ca="1">VLOOKUP($C2582, '4b. Ordered results'!$C$5:$I$159,7,0)</f>
        <v>0.31394903875672864</v>
      </c>
    </row>
    <row r="2583" spans="2:6" x14ac:dyDescent="0.35">
      <c r="B2583">
        <f t="shared" si="40"/>
        <v>64475</v>
      </c>
      <c r="C2583" cm="1">
        <f t="array" aca="1" ref="C2583" ca="1">SUMPRODUCT(MAX(('4b. Ordered results'!$C$5:$C$159&lt;B2583)*'4b. Ordered results'!$C$5:$C$159))</f>
        <v>49070.25</v>
      </c>
      <c r="D2583" s="4">
        <f ca="1">VLOOKUP($C2583, '4b. Ordered results'!$C$5:$I$159,3,0)</f>
        <v>1.9317259903825452E-2</v>
      </c>
      <c r="E2583" s="4">
        <f ca="1">VLOOKUP($C2583, '4b. Ordered results'!$C$5:$I$159,5,0)</f>
        <v>0.66673370133944598</v>
      </c>
      <c r="F2583" s="4">
        <f ca="1">VLOOKUP($C2583, '4b. Ordered results'!$C$5:$I$159,7,0)</f>
        <v>0.31394903875672864</v>
      </c>
    </row>
    <row r="2584" spans="2:6" x14ac:dyDescent="0.35">
      <c r="B2584">
        <f t="shared" si="40"/>
        <v>64500</v>
      </c>
      <c r="C2584" cm="1">
        <f t="array" aca="1" ref="C2584" ca="1">SUMPRODUCT(MAX(('4b. Ordered results'!$C$5:$C$159&lt;B2584)*'4b. Ordered results'!$C$5:$C$159))</f>
        <v>49070.25</v>
      </c>
      <c r="D2584" s="4">
        <f ca="1">VLOOKUP($C2584, '4b. Ordered results'!$C$5:$I$159,3,0)</f>
        <v>1.9317259903825452E-2</v>
      </c>
      <c r="E2584" s="4">
        <f ca="1">VLOOKUP($C2584, '4b. Ordered results'!$C$5:$I$159,5,0)</f>
        <v>0.66673370133944598</v>
      </c>
      <c r="F2584" s="4">
        <f ca="1">VLOOKUP($C2584, '4b. Ordered results'!$C$5:$I$159,7,0)</f>
        <v>0.31394903875672864</v>
      </c>
    </row>
    <row r="2585" spans="2:6" x14ac:dyDescent="0.35">
      <c r="B2585">
        <f t="shared" si="40"/>
        <v>64525</v>
      </c>
      <c r="C2585" cm="1">
        <f t="array" aca="1" ref="C2585" ca="1">SUMPRODUCT(MAX(('4b. Ordered results'!$C$5:$C$159&lt;B2585)*'4b. Ordered results'!$C$5:$C$159))</f>
        <v>49070.25</v>
      </c>
      <c r="D2585" s="4">
        <f ca="1">VLOOKUP($C2585, '4b. Ordered results'!$C$5:$I$159,3,0)</f>
        <v>1.9317259903825452E-2</v>
      </c>
      <c r="E2585" s="4">
        <f ca="1">VLOOKUP($C2585, '4b. Ordered results'!$C$5:$I$159,5,0)</f>
        <v>0.66673370133944598</v>
      </c>
      <c r="F2585" s="4">
        <f ca="1">VLOOKUP($C2585, '4b. Ordered results'!$C$5:$I$159,7,0)</f>
        <v>0.31394903875672864</v>
      </c>
    </row>
    <row r="2586" spans="2:6" x14ac:dyDescent="0.35">
      <c r="B2586">
        <f t="shared" si="40"/>
        <v>64550</v>
      </c>
      <c r="C2586" cm="1">
        <f t="array" aca="1" ref="C2586" ca="1">SUMPRODUCT(MAX(('4b. Ordered results'!$C$5:$C$159&lt;B2586)*'4b. Ordered results'!$C$5:$C$159))</f>
        <v>49070.25</v>
      </c>
      <c r="D2586" s="4">
        <f ca="1">VLOOKUP($C2586, '4b. Ordered results'!$C$5:$I$159,3,0)</f>
        <v>1.9317259903825452E-2</v>
      </c>
      <c r="E2586" s="4">
        <f ca="1">VLOOKUP($C2586, '4b. Ordered results'!$C$5:$I$159,5,0)</f>
        <v>0.66673370133944598</v>
      </c>
      <c r="F2586" s="4">
        <f ca="1">VLOOKUP($C2586, '4b. Ordered results'!$C$5:$I$159,7,0)</f>
        <v>0.31394903875672864</v>
      </c>
    </row>
    <row r="2587" spans="2:6" x14ac:dyDescent="0.35">
      <c r="B2587">
        <f t="shared" si="40"/>
        <v>64575</v>
      </c>
      <c r="C2587" cm="1">
        <f t="array" aca="1" ref="C2587" ca="1">SUMPRODUCT(MAX(('4b. Ordered results'!$C$5:$C$159&lt;B2587)*'4b. Ordered results'!$C$5:$C$159))</f>
        <v>49070.25</v>
      </c>
      <c r="D2587" s="4">
        <f ca="1">VLOOKUP($C2587, '4b. Ordered results'!$C$5:$I$159,3,0)</f>
        <v>1.9317259903825452E-2</v>
      </c>
      <c r="E2587" s="4">
        <f ca="1">VLOOKUP($C2587, '4b. Ordered results'!$C$5:$I$159,5,0)</f>
        <v>0.66673370133944598</v>
      </c>
      <c r="F2587" s="4">
        <f ca="1">VLOOKUP($C2587, '4b. Ordered results'!$C$5:$I$159,7,0)</f>
        <v>0.31394903875672864</v>
      </c>
    </row>
    <row r="2588" spans="2:6" x14ac:dyDescent="0.35">
      <c r="B2588">
        <f t="shared" si="40"/>
        <v>64600</v>
      </c>
      <c r="C2588" cm="1">
        <f t="array" aca="1" ref="C2588" ca="1">SUMPRODUCT(MAX(('4b. Ordered results'!$C$5:$C$159&lt;B2588)*'4b. Ordered results'!$C$5:$C$159))</f>
        <v>49070.25</v>
      </c>
      <c r="D2588" s="4">
        <f ca="1">VLOOKUP($C2588, '4b. Ordered results'!$C$5:$I$159,3,0)</f>
        <v>1.9317259903825452E-2</v>
      </c>
      <c r="E2588" s="4">
        <f ca="1">VLOOKUP($C2588, '4b. Ordered results'!$C$5:$I$159,5,0)</f>
        <v>0.66673370133944598</v>
      </c>
      <c r="F2588" s="4">
        <f ca="1">VLOOKUP($C2588, '4b. Ordered results'!$C$5:$I$159,7,0)</f>
        <v>0.31394903875672864</v>
      </c>
    </row>
    <row r="2589" spans="2:6" x14ac:dyDescent="0.35">
      <c r="B2589">
        <f t="shared" si="40"/>
        <v>64625</v>
      </c>
      <c r="C2589" cm="1">
        <f t="array" aca="1" ref="C2589" ca="1">SUMPRODUCT(MAX(('4b. Ordered results'!$C$5:$C$159&lt;B2589)*'4b. Ordered results'!$C$5:$C$159))</f>
        <v>49070.25</v>
      </c>
      <c r="D2589" s="4">
        <f ca="1">VLOOKUP($C2589, '4b. Ordered results'!$C$5:$I$159,3,0)</f>
        <v>1.9317259903825452E-2</v>
      </c>
      <c r="E2589" s="4">
        <f ca="1">VLOOKUP($C2589, '4b. Ordered results'!$C$5:$I$159,5,0)</f>
        <v>0.66673370133944598</v>
      </c>
      <c r="F2589" s="4">
        <f ca="1">VLOOKUP($C2589, '4b. Ordered results'!$C$5:$I$159,7,0)</f>
        <v>0.31394903875672864</v>
      </c>
    </row>
    <row r="2590" spans="2:6" x14ac:dyDescent="0.35">
      <c r="B2590">
        <f t="shared" si="40"/>
        <v>64650</v>
      </c>
      <c r="C2590" cm="1">
        <f t="array" aca="1" ref="C2590" ca="1">SUMPRODUCT(MAX(('4b. Ordered results'!$C$5:$C$159&lt;B2590)*'4b. Ordered results'!$C$5:$C$159))</f>
        <v>49070.25</v>
      </c>
      <c r="D2590" s="4">
        <f ca="1">VLOOKUP($C2590, '4b. Ordered results'!$C$5:$I$159,3,0)</f>
        <v>1.9317259903825452E-2</v>
      </c>
      <c r="E2590" s="4">
        <f ca="1">VLOOKUP($C2590, '4b. Ordered results'!$C$5:$I$159,5,0)</f>
        <v>0.66673370133944598</v>
      </c>
      <c r="F2590" s="4">
        <f ca="1">VLOOKUP($C2590, '4b. Ordered results'!$C$5:$I$159,7,0)</f>
        <v>0.31394903875672864</v>
      </c>
    </row>
    <row r="2591" spans="2:6" x14ac:dyDescent="0.35">
      <c r="B2591">
        <f t="shared" si="40"/>
        <v>64675</v>
      </c>
      <c r="C2591" cm="1">
        <f t="array" aca="1" ref="C2591" ca="1">SUMPRODUCT(MAX(('4b. Ordered results'!$C$5:$C$159&lt;B2591)*'4b. Ordered results'!$C$5:$C$159))</f>
        <v>49070.25</v>
      </c>
      <c r="D2591" s="4">
        <f ca="1">VLOOKUP($C2591, '4b. Ordered results'!$C$5:$I$159,3,0)</f>
        <v>1.9317259903825452E-2</v>
      </c>
      <c r="E2591" s="4">
        <f ca="1">VLOOKUP($C2591, '4b. Ordered results'!$C$5:$I$159,5,0)</f>
        <v>0.66673370133944598</v>
      </c>
      <c r="F2591" s="4">
        <f ca="1">VLOOKUP($C2591, '4b. Ordered results'!$C$5:$I$159,7,0)</f>
        <v>0.31394903875672864</v>
      </c>
    </row>
    <row r="2592" spans="2:6" x14ac:dyDescent="0.35">
      <c r="B2592">
        <f t="shared" si="40"/>
        <v>64700</v>
      </c>
      <c r="C2592" cm="1">
        <f t="array" aca="1" ref="C2592" ca="1">SUMPRODUCT(MAX(('4b. Ordered results'!$C$5:$C$159&lt;B2592)*'4b. Ordered results'!$C$5:$C$159))</f>
        <v>49070.25</v>
      </c>
      <c r="D2592" s="4">
        <f ca="1">VLOOKUP($C2592, '4b. Ordered results'!$C$5:$I$159,3,0)</f>
        <v>1.9317259903825452E-2</v>
      </c>
      <c r="E2592" s="4">
        <f ca="1">VLOOKUP($C2592, '4b. Ordered results'!$C$5:$I$159,5,0)</f>
        <v>0.66673370133944598</v>
      </c>
      <c r="F2592" s="4">
        <f ca="1">VLOOKUP($C2592, '4b. Ordered results'!$C$5:$I$159,7,0)</f>
        <v>0.31394903875672864</v>
      </c>
    </row>
    <row r="2593" spans="2:6" x14ac:dyDescent="0.35">
      <c r="B2593">
        <f t="shared" si="40"/>
        <v>64725</v>
      </c>
      <c r="C2593" cm="1">
        <f t="array" aca="1" ref="C2593" ca="1">SUMPRODUCT(MAX(('4b. Ordered results'!$C$5:$C$159&lt;B2593)*'4b. Ordered results'!$C$5:$C$159))</f>
        <v>49070.25</v>
      </c>
      <c r="D2593" s="4">
        <f ca="1">VLOOKUP($C2593, '4b. Ordered results'!$C$5:$I$159,3,0)</f>
        <v>1.9317259903825452E-2</v>
      </c>
      <c r="E2593" s="4">
        <f ca="1">VLOOKUP($C2593, '4b. Ordered results'!$C$5:$I$159,5,0)</f>
        <v>0.66673370133944598</v>
      </c>
      <c r="F2593" s="4">
        <f ca="1">VLOOKUP($C2593, '4b. Ordered results'!$C$5:$I$159,7,0)</f>
        <v>0.31394903875672864</v>
      </c>
    </row>
    <row r="2594" spans="2:6" x14ac:dyDescent="0.35">
      <c r="B2594">
        <f t="shared" si="40"/>
        <v>64750</v>
      </c>
      <c r="C2594" cm="1">
        <f t="array" aca="1" ref="C2594" ca="1">SUMPRODUCT(MAX(('4b. Ordered results'!$C$5:$C$159&lt;B2594)*'4b. Ordered results'!$C$5:$C$159))</f>
        <v>49070.25</v>
      </c>
      <c r="D2594" s="4">
        <f ca="1">VLOOKUP($C2594, '4b. Ordered results'!$C$5:$I$159,3,0)</f>
        <v>1.9317259903825452E-2</v>
      </c>
      <c r="E2594" s="4">
        <f ca="1">VLOOKUP($C2594, '4b. Ordered results'!$C$5:$I$159,5,0)</f>
        <v>0.66673370133944598</v>
      </c>
      <c r="F2594" s="4">
        <f ca="1">VLOOKUP($C2594, '4b. Ordered results'!$C$5:$I$159,7,0)</f>
        <v>0.31394903875672864</v>
      </c>
    </row>
    <row r="2595" spans="2:6" x14ac:dyDescent="0.35">
      <c r="B2595">
        <f t="shared" si="40"/>
        <v>64775</v>
      </c>
      <c r="C2595" cm="1">
        <f t="array" aca="1" ref="C2595" ca="1">SUMPRODUCT(MAX(('4b. Ordered results'!$C$5:$C$159&lt;B2595)*'4b. Ordered results'!$C$5:$C$159))</f>
        <v>49070.25</v>
      </c>
      <c r="D2595" s="4">
        <f ca="1">VLOOKUP($C2595, '4b. Ordered results'!$C$5:$I$159,3,0)</f>
        <v>1.9317259903825452E-2</v>
      </c>
      <c r="E2595" s="4">
        <f ca="1">VLOOKUP($C2595, '4b. Ordered results'!$C$5:$I$159,5,0)</f>
        <v>0.66673370133944598</v>
      </c>
      <c r="F2595" s="4">
        <f ca="1">VLOOKUP($C2595, '4b. Ordered results'!$C$5:$I$159,7,0)</f>
        <v>0.31394903875672864</v>
      </c>
    </row>
    <row r="2596" spans="2:6" x14ac:dyDescent="0.35">
      <c r="B2596">
        <f t="shared" si="40"/>
        <v>64800</v>
      </c>
      <c r="C2596" cm="1">
        <f t="array" aca="1" ref="C2596" ca="1">SUMPRODUCT(MAX(('4b. Ordered results'!$C$5:$C$159&lt;B2596)*'4b. Ordered results'!$C$5:$C$159))</f>
        <v>49070.25</v>
      </c>
      <c r="D2596" s="4">
        <f ca="1">VLOOKUP($C2596, '4b. Ordered results'!$C$5:$I$159,3,0)</f>
        <v>1.9317259903825452E-2</v>
      </c>
      <c r="E2596" s="4">
        <f ca="1">VLOOKUP($C2596, '4b. Ordered results'!$C$5:$I$159,5,0)</f>
        <v>0.66673370133944598</v>
      </c>
      <c r="F2596" s="4">
        <f ca="1">VLOOKUP($C2596, '4b. Ordered results'!$C$5:$I$159,7,0)</f>
        <v>0.31394903875672864</v>
      </c>
    </row>
    <row r="2597" spans="2:6" x14ac:dyDescent="0.35">
      <c r="B2597">
        <f t="shared" si="40"/>
        <v>64825</v>
      </c>
      <c r="C2597" cm="1">
        <f t="array" aca="1" ref="C2597" ca="1">SUMPRODUCT(MAX(('4b. Ordered results'!$C$5:$C$159&lt;B2597)*'4b. Ordered results'!$C$5:$C$159))</f>
        <v>49070.25</v>
      </c>
      <c r="D2597" s="4">
        <f ca="1">VLOOKUP($C2597, '4b. Ordered results'!$C$5:$I$159,3,0)</f>
        <v>1.9317259903825452E-2</v>
      </c>
      <c r="E2597" s="4">
        <f ca="1">VLOOKUP($C2597, '4b. Ordered results'!$C$5:$I$159,5,0)</f>
        <v>0.66673370133944598</v>
      </c>
      <c r="F2597" s="4">
        <f ca="1">VLOOKUP($C2597, '4b. Ordered results'!$C$5:$I$159,7,0)</f>
        <v>0.31394903875672864</v>
      </c>
    </row>
    <row r="2598" spans="2:6" x14ac:dyDescent="0.35">
      <c r="B2598">
        <f t="shared" si="40"/>
        <v>64850</v>
      </c>
      <c r="C2598" cm="1">
        <f t="array" aca="1" ref="C2598" ca="1">SUMPRODUCT(MAX(('4b. Ordered results'!$C$5:$C$159&lt;B2598)*'4b. Ordered results'!$C$5:$C$159))</f>
        <v>49070.25</v>
      </c>
      <c r="D2598" s="4">
        <f ca="1">VLOOKUP($C2598, '4b. Ordered results'!$C$5:$I$159,3,0)</f>
        <v>1.9317259903825452E-2</v>
      </c>
      <c r="E2598" s="4">
        <f ca="1">VLOOKUP($C2598, '4b. Ordered results'!$C$5:$I$159,5,0)</f>
        <v>0.66673370133944598</v>
      </c>
      <c r="F2598" s="4">
        <f ca="1">VLOOKUP($C2598, '4b. Ordered results'!$C$5:$I$159,7,0)</f>
        <v>0.31394903875672864</v>
      </c>
    </row>
    <row r="2599" spans="2:6" x14ac:dyDescent="0.35">
      <c r="B2599">
        <f t="shared" si="40"/>
        <v>64875</v>
      </c>
      <c r="C2599" cm="1">
        <f t="array" aca="1" ref="C2599" ca="1">SUMPRODUCT(MAX(('4b. Ordered results'!$C$5:$C$159&lt;B2599)*'4b. Ordered results'!$C$5:$C$159))</f>
        <v>49070.25</v>
      </c>
      <c r="D2599" s="4">
        <f ca="1">VLOOKUP($C2599, '4b. Ordered results'!$C$5:$I$159,3,0)</f>
        <v>1.9317259903825452E-2</v>
      </c>
      <c r="E2599" s="4">
        <f ca="1">VLOOKUP($C2599, '4b. Ordered results'!$C$5:$I$159,5,0)</f>
        <v>0.66673370133944598</v>
      </c>
      <c r="F2599" s="4">
        <f ca="1">VLOOKUP($C2599, '4b. Ordered results'!$C$5:$I$159,7,0)</f>
        <v>0.31394903875672864</v>
      </c>
    </row>
    <row r="2600" spans="2:6" x14ac:dyDescent="0.35">
      <c r="B2600">
        <f t="shared" si="40"/>
        <v>64900</v>
      </c>
      <c r="C2600" cm="1">
        <f t="array" aca="1" ref="C2600" ca="1">SUMPRODUCT(MAX(('4b. Ordered results'!$C$5:$C$159&lt;B2600)*'4b. Ordered results'!$C$5:$C$159))</f>
        <v>49070.25</v>
      </c>
      <c r="D2600" s="4">
        <f ca="1">VLOOKUP($C2600, '4b. Ordered results'!$C$5:$I$159,3,0)</f>
        <v>1.9317259903825452E-2</v>
      </c>
      <c r="E2600" s="4">
        <f ca="1">VLOOKUP($C2600, '4b. Ordered results'!$C$5:$I$159,5,0)</f>
        <v>0.66673370133944598</v>
      </c>
      <c r="F2600" s="4">
        <f ca="1">VLOOKUP($C2600, '4b. Ordered results'!$C$5:$I$159,7,0)</f>
        <v>0.31394903875672864</v>
      </c>
    </row>
    <row r="2601" spans="2:6" x14ac:dyDescent="0.35">
      <c r="B2601">
        <f t="shared" si="40"/>
        <v>64925</v>
      </c>
      <c r="C2601" cm="1">
        <f t="array" aca="1" ref="C2601" ca="1">SUMPRODUCT(MAX(('4b. Ordered results'!$C$5:$C$159&lt;B2601)*'4b. Ordered results'!$C$5:$C$159))</f>
        <v>49070.25</v>
      </c>
      <c r="D2601" s="4">
        <f ca="1">VLOOKUP($C2601, '4b. Ordered results'!$C$5:$I$159,3,0)</f>
        <v>1.9317259903825452E-2</v>
      </c>
      <c r="E2601" s="4">
        <f ca="1">VLOOKUP($C2601, '4b. Ordered results'!$C$5:$I$159,5,0)</f>
        <v>0.66673370133944598</v>
      </c>
      <c r="F2601" s="4">
        <f ca="1">VLOOKUP($C2601, '4b. Ordered results'!$C$5:$I$159,7,0)</f>
        <v>0.31394903875672864</v>
      </c>
    </row>
    <row r="2602" spans="2:6" x14ac:dyDescent="0.35">
      <c r="B2602">
        <f t="shared" si="40"/>
        <v>64950</v>
      </c>
      <c r="C2602" cm="1">
        <f t="array" aca="1" ref="C2602" ca="1">SUMPRODUCT(MAX(('4b. Ordered results'!$C$5:$C$159&lt;B2602)*'4b. Ordered results'!$C$5:$C$159))</f>
        <v>49070.25</v>
      </c>
      <c r="D2602" s="4">
        <f ca="1">VLOOKUP($C2602, '4b. Ordered results'!$C$5:$I$159,3,0)</f>
        <v>1.9317259903825452E-2</v>
      </c>
      <c r="E2602" s="4">
        <f ca="1">VLOOKUP($C2602, '4b. Ordered results'!$C$5:$I$159,5,0)</f>
        <v>0.66673370133944598</v>
      </c>
      <c r="F2602" s="4">
        <f ca="1">VLOOKUP($C2602, '4b. Ordered results'!$C$5:$I$159,7,0)</f>
        <v>0.31394903875672864</v>
      </c>
    </row>
    <row r="2603" spans="2:6" x14ac:dyDescent="0.35">
      <c r="B2603">
        <f t="shared" si="40"/>
        <v>64975</v>
      </c>
      <c r="C2603" cm="1">
        <f t="array" aca="1" ref="C2603" ca="1">SUMPRODUCT(MAX(('4b. Ordered results'!$C$5:$C$159&lt;B2603)*'4b. Ordered results'!$C$5:$C$159))</f>
        <v>49070.25</v>
      </c>
      <c r="D2603" s="4">
        <f ca="1">VLOOKUP($C2603, '4b. Ordered results'!$C$5:$I$159,3,0)</f>
        <v>1.9317259903825452E-2</v>
      </c>
      <c r="E2603" s="4">
        <f ca="1">VLOOKUP($C2603, '4b. Ordered results'!$C$5:$I$159,5,0)</f>
        <v>0.66673370133944598</v>
      </c>
      <c r="F2603" s="4">
        <f ca="1">VLOOKUP($C2603, '4b. Ordered results'!$C$5:$I$159,7,0)</f>
        <v>0.31394903875672864</v>
      </c>
    </row>
    <row r="2604" spans="2:6" x14ac:dyDescent="0.35">
      <c r="B2604">
        <f t="shared" si="40"/>
        <v>65000</v>
      </c>
      <c r="C2604" cm="1">
        <f t="array" aca="1" ref="C2604" ca="1">SUMPRODUCT(MAX(('4b. Ordered results'!$C$5:$C$159&lt;B2604)*'4b. Ordered results'!$C$5:$C$159))</f>
        <v>49070.25</v>
      </c>
      <c r="D2604" s="4">
        <f ca="1">VLOOKUP($C2604, '4b. Ordered results'!$C$5:$I$159,3,0)</f>
        <v>1.9317259903825452E-2</v>
      </c>
      <c r="E2604" s="4">
        <f ca="1">VLOOKUP($C2604, '4b. Ordered results'!$C$5:$I$159,5,0)</f>
        <v>0.66673370133944598</v>
      </c>
      <c r="F2604" s="4">
        <f ca="1">VLOOKUP($C2604, '4b. Ordered results'!$C$5:$I$159,7,0)</f>
        <v>0.31394903875672864</v>
      </c>
    </row>
    <row r="2605" spans="2:6" x14ac:dyDescent="0.35">
      <c r="B2605">
        <f t="shared" si="40"/>
        <v>65025</v>
      </c>
      <c r="C2605" cm="1">
        <f t="array" aca="1" ref="C2605" ca="1">SUMPRODUCT(MAX(('4b. Ordered results'!$C$5:$C$159&lt;B2605)*'4b. Ordered results'!$C$5:$C$159))</f>
        <v>49070.25</v>
      </c>
      <c r="D2605" s="4">
        <f ca="1">VLOOKUP($C2605, '4b. Ordered results'!$C$5:$I$159,3,0)</f>
        <v>1.9317259903825452E-2</v>
      </c>
      <c r="E2605" s="4">
        <f ca="1">VLOOKUP($C2605, '4b. Ordered results'!$C$5:$I$159,5,0)</f>
        <v>0.66673370133944598</v>
      </c>
      <c r="F2605" s="4">
        <f ca="1">VLOOKUP($C2605, '4b. Ordered results'!$C$5:$I$159,7,0)</f>
        <v>0.31394903875672864</v>
      </c>
    </row>
    <row r="2606" spans="2:6" x14ac:dyDescent="0.35">
      <c r="B2606">
        <f t="shared" si="40"/>
        <v>65050</v>
      </c>
      <c r="C2606" cm="1">
        <f t="array" aca="1" ref="C2606" ca="1">SUMPRODUCT(MAX(('4b. Ordered results'!$C$5:$C$159&lt;B2606)*'4b. Ordered results'!$C$5:$C$159))</f>
        <v>49070.25</v>
      </c>
      <c r="D2606" s="4">
        <f ca="1">VLOOKUP($C2606, '4b. Ordered results'!$C$5:$I$159,3,0)</f>
        <v>1.9317259903825452E-2</v>
      </c>
      <c r="E2606" s="4">
        <f ca="1">VLOOKUP($C2606, '4b. Ordered results'!$C$5:$I$159,5,0)</f>
        <v>0.66673370133944598</v>
      </c>
      <c r="F2606" s="4">
        <f ca="1">VLOOKUP($C2606, '4b. Ordered results'!$C$5:$I$159,7,0)</f>
        <v>0.31394903875672864</v>
      </c>
    </row>
    <row r="2607" spans="2:6" x14ac:dyDescent="0.35">
      <c r="B2607">
        <f t="shared" si="40"/>
        <v>65075</v>
      </c>
      <c r="C2607" cm="1">
        <f t="array" aca="1" ref="C2607" ca="1">SUMPRODUCT(MAX(('4b. Ordered results'!$C$5:$C$159&lt;B2607)*'4b. Ordered results'!$C$5:$C$159))</f>
        <v>49070.25</v>
      </c>
      <c r="D2607" s="4">
        <f ca="1">VLOOKUP($C2607, '4b. Ordered results'!$C$5:$I$159,3,0)</f>
        <v>1.9317259903825452E-2</v>
      </c>
      <c r="E2607" s="4">
        <f ca="1">VLOOKUP($C2607, '4b. Ordered results'!$C$5:$I$159,5,0)</f>
        <v>0.66673370133944598</v>
      </c>
      <c r="F2607" s="4">
        <f ca="1">VLOOKUP($C2607, '4b. Ordered results'!$C$5:$I$159,7,0)</f>
        <v>0.31394903875672864</v>
      </c>
    </row>
    <row r="2608" spans="2:6" x14ac:dyDescent="0.35">
      <c r="B2608">
        <f t="shared" si="40"/>
        <v>65100</v>
      </c>
      <c r="C2608" cm="1">
        <f t="array" aca="1" ref="C2608" ca="1">SUMPRODUCT(MAX(('4b. Ordered results'!$C$5:$C$159&lt;B2608)*'4b. Ordered results'!$C$5:$C$159))</f>
        <v>49070.25</v>
      </c>
      <c r="D2608" s="4">
        <f ca="1">VLOOKUP($C2608, '4b. Ordered results'!$C$5:$I$159,3,0)</f>
        <v>1.9317259903825452E-2</v>
      </c>
      <c r="E2608" s="4">
        <f ca="1">VLOOKUP($C2608, '4b. Ordered results'!$C$5:$I$159,5,0)</f>
        <v>0.66673370133944598</v>
      </c>
      <c r="F2608" s="4">
        <f ca="1">VLOOKUP($C2608, '4b. Ordered results'!$C$5:$I$159,7,0)</f>
        <v>0.31394903875672864</v>
      </c>
    </row>
    <row r="2609" spans="2:6" x14ac:dyDescent="0.35">
      <c r="B2609">
        <f t="shared" si="40"/>
        <v>65125</v>
      </c>
      <c r="C2609" cm="1">
        <f t="array" aca="1" ref="C2609" ca="1">SUMPRODUCT(MAX(('4b. Ordered results'!$C$5:$C$159&lt;B2609)*'4b. Ordered results'!$C$5:$C$159))</f>
        <v>49070.25</v>
      </c>
      <c r="D2609" s="4">
        <f ca="1">VLOOKUP($C2609, '4b. Ordered results'!$C$5:$I$159,3,0)</f>
        <v>1.9317259903825452E-2</v>
      </c>
      <c r="E2609" s="4">
        <f ca="1">VLOOKUP($C2609, '4b. Ordered results'!$C$5:$I$159,5,0)</f>
        <v>0.66673370133944598</v>
      </c>
      <c r="F2609" s="4">
        <f ca="1">VLOOKUP($C2609, '4b. Ordered results'!$C$5:$I$159,7,0)</f>
        <v>0.31394903875672864</v>
      </c>
    </row>
    <row r="2610" spans="2:6" x14ac:dyDescent="0.35">
      <c r="B2610">
        <f t="shared" si="40"/>
        <v>65150</v>
      </c>
      <c r="C2610" cm="1">
        <f t="array" aca="1" ref="C2610" ca="1">SUMPRODUCT(MAX(('4b. Ordered results'!$C$5:$C$159&lt;B2610)*'4b. Ordered results'!$C$5:$C$159))</f>
        <v>49070.25</v>
      </c>
      <c r="D2610" s="4">
        <f ca="1">VLOOKUP($C2610, '4b. Ordered results'!$C$5:$I$159,3,0)</f>
        <v>1.9317259903825452E-2</v>
      </c>
      <c r="E2610" s="4">
        <f ca="1">VLOOKUP($C2610, '4b. Ordered results'!$C$5:$I$159,5,0)</f>
        <v>0.66673370133944598</v>
      </c>
      <c r="F2610" s="4">
        <f ca="1">VLOOKUP($C2610, '4b. Ordered results'!$C$5:$I$159,7,0)</f>
        <v>0.31394903875672864</v>
      </c>
    </row>
    <row r="2611" spans="2:6" x14ac:dyDescent="0.35">
      <c r="B2611">
        <f t="shared" si="40"/>
        <v>65175</v>
      </c>
      <c r="C2611" cm="1">
        <f t="array" aca="1" ref="C2611" ca="1">SUMPRODUCT(MAX(('4b. Ordered results'!$C$5:$C$159&lt;B2611)*'4b. Ordered results'!$C$5:$C$159))</f>
        <v>49070.25</v>
      </c>
      <c r="D2611" s="4">
        <f ca="1">VLOOKUP($C2611, '4b. Ordered results'!$C$5:$I$159,3,0)</f>
        <v>1.9317259903825452E-2</v>
      </c>
      <c r="E2611" s="4">
        <f ca="1">VLOOKUP($C2611, '4b. Ordered results'!$C$5:$I$159,5,0)</f>
        <v>0.66673370133944598</v>
      </c>
      <c r="F2611" s="4">
        <f ca="1">VLOOKUP($C2611, '4b. Ordered results'!$C$5:$I$159,7,0)</f>
        <v>0.31394903875672864</v>
      </c>
    </row>
    <row r="2612" spans="2:6" x14ac:dyDescent="0.35">
      <c r="B2612">
        <f t="shared" si="40"/>
        <v>65200</v>
      </c>
      <c r="C2612" cm="1">
        <f t="array" aca="1" ref="C2612" ca="1">SUMPRODUCT(MAX(('4b. Ordered results'!$C$5:$C$159&lt;B2612)*'4b. Ordered results'!$C$5:$C$159))</f>
        <v>49070.25</v>
      </c>
      <c r="D2612" s="4">
        <f ca="1">VLOOKUP($C2612, '4b. Ordered results'!$C$5:$I$159,3,0)</f>
        <v>1.9317259903825452E-2</v>
      </c>
      <c r="E2612" s="4">
        <f ca="1">VLOOKUP($C2612, '4b. Ordered results'!$C$5:$I$159,5,0)</f>
        <v>0.66673370133944598</v>
      </c>
      <c r="F2612" s="4">
        <f ca="1">VLOOKUP($C2612, '4b. Ordered results'!$C$5:$I$159,7,0)</f>
        <v>0.31394903875672864</v>
      </c>
    </row>
    <row r="2613" spans="2:6" x14ac:dyDescent="0.35">
      <c r="B2613">
        <f t="shared" si="40"/>
        <v>65225</v>
      </c>
      <c r="C2613" cm="1">
        <f t="array" aca="1" ref="C2613" ca="1">SUMPRODUCT(MAX(('4b. Ordered results'!$C$5:$C$159&lt;B2613)*'4b. Ordered results'!$C$5:$C$159))</f>
        <v>49070.25</v>
      </c>
      <c r="D2613" s="4">
        <f ca="1">VLOOKUP($C2613, '4b. Ordered results'!$C$5:$I$159,3,0)</f>
        <v>1.9317259903825452E-2</v>
      </c>
      <c r="E2613" s="4">
        <f ca="1">VLOOKUP($C2613, '4b. Ordered results'!$C$5:$I$159,5,0)</f>
        <v>0.66673370133944598</v>
      </c>
      <c r="F2613" s="4">
        <f ca="1">VLOOKUP($C2613, '4b. Ordered results'!$C$5:$I$159,7,0)</f>
        <v>0.31394903875672864</v>
      </c>
    </row>
    <row r="2614" spans="2:6" x14ac:dyDescent="0.35">
      <c r="B2614">
        <f t="shared" si="40"/>
        <v>65250</v>
      </c>
      <c r="C2614" cm="1">
        <f t="array" aca="1" ref="C2614" ca="1">SUMPRODUCT(MAX(('4b. Ordered results'!$C$5:$C$159&lt;B2614)*'4b. Ordered results'!$C$5:$C$159))</f>
        <v>49070.25</v>
      </c>
      <c r="D2614" s="4">
        <f ca="1">VLOOKUP($C2614, '4b. Ordered results'!$C$5:$I$159,3,0)</f>
        <v>1.9317259903825452E-2</v>
      </c>
      <c r="E2614" s="4">
        <f ca="1">VLOOKUP($C2614, '4b. Ordered results'!$C$5:$I$159,5,0)</f>
        <v>0.66673370133944598</v>
      </c>
      <c r="F2614" s="4">
        <f ca="1">VLOOKUP($C2614, '4b. Ordered results'!$C$5:$I$159,7,0)</f>
        <v>0.31394903875672864</v>
      </c>
    </row>
    <row r="2615" spans="2:6" x14ac:dyDescent="0.35">
      <c r="B2615">
        <f t="shared" si="40"/>
        <v>65275</v>
      </c>
      <c r="C2615" cm="1">
        <f t="array" aca="1" ref="C2615" ca="1">SUMPRODUCT(MAX(('4b. Ordered results'!$C$5:$C$159&lt;B2615)*'4b. Ordered results'!$C$5:$C$159))</f>
        <v>49070.25</v>
      </c>
      <c r="D2615" s="4">
        <f ca="1">VLOOKUP($C2615, '4b. Ordered results'!$C$5:$I$159,3,0)</f>
        <v>1.9317259903825452E-2</v>
      </c>
      <c r="E2615" s="4">
        <f ca="1">VLOOKUP($C2615, '4b. Ordered results'!$C$5:$I$159,5,0)</f>
        <v>0.66673370133944598</v>
      </c>
      <c r="F2615" s="4">
        <f ca="1">VLOOKUP($C2615, '4b. Ordered results'!$C$5:$I$159,7,0)</f>
        <v>0.31394903875672864</v>
      </c>
    </row>
    <row r="2616" spans="2:6" x14ac:dyDescent="0.35">
      <c r="B2616">
        <f t="shared" si="40"/>
        <v>65300</v>
      </c>
      <c r="C2616" cm="1">
        <f t="array" aca="1" ref="C2616" ca="1">SUMPRODUCT(MAX(('4b. Ordered results'!$C$5:$C$159&lt;B2616)*'4b. Ordered results'!$C$5:$C$159))</f>
        <v>49070.25</v>
      </c>
      <c r="D2616" s="4">
        <f ca="1">VLOOKUP($C2616, '4b. Ordered results'!$C$5:$I$159,3,0)</f>
        <v>1.9317259903825452E-2</v>
      </c>
      <c r="E2616" s="4">
        <f ca="1">VLOOKUP($C2616, '4b. Ordered results'!$C$5:$I$159,5,0)</f>
        <v>0.66673370133944598</v>
      </c>
      <c r="F2616" s="4">
        <f ca="1">VLOOKUP($C2616, '4b. Ordered results'!$C$5:$I$159,7,0)</f>
        <v>0.31394903875672864</v>
      </c>
    </row>
    <row r="2617" spans="2:6" x14ac:dyDescent="0.35">
      <c r="B2617">
        <f t="shared" si="40"/>
        <v>65325</v>
      </c>
      <c r="C2617" cm="1">
        <f t="array" aca="1" ref="C2617" ca="1">SUMPRODUCT(MAX(('4b. Ordered results'!$C$5:$C$159&lt;B2617)*'4b. Ordered results'!$C$5:$C$159))</f>
        <v>49070.25</v>
      </c>
      <c r="D2617" s="4">
        <f ca="1">VLOOKUP($C2617, '4b. Ordered results'!$C$5:$I$159,3,0)</f>
        <v>1.9317259903825452E-2</v>
      </c>
      <c r="E2617" s="4">
        <f ca="1">VLOOKUP($C2617, '4b. Ordered results'!$C$5:$I$159,5,0)</f>
        <v>0.66673370133944598</v>
      </c>
      <c r="F2617" s="4">
        <f ca="1">VLOOKUP($C2617, '4b. Ordered results'!$C$5:$I$159,7,0)</f>
        <v>0.31394903875672864</v>
      </c>
    </row>
    <row r="2618" spans="2:6" x14ac:dyDescent="0.35">
      <c r="B2618">
        <f t="shared" si="40"/>
        <v>65350</v>
      </c>
      <c r="C2618" cm="1">
        <f t="array" aca="1" ref="C2618" ca="1">SUMPRODUCT(MAX(('4b. Ordered results'!$C$5:$C$159&lt;B2618)*'4b. Ordered results'!$C$5:$C$159))</f>
        <v>49070.25</v>
      </c>
      <c r="D2618" s="4">
        <f ca="1">VLOOKUP($C2618, '4b. Ordered results'!$C$5:$I$159,3,0)</f>
        <v>1.9317259903825452E-2</v>
      </c>
      <c r="E2618" s="4">
        <f ca="1">VLOOKUP($C2618, '4b. Ordered results'!$C$5:$I$159,5,0)</f>
        <v>0.66673370133944598</v>
      </c>
      <c r="F2618" s="4">
        <f ca="1">VLOOKUP($C2618, '4b. Ordered results'!$C$5:$I$159,7,0)</f>
        <v>0.31394903875672864</v>
      </c>
    </row>
    <row r="2619" spans="2:6" x14ac:dyDescent="0.35">
      <c r="B2619">
        <f t="shared" si="40"/>
        <v>65375</v>
      </c>
      <c r="C2619" cm="1">
        <f t="array" aca="1" ref="C2619" ca="1">SUMPRODUCT(MAX(('4b. Ordered results'!$C$5:$C$159&lt;B2619)*'4b. Ordered results'!$C$5:$C$159))</f>
        <v>49070.25</v>
      </c>
      <c r="D2619" s="4">
        <f ca="1">VLOOKUP($C2619, '4b. Ordered results'!$C$5:$I$159,3,0)</f>
        <v>1.9317259903825452E-2</v>
      </c>
      <c r="E2619" s="4">
        <f ca="1">VLOOKUP($C2619, '4b. Ordered results'!$C$5:$I$159,5,0)</f>
        <v>0.66673370133944598</v>
      </c>
      <c r="F2619" s="4">
        <f ca="1">VLOOKUP($C2619, '4b. Ordered results'!$C$5:$I$159,7,0)</f>
        <v>0.31394903875672864</v>
      </c>
    </row>
    <row r="2620" spans="2:6" x14ac:dyDescent="0.35">
      <c r="B2620">
        <f t="shared" si="40"/>
        <v>65400</v>
      </c>
      <c r="C2620" cm="1">
        <f t="array" aca="1" ref="C2620" ca="1">SUMPRODUCT(MAX(('4b. Ordered results'!$C$5:$C$159&lt;B2620)*'4b. Ordered results'!$C$5:$C$159))</f>
        <v>49070.25</v>
      </c>
      <c r="D2620" s="4">
        <f ca="1">VLOOKUP($C2620, '4b. Ordered results'!$C$5:$I$159,3,0)</f>
        <v>1.9317259903825452E-2</v>
      </c>
      <c r="E2620" s="4">
        <f ca="1">VLOOKUP($C2620, '4b. Ordered results'!$C$5:$I$159,5,0)</f>
        <v>0.66673370133944598</v>
      </c>
      <c r="F2620" s="4">
        <f ca="1">VLOOKUP($C2620, '4b. Ordered results'!$C$5:$I$159,7,0)</f>
        <v>0.31394903875672864</v>
      </c>
    </row>
    <row r="2621" spans="2:6" x14ac:dyDescent="0.35">
      <c r="B2621">
        <f t="shared" si="40"/>
        <v>65425</v>
      </c>
      <c r="C2621" cm="1">
        <f t="array" aca="1" ref="C2621" ca="1">SUMPRODUCT(MAX(('4b. Ordered results'!$C$5:$C$159&lt;B2621)*'4b. Ordered results'!$C$5:$C$159))</f>
        <v>49070.25</v>
      </c>
      <c r="D2621" s="4">
        <f ca="1">VLOOKUP($C2621, '4b. Ordered results'!$C$5:$I$159,3,0)</f>
        <v>1.9317259903825452E-2</v>
      </c>
      <c r="E2621" s="4">
        <f ca="1">VLOOKUP($C2621, '4b. Ordered results'!$C$5:$I$159,5,0)</f>
        <v>0.66673370133944598</v>
      </c>
      <c r="F2621" s="4">
        <f ca="1">VLOOKUP($C2621, '4b. Ordered results'!$C$5:$I$159,7,0)</f>
        <v>0.31394903875672864</v>
      </c>
    </row>
    <row r="2622" spans="2:6" x14ac:dyDescent="0.35">
      <c r="B2622">
        <f t="shared" si="40"/>
        <v>65450</v>
      </c>
      <c r="C2622" cm="1">
        <f t="array" aca="1" ref="C2622" ca="1">SUMPRODUCT(MAX(('4b. Ordered results'!$C$5:$C$159&lt;B2622)*'4b. Ordered results'!$C$5:$C$159))</f>
        <v>49070.25</v>
      </c>
      <c r="D2622" s="4">
        <f ca="1">VLOOKUP($C2622, '4b. Ordered results'!$C$5:$I$159,3,0)</f>
        <v>1.9317259903825452E-2</v>
      </c>
      <c r="E2622" s="4">
        <f ca="1">VLOOKUP($C2622, '4b. Ordered results'!$C$5:$I$159,5,0)</f>
        <v>0.66673370133944598</v>
      </c>
      <c r="F2622" s="4">
        <f ca="1">VLOOKUP($C2622, '4b. Ordered results'!$C$5:$I$159,7,0)</f>
        <v>0.31394903875672864</v>
      </c>
    </row>
    <row r="2623" spans="2:6" x14ac:dyDescent="0.35">
      <c r="B2623">
        <f t="shared" si="40"/>
        <v>65475</v>
      </c>
      <c r="C2623" cm="1">
        <f t="array" aca="1" ref="C2623" ca="1">SUMPRODUCT(MAX(('4b. Ordered results'!$C$5:$C$159&lt;B2623)*'4b. Ordered results'!$C$5:$C$159))</f>
        <v>49070.25</v>
      </c>
      <c r="D2623" s="4">
        <f ca="1">VLOOKUP($C2623, '4b. Ordered results'!$C$5:$I$159,3,0)</f>
        <v>1.9317259903825452E-2</v>
      </c>
      <c r="E2623" s="4">
        <f ca="1">VLOOKUP($C2623, '4b. Ordered results'!$C$5:$I$159,5,0)</f>
        <v>0.66673370133944598</v>
      </c>
      <c r="F2623" s="4">
        <f ca="1">VLOOKUP($C2623, '4b. Ordered results'!$C$5:$I$159,7,0)</f>
        <v>0.31394903875672864</v>
      </c>
    </row>
    <row r="2624" spans="2:6" x14ac:dyDescent="0.35">
      <c r="B2624">
        <f t="shared" si="40"/>
        <v>65500</v>
      </c>
      <c r="C2624" cm="1">
        <f t="array" aca="1" ref="C2624" ca="1">SUMPRODUCT(MAX(('4b. Ordered results'!$C$5:$C$159&lt;B2624)*'4b. Ordered results'!$C$5:$C$159))</f>
        <v>49070.25</v>
      </c>
      <c r="D2624" s="4">
        <f ca="1">VLOOKUP($C2624, '4b. Ordered results'!$C$5:$I$159,3,0)</f>
        <v>1.9317259903825452E-2</v>
      </c>
      <c r="E2624" s="4">
        <f ca="1">VLOOKUP($C2624, '4b. Ordered results'!$C$5:$I$159,5,0)</f>
        <v>0.66673370133944598</v>
      </c>
      <c r="F2624" s="4">
        <f ca="1">VLOOKUP($C2624, '4b. Ordered results'!$C$5:$I$159,7,0)</f>
        <v>0.31394903875672864</v>
      </c>
    </row>
    <row r="2625" spans="2:6" x14ac:dyDescent="0.35">
      <c r="B2625">
        <f t="shared" si="40"/>
        <v>65525</v>
      </c>
      <c r="C2625" cm="1">
        <f t="array" aca="1" ref="C2625" ca="1">SUMPRODUCT(MAX(('4b. Ordered results'!$C$5:$C$159&lt;B2625)*'4b. Ordered results'!$C$5:$C$159))</f>
        <v>49070.25</v>
      </c>
      <c r="D2625" s="4">
        <f ca="1">VLOOKUP($C2625, '4b. Ordered results'!$C$5:$I$159,3,0)</f>
        <v>1.9317259903825452E-2</v>
      </c>
      <c r="E2625" s="4">
        <f ca="1">VLOOKUP($C2625, '4b. Ordered results'!$C$5:$I$159,5,0)</f>
        <v>0.66673370133944598</v>
      </c>
      <c r="F2625" s="4">
        <f ca="1">VLOOKUP($C2625, '4b. Ordered results'!$C$5:$I$159,7,0)</f>
        <v>0.31394903875672864</v>
      </c>
    </row>
    <row r="2626" spans="2:6" x14ac:dyDescent="0.35">
      <c r="B2626">
        <f t="shared" si="40"/>
        <v>65550</v>
      </c>
      <c r="C2626" cm="1">
        <f t="array" aca="1" ref="C2626" ca="1">SUMPRODUCT(MAX(('4b. Ordered results'!$C$5:$C$159&lt;B2626)*'4b. Ordered results'!$C$5:$C$159))</f>
        <v>49070.25</v>
      </c>
      <c r="D2626" s="4">
        <f ca="1">VLOOKUP($C2626, '4b. Ordered results'!$C$5:$I$159,3,0)</f>
        <v>1.9317259903825452E-2</v>
      </c>
      <c r="E2626" s="4">
        <f ca="1">VLOOKUP($C2626, '4b. Ordered results'!$C$5:$I$159,5,0)</f>
        <v>0.66673370133944598</v>
      </c>
      <c r="F2626" s="4">
        <f ca="1">VLOOKUP($C2626, '4b. Ordered results'!$C$5:$I$159,7,0)</f>
        <v>0.31394903875672864</v>
      </c>
    </row>
    <row r="2627" spans="2:6" x14ac:dyDescent="0.35">
      <c r="B2627">
        <f t="shared" si="40"/>
        <v>65575</v>
      </c>
      <c r="C2627" cm="1">
        <f t="array" aca="1" ref="C2627" ca="1">SUMPRODUCT(MAX(('4b. Ordered results'!$C$5:$C$159&lt;B2627)*'4b. Ordered results'!$C$5:$C$159))</f>
        <v>49070.25</v>
      </c>
      <c r="D2627" s="4">
        <f ca="1">VLOOKUP($C2627, '4b. Ordered results'!$C$5:$I$159,3,0)</f>
        <v>1.9317259903825452E-2</v>
      </c>
      <c r="E2627" s="4">
        <f ca="1">VLOOKUP($C2627, '4b. Ordered results'!$C$5:$I$159,5,0)</f>
        <v>0.66673370133944598</v>
      </c>
      <c r="F2627" s="4">
        <f ca="1">VLOOKUP($C2627, '4b. Ordered results'!$C$5:$I$159,7,0)</f>
        <v>0.31394903875672864</v>
      </c>
    </row>
    <row r="2628" spans="2:6" x14ac:dyDescent="0.35">
      <c r="B2628">
        <f t="shared" si="40"/>
        <v>65600</v>
      </c>
      <c r="C2628" cm="1">
        <f t="array" aca="1" ref="C2628" ca="1">SUMPRODUCT(MAX(('4b. Ordered results'!$C$5:$C$159&lt;B2628)*'4b. Ordered results'!$C$5:$C$159))</f>
        <v>49070.25</v>
      </c>
      <c r="D2628" s="4">
        <f ca="1">VLOOKUP($C2628, '4b. Ordered results'!$C$5:$I$159,3,0)</f>
        <v>1.9317259903825452E-2</v>
      </c>
      <c r="E2628" s="4">
        <f ca="1">VLOOKUP($C2628, '4b. Ordered results'!$C$5:$I$159,5,0)</f>
        <v>0.66673370133944598</v>
      </c>
      <c r="F2628" s="4">
        <f ca="1">VLOOKUP($C2628, '4b. Ordered results'!$C$5:$I$159,7,0)</f>
        <v>0.31394903875672864</v>
      </c>
    </row>
    <row r="2629" spans="2:6" x14ac:dyDescent="0.35">
      <c r="B2629">
        <f t="shared" si="40"/>
        <v>65625</v>
      </c>
      <c r="C2629" cm="1">
        <f t="array" aca="1" ref="C2629" ca="1">SUMPRODUCT(MAX(('4b. Ordered results'!$C$5:$C$159&lt;B2629)*'4b. Ordered results'!$C$5:$C$159))</f>
        <v>49070.25</v>
      </c>
      <c r="D2629" s="4">
        <f ca="1">VLOOKUP($C2629, '4b. Ordered results'!$C$5:$I$159,3,0)</f>
        <v>1.9317259903825452E-2</v>
      </c>
      <c r="E2629" s="4">
        <f ca="1">VLOOKUP($C2629, '4b. Ordered results'!$C$5:$I$159,5,0)</f>
        <v>0.66673370133944598</v>
      </c>
      <c r="F2629" s="4">
        <f ca="1">VLOOKUP($C2629, '4b. Ordered results'!$C$5:$I$159,7,0)</f>
        <v>0.31394903875672864</v>
      </c>
    </row>
    <row r="2630" spans="2:6" x14ac:dyDescent="0.35">
      <c r="B2630">
        <f t="shared" ref="B2630:B2693" si="41">B2629+25</f>
        <v>65650</v>
      </c>
      <c r="C2630" cm="1">
        <f t="array" aca="1" ref="C2630" ca="1">SUMPRODUCT(MAX(('4b. Ordered results'!$C$5:$C$159&lt;B2630)*'4b. Ordered results'!$C$5:$C$159))</f>
        <v>49070.25</v>
      </c>
      <c r="D2630" s="4">
        <f ca="1">VLOOKUP($C2630, '4b. Ordered results'!$C$5:$I$159,3,0)</f>
        <v>1.9317259903825452E-2</v>
      </c>
      <c r="E2630" s="4">
        <f ca="1">VLOOKUP($C2630, '4b. Ordered results'!$C$5:$I$159,5,0)</f>
        <v>0.66673370133944598</v>
      </c>
      <c r="F2630" s="4">
        <f ca="1">VLOOKUP($C2630, '4b. Ordered results'!$C$5:$I$159,7,0)</f>
        <v>0.31394903875672864</v>
      </c>
    </row>
    <row r="2631" spans="2:6" x14ac:dyDescent="0.35">
      <c r="B2631">
        <f t="shared" si="41"/>
        <v>65675</v>
      </c>
      <c r="C2631" cm="1">
        <f t="array" aca="1" ref="C2631" ca="1">SUMPRODUCT(MAX(('4b. Ordered results'!$C$5:$C$159&lt;B2631)*'4b. Ordered results'!$C$5:$C$159))</f>
        <v>49070.25</v>
      </c>
      <c r="D2631" s="4">
        <f ca="1">VLOOKUP($C2631, '4b. Ordered results'!$C$5:$I$159,3,0)</f>
        <v>1.9317259903825452E-2</v>
      </c>
      <c r="E2631" s="4">
        <f ca="1">VLOOKUP($C2631, '4b. Ordered results'!$C$5:$I$159,5,0)</f>
        <v>0.66673370133944598</v>
      </c>
      <c r="F2631" s="4">
        <f ca="1">VLOOKUP($C2631, '4b. Ordered results'!$C$5:$I$159,7,0)</f>
        <v>0.31394903875672864</v>
      </c>
    </row>
    <row r="2632" spans="2:6" x14ac:dyDescent="0.35">
      <c r="B2632">
        <f t="shared" si="41"/>
        <v>65700</v>
      </c>
      <c r="C2632" cm="1">
        <f t="array" aca="1" ref="C2632" ca="1">SUMPRODUCT(MAX(('4b. Ordered results'!$C$5:$C$159&lt;B2632)*'4b. Ordered results'!$C$5:$C$159))</f>
        <v>49070.25</v>
      </c>
      <c r="D2632" s="4">
        <f ca="1">VLOOKUP($C2632, '4b. Ordered results'!$C$5:$I$159,3,0)</f>
        <v>1.9317259903825452E-2</v>
      </c>
      <c r="E2632" s="4">
        <f ca="1">VLOOKUP($C2632, '4b. Ordered results'!$C$5:$I$159,5,0)</f>
        <v>0.66673370133944598</v>
      </c>
      <c r="F2632" s="4">
        <f ca="1">VLOOKUP($C2632, '4b. Ordered results'!$C$5:$I$159,7,0)</f>
        <v>0.31394903875672864</v>
      </c>
    </row>
    <row r="2633" spans="2:6" x14ac:dyDescent="0.35">
      <c r="B2633">
        <f t="shared" si="41"/>
        <v>65725</v>
      </c>
      <c r="C2633" cm="1">
        <f t="array" aca="1" ref="C2633" ca="1">SUMPRODUCT(MAX(('4b. Ordered results'!$C$5:$C$159&lt;B2633)*'4b. Ordered results'!$C$5:$C$159))</f>
        <v>49070.25</v>
      </c>
      <c r="D2633" s="4">
        <f ca="1">VLOOKUP($C2633, '4b. Ordered results'!$C$5:$I$159,3,0)</f>
        <v>1.9317259903825452E-2</v>
      </c>
      <c r="E2633" s="4">
        <f ca="1">VLOOKUP($C2633, '4b. Ordered results'!$C$5:$I$159,5,0)</f>
        <v>0.66673370133944598</v>
      </c>
      <c r="F2633" s="4">
        <f ca="1">VLOOKUP($C2633, '4b. Ordered results'!$C$5:$I$159,7,0)</f>
        <v>0.31394903875672864</v>
      </c>
    </row>
    <row r="2634" spans="2:6" x14ac:dyDescent="0.35">
      <c r="B2634">
        <f t="shared" si="41"/>
        <v>65750</v>
      </c>
      <c r="C2634" cm="1">
        <f t="array" aca="1" ref="C2634" ca="1">SUMPRODUCT(MAX(('4b. Ordered results'!$C$5:$C$159&lt;B2634)*'4b. Ordered results'!$C$5:$C$159))</f>
        <v>49070.25</v>
      </c>
      <c r="D2634" s="4">
        <f ca="1">VLOOKUP($C2634, '4b. Ordered results'!$C$5:$I$159,3,0)</f>
        <v>1.9317259903825452E-2</v>
      </c>
      <c r="E2634" s="4">
        <f ca="1">VLOOKUP($C2634, '4b. Ordered results'!$C$5:$I$159,5,0)</f>
        <v>0.66673370133944598</v>
      </c>
      <c r="F2634" s="4">
        <f ca="1">VLOOKUP($C2634, '4b. Ordered results'!$C$5:$I$159,7,0)</f>
        <v>0.31394903875672864</v>
      </c>
    </row>
    <row r="2635" spans="2:6" x14ac:dyDescent="0.35">
      <c r="B2635">
        <f t="shared" si="41"/>
        <v>65775</v>
      </c>
      <c r="C2635" cm="1">
        <f t="array" aca="1" ref="C2635" ca="1">SUMPRODUCT(MAX(('4b. Ordered results'!$C$5:$C$159&lt;B2635)*'4b. Ordered results'!$C$5:$C$159))</f>
        <v>49070.25</v>
      </c>
      <c r="D2635" s="4">
        <f ca="1">VLOOKUP($C2635, '4b. Ordered results'!$C$5:$I$159,3,0)</f>
        <v>1.9317259903825452E-2</v>
      </c>
      <c r="E2635" s="4">
        <f ca="1">VLOOKUP($C2635, '4b. Ordered results'!$C$5:$I$159,5,0)</f>
        <v>0.66673370133944598</v>
      </c>
      <c r="F2635" s="4">
        <f ca="1">VLOOKUP($C2635, '4b. Ordered results'!$C$5:$I$159,7,0)</f>
        <v>0.31394903875672864</v>
      </c>
    </row>
    <row r="2636" spans="2:6" x14ac:dyDescent="0.35">
      <c r="B2636">
        <f t="shared" si="41"/>
        <v>65800</v>
      </c>
      <c r="C2636" cm="1">
        <f t="array" aca="1" ref="C2636" ca="1">SUMPRODUCT(MAX(('4b. Ordered results'!$C$5:$C$159&lt;B2636)*'4b. Ordered results'!$C$5:$C$159))</f>
        <v>49070.25</v>
      </c>
      <c r="D2636" s="4">
        <f ca="1">VLOOKUP($C2636, '4b. Ordered results'!$C$5:$I$159,3,0)</f>
        <v>1.9317259903825452E-2</v>
      </c>
      <c r="E2636" s="4">
        <f ca="1">VLOOKUP($C2636, '4b. Ordered results'!$C$5:$I$159,5,0)</f>
        <v>0.66673370133944598</v>
      </c>
      <c r="F2636" s="4">
        <f ca="1">VLOOKUP($C2636, '4b. Ordered results'!$C$5:$I$159,7,0)</f>
        <v>0.31394903875672864</v>
      </c>
    </row>
    <row r="2637" spans="2:6" x14ac:dyDescent="0.35">
      <c r="B2637">
        <f t="shared" si="41"/>
        <v>65825</v>
      </c>
      <c r="C2637" cm="1">
        <f t="array" aca="1" ref="C2637" ca="1">SUMPRODUCT(MAX(('4b. Ordered results'!$C$5:$C$159&lt;B2637)*'4b. Ordered results'!$C$5:$C$159))</f>
        <v>49070.25</v>
      </c>
      <c r="D2637" s="4">
        <f ca="1">VLOOKUP($C2637, '4b. Ordered results'!$C$5:$I$159,3,0)</f>
        <v>1.9317259903825452E-2</v>
      </c>
      <c r="E2637" s="4">
        <f ca="1">VLOOKUP($C2637, '4b. Ordered results'!$C$5:$I$159,5,0)</f>
        <v>0.66673370133944598</v>
      </c>
      <c r="F2637" s="4">
        <f ca="1">VLOOKUP($C2637, '4b. Ordered results'!$C$5:$I$159,7,0)</f>
        <v>0.31394903875672864</v>
      </c>
    </row>
    <row r="2638" spans="2:6" x14ac:dyDescent="0.35">
      <c r="B2638">
        <f t="shared" si="41"/>
        <v>65850</v>
      </c>
      <c r="C2638" cm="1">
        <f t="array" aca="1" ref="C2638" ca="1">SUMPRODUCT(MAX(('4b. Ordered results'!$C$5:$C$159&lt;B2638)*'4b. Ordered results'!$C$5:$C$159))</f>
        <v>49070.25</v>
      </c>
      <c r="D2638" s="4">
        <f ca="1">VLOOKUP($C2638, '4b. Ordered results'!$C$5:$I$159,3,0)</f>
        <v>1.9317259903825452E-2</v>
      </c>
      <c r="E2638" s="4">
        <f ca="1">VLOOKUP($C2638, '4b. Ordered results'!$C$5:$I$159,5,0)</f>
        <v>0.66673370133944598</v>
      </c>
      <c r="F2638" s="4">
        <f ca="1">VLOOKUP($C2638, '4b. Ordered results'!$C$5:$I$159,7,0)</f>
        <v>0.31394903875672864</v>
      </c>
    </row>
    <row r="2639" spans="2:6" x14ac:dyDescent="0.35">
      <c r="B2639">
        <f t="shared" si="41"/>
        <v>65875</v>
      </c>
      <c r="C2639" cm="1">
        <f t="array" aca="1" ref="C2639" ca="1">SUMPRODUCT(MAX(('4b. Ordered results'!$C$5:$C$159&lt;B2639)*'4b. Ordered results'!$C$5:$C$159))</f>
        <v>49070.25</v>
      </c>
      <c r="D2639" s="4">
        <f ca="1">VLOOKUP($C2639, '4b. Ordered results'!$C$5:$I$159,3,0)</f>
        <v>1.9317259903825452E-2</v>
      </c>
      <c r="E2639" s="4">
        <f ca="1">VLOOKUP($C2639, '4b. Ordered results'!$C$5:$I$159,5,0)</f>
        <v>0.66673370133944598</v>
      </c>
      <c r="F2639" s="4">
        <f ca="1">VLOOKUP($C2639, '4b. Ordered results'!$C$5:$I$159,7,0)</f>
        <v>0.31394903875672864</v>
      </c>
    </row>
    <row r="2640" spans="2:6" x14ac:dyDescent="0.35">
      <c r="B2640">
        <f t="shared" si="41"/>
        <v>65900</v>
      </c>
      <c r="C2640" cm="1">
        <f t="array" aca="1" ref="C2640" ca="1">SUMPRODUCT(MAX(('4b. Ordered results'!$C$5:$C$159&lt;B2640)*'4b. Ordered results'!$C$5:$C$159))</f>
        <v>49070.25</v>
      </c>
      <c r="D2640" s="4">
        <f ca="1">VLOOKUP($C2640, '4b. Ordered results'!$C$5:$I$159,3,0)</f>
        <v>1.9317259903825452E-2</v>
      </c>
      <c r="E2640" s="4">
        <f ca="1">VLOOKUP($C2640, '4b. Ordered results'!$C$5:$I$159,5,0)</f>
        <v>0.66673370133944598</v>
      </c>
      <c r="F2640" s="4">
        <f ca="1">VLOOKUP($C2640, '4b. Ordered results'!$C$5:$I$159,7,0)</f>
        <v>0.31394903875672864</v>
      </c>
    </row>
    <row r="2641" spans="2:6" x14ac:dyDescent="0.35">
      <c r="B2641">
        <f t="shared" si="41"/>
        <v>65925</v>
      </c>
      <c r="C2641" cm="1">
        <f t="array" aca="1" ref="C2641" ca="1">SUMPRODUCT(MAX(('4b. Ordered results'!$C$5:$C$159&lt;B2641)*'4b. Ordered results'!$C$5:$C$159))</f>
        <v>49070.25</v>
      </c>
      <c r="D2641" s="4">
        <f ca="1">VLOOKUP($C2641, '4b. Ordered results'!$C$5:$I$159,3,0)</f>
        <v>1.9317259903825452E-2</v>
      </c>
      <c r="E2641" s="4">
        <f ca="1">VLOOKUP($C2641, '4b. Ordered results'!$C$5:$I$159,5,0)</f>
        <v>0.66673370133944598</v>
      </c>
      <c r="F2641" s="4">
        <f ca="1">VLOOKUP($C2641, '4b. Ordered results'!$C$5:$I$159,7,0)</f>
        <v>0.31394903875672864</v>
      </c>
    </row>
    <row r="2642" spans="2:6" x14ac:dyDescent="0.35">
      <c r="B2642">
        <f t="shared" si="41"/>
        <v>65950</v>
      </c>
      <c r="C2642" cm="1">
        <f t="array" aca="1" ref="C2642" ca="1">SUMPRODUCT(MAX(('4b. Ordered results'!$C$5:$C$159&lt;B2642)*'4b. Ordered results'!$C$5:$C$159))</f>
        <v>49070.25</v>
      </c>
      <c r="D2642" s="4">
        <f ca="1">VLOOKUP($C2642, '4b. Ordered results'!$C$5:$I$159,3,0)</f>
        <v>1.9317259903825452E-2</v>
      </c>
      <c r="E2642" s="4">
        <f ca="1">VLOOKUP($C2642, '4b. Ordered results'!$C$5:$I$159,5,0)</f>
        <v>0.66673370133944598</v>
      </c>
      <c r="F2642" s="4">
        <f ca="1">VLOOKUP($C2642, '4b. Ordered results'!$C$5:$I$159,7,0)</f>
        <v>0.31394903875672864</v>
      </c>
    </row>
    <row r="2643" spans="2:6" x14ac:dyDescent="0.35">
      <c r="B2643">
        <f t="shared" si="41"/>
        <v>65975</v>
      </c>
      <c r="C2643" cm="1">
        <f t="array" aca="1" ref="C2643" ca="1">SUMPRODUCT(MAX(('4b. Ordered results'!$C$5:$C$159&lt;B2643)*'4b. Ordered results'!$C$5:$C$159))</f>
        <v>49070.25</v>
      </c>
      <c r="D2643" s="4">
        <f ca="1">VLOOKUP($C2643, '4b. Ordered results'!$C$5:$I$159,3,0)</f>
        <v>1.9317259903825452E-2</v>
      </c>
      <c r="E2643" s="4">
        <f ca="1">VLOOKUP($C2643, '4b. Ordered results'!$C$5:$I$159,5,0)</f>
        <v>0.66673370133944598</v>
      </c>
      <c r="F2643" s="4">
        <f ca="1">VLOOKUP($C2643, '4b. Ordered results'!$C$5:$I$159,7,0)</f>
        <v>0.31394903875672864</v>
      </c>
    </row>
    <row r="2644" spans="2:6" x14ac:dyDescent="0.35">
      <c r="B2644">
        <f t="shared" si="41"/>
        <v>66000</v>
      </c>
      <c r="C2644" cm="1">
        <f t="array" aca="1" ref="C2644" ca="1">SUMPRODUCT(MAX(('4b. Ordered results'!$C$5:$C$159&lt;B2644)*'4b. Ordered results'!$C$5:$C$159))</f>
        <v>49070.25</v>
      </c>
      <c r="D2644" s="4">
        <f ca="1">VLOOKUP($C2644, '4b. Ordered results'!$C$5:$I$159,3,0)</f>
        <v>1.9317259903825452E-2</v>
      </c>
      <c r="E2644" s="4">
        <f ca="1">VLOOKUP($C2644, '4b. Ordered results'!$C$5:$I$159,5,0)</f>
        <v>0.66673370133944598</v>
      </c>
      <c r="F2644" s="4">
        <f ca="1">VLOOKUP($C2644, '4b. Ordered results'!$C$5:$I$159,7,0)</f>
        <v>0.31394903875672864</v>
      </c>
    </row>
    <row r="2645" spans="2:6" x14ac:dyDescent="0.35">
      <c r="B2645">
        <f t="shared" si="41"/>
        <v>66025</v>
      </c>
      <c r="C2645" cm="1">
        <f t="array" aca="1" ref="C2645" ca="1">SUMPRODUCT(MAX(('4b. Ordered results'!$C$5:$C$159&lt;B2645)*'4b. Ordered results'!$C$5:$C$159))</f>
        <v>49070.25</v>
      </c>
      <c r="D2645" s="4">
        <f ca="1">VLOOKUP($C2645, '4b. Ordered results'!$C$5:$I$159,3,0)</f>
        <v>1.9317259903825452E-2</v>
      </c>
      <c r="E2645" s="4">
        <f ca="1">VLOOKUP($C2645, '4b. Ordered results'!$C$5:$I$159,5,0)</f>
        <v>0.66673370133944598</v>
      </c>
      <c r="F2645" s="4">
        <f ca="1">VLOOKUP($C2645, '4b. Ordered results'!$C$5:$I$159,7,0)</f>
        <v>0.31394903875672864</v>
      </c>
    </row>
    <row r="2646" spans="2:6" x14ac:dyDescent="0.35">
      <c r="B2646">
        <f t="shared" si="41"/>
        <v>66050</v>
      </c>
      <c r="C2646" cm="1">
        <f t="array" aca="1" ref="C2646" ca="1">SUMPRODUCT(MAX(('4b. Ordered results'!$C$5:$C$159&lt;B2646)*'4b. Ordered results'!$C$5:$C$159))</f>
        <v>49070.25</v>
      </c>
      <c r="D2646" s="4">
        <f ca="1">VLOOKUP($C2646, '4b. Ordered results'!$C$5:$I$159,3,0)</f>
        <v>1.9317259903825452E-2</v>
      </c>
      <c r="E2646" s="4">
        <f ca="1">VLOOKUP($C2646, '4b. Ordered results'!$C$5:$I$159,5,0)</f>
        <v>0.66673370133944598</v>
      </c>
      <c r="F2646" s="4">
        <f ca="1">VLOOKUP($C2646, '4b. Ordered results'!$C$5:$I$159,7,0)</f>
        <v>0.31394903875672864</v>
      </c>
    </row>
    <row r="2647" spans="2:6" x14ac:dyDescent="0.35">
      <c r="B2647">
        <f t="shared" si="41"/>
        <v>66075</v>
      </c>
      <c r="C2647" cm="1">
        <f t="array" aca="1" ref="C2647" ca="1">SUMPRODUCT(MAX(('4b. Ordered results'!$C$5:$C$159&lt;B2647)*'4b. Ordered results'!$C$5:$C$159))</f>
        <v>49070.25</v>
      </c>
      <c r="D2647" s="4">
        <f ca="1">VLOOKUP($C2647, '4b. Ordered results'!$C$5:$I$159,3,0)</f>
        <v>1.9317259903825452E-2</v>
      </c>
      <c r="E2647" s="4">
        <f ca="1">VLOOKUP($C2647, '4b. Ordered results'!$C$5:$I$159,5,0)</f>
        <v>0.66673370133944598</v>
      </c>
      <c r="F2647" s="4">
        <f ca="1">VLOOKUP($C2647, '4b. Ordered results'!$C$5:$I$159,7,0)</f>
        <v>0.31394903875672864</v>
      </c>
    </row>
    <row r="2648" spans="2:6" x14ac:dyDescent="0.35">
      <c r="B2648">
        <f t="shared" si="41"/>
        <v>66100</v>
      </c>
      <c r="C2648" cm="1">
        <f t="array" aca="1" ref="C2648" ca="1">SUMPRODUCT(MAX(('4b. Ordered results'!$C$5:$C$159&lt;B2648)*'4b. Ordered results'!$C$5:$C$159))</f>
        <v>49070.25</v>
      </c>
      <c r="D2648" s="4">
        <f ca="1">VLOOKUP($C2648, '4b. Ordered results'!$C$5:$I$159,3,0)</f>
        <v>1.9317259903825452E-2</v>
      </c>
      <c r="E2648" s="4">
        <f ca="1">VLOOKUP($C2648, '4b. Ordered results'!$C$5:$I$159,5,0)</f>
        <v>0.66673370133944598</v>
      </c>
      <c r="F2648" s="4">
        <f ca="1">VLOOKUP($C2648, '4b. Ordered results'!$C$5:$I$159,7,0)</f>
        <v>0.31394903875672864</v>
      </c>
    </row>
    <row r="2649" spans="2:6" x14ac:dyDescent="0.35">
      <c r="B2649">
        <f t="shared" si="41"/>
        <v>66125</v>
      </c>
      <c r="C2649" cm="1">
        <f t="array" aca="1" ref="C2649" ca="1">SUMPRODUCT(MAX(('4b. Ordered results'!$C$5:$C$159&lt;B2649)*'4b. Ordered results'!$C$5:$C$159))</f>
        <v>49070.25</v>
      </c>
      <c r="D2649" s="4">
        <f ca="1">VLOOKUP($C2649, '4b. Ordered results'!$C$5:$I$159,3,0)</f>
        <v>1.9317259903825452E-2</v>
      </c>
      <c r="E2649" s="4">
        <f ca="1">VLOOKUP($C2649, '4b. Ordered results'!$C$5:$I$159,5,0)</f>
        <v>0.66673370133944598</v>
      </c>
      <c r="F2649" s="4">
        <f ca="1">VLOOKUP($C2649, '4b. Ordered results'!$C$5:$I$159,7,0)</f>
        <v>0.31394903875672864</v>
      </c>
    </row>
    <row r="2650" spans="2:6" x14ac:dyDescent="0.35">
      <c r="B2650">
        <f t="shared" si="41"/>
        <v>66150</v>
      </c>
      <c r="C2650" cm="1">
        <f t="array" aca="1" ref="C2650" ca="1">SUMPRODUCT(MAX(('4b. Ordered results'!$C$5:$C$159&lt;B2650)*'4b. Ordered results'!$C$5:$C$159))</f>
        <v>49070.25</v>
      </c>
      <c r="D2650" s="4">
        <f ca="1">VLOOKUP($C2650, '4b. Ordered results'!$C$5:$I$159,3,0)</f>
        <v>1.9317259903825452E-2</v>
      </c>
      <c r="E2650" s="4">
        <f ca="1">VLOOKUP($C2650, '4b. Ordered results'!$C$5:$I$159,5,0)</f>
        <v>0.66673370133944598</v>
      </c>
      <c r="F2650" s="4">
        <f ca="1">VLOOKUP($C2650, '4b. Ordered results'!$C$5:$I$159,7,0)</f>
        <v>0.31394903875672864</v>
      </c>
    </row>
    <row r="2651" spans="2:6" x14ac:dyDescent="0.35">
      <c r="B2651">
        <f t="shared" si="41"/>
        <v>66175</v>
      </c>
      <c r="C2651" cm="1">
        <f t="array" aca="1" ref="C2651" ca="1">SUMPRODUCT(MAX(('4b. Ordered results'!$C$5:$C$159&lt;B2651)*'4b. Ordered results'!$C$5:$C$159))</f>
        <v>49070.25</v>
      </c>
      <c r="D2651" s="4">
        <f ca="1">VLOOKUP($C2651, '4b. Ordered results'!$C$5:$I$159,3,0)</f>
        <v>1.9317259903825452E-2</v>
      </c>
      <c r="E2651" s="4">
        <f ca="1">VLOOKUP($C2651, '4b. Ordered results'!$C$5:$I$159,5,0)</f>
        <v>0.66673370133944598</v>
      </c>
      <c r="F2651" s="4">
        <f ca="1">VLOOKUP($C2651, '4b. Ordered results'!$C$5:$I$159,7,0)</f>
        <v>0.31394903875672864</v>
      </c>
    </row>
    <row r="2652" spans="2:6" x14ac:dyDescent="0.35">
      <c r="B2652">
        <f t="shared" si="41"/>
        <v>66200</v>
      </c>
      <c r="C2652" cm="1">
        <f t="array" aca="1" ref="C2652" ca="1">SUMPRODUCT(MAX(('4b. Ordered results'!$C$5:$C$159&lt;B2652)*'4b. Ordered results'!$C$5:$C$159))</f>
        <v>49070.25</v>
      </c>
      <c r="D2652" s="4">
        <f ca="1">VLOOKUP($C2652, '4b. Ordered results'!$C$5:$I$159,3,0)</f>
        <v>1.9317259903825452E-2</v>
      </c>
      <c r="E2652" s="4">
        <f ca="1">VLOOKUP($C2652, '4b. Ordered results'!$C$5:$I$159,5,0)</f>
        <v>0.66673370133944598</v>
      </c>
      <c r="F2652" s="4">
        <f ca="1">VLOOKUP($C2652, '4b. Ordered results'!$C$5:$I$159,7,0)</f>
        <v>0.31394903875672864</v>
      </c>
    </row>
    <row r="2653" spans="2:6" x14ac:dyDescent="0.35">
      <c r="B2653">
        <f t="shared" si="41"/>
        <v>66225</v>
      </c>
      <c r="C2653" cm="1">
        <f t="array" aca="1" ref="C2653" ca="1">SUMPRODUCT(MAX(('4b. Ordered results'!$C$5:$C$159&lt;B2653)*'4b. Ordered results'!$C$5:$C$159))</f>
        <v>49070.25</v>
      </c>
      <c r="D2653" s="4">
        <f ca="1">VLOOKUP($C2653, '4b. Ordered results'!$C$5:$I$159,3,0)</f>
        <v>1.9317259903825452E-2</v>
      </c>
      <c r="E2653" s="4">
        <f ca="1">VLOOKUP($C2653, '4b. Ordered results'!$C$5:$I$159,5,0)</f>
        <v>0.66673370133944598</v>
      </c>
      <c r="F2653" s="4">
        <f ca="1">VLOOKUP($C2653, '4b. Ordered results'!$C$5:$I$159,7,0)</f>
        <v>0.31394903875672864</v>
      </c>
    </row>
    <row r="2654" spans="2:6" x14ac:dyDescent="0.35">
      <c r="B2654">
        <f t="shared" si="41"/>
        <v>66250</v>
      </c>
      <c r="C2654" cm="1">
        <f t="array" aca="1" ref="C2654" ca="1">SUMPRODUCT(MAX(('4b. Ordered results'!$C$5:$C$159&lt;B2654)*'4b. Ordered results'!$C$5:$C$159))</f>
        <v>49070.25</v>
      </c>
      <c r="D2654" s="4">
        <f ca="1">VLOOKUP($C2654, '4b. Ordered results'!$C$5:$I$159,3,0)</f>
        <v>1.9317259903825452E-2</v>
      </c>
      <c r="E2654" s="4">
        <f ca="1">VLOOKUP($C2654, '4b. Ordered results'!$C$5:$I$159,5,0)</f>
        <v>0.66673370133944598</v>
      </c>
      <c r="F2654" s="4">
        <f ca="1">VLOOKUP($C2654, '4b. Ordered results'!$C$5:$I$159,7,0)</f>
        <v>0.31394903875672864</v>
      </c>
    </row>
    <row r="2655" spans="2:6" x14ac:dyDescent="0.35">
      <c r="B2655">
        <f t="shared" si="41"/>
        <v>66275</v>
      </c>
      <c r="C2655" cm="1">
        <f t="array" aca="1" ref="C2655" ca="1">SUMPRODUCT(MAX(('4b. Ordered results'!$C$5:$C$159&lt;B2655)*'4b. Ordered results'!$C$5:$C$159))</f>
        <v>49070.25</v>
      </c>
      <c r="D2655" s="4">
        <f ca="1">VLOOKUP($C2655, '4b. Ordered results'!$C$5:$I$159,3,0)</f>
        <v>1.9317259903825452E-2</v>
      </c>
      <c r="E2655" s="4">
        <f ca="1">VLOOKUP($C2655, '4b. Ordered results'!$C$5:$I$159,5,0)</f>
        <v>0.66673370133944598</v>
      </c>
      <c r="F2655" s="4">
        <f ca="1">VLOOKUP($C2655, '4b. Ordered results'!$C$5:$I$159,7,0)</f>
        <v>0.31394903875672864</v>
      </c>
    </row>
    <row r="2656" spans="2:6" x14ac:dyDescent="0.35">
      <c r="B2656">
        <f t="shared" si="41"/>
        <v>66300</v>
      </c>
      <c r="C2656" cm="1">
        <f t="array" aca="1" ref="C2656" ca="1">SUMPRODUCT(MAX(('4b. Ordered results'!$C$5:$C$159&lt;B2656)*'4b. Ordered results'!$C$5:$C$159))</f>
        <v>49070.25</v>
      </c>
      <c r="D2656" s="4">
        <f ca="1">VLOOKUP($C2656, '4b. Ordered results'!$C$5:$I$159,3,0)</f>
        <v>1.9317259903825452E-2</v>
      </c>
      <c r="E2656" s="4">
        <f ca="1">VLOOKUP($C2656, '4b. Ordered results'!$C$5:$I$159,5,0)</f>
        <v>0.66673370133944598</v>
      </c>
      <c r="F2656" s="4">
        <f ca="1">VLOOKUP($C2656, '4b. Ordered results'!$C$5:$I$159,7,0)</f>
        <v>0.31394903875672864</v>
      </c>
    </row>
    <row r="2657" spans="2:6" x14ac:dyDescent="0.35">
      <c r="B2657">
        <f t="shared" si="41"/>
        <v>66325</v>
      </c>
      <c r="C2657" cm="1">
        <f t="array" aca="1" ref="C2657" ca="1">SUMPRODUCT(MAX(('4b. Ordered results'!$C$5:$C$159&lt;B2657)*'4b. Ordered results'!$C$5:$C$159))</f>
        <v>49070.25</v>
      </c>
      <c r="D2657" s="4">
        <f ca="1">VLOOKUP($C2657, '4b. Ordered results'!$C$5:$I$159,3,0)</f>
        <v>1.9317259903825452E-2</v>
      </c>
      <c r="E2657" s="4">
        <f ca="1">VLOOKUP($C2657, '4b. Ordered results'!$C$5:$I$159,5,0)</f>
        <v>0.66673370133944598</v>
      </c>
      <c r="F2657" s="4">
        <f ca="1">VLOOKUP($C2657, '4b. Ordered results'!$C$5:$I$159,7,0)</f>
        <v>0.31394903875672864</v>
      </c>
    </row>
    <row r="2658" spans="2:6" x14ac:dyDescent="0.35">
      <c r="B2658">
        <f t="shared" si="41"/>
        <v>66350</v>
      </c>
      <c r="C2658" cm="1">
        <f t="array" aca="1" ref="C2658" ca="1">SUMPRODUCT(MAX(('4b. Ordered results'!$C$5:$C$159&lt;B2658)*'4b. Ordered results'!$C$5:$C$159))</f>
        <v>49070.25</v>
      </c>
      <c r="D2658" s="4">
        <f ca="1">VLOOKUP($C2658, '4b. Ordered results'!$C$5:$I$159,3,0)</f>
        <v>1.9317259903825452E-2</v>
      </c>
      <c r="E2658" s="4">
        <f ca="1">VLOOKUP($C2658, '4b. Ordered results'!$C$5:$I$159,5,0)</f>
        <v>0.66673370133944598</v>
      </c>
      <c r="F2658" s="4">
        <f ca="1">VLOOKUP($C2658, '4b. Ordered results'!$C$5:$I$159,7,0)</f>
        <v>0.31394903875672864</v>
      </c>
    </row>
    <row r="2659" spans="2:6" x14ac:dyDescent="0.35">
      <c r="B2659">
        <f t="shared" si="41"/>
        <v>66375</v>
      </c>
      <c r="C2659" cm="1">
        <f t="array" aca="1" ref="C2659" ca="1">SUMPRODUCT(MAX(('4b. Ordered results'!$C$5:$C$159&lt;B2659)*'4b. Ordered results'!$C$5:$C$159))</f>
        <v>49070.25</v>
      </c>
      <c r="D2659" s="4">
        <f ca="1">VLOOKUP($C2659, '4b. Ordered results'!$C$5:$I$159,3,0)</f>
        <v>1.9317259903825452E-2</v>
      </c>
      <c r="E2659" s="4">
        <f ca="1">VLOOKUP($C2659, '4b. Ordered results'!$C$5:$I$159,5,0)</f>
        <v>0.66673370133944598</v>
      </c>
      <c r="F2659" s="4">
        <f ca="1">VLOOKUP($C2659, '4b. Ordered results'!$C$5:$I$159,7,0)</f>
        <v>0.31394903875672864</v>
      </c>
    </row>
    <row r="2660" spans="2:6" x14ac:dyDescent="0.35">
      <c r="B2660">
        <f t="shared" si="41"/>
        <v>66400</v>
      </c>
      <c r="C2660" cm="1">
        <f t="array" aca="1" ref="C2660" ca="1">SUMPRODUCT(MAX(('4b. Ordered results'!$C$5:$C$159&lt;B2660)*'4b. Ordered results'!$C$5:$C$159))</f>
        <v>49070.25</v>
      </c>
      <c r="D2660" s="4">
        <f ca="1">VLOOKUP($C2660, '4b. Ordered results'!$C$5:$I$159,3,0)</f>
        <v>1.9317259903825452E-2</v>
      </c>
      <c r="E2660" s="4">
        <f ca="1">VLOOKUP($C2660, '4b. Ordered results'!$C$5:$I$159,5,0)</f>
        <v>0.66673370133944598</v>
      </c>
      <c r="F2660" s="4">
        <f ca="1">VLOOKUP($C2660, '4b. Ordered results'!$C$5:$I$159,7,0)</f>
        <v>0.31394903875672864</v>
      </c>
    </row>
    <row r="2661" spans="2:6" x14ac:dyDescent="0.35">
      <c r="B2661">
        <f t="shared" si="41"/>
        <v>66425</v>
      </c>
      <c r="C2661" cm="1">
        <f t="array" aca="1" ref="C2661" ca="1">SUMPRODUCT(MAX(('4b. Ordered results'!$C$5:$C$159&lt;B2661)*'4b. Ordered results'!$C$5:$C$159))</f>
        <v>49070.25</v>
      </c>
      <c r="D2661" s="4">
        <f ca="1">VLOOKUP($C2661, '4b. Ordered results'!$C$5:$I$159,3,0)</f>
        <v>1.9317259903825452E-2</v>
      </c>
      <c r="E2661" s="4">
        <f ca="1">VLOOKUP($C2661, '4b. Ordered results'!$C$5:$I$159,5,0)</f>
        <v>0.66673370133944598</v>
      </c>
      <c r="F2661" s="4">
        <f ca="1">VLOOKUP($C2661, '4b. Ordered results'!$C$5:$I$159,7,0)</f>
        <v>0.31394903875672864</v>
      </c>
    </row>
    <row r="2662" spans="2:6" x14ac:dyDescent="0.35">
      <c r="B2662">
        <f t="shared" si="41"/>
        <v>66450</v>
      </c>
      <c r="C2662" cm="1">
        <f t="array" aca="1" ref="C2662" ca="1">SUMPRODUCT(MAX(('4b. Ordered results'!$C$5:$C$159&lt;B2662)*'4b. Ordered results'!$C$5:$C$159))</f>
        <v>49070.25</v>
      </c>
      <c r="D2662" s="4">
        <f ca="1">VLOOKUP($C2662, '4b. Ordered results'!$C$5:$I$159,3,0)</f>
        <v>1.9317259903825452E-2</v>
      </c>
      <c r="E2662" s="4">
        <f ca="1">VLOOKUP($C2662, '4b. Ordered results'!$C$5:$I$159,5,0)</f>
        <v>0.66673370133944598</v>
      </c>
      <c r="F2662" s="4">
        <f ca="1">VLOOKUP($C2662, '4b. Ordered results'!$C$5:$I$159,7,0)</f>
        <v>0.31394903875672864</v>
      </c>
    </row>
    <row r="2663" spans="2:6" x14ac:dyDescent="0.35">
      <c r="B2663">
        <f t="shared" si="41"/>
        <v>66475</v>
      </c>
      <c r="C2663" cm="1">
        <f t="array" aca="1" ref="C2663" ca="1">SUMPRODUCT(MAX(('4b. Ordered results'!$C$5:$C$159&lt;B2663)*'4b. Ordered results'!$C$5:$C$159))</f>
        <v>49070.25</v>
      </c>
      <c r="D2663" s="4">
        <f ca="1">VLOOKUP($C2663, '4b. Ordered results'!$C$5:$I$159,3,0)</f>
        <v>1.9317259903825452E-2</v>
      </c>
      <c r="E2663" s="4">
        <f ca="1">VLOOKUP($C2663, '4b. Ordered results'!$C$5:$I$159,5,0)</f>
        <v>0.66673370133944598</v>
      </c>
      <c r="F2663" s="4">
        <f ca="1">VLOOKUP($C2663, '4b. Ordered results'!$C$5:$I$159,7,0)</f>
        <v>0.31394903875672864</v>
      </c>
    </row>
    <row r="2664" spans="2:6" x14ac:dyDescent="0.35">
      <c r="B2664">
        <f t="shared" si="41"/>
        <v>66500</v>
      </c>
      <c r="C2664" cm="1">
        <f t="array" aca="1" ref="C2664" ca="1">SUMPRODUCT(MAX(('4b. Ordered results'!$C$5:$C$159&lt;B2664)*'4b. Ordered results'!$C$5:$C$159))</f>
        <v>49070.25</v>
      </c>
      <c r="D2664" s="4">
        <f ca="1">VLOOKUP($C2664, '4b. Ordered results'!$C$5:$I$159,3,0)</f>
        <v>1.9317259903825452E-2</v>
      </c>
      <c r="E2664" s="4">
        <f ca="1">VLOOKUP($C2664, '4b. Ordered results'!$C$5:$I$159,5,0)</f>
        <v>0.66673370133944598</v>
      </c>
      <c r="F2664" s="4">
        <f ca="1">VLOOKUP($C2664, '4b. Ordered results'!$C$5:$I$159,7,0)</f>
        <v>0.31394903875672864</v>
      </c>
    </row>
    <row r="2665" spans="2:6" x14ac:dyDescent="0.35">
      <c r="B2665">
        <f t="shared" si="41"/>
        <v>66525</v>
      </c>
      <c r="C2665" cm="1">
        <f t="array" aca="1" ref="C2665" ca="1">SUMPRODUCT(MAX(('4b. Ordered results'!$C$5:$C$159&lt;B2665)*'4b. Ordered results'!$C$5:$C$159))</f>
        <v>49070.25</v>
      </c>
      <c r="D2665" s="4">
        <f ca="1">VLOOKUP($C2665, '4b. Ordered results'!$C$5:$I$159,3,0)</f>
        <v>1.9317259903825452E-2</v>
      </c>
      <c r="E2665" s="4">
        <f ca="1">VLOOKUP($C2665, '4b. Ordered results'!$C$5:$I$159,5,0)</f>
        <v>0.66673370133944598</v>
      </c>
      <c r="F2665" s="4">
        <f ca="1">VLOOKUP($C2665, '4b. Ordered results'!$C$5:$I$159,7,0)</f>
        <v>0.31394903875672864</v>
      </c>
    </row>
    <row r="2666" spans="2:6" x14ac:dyDescent="0.35">
      <c r="B2666">
        <f t="shared" si="41"/>
        <v>66550</v>
      </c>
      <c r="C2666" cm="1">
        <f t="array" aca="1" ref="C2666" ca="1">SUMPRODUCT(MAX(('4b. Ordered results'!$C$5:$C$159&lt;B2666)*'4b. Ordered results'!$C$5:$C$159))</f>
        <v>49070.25</v>
      </c>
      <c r="D2666" s="4">
        <f ca="1">VLOOKUP($C2666, '4b. Ordered results'!$C$5:$I$159,3,0)</f>
        <v>1.9317259903825452E-2</v>
      </c>
      <c r="E2666" s="4">
        <f ca="1">VLOOKUP($C2666, '4b. Ordered results'!$C$5:$I$159,5,0)</f>
        <v>0.66673370133944598</v>
      </c>
      <c r="F2666" s="4">
        <f ca="1">VLOOKUP($C2666, '4b. Ordered results'!$C$5:$I$159,7,0)</f>
        <v>0.31394903875672864</v>
      </c>
    </row>
    <row r="2667" spans="2:6" x14ac:dyDescent="0.35">
      <c r="B2667">
        <f t="shared" si="41"/>
        <v>66575</v>
      </c>
      <c r="C2667" cm="1">
        <f t="array" aca="1" ref="C2667" ca="1">SUMPRODUCT(MAX(('4b. Ordered results'!$C$5:$C$159&lt;B2667)*'4b. Ordered results'!$C$5:$C$159))</f>
        <v>49070.25</v>
      </c>
      <c r="D2667" s="4">
        <f ca="1">VLOOKUP($C2667, '4b. Ordered results'!$C$5:$I$159,3,0)</f>
        <v>1.9317259903825452E-2</v>
      </c>
      <c r="E2667" s="4">
        <f ca="1">VLOOKUP($C2667, '4b. Ordered results'!$C$5:$I$159,5,0)</f>
        <v>0.66673370133944598</v>
      </c>
      <c r="F2667" s="4">
        <f ca="1">VLOOKUP($C2667, '4b. Ordered results'!$C$5:$I$159,7,0)</f>
        <v>0.31394903875672864</v>
      </c>
    </row>
    <row r="2668" spans="2:6" x14ac:dyDescent="0.35">
      <c r="B2668">
        <f t="shared" si="41"/>
        <v>66600</v>
      </c>
      <c r="C2668" cm="1">
        <f t="array" aca="1" ref="C2668" ca="1">SUMPRODUCT(MAX(('4b. Ordered results'!$C$5:$C$159&lt;B2668)*'4b. Ordered results'!$C$5:$C$159))</f>
        <v>49070.25</v>
      </c>
      <c r="D2668" s="4">
        <f ca="1">VLOOKUP($C2668, '4b. Ordered results'!$C$5:$I$159,3,0)</f>
        <v>1.9317259903825452E-2</v>
      </c>
      <c r="E2668" s="4">
        <f ca="1">VLOOKUP($C2668, '4b. Ordered results'!$C$5:$I$159,5,0)</f>
        <v>0.66673370133944598</v>
      </c>
      <c r="F2668" s="4">
        <f ca="1">VLOOKUP($C2668, '4b. Ordered results'!$C$5:$I$159,7,0)</f>
        <v>0.31394903875672864</v>
      </c>
    </row>
    <row r="2669" spans="2:6" x14ac:dyDescent="0.35">
      <c r="B2669">
        <f t="shared" si="41"/>
        <v>66625</v>
      </c>
      <c r="C2669" cm="1">
        <f t="array" aca="1" ref="C2669" ca="1">SUMPRODUCT(MAX(('4b. Ordered results'!$C$5:$C$159&lt;B2669)*'4b. Ordered results'!$C$5:$C$159))</f>
        <v>49070.25</v>
      </c>
      <c r="D2669" s="4">
        <f ca="1">VLOOKUP($C2669, '4b. Ordered results'!$C$5:$I$159,3,0)</f>
        <v>1.9317259903825452E-2</v>
      </c>
      <c r="E2669" s="4">
        <f ca="1">VLOOKUP($C2669, '4b. Ordered results'!$C$5:$I$159,5,0)</f>
        <v>0.66673370133944598</v>
      </c>
      <c r="F2669" s="4">
        <f ca="1">VLOOKUP($C2669, '4b. Ordered results'!$C$5:$I$159,7,0)</f>
        <v>0.31394903875672864</v>
      </c>
    </row>
    <row r="2670" spans="2:6" x14ac:dyDescent="0.35">
      <c r="B2670">
        <f t="shared" si="41"/>
        <v>66650</v>
      </c>
      <c r="C2670" cm="1">
        <f t="array" aca="1" ref="C2670" ca="1">SUMPRODUCT(MAX(('4b. Ordered results'!$C$5:$C$159&lt;B2670)*'4b. Ordered results'!$C$5:$C$159))</f>
        <v>49070.25</v>
      </c>
      <c r="D2670" s="4">
        <f ca="1">VLOOKUP($C2670, '4b. Ordered results'!$C$5:$I$159,3,0)</f>
        <v>1.9317259903825452E-2</v>
      </c>
      <c r="E2670" s="4">
        <f ca="1">VLOOKUP($C2670, '4b. Ordered results'!$C$5:$I$159,5,0)</f>
        <v>0.66673370133944598</v>
      </c>
      <c r="F2670" s="4">
        <f ca="1">VLOOKUP($C2670, '4b. Ordered results'!$C$5:$I$159,7,0)</f>
        <v>0.31394903875672864</v>
      </c>
    </row>
    <row r="2671" spans="2:6" x14ac:dyDescent="0.35">
      <c r="B2671">
        <f t="shared" si="41"/>
        <v>66675</v>
      </c>
      <c r="C2671" cm="1">
        <f t="array" aca="1" ref="C2671" ca="1">SUMPRODUCT(MAX(('4b. Ordered results'!$C$5:$C$159&lt;B2671)*'4b. Ordered results'!$C$5:$C$159))</f>
        <v>49070.25</v>
      </c>
      <c r="D2671" s="4">
        <f ca="1">VLOOKUP($C2671, '4b. Ordered results'!$C$5:$I$159,3,0)</f>
        <v>1.9317259903825452E-2</v>
      </c>
      <c r="E2671" s="4">
        <f ca="1">VLOOKUP($C2671, '4b. Ordered results'!$C$5:$I$159,5,0)</f>
        <v>0.66673370133944598</v>
      </c>
      <c r="F2671" s="4">
        <f ca="1">VLOOKUP($C2671, '4b. Ordered results'!$C$5:$I$159,7,0)</f>
        <v>0.31394903875672864</v>
      </c>
    </row>
    <row r="2672" spans="2:6" x14ac:dyDescent="0.35">
      <c r="B2672">
        <f t="shared" si="41"/>
        <v>66700</v>
      </c>
      <c r="C2672" cm="1">
        <f t="array" aca="1" ref="C2672" ca="1">SUMPRODUCT(MAX(('4b. Ordered results'!$C$5:$C$159&lt;B2672)*'4b. Ordered results'!$C$5:$C$159))</f>
        <v>49070.25</v>
      </c>
      <c r="D2672" s="4">
        <f ca="1">VLOOKUP($C2672, '4b. Ordered results'!$C$5:$I$159,3,0)</f>
        <v>1.9317259903825452E-2</v>
      </c>
      <c r="E2672" s="4">
        <f ca="1">VLOOKUP($C2672, '4b. Ordered results'!$C$5:$I$159,5,0)</f>
        <v>0.66673370133944598</v>
      </c>
      <c r="F2672" s="4">
        <f ca="1">VLOOKUP($C2672, '4b. Ordered results'!$C$5:$I$159,7,0)</f>
        <v>0.31394903875672864</v>
      </c>
    </row>
    <row r="2673" spans="2:6" x14ac:dyDescent="0.35">
      <c r="B2673">
        <f t="shared" si="41"/>
        <v>66725</v>
      </c>
      <c r="C2673" cm="1">
        <f t="array" aca="1" ref="C2673" ca="1">SUMPRODUCT(MAX(('4b. Ordered results'!$C$5:$C$159&lt;B2673)*'4b. Ordered results'!$C$5:$C$159))</f>
        <v>49070.25</v>
      </c>
      <c r="D2673" s="4">
        <f ca="1">VLOOKUP($C2673, '4b. Ordered results'!$C$5:$I$159,3,0)</f>
        <v>1.9317259903825452E-2</v>
      </c>
      <c r="E2673" s="4">
        <f ca="1">VLOOKUP($C2673, '4b. Ordered results'!$C$5:$I$159,5,0)</f>
        <v>0.66673370133944598</v>
      </c>
      <c r="F2673" s="4">
        <f ca="1">VLOOKUP($C2673, '4b. Ordered results'!$C$5:$I$159,7,0)</f>
        <v>0.31394903875672864</v>
      </c>
    </row>
    <row r="2674" spans="2:6" x14ac:dyDescent="0.35">
      <c r="B2674">
        <f t="shared" si="41"/>
        <v>66750</v>
      </c>
      <c r="C2674" cm="1">
        <f t="array" aca="1" ref="C2674" ca="1">SUMPRODUCT(MAX(('4b. Ordered results'!$C$5:$C$159&lt;B2674)*'4b. Ordered results'!$C$5:$C$159))</f>
        <v>49070.25</v>
      </c>
      <c r="D2674" s="4">
        <f ca="1">VLOOKUP($C2674, '4b. Ordered results'!$C$5:$I$159,3,0)</f>
        <v>1.9317259903825452E-2</v>
      </c>
      <c r="E2674" s="4">
        <f ca="1">VLOOKUP($C2674, '4b. Ordered results'!$C$5:$I$159,5,0)</f>
        <v>0.66673370133944598</v>
      </c>
      <c r="F2674" s="4">
        <f ca="1">VLOOKUP($C2674, '4b. Ordered results'!$C$5:$I$159,7,0)</f>
        <v>0.31394903875672864</v>
      </c>
    </row>
    <row r="2675" spans="2:6" x14ac:dyDescent="0.35">
      <c r="B2675">
        <f t="shared" si="41"/>
        <v>66775</v>
      </c>
      <c r="C2675" cm="1">
        <f t="array" aca="1" ref="C2675" ca="1">SUMPRODUCT(MAX(('4b. Ordered results'!$C$5:$C$159&lt;B2675)*'4b. Ordered results'!$C$5:$C$159))</f>
        <v>49070.25</v>
      </c>
      <c r="D2675" s="4">
        <f ca="1">VLOOKUP($C2675, '4b. Ordered results'!$C$5:$I$159,3,0)</f>
        <v>1.9317259903825452E-2</v>
      </c>
      <c r="E2675" s="4">
        <f ca="1">VLOOKUP($C2675, '4b. Ordered results'!$C$5:$I$159,5,0)</f>
        <v>0.66673370133944598</v>
      </c>
      <c r="F2675" s="4">
        <f ca="1">VLOOKUP($C2675, '4b. Ordered results'!$C$5:$I$159,7,0)</f>
        <v>0.31394903875672864</v>
      </c>
    </row>
    <row r="2676" spans="2:6" x14ac:dyDescent="0.35">
      <c r="B2676">
        <f t="shared" si="41"/>
        <v>66800</v>
      </c>
      <c r="C2676" cm="1">
        <f t="array" aca="1" ref="C2676" ca="1">SUMPRODUCT(MAX(('4b. Ordered results'!$C$5:$C$159&lt;B2676)*'4b. Ordered results'!$C$5:$C$159))</f>
        <v>49070.25</v>
      </c>
      <c r="D2676" s="4">
        <f ca="1">VLOOKUP($C2676, '4b. Ordered results'!$C$5:$I$159,3,0)</f>
        <v>1.9317259903825452E-2</v>
      </c>
      <c r="E2676" s="4">
        <f ca="1">VLOOKUP($C2676, '4b. Ordered results'!$C$5:$I$159,5,0)</f>
        <v>0.66673370133944598</v>
      </c>
      <c r="F2676" s="4">
        <f ca="1">VLOOKUP($C2676, '4b. Ordered results'!$C$5:$I$159,7,0)</f>
        <v>0.31394903875672864</v>
      </c>
    </row>
    <row r="2677" spans="2:6" x14ac:dyDescent="0.35">
      <c r="B2677">
        <f t="shared" si="41"/>
        <v>66825</v>
      </c>
      <c r="C2677" cm="1">
        <f t="array" aca="1" ref="C2677" ca="1">SUMPRODUCT(MAX(('4b. Ordered results'!$C$5:$C$159&lt;B2677)*'4b. Ordered results'!$C$5:$C$159))</f>
        <v>49070.25</v>
      </c>
      <c r="D2677" s="4">
        <f ca="1">VLOOKUP($C2677, '4b. Ordered results'!$C$5:$I$159,3,0)</f>
        <v>1.9317259903825452E-2</v>
      </c>
      <c r="E2677" s="4">
        <f ca="1">VLOOKUP($C2677, '4b. Ordered results'!$C$5:$I$159,5,0)</f>
        <v>0.66673370133944598</v>
      </c>
      <c r="F2677" s="4">
        <f ca="1">VLOOKUP($C2677, '4b. Ordered results'!$C$5:$I$159,7,0)</f>
        <v>0.31394903875672864</v>
      </c>
    </row>
    <row r="2678" spans="2:6" x14ac:dyDescent="0.35">
      <c r="B2678">
        <f t="shared" si="41"/>
        <v>66850</v>
      </c>
      <c r="C2678" cm="1">
        <f t="array" aca="1" ref="C2678" ca="1">SUMPRODUCT(MAX(('4b. Ordered results'!$C$5:$C$159&lt;B2678)*'4b. Ordered results'!$C$5:$C$159))</f>
        <v>49070.25</v>
      </c>
      <c r="D2678" s="4">
        <f ca="1">VLOOKUP($C2678, '4b. Ordered results'!$C$5:$I$159,3,0)</f>
        <v>1.9317259903825452E-2</v>
      </c>
      <c r="E2678" s="4">
        <f ca="1">VLOOKUP($C2678, '4b. Ordered results'!$C$5:$I$159,5,0)</f>
        <v>0.66673370133944598</v>
      </c>
      <c r="F2678" s="4">
        <f ca="1">VLOOKUP($C2678, '4b. Ordered results'!$C$5:$I$159,7,0)</f>
        <v>0.31394903875672864</v>
      </c>
    </row>
    <row r="2679" spans="2:6" x14ac:dyDescent="0.35">
      <c r="B2679">
        <f t="shared" si="41"/>
        <v>66875</v>
      </c>
      <c r="C2679" cm="1">
        <f t="array" aca="1" ref="C2679" ca="1">SUMPRODUCT(MAX(('4b. Ordered results'!$C$5:$C$159&lt;B2679)*'4b. Ordered results'!$C$5:$C$159))</f>
        <v>49070.25</v>
      </c>
      <c r="D2679" s="4">
        <f ca="1">VLOOKUP($C2679, '4b. Ordered results'!$C$5:$I$159,3,0)</f>
        <v>1.9317259903825452E-2</v>
      </c>
      <c r="E2679" s="4">
        <f ca="1">VLOOKUP($C2679, '4b. Ordered results'!$C$5:$I$159,5,0)</f>
        <v>0.66673370133944598</v>
      </c>
      <c r="F2679" s="4">
        <f ca="1">VLOOKUP($C2679, '4b. Ordered results'!$C$5:$I$159,7,0)</f>
        <v>0.31394903875672864</v>
      </c>
    </row>
    <row r="2680" spans="2:6" x14ac:dyDescent="0.35">
      <c r="B2680">
        <f t="shared" si="41"/>
        <v>66900</v>
      </c>
      <c r="C2680" cm="1">
        <f t="array" aca="1" ref="C2680" ca="1">SUMPRODUCT(MAX(('4b. Ordered results'!$C$5:$C$159&lt;B2680)*'4b. Ordered results'!$C$5:$C$159))</f>
        <v>49070.25</v>
      </c>
      <c r="D2680" s="4">
        <f ca="1">VLOOKUP($C2680, '4b. Ordered results'!$C$5:$I$159,3,0)</f>
        <v>1.9317259903825452E-2</v>
      </c>
      <c r="E2680" s="4">
        <f ca="1">VLOOKUP($C2680, '4b. Ordered results'!$C$5:$I$159,5,0)</f>
        <v>0.66673370133944598</v>
      </c>
      <c r="F2680" s="4">
        <f ca="1">VLOOKUP($C2680, '4b. Ordered results'!$C$5:$I$159,7,0)</f>
        <v>0.31394903875672864</v>
      </c>
    </row>
    <row r="2681" spans="2:6" x14ac:dyDescent="0.35">
      <c r="B2681">
        <f t="shared" si="41"/>
        <v>66925</v>
      </c>
      <c r="C2681" cm="1">
        <f t="array" aca="1" ref="C2681" ca="1">SUMPRODUCT(MAX(('4b. Ordered results'!$C$5:$C$159&lt;B2681)*'4b. Ordered results'!$C$5:$C$159))</f>
        <v>49070.25</v>
      </c>
      <c r="D2681" s="4">
        <f ca="1">VLOOKUP($C2681, '4b. Ordered results'!$C$5:$I$159,3,0)</f>
        <v>1.9317259903825452E-2</v>
      </c>
      <c r="E2681" s="4">
        <f ca="1">VLOOKUP($C2681, '4b. Ordered results'!$C$5:$I$159,5,0)</f>
        <v>0.66673370133944598</v>
      </c>
      <c r="F2681" s="4">
        <f ca="1">VLOOKUP($C2681, '4b. Ordered results'!$C$5:$I$159,7,0)</f>
        <v>0.31394903875672864</v>
      </c>
    </row>
    <row r="2682" spans="2:6" x14ac:dyDescent="0.35">
      <c r="B2682">
        <f t="shared" si="41"/>
        <v>66950</v>
      </c>
      <c r="C2682" cm="1">
        <f t="array" aca="1" ref="C2682" ca="1">SUMPRODUCT(MAX(('4b. Ordered results'!$C$5:$C$159&lt;B2682)*'4b. Ordered results'!$C$5:$C$159))</f>
        <v>49070.25</v>
      </c>
      <c r="D2682" s="4">
        <f ca="1">VLOOKUP($C2682, '4b. Ordered results'!$C$5:$I$159,3,0)</f>
        <v>1.9317259903825452E-2</v>
      </c>
      <c r="E2682" s="4">
        <f ca="1">VLOOKUP($C2682, '4b. Ordered results'!$C$5:$I$159,5,0)</f>
        <v>0.66673370133944598</v>
      </c>
      <c r="F2682" s="4">
        <f ca="1">VLOOKUP($C2682, '4b. Ordered results'!$C$5:$I$159,7,0)</f>
        <v>0.31394903875672864</v>
      </c>
    </row>
    <row r="2683" spans="2:6" x14ac:dyDescent="0.35">
      <c r="B2683">
        <f t="shared" si="41"/>
        <v>66975</v>
      </c>
      <c r="C2683" cm="1">
        <f t="array" aca="1" ref="C2683" ca="1">SUMPRODUCT(MAX(('4b. Ordered results'!$C$5:$C$159&lt;B2683)*'4b. Ordered results'!$C$5:$C$159))</f>
        <v>49070.25</v>
      </c>
      <c r="D2683" s="4">
        <f ca="1">VLOOKUP($C2683, '4b. Ordered results'!$C$5:$I$159,3,0)</f>
        <v>1.9317259903825452E-2</v>
      </c>
      <c r="E2683" s="4">
        <f ca="1">VLOOKUP($C2683, '4b. Ordered results'!$C$5:$I$159,5,0)</f>
        <v>0.66673370133944598</v>
      </c>
      <c r="F2683" s="4">
        <f ca="1">VLOOKUP($C2683, '4b. Ordered results'!$C$5:$I$159,7,0)</f>
        <v>0.31394903875672864</v>
      </c>
    </row>
    <row r="2684" spans="2:6" x14ac:dyDescent="0.35">
      <c r="B2684">
        <f t="shared" si="41"/>
        <v>67000</v>
      </c>
      <c r="C2684" cm="1">
        <f t="array" aca="1" ref="C2684" ca="1">SUMPRODUCT(MAX(('4b. Ordered results'!$C$5:$C$159&lt;B2684)*'4b. Ordered results'!$C$5:$C$159))</f>
        <v>49070.25</v>
      </c>
      <c r="D2684" s="4">
        <f ca="1">VLOOKUP($C2684, '4b. Ordered results'!$C$5:$I$159,3,0)</f>
        <v>1.9317259903825452E-2</v>
      </c>
      <c r="E2684" s="4">
        <f ca="1">VLOOKUP($C2684, '4b. Ordered results'!$C$5:$I$159,5,0)</f>
        <v>0.66673370133944598</v>
      </c>
      <c r="F2684" s="4">
        <f ca="1">VLOOKUP($C2684, '4b. Ordered results'!$C$5:$I$159,7,0)</f>
        <v>0.31394903875672864</v>
      </c>
    </row>
    <row r="2685" spans="2:6" x14ac:dyDescent="0.35">
      <c r="B2685">
        <f t="shared" si="41"/>
        <v>67025</v>
      </c>
      <c r="C2685" cm="1">
        <f t="array" aca="1" ref="C2685" ca="1">SUMPRODUCT(MAX(('4b. Ordered results'!$C$5:$C$159&lt;B2685)*'4b. Ordered results'!$C$5:$C$159))</f>
        <v>49070.25</v>
      </c>
      <c r="D2685" s="4">
        <f ca="1">VLOOKUP($C2685, '4b. Ordered results'!$C$5:$I$159,3,0)</f>
        <v>1.9317259903825452E-2</v>
      </c>
      <c r="E2685" s="4">
        <f ca="1">VLOOKUP($C2685, '4b. Ordered results'!$C$5:$I$159,5,0)</f>
        <v>0.66673370133944598</v>
      </c>
      <c r="F2685" s="4">
        <f ca="1">VLOOKUP($C2685, '4b. Ordered results'!$C$5:$I$159,7,0)</f>
        <v>0.31394903875672864</v>
      </c>
    </row>
    <row r="2686" spans="2:6" x14ac:dyDescent="0.35">
      <c r="B2686">
        <f t="shared" si="41"/>
        <v>67050</v>
      </c>
      <c r="C2686" cm="1">
        <f t="array" aca="1" ref="C2686" ca="1">SUMPRODUCT(MAX(('4b. Ordered results'!$C$5:$C$159&lt;B2686)*'4b. Ordered results'!$C$5:$C$159))</f>
        <v>49070.25</v>
      </c>
      <c r="D2686" s="4">
        <f ca="1">VLOOKUP($C2686, '4b. Ordered results'!$C$5:$I$159,3,0)</f>
        <v>1.9317259903825452E-2</v>
      </c>
      <c r="E2686" s="4">
        <f ca="1">VLOOKUP($C2686, '4b. Ordered results'!$C$5:$I$159,5,0)</f>
        <v>0.66673370133944598</v>
      </c>
      <c r="F2686" s="4">
        <f ca="1">VLOOKUP($C2686, '4b. Ordered results'!$C$5:$I$159,7,0)</f>
        <v>0.31394903875672864</v>
      </c>
    </row>
    <row r="2687" spans="2:6" x14ac:dyDescent="0.35">
      <c r="B2687">
        <f t="shared" si="41"/>
        <v>67075</v>
      </c>
      <c r="C2687" cm="1">
        <f t="array" aca="1" ref="C2687" ca="1">SUMPRODUCT(MAX(('4b. Ordered results'!$C$5:$C$159&lt;B2687)*'4b. Ordered results'!$C$5:$C$159))</f>
        <v>49070.25</v>
      </c>
      <c r="D2687" s="4">
        <f ca="1">VLOOKUP($C2687, '4b. Ordered results'!$C$5:$I$159,3,0)</f>
        <v>1.9317259903825452E-2</v>
      </c>
      <c r="E2687" s="4">
        <f ca="1">VLOOKUP($C2687, '4b. Ordered results'!$C$5:$I$159,5,0)</f>
        <v>0.66673370133944598</v>
      </c>
      <c r="F2687" s="4">
        <f ca="1">VLOOKUP($C2687, '4b. Ordered results'!$C$5:$I$159,7,0)</f>
        <v>0.31394903875672864</v>
      </c>
    </row>
    <row r="2688" spans="2:6" x14ac:dyDescent="0.35">
      <c r="B2688">
        <f t="shared" si="41"/>
        <v>67100</v>
      </c>
      <c r="C2688" cm="1">
        <f t="array" aca="1" ref="C2688" ca="1">SUMPRODUCT(MAX(('4b. Ordered results'!$C$5:$C$159&lt;B2688)*'4b. Ordered results'!$C$5:$C$159))</f>
        <v>49070.25</v>
      </c>
      <c r="D2688" s="4">
        <f ca="1">VLOOKUP($C2688, '4b. Ordered results'!$C$5:$I$159,3,0)</f>
        <v>1.9317259903825452E-2</v>
      </c>
      <c r="E2688" s="4">
        <f ca="1">VLOOKUP($C2688, '4b. Ordered results'!$C$5:$I$159,5,0)</f>
        <v>0.66673370133944598</v>
      </c>
      <c r="F2688" s="4">
        <f ca="1">VLOOKUP($C2688, '4b. Ordered results'!$C$5:$I$159,7,0)</f>
        <v>0.31394903875672864</v>
      </c>
    </row>
    <row r="2689" spans="2:6" x14ac:dyDescent="0.35">
      <c r="B2689">
        <f t="shared" si="41"/>
        <v>67125</v>
      </c>
      <c r="C2689" cm="1">
        <f t="array" aca="1" ref="C2689" ca="1">SUMPRODUCT(MAX(('4b. Ordered results'!$C$5:$C$159&lt;B2689)*'4b. Ordered results'!$C$5:$C$159))</f>
        <v>49070.25</v>
      </c>
      <c r="D2689" s="4">
        <f ca="1">VLOOKUP($C2689, '4b. Ordered results'!$C$5:$I$159,3,0)</f>
        <v>1.9317259903825452E-2</v>
      </c>
      <c r="E2689" s="4">
        <f ca="1">VLOOKUP($C2689, '4b. Ordered results'!$C$5:$I$159,5,0)</f>
        <v>0.66673370133944598</v>
      </c>
      <c r="F2689" s="4">
        <f ca="1">VLOOKUP($C2689, '4b. Ordered results'!$C$5:$I$159,7,0)</f>
        <v>0.31394903875672864</v>
      </c>
    </row>
    <row r="2690" spans="2:6" x14ac:dyDescent="0.35">
      <c r="B2690">
        <f t="shared" si="41"/>
        <v>67150</v>
      </c>
      <c r="C2690" cm="1">
        <f t="array" aca="1" ref="C2690" ca="1">SUMPRODUCT(MAX(('4b. Ordered results'!$C$5:$C$159&lt;B2690)*'4b. Ordered results'!$C$5:$C$159))</f>
        <v>49070.25</v>
      </c>
      <c r="D2690" s="4">
        <f ca="1">VLOOKUP($C2690, '4b. Ordered results'!$C$5:$I$159,3,0)</f>
        <v>1.9317259903825452E-2</v>
      </c>
      <c r="E2690" s="4">
        <f ca="1">VLOOKUP($C2690, '4b. Ordered results'!$C$5:$I$159,5,0)</f>
        <v>0.66673370133944598</v>
      </c>
      <c r="F2690" s="4">
        <f ca="1">VLOOKUP($C2690, '4b. Ordered results'!$C$5:$I$159,7,0)</f>
        <v>0.31394903875672864</v>
      </c>
    </row>
    <row r="2691" spans="2:6" x14ac:dyDescent="0.35">
      <c r="B2691">
        <f t="shared" si="41"/>
        <v>67175</v>
      </c>
      <c r="C2691" cm="1">
        <f t="array" aca="1" ref="C2691" ca="1">SUMPRODUCT(MAX(('4b. Ordered results'!$C$5:$C$159&lt;B2691)*'4b. Ordered results'!$C$5:$C$159))</f>
        <v>49070.25</v>
      </c>
      <c r="D2691" s="4">
        <f ca="1">VLOOKUP($C2691, '4b. Ordered results'!$C$5:$I$159,3,0)</f>
        <v>1.9317259903825452E-2</v>
      </c>
      <c r="E2691" s="4">
        <f ca="1">VLOOKUP($C2691, '4b. Ordered results'!$C$5:$I$159,5,0)</f>
        <v>0.66673370133944598</v>
      </c>
      <c r="F2691" s="4">
        <f ca="1">VLOOKUP($C2691, '4b. Ordered results'!$C$5:$I$159,7,0)</f>
        <v>0.31394903875672864</v>
      </c>
    </row>
    <row r="2692" spans="2:6" x14ac:dyDescent="0.35">
      <c r="B2692">
        <f t="shared" si="41"/>
        <v>67200</v>
      </c>
      <c r="C2692" cm="1">
        <f t="array" aca="1" ref="C2692" ca="1">SUMPRODUCT(MAX(('4b. Ordered results'!$C$5:$C$159&lt;B2692)*'4b. Ordered results'!$C$5:$C$159))</f>
        <v>49070.25</v>
      </c>
      <c r="D2692" s="4">
        <f ca="1">VLOOKUP($C2692, '4b. Ordered results'!$C$5:$I$159,3,0)</f>
        <v>1.9317259903825452E-2</v>
      </c>
      <c r="E2692" s="4">
        <f ca="1">VLOOKUP($C2692, '4b. Ordered results'!$C$5:$I$159,5,0)</f>
        <v>0.66673370133944598</v>
      </c>
      <c r="F2692" s="4">
        <f ca="1">VLOOKUP($C2692, '4b. Ordered results'!$C$5:$I$159,7,0)</f>
        <v>0.31394903875672864</v>
      </c>
    </row>
    <row r="2693" spans="2:6" x14ac:dyDescent="0.35">
      <c r="B2693">
        <f t="shared" si="41"/>
        <v>67225</v>
      </c>
      <c r="C2693" cm="1">
        <f t="array" aca="1" ref="C2693" ca="1">SUMPRODUCT(MAX(('4b. Ordered results'!$C$5:$C$159&lt;B2693)*'4b. Ordered results'!$C$5:$C$159))</f>
        <v>49070.25</v>
      </c>
      <c r="D2693" s="4">
        <f ca="1">VLOOKUP($C2693, '4b. Ordered results'!$C$5:$I$159,3,0)</f>
        <v>1.9317259903825452E-2</v>
      </c>
      <c r="E2693" s="4">
        <f ca="1">VLOOKUP($C2693, '4b. Ordered results'!$C$5:$I$159,5,0)</f>
        <v>0.66673370133944598</v>
      </c>
      <c r="F2693" s="4">
        <f ca="1">VLOOKUP($C2693, '4b. Ordered results'!$C$5:$I$159,7,0)</f>
        <v>0.31394903875672864</v>
      </c>
    </row>
    <row r="2694" spans="2:6" x14ac:dyDescent="0.35">
      <c r="B2694">
        <f t="shared" ref="B2694:B2757" si="42">B2693+25</f>
        <v>67250</v>
      </c>
      <c r="C2694" cm="1">
        <f t="array" aca="1" ref="C2694" ca="1">SUMPRODUCT(MAX(('4b. Ordered results'!$C$5:$C$159&lt;B2694)*'4b. Ordered results'!$C$5:$C$159))</f>
        <v>49070.25</v>
      </c>
      <c r="D2694" s="4">
        <f ca="1">VLOOKUP($C2694, '4b. Ordered results'!$C$5:$I$159,3,0)</f>
        <v>1.9317259903825452E-2</v>
      </c>
      <c r="E2694" s="4">
        <f ca="1">VLOOKUP($C2694, '4b. Ordered results'!$C$5:$I$159,5,0)</f>
        <v>0.66673370133944598</v>
      </c>
      <c r="F2694" s="4">
        <f ca="1">VLOOKUP($C2694, '4b. Ordered results'!$C$5:$I$159,7,0)</f>
        <v>0.31394903875672864</v>
      </c>
    </row>
    <row r="2695" spans="2:6" x14ac:dyDescent="0.35">
      <c r="B2695">
        <f t="shared" si="42"/>
        <v>67275</v>
      </c>
      <c r="C2695" cm="1">
        <f t="array" aca="1" ref="C2695" ca="1">SUMPRODUCT(MAX(('4b. Ordered results'!$C$5:$C$159&lt;B2695)*'4b. Ordered results'!$C$5:$C$159))</f>
        <v>49070.25</v>
      </c>
      <c r="D2695" s="4">
        <f ca="1">VLOOKUP($C2695, '4b. Ordered results'!$C$5:$I$159,3,0)</f>
        <v>1.9317259903825452E-2</v>
      </c>
      <c r="E2695" s="4">
        <f ca="1">VLOOKUP($C2695, '4b. Ordered results'!$C$5:$I$159,5,0)</f>
        <v>0.66673370133944598</v>
      </c>
      <c r="F2695" s="4">
        <f ca="1">VLOOKUP($C2695, '4b. Ordered results'!$C$5:$I$159,7,0)</f>
        <v>0.31394903875672864</v>
      </c>
    </row>
    <row r="2696" spans="2:6" x14ac:dyDescent="0.35">
      <c r="B2696">
        <f t="shared" si="42"/>
        <v>67300</v>
      </c>
      <c r="C2696" cm="1">
        <f t="array" aca="1" ref="C2696" ca="1">SUMPRODUCT(MAX(('4b. Ordered results'!$C$5:$C$159&lt;B2696)*'4b. Ordered results'!$C$5:$C$159))</f>
        <v>49070.25</v>
      </c>
      <c r="D2696" s="4">
        <f ca="1">VLOOKUP($C2696, '4b. Ordered results'!$C$5:$I$159,3,0)</f>
        <v>1.9317259903825452E-2</v>
      </c>
      <c r="E2696" s="4">
        <f ca="1">VLOOKUP($C2696, '4b. Ordered results'!$C$5:$I$159,5,0)</f>
        <v>0.66673370133944598</v>
      </c>
      <c r="F2696" s="4">
        <f ca="1">VLOOKUP($C2696, '4b. Ordered results'!$C$5:$I$159,7,0)</f>
        <v>0.31394903875672864</v>
      </c>
    </row>
    <row r="2697" spans="2:6" x14ac:dyDescent="0.35">
      <c r="B2697">
        <f t="shared" si="42"/>
        <v>67325</v>
      </c>
      <c r="C2697" cm="1">
        <f t="array" aca="1" ref="C2697" ca="1">SUMPRODUCT(MAX(('4b. Ordered results'!$C$5:$C$159&lt;B2697)*'4b. Ordered results'!$C$5:$C$159))</f>
        <v>49070.25</v>
      </c>
      <c r="D2697" s="4">
        <f ca="1">VLOOKUP($C2697, '4b. Ordered results'!$C$5:$I$159,3,0)</f>
        <v>1.9317259903825452E-2</v>
      </c>
      <c r="E2697" s="4">
        <f ca="1">VLOOKUP($C2697, '4b. Ordered results'!$C$5:$I$159,5,0)</f>
        <v>0.66673370133944598</v>
      </c>
      <c r="F2697" s="4">
        <f ca="1">VLOOKUP($C2697, '4b. Ordered results'!$C$5:$I$159,7,0)</f>
        <v>0.31394903875672864</v>
      </c>
    </row>
    <row r="2698" spans="2:6" x14ac:dyDescent="0.35">
      <c r="B2698">
        <f t="shared" si="42"/>
        <v>67350</v>
      </c>
      <c r="C2698" cm="1">
        <f t="array" aca="1" ref="C2698" ca="1">SUMPRODUCT(MAX(('4b. Ordered results'!$C$5:$C$159&lt;B2698)*'4b. Ordered results'!$C$5:$C$159))</f>
        <v>49070.25</v>
      </c>
      <c r="D2698" s="4">
        <f ca="1">VLOOKUP($C2698, '4b. Ordered results'!$C$5:$I$159,3,0)</f>
        <v>1.9317259903825452E-2</v>
      </c>
      <c r="E2698" s="4">
        <f ca="1">VLOOKUP($C2698, '4b. Ordered results'!$C$5:$I$159,5,0)</f>
        <v>0.66673370133944598</v>
      </c>
      <c r="F2698" s="4">
        <f ca="1">VLOOKUP($C2698, '4b. Ordered results'!$C$5:$I$159,7,0)</f>
        <v>0.31394903875672864</v>
      </c>
    </row>
    <row r="2699" spans="2:6" x14ac:dyDescent="0.35">
      <c r="B2699">
        <f t="shared" si="42"/>
        <v>67375</v>
      </c>
      <c r="C2699" cm="1">
        <f t="array" aca="1" ref="C2699" ca="1">SUMPRODUCT(MAX(('4b. Ordered results'!$C$5:$C$159&lt;B2699)*'4b. Ordered results'!$C$5:$C$159))</f>
        <v>49070.25</v>
      </c>
      <c r="D2699" s="4">
        <f ca="1">VLOOKUP($C2699, '4b. Ordered results'!$C$5:$I$159,3,0)</f>
        <v>1.9317259903825452E-2</v>
      </c>
      <c r="E2699" s="4">
        <f ca="1">VLOOKUP($C2699, '4b. Ordered results'!$C$5:$I$159,5,0)</f>
        <v>0.66673370133944598</v>
      </c>
      <c r="F2699" s="4">
        <f ca="1">VLOOKUP($C2699, '4b. Ordered results'!$C$5:$I$159,7,0)</f>
        <v>0.31394903875672864</v>
      </c>
    </row>
    <row r="2700" spans="2:6" x14ac:dyDescent="0.35">
      <c r="B2700">
        <f t="shared" si="42"/>
        <v>67400</v>
      </c>
      <c r="C2700" cm="1">
        <f t="array" aca="1" ref="C2700" ca="1">SUMPRODUCT(MAX(('4b. Ordered results'!$C$5:$C$159&lt;B2700)*'4b. Ordered results'!$C$5:$C$159))</f>
        <v>49070.25</v>
      </c>
      <c r="D2700" s="4">
        <f ca="1">VLOOKUP($C2700, '4b. Ordered results'!$C$5:$I$159,3,0)</f>
        <v>1.9317259903825452E-2</v>
      </c>
      <c r="E2700" s="4">
        <f ca="1">VLOOKUP($C2700, '4b. Ordered results'!$C$5:$I$159,5,0)</f>
        <v>0.66673370133944598</v>
      </c>
      <c r="F2700" s="4">
        <f ca="1">VLOOKUP($C2700, '4b. Ordered results'!$C$5:$I$159,7,0)</f>
        <v>0.31394903875672864</v>
      </c>
    </row>
    <row r="2701" spans="2:6" x14ac:dyDescent="0.35">
      <c r="B2701">
        <f t="shared" si="42"/>
        <v>67425</v>
      </c>
      <c r="C2701" cm="1">
        <f t="array" aca="1" ref="C2701" ca="1">SUMPRODUCT(MAX(('4b. Ordered results'!$C$5:$C$159&lt;B2701)*'4b. Ordered results'!$C$5:$C$159))</f>
        <v>49070.25</v>
      </c>
      <c r="D2701" s="4">
        <f ca="1">VLOOKUP($C2701, '4b. Ordered results'!$C$5:$I$159,3,0)</f>
        <v>1.9317259903825452E-2</v>
      </c>
      <c r="E2701" s="4">
        <f ca="1">VLOOKUP($C2701, '4b. Ordered results'!$C$5:$I$159,5,0)</f>
        <v>0.66673370133944598</v>
      </c>
      <c r="F2701" s="4">
        <f ca="1">VLOOKUP($C2701, '4b. Ordered results'!$C$5:$I$159,7,0)</f>
        <v>0.31394903875672864</v>
      </c>
    </row>
    <row r="2702" spans="2:6" x14ac:dyDescent="0.35">
      <c r="B2702">
        <f t="shared" si="42"/>
        <v>67450</v>
      </c>
      <c r="C2702" cm="1">
        <f t="array" aca="1" ref="C2702" ca="1">SUMPRODUCT(MAX(('4b. Ordered results'!$C$5:$C$159&lt;B2702)*'4b. Ordered results'!$C$5:$C$159))</f>
        <v>49070.25</v>
      </c>
      <c r="D2702" s="4">
        <f ca="1">VLOOKUP($C2702, '4b. Ordered results'!$C$5:$I$159,3,0)</f>
        <v>1.9317259903825452E-2</v>
      </c>
      <c r="E2702" s="4">
        <f ca="1">VLOOKUP($C2702, '4b. Ordered results'!$C$5:$I$159,5,0)</f>
        <v>0.66673370133944598</v>
      </c>
      <c r="F2702" s="4">
        <f ca="1">VLOOKUP($C2702, '4b. Ordered results'!$C$5:$I$159,7,0)</f>
        <v>0.31394903875672864</v>
      </c>
    </row>
    <row r="2703" spans="2:6" x14ac:dyDescent="0.35">
      <c r="B2703">
        <f t="shared" si="42"/>
        <v>67475</v>
      </c>
      <c r="C2703" cm="1">
        <f t="array" aca="1" ref="C2703" ca="1">SUMPRODUCT(MAX(('4b. Ordered results'!$C$5:$C$159&lt;B2703)*'4b. Ordered results'!$C$5:$C$159))</f>
        <v>49070.25</v>
      </c>
      <c r="D2703" s="4">
        <f ca="1">VLOOKUP($C2703, '4b. Ordered results'!$C$5:$I$159,3,0)</f>
        <v>1.9317259903825452E-2</v>
      </c>
      <c r="E2703" s="4">
        <f ca="1">VLOOKUP($C2703, '4b. Ordered results'!$C$5:$I$159,5,0)</f>
        <v>0.66673370133944598</v>
      </c>
      <c r="F2703" s="4">
        <f ca="1">VLOOKUP($C2703, '4b. Ordered results'!$C$5:$I$159,7,0)</f>
        <v>0.31394903875672864</v>
      </c>
    </row>
    <row r="2704" spans="2:6" x14ac:dyDescent="0.35">
      <c r="B2704">
        <f t="shared" si="42"/>
        <v>67500</v>
      </c>
      <c r="C2704" cm="1">
        <f t="array" aca="1" ref="C2704" ca="1">SUMPRODUCT(MAX(('4b. Ordered results'!$C$5:$C$159&lt;B2704)*'4b. Ordered results'!$C$5:$C$159))</f>
        <v>49070.25</v>
      </c>
      <c r="D2704" s="4">
        <f ca="1">VLOOKUP($C2704, '4b. Ordered results'!$C$5:$I$159,3,0)</f>
        <v>1.9317259903825452E-2</v>
      </c>
      <c r="E2704" s="4">
        <f ca="1">VLOOKUP($C2704, '4b. Ordered results'!$C$5:$I$159,5,0)</f>
        <v>0.66673370133944598</v>
      </c>
      <c r="F2704" s="4">
        <f ca="1">VLOOKUP($C2704, '4b. Ordered results'!$C$5:$I$159,7,0)</f>
        <v>0.31394903875672864</v>
      </c>
    </row>
    <row r="2705" spans="2:6" x14ac:dyDescent="0.35">
      <c r="B2705">
        <f t="shared" si="42"/>
        <v>67525</v>
      </c>
      <c r="C2705" cm="1">
        <f t="array" aca="1" ref="C2705" ca="1">SUMPRODUCT(MAX(('4b. Ordered results'!$C$5:$C$159&lt;B2705)*'4b. Ordered results'!$C$5:$C$159))</f>
        <v>49070.25</v>
      </c>
      <c r="D2705" s="4">
        <f ca="1">VLOOKUP($C2705, '4b. Ordered results'!$C$5:$I$159,3,0)</f>
        <v>1.9317259903825452E-2</v>
      </c>
      <c r="E2705" s="4">
        <f ca="1">VLOOKUP($C2705, '4b. Ordered results'!$C$5:$I$159,5,0)</f>
        <v>0.66673370133944598</v>
      </c>
      <c r="F2705" s="4">
        <f ca="1">VLOOKUP($C2705, '4b. Ordered results'!$C$5:$I$159,7,0)</f>
        <v>0.31394903875672864</v>
      </c>
    </row>
    <row r="2706" spans="2:6" x14ac:dyDescent="0.35">
      <c r="B2706">
        <f t="shared" si="42"/>
        <v>67550</v>
      </c>
      <c r="C2706" cm="1">
        <f t="array" aca="1" ref="C2706" ca="1">SUMPRODUCT(MAX(('4b. Ordered results'!$C$5:$C$159&lt;B2706)*'4b. Ordered results'!$C$5:$C$159))</f>
        <v>49070.25</v>
      </c>
      <c r="D2706" s="4">
        <f ca="1">VLOOKUP($C2706, '4b. Ordered results'!$C$5:$I$159,3,0)</f>
        <v>1.9317259903825452E-2</v>
      </c>
      <c r="E2706" s="4">
        <f ca="1">VLOOKUP($C2706, '4b. Ordered results'!$C$5:$I$159,5,0)</f>
        <v>0.66673370133944598</v>
      </c>
      <c r="F2706" s="4">
        <f ca="1">VLOOKUP($C2706, '4b. Ordered results'!$C$5:$I$159,7,0)</f>
        <v>0.31394903875672864</v>
      </c>
    </row>
    <row r="2707" spans="2:6" x14ac:dyDescent="0.35">
      <c r="B2707">
        <f t="shared" si="42"/>
        <v>67575</v>
      </c>
      <c r="C2707" cm="1">
        <f t="array" aca="1" ref="C2707" ca="1">SUMPRODUCT(MAX(('4b. Ordered results'!$C$5:$C$159&lt;B2707)*'4b. Ordered results'!$C$5:$C$159))</f>
        <v>49070.25</v>
      </c>
      <c r="D2707" s="4">
        <f ca="1">VLOOKUP($C2707, '4b. Ordered results'!$C$5:$I$159,3,0)</f>
        <v>1.9317259903825452E-2</v>
      </c>
      <c r="E2707" s="4">
        <f ca="1">VLOOKUP($C2707, '4b. Ordered results'!$C$5:$I$159,5,0)</f>
        <v>0.66673370133944598</v>
      </c>
      <c r="F2707" s="4">
        <f ca="1">VLOOKUP($C2707, '4b. Ordered results'!$C$5:$I$159,7,0)</f>
        <v>0.31394903875672864</v>
      </c>
    </row>
    <row r="2708" spans="2:6" x14ac:dyDescent="0.35">
      <c r="B2708">
        <f t="shared" si="42"/>
        <v>67600</v>
      </c>
      <c r="C2708" cm="1">
        <f t="array" aca="1" ref="C2708" ca="1">SUMPRODUCT(MAX(('4b. Ordered results'!$C$5:$C$159&lt;B2708)*'4b. Ordered results'!$C$5:$C$159))</f>
        <v>49070.25</v>
      </c>
      <c r="D2708" s="4">
        <f ca="1">VLOOKUP($C2708, '4b. Ordered results'!$C$5:$I$159,3,0)</f>
        <v>1.9317259903825452E-2</v>
      </c>
      <c r="E2708" s="4">
        <f ca="1">VLOOKUP($C2708, '4b. Ordered results'!$C$5:$I$159,5,0)</f>
        <v>0.66673370133944598</v>
      </c>
      <c r="F2708" s="4">
        <f ca="1">VLOOKUP($C2708, '4b. Ordered results'!$C$5:$I$159,7,0)</f>
        <v>0.31394903875672864</v>
      </c>
    </row>
    <row r="2709" spans="2:6" x14ac:dyDescent="0.35">
      <c r="B2709">
        <f t="shared" si="42"/>
        <v>67625</v>
      </c>
      <c r="C2709" cm="1">
        <f t="array" aca="1" ref="C2709" ca="1">SUMPRODUCT(MAX(('4b. Ordered results'!$C$5:$C$159&lt;B2709)*'4b. Ordered results'!$C$5:$C$159))</f>
        <v>49070.25</v>
      </c>
      <c r="D2709" s="4">
        <f ca="1">VLOOKUP($C2709, '4b. Ordered results'!$C$5:$I$159,3,0)</f>
        <v>1.9317259903825452E-2</v>
      </c>
      <c r="E2709" s="4">
        <f ca="1">VLOOKUP($C2709, '4b. Ordered results'!$C$5:$I$159,5,0)</f>
        <v>0.66673370133944598</v>
      </c>
      <c r="F2709" s="4">
        <f ca="1">VLOOKUP($C2709, '4b. Ordered results'!$C$5:$I$159,7,0)</f>
        <v>0.31394903875672864</v>
      </c>
    </row>
    <row r="2710" spans="2:6" x14ac:dyDescent="0.35">
      <c r="B2710">
        <f t="shared" si="42"/>
        <v>67650</v>
      </c>
      <c r="C2710" cm="1">
        <f t="array" aca="1" ref="C2710" ca="1">SUMPRODUCT(MAX(('4b. Ordered results'!$C$5:$C$159&lt;B2710)*'4b. Ordered results'!$C$5:$C$159))</f>
        <v>49070.25</v>
      </c>
      <c r="D2710" s="4">
        <f ca="1">VLOOKUP($C2710, '4b. Ordered results'!$C$5:$I$159,3,0)</f>
        <v>1.9317259903825452E-2</v>
      </c>
      <c r="E2710" s="4">
        <f ca="1">VLOOKUP($C2710, '4b. Ordered results'!$C$5:$I$159,5,0)</f>
        <v>0.66673370133944598</v>
      </c>
      <c r="F2710" s="4">
        <f ca="1">VLOOKUP($C2710, '4b. Ordered results'!$C$5:$I$159,7,0)</f>
        <v>0.31394903875672864</v>
      </c>
    </row>
    <row r="2711" spans="2:6" x14ac:dyDescent="0.35">
      <c r="B2711">
        <f t="shared" si="42"/>
        <v>67675</v>
      </c>
      <c r="C2711" cm="1">
        <f t="array" aca="1" ref="C2711" ca="1">SUMPRODUCT(MAX(('4b. Ordered results'!$C$5:$C$159&lt;B2711)*'4b. Ordered results'!$C$5:$C$159))</f>
        <v>49070.25</v>
      </c>
      <c r="D2711" s="4">
        <f ca="1">VLOOKUP($C2711, '4b. Ordered results'!$C$5:$I$159,3,0)</f>
        <v>1.9317259903825452E-2</v>
      </c>
      <c r="E2711" s="4">
        <f ca="1">VLOOKUP($C2711, '4b. Ordered results'!$C$5:$I$159,5,0)</f>
        <v>0.66673370133944598</v>
      </c>
      <c r="F2711" s="4">
        <f ca="1">VLOOKUP($C2711, '4b. Ordered results'!$C$5:$I$159,7,0)</f>
        <v>0.31394903875672864</v>
      </c>
    </row>
    <row r="2712" spans="2:6" x14ac:dyDescent="0.35">
      <c r="B2712">
        <f t="shared" si="42"/>
        <v>67700</v>
      </c>
      <c r="C2712" cm="1">
        <f t="array" aca="1" ref="C2712" ca="1">SUMPRODUCT(MAX(('4b. Ordered results'!$C$5:$C$159&lt;B2712)*'4b. Ordered results'!$C$5:$C$159))</f>
        <v>49070.25</v>
      </c>
      <c r="D2712" s="4">
        <f ca="1">VLOOKUP($C2712, '4b. Ordered results'!$C$5:$I$159,3,0)</f>
        <v>1.9317259903825452E-2</v>
      </c>
      <c r="E2712" s="4">
        <f ca="1">VLOOKUP($C2712, '4b. Ordered results'!$C$5:$I$159,5,0)</f>
        <v>0.66673370133944598</v>
      </c>
      <c r="F2712" s="4">
        <f ca="1">VLOOKUP($C2712, '4b. Ordered results'!$C$5:$I$159,7,0)</f>
        <v>0.31394903875672864</v>
      </c>
    </row>
    <row r="2713" spans="2:6" x14ac:dyDescent="0.35">
      <c r="B2713">
        <f t="shared" si="42"/>
        <v>67725</v>
      </c>
      <c r="C2713" cm="1">
        <f t="array" aca="1" ref="C2713" ca="1">SUMPRODUCT(MAX(('4b. Ordered results'!$C$5:$C$159&lt;B2713)*'4b. Ordered results'!$C$5:$C$159))</f>
        <v>49070.25</v>
      </c>
      <c r="D2713" s="4">
        <f ca="1">VLOOKUP($C2713, '4b. Ordered results'!$C$5:$I$159,3,0)</f>
        <v>1.9317259903825452E-2</v>
      </c>
      <c r="E2713" s="4">
        <f ca="1">VLOOKUP($C2713, '4b. Ordered results'!$C$5:$I$159,5,0)</f>
        <v>0.66673370133944598</v>
      </c>
      <c r="F2713" s="4">
        <f ca="1">VLOOKUP($C2713, '4b. Ordered results'!$C$5:$I$159,7,0)</f>
        <v>0.31394903875672864</v>
      </c>
    </row>
    <row r="2714" spans="2:6" x14ac:dyDescent="0.35">
      <c r="B2714">
        <f t="shared" si="42"/>
        <v>67750</v>
      </c>
      <c r="C2714" cm="1">
        <f t="array" aca="1" ref="C2714" ca="1">SUMPRODUCT(MAX(('4b. Ordered results'!$C$5:$C$159&lt;B2714)*'4b. Ordered results'!$C$5:$C$159))</f>
        <v>49070.25</v>
      </c>
      <c r="D2714" s="4">
        <f ca="1">VLOOKUP($C2714, '4b. Ordered results'!$C$5:$I$159,3,0)</f>
        <v>1.9317259903825452E-2</v>
      </c>
      <c r="E2714" s="4">
        <f ca="1">VLOOKUP($C2714, '4b. Ordered results'!$C$5:$I$159,5,0)</f>
        <v>0.66673370133944598</v>
      </c>
      <c r="F2714" s="4">
        <f ca="1">VLOOKUP($C2714, '4b. Ordered results'!$C$5:$I$159,7,0)</f>
        <v>0.31394903875672864</v>
      </c>
    </row>
    <row r="2715" spans="2:6" x14ac:dyDescent="0.35">
      <c r="B2715">
        <f t="shared" si="42"/>
        <v>67775</v>
      </c>
      <c r="C2715" cm="1">
        <f t="array" aca="1" ref="C2715" ca="1">SUMPRODUCT(MAX(('4b. Ordered results'!$C$5:$C$159&lt;B2715)*'4b. Ordered results'!$C$5:$C$159))</f>
        <v>49070.25</v>
      </c>
      <c r="D2715" s="4">
        <f ca="1">VLOOKUP($C2715, '4b. Ordered results'!$C$5:$I$159,3,0)</f>
        <v>1.9317259903825452E-2</v>
      </c>
      <c r="E2715" s="4">
        <f ca="1">VLOOKUP($C2715, '4b. Ordered results'!$C$5:$I$159,5,0)</f>
        <v>0.66673370133944598</v>
      </c>
      <c r="F2715" s="4">
        <f ca="1">VLOOKUP($C2715, '4b. Ordered results'!$C$5:$I$159,7,0)</f>
        <v>0.31394903875672864</v>
      </c>
    </row>
    <row r="2716" spans="2:6" x14ac:dyDescent="0.35">
      <c r="B2716">
        <f t="shared" si="42"/>
        <v>67800</v>
      </c>
      <c r="C2716" cm="1">
        <f t="array" aca="1" ref="C2716" ca="1">SUMPRODUCT(MAX(('4b. Ordered results'!$C$5:$C$159&lt;B2716)*'4b. Ordered results'!$C$5:$C$159))</f>
        <v>49070.25</v>
      </c>
      <c r="D2716" s="4">
        <f ca="1">VLOOKUP($C2716, '4b. Ordered results'!$C$5:$I$159,3,0)</f>
        <v>1.9317259903825452E-2</v>
      </c>
      <c r="E2716" s="4">
        <f ca="1">VLOOKUP($C2716, '4b. Ordered results'!$C$5:$I$159,5,0)</f>
        <v>0.66673370133944598</v>
      </c>
      <c r="F2716" s="4">
        <f ca="1">VLOOKUP($C2716, '4b. Ordered results'!$C$5:$I$159,7,0)</f>
        <v>0.31394903875672864</v>
      </c>
    </row>
    <row r="2717" spans="2:6" x14ac:dyDescent="0.35">
      <c r="B2717">
        <f t="shared" si="42"/>
        <v>67825</v>
      </c>
      <c r="C2717" cm="1">
        <f t="array" aca="1" ref="C2717" ca="1">SUMPRODUCT(MAX(('4b. Ordered results'!$C$5:$C$159&lt;B2717)*'4b. Ordered results'!$C$5:$C$159))</f>
        <v>49070.25</v>
      </c>
      <c r="D2717" s="4">
        <f ca="1">VLOOKUP($C2717, '4b. Ordered results'!$C$5:$I$159,3,0)</f>
        <v>1.9317259903825452E-2</v>
      </c>
      <c r="E2717" s="4">
        <f ca="1">VLOOKUP($C2717, '4b. Ordered results'!$C$5:$I$159,5,0)</f>
        <v>0.66673370133944598</v>
      </c>
      <c r="F2717" s="4">
        <f ca="1">VLOOKUP($C2717, '4b. Ordered results'!$C$5:$I$159,7,0)</f>
        <v>0.31394903875672864</v>
      </c>
    </row>
    <row r="2718" spans="2:6" x14ac:dyDescent="0.35">
      <c r="B2718">
        <f t="shared" si="42"/>
        <v>67850</v>
      </c>
      <c r="C2718" cm="1">
        <f t="array" aca="1" ref="C2718" ca="1">SUMPRODUCT(MAX(('4b. Ordered results'!$C$5:$C$159&lt;B2718)*'4b. Ordered results'!$C$5:$C$159))</f>
        <v>49070.25</v>
      </c>
      <c r="D2718" s="4">
        <f ca="1">VLOOKUP($C2718, '4b. Ordered results'!$C$5:$I$159,3,0)</f>
        <v>1.9317259903825452E-2</v>
      </c>
      <c r="E2718" s="4">
        <f ca="1">VLOOKUP($C2718, '4b. Ordered results'!$C$5:$I$159,5,0)</f>
        <v>0.66673370133944598</v>
      </c>
      <c r="F2718" s="4">
        <f ca="1">VLOOKUP($C2718, '4b. Ordered results'!$C$5:$I$159,7,0)</f>
        <v>0.31394903875672864</v>
      </c>
    </row>
    <row r="2719" spans="2:6" x14ac:dyDescent="0.35">
      <c r="B2719">
        <f t="shared" si="42"/>
        <v>67875</v>
      </c>
      <c r="C2719" cm="1">
        <f t="array" aca="1" ref="C2719" ca="1">SUMPRODUCT(MAX(('4b. Ordered results'!$C$5:$C$159&lt;B2719)*'4b. Ordered results'!$C$5:$C$159))</f>
        <v>49070.25</v>
      </c>
      <c r="D2719" s="4">
        <f ca="1">VLOOKUP($C2719, '4b. Ordered results'!$C$5:$I$159,3,0)</f>
        <v>1.9317259903825452E-2</v>
      </c>
      <c r="E2719" s="4">
        <f ca="1">VLOOKUP($C2719, '4b. Ordered results'!$C$5:$I$159,5,0)</f>
        <v>0.66673370133944598</v>
      </c>
      <c r="F2719" s="4">
        <f ca="1">VLOOKUP($C2719, '4b. Ordered results'!$C$5:$I$159,7,0)</f>
        <v>0.31394903875672864</v>
      </c>
    </row>
    <row r="2720" spans="2:6" x14ac:dyDescent="0.35">
      <c r="B2720">
        <f t="shared" si="42"/>
        <v>67900</v>
      </c>
      <c r="C2720" cm="1">
        <f t="array" aca="1" ref="C2720" ca="1">SUMPRODUCT(MAX(('4b. Ordered results'!$C$5:$C$159&lt;B2720)*'4b. Ordered results'!$C$5:$C$159))</f>
        <v>49070.25</v>
      </c>
      <c r="D2720" s="4">
        <f ca="1">VLOOKUP($C2720, '4b. Ordered results'!$C$5:$I$159,3,0)</f>
        <v>1.9317259903825452E-2</v>
      </c>
      <c r="E2720" s="4">
        <f ca="1">VLOOKUP($C2720, '4b. Ordered results'!$C$5:$I$159,5,0)</f>
        <v>0.66673370133944598</v>
      </c>
      <c r="F2720" s="4">
        <f ca="1">VLOOKUP($C2720, '4b. Ordered results'!$C$5:$I$159,7,0)</f>
        <v>0.31394903875672864</v>
      </c>
    </row>
    <row r="2721" spans="2:6" x14ac:dyDescent="0.35">
      <c r="B2721">
        <f t="shared" si="42"/>
        <v>67925</v>
      </c>
      <c r="C2721" cm="1">
        <f t="array" aca="1" ref="C2721" ca="1">SUMPRODUCT(MAX(('4b. Ordered results'!$C$5:$C$159&lt;B2721)*'4b. Ordered results'!$C$5:$C$159))</f>
        <v>49070.25</v>
      </c>
      <c r="D2721" s="4">
        <f ca="1">VLOOKUP($C2721, '4b. Ordered results'!$C$5:$I$159,3,0)</f>
        <v>1.9317259903825452E-2</v>
      </c>
      <c r="E2721" s="4">
        <f ca="1">VLOOKUP($C2721, '4b. Ordered results'!$C$5:$I$159,5,0)</f>
        <v>0.66673370133944598</v>
      </c>
      <c r="F2721" s="4">
        <f ca="1">VLOOKUP($C2721, '4b. Ordered results'!$C$5:$I$159,7,0)</f>
        <v>0.31394903875672864</v>
      </c>
    </row>
    <row r="2722" spans="2:6" x14ac:dyDescent="0.35">
      <c r="B2722">
        <f t="shared" si="42"/>
        <v>67950</v>
      </c>
      <c r="C2722" cm="1">
        <f t="array" aca="1" ref="C2722" ca="1">SUMPRODUCT(MAX(('4b. Ordered results'!$C$5:$C$159&lt;B2722)*'4b. Ordered results'!$C$5:$C$159))</f>
        <v>49070.25</v>
      </c>
      <c r="D2722" s="4">
        <f ca="1">VLOOKUP($C2722, '4b. Ordered results'!$C$5:$I$159,3,0)</f>
        <v>1.9317259903825452E-2</v>
      </c>
      <c r="E2722" s="4">
        <f ca="1">VLOOKUP($C2722, '4b. Ordered results'!$C$5:$I$159,5,0)</f>
        <v>0.66673370133944598</v>
      </c>
      <c r="F2722" s="4">
        <f ca="1">VLOOKUP($C2722, '4b. Ordered results'!$C$5:$I$159,7,0)</f>
        <v>0.31394903875672864</v>
      </c>
    </row>
    <row r="2723" spans="2:6" x14ac:dyDescent="0.35">
      <c r="B2723">
        <f t="shared" si="42"/>
        <v>67975</v>
      </c>
      <c r="C2723" cm="1">
        <f t="array" aca="1" ref="C2723" ca="1">SUMPRODUCT(MAX(('4b. Ordered results'!$C$5:$C$159&lt;B2723)*'4b. Ordered results'!$C$5:$C$159))</f>
        <v>49070.25</v>
      </c>
      <c r="D2723" s="4">
        <f ca="1">VLOOKUP($C2723, '4b. Ordered results'!$C$5:$I$159,3,0)</f>
        <v>1.9317259903825452E-2</v>
      </c>
      <c r="E2723" s="4">
        <f ca="1">VLOOKUP($C2723, '4b. Ordered results'!$C$5:$I$159,5,0)</f>
        <v>0.66673370133944598</v>
      </c>
      <c r="F2723" s="4">
        <f ca="1">VLOOKUP($C2723, '4b. Ordered results'!$C$5:$I$159,7,0)</f>
        <v>0.31394903875672864</v>
      </c>
    </row>
    <row r="2724" spans="2:6" x14ac:dyDescent="0.35">
      <c r="B2724">
        <f t="shared" si="42"/>
        <v>68000</v>
      </c>
      <c r="C2724" cm="1">
        <f t="array" aca="1" ref="C2724" ca="1">SUMPRODUCT(MAX(('4b. Ordered results'!$C$5:$C$159&lt;B2724)*'4b. Ordered results'!$C$5:$C$159))</f>
        <v>49070.25</v>
      </c>
      <c r="D2724" s="4">
        <f ca="1">VLOOKUP($C2724, '4b. Ordered results'!$C$5:$I$159,3,0)</f>
        <v>1.9317259903825452E-2</v>
      </c>
      <c r="E2724" s="4">
        <f ca="1">VLOOKUP($C2724, '4b. Ordered results'!$C$5:$I$159,5,0)</f>
        <v>0.66673370133944598</v>
      </c>
      <c r="F2724" s="4">
        <f ca="1">VLOOKUP($C2724, '4b. Ordered results'!$C$5:$I$159,7,0)</f>
        <v>0.31394903875672864</v>
      </c>
    </row>
    <row r="2725" spans="2:6" x14ac:dyDescent="0.35">
      <c r="B2725">
        <f t="shared" si="42"/>
        <v>68025</v>
      </c>
      <c r="C2725" cm="1">
        <f t="array" aca="1" ref="C2725" ca="1">SUMPRODUCT(MAX(('4b. Ordered results'!$C$5:$C$159&lt;B2725)*'4b. Ordered results'!$C$5:$C$159))</f>
        <v>49070.25</v>
      </c>
      <c r="D2725" s="4">
        <f ca="1">VLOOKUP($C2725, '4b. Ordered results'!$C$5:$I$159,3,0)</f>
        <v>1.9317259903825452E-2</v>
      </c>
      <c r="E2725" s="4">
        <f ca="1">VLOOKUP($C2725, '4b. Ordered results'!$C$5:$I$159,5,0)</f>
        <v>0.66673370133944598</v>
      </c>
      <c r="F2725" s="4">
        <f ca="1">VLOOKUP($C2725, '4b. Ordered results'!$C$5:$I$159,7,0)</f>
        <v>0.31394903875672864</v>
      </c>
    </row>
    <row r="2726" spans="2:6" x14ac:dyDescent="0.35">
      <c r="B2726">
        <f t="shared" si="42"/>
        <v>68050</v>
      </c>
      <c r="C2726" cm="1">
        <f t="array" aca="1" ref="C2726" ca="1">SUMPRODUCT(MAX(('4b. Ordered results'!$C$5:$C$159&lt;B2726)*'4b. Ordered results'!$C$5:$C$159))</f>
        <v>49070.25</v>
      </c>
      <c r="D2726" s="4">
        <f ca="1">VLOOKUP($C2726, '4b. Ordered results'!$C$5:$I$159,3,0)</f>
        <v>1.9317259903825452E-2</v>
      </c>
      <c r="E2726" s="4">
        <f ca="1">VLOOKUP($C2726, '4b. Ordered results'!$C$5:$I$159,5,0)</f>
        <v>0.66673370133944598</v>
      </c>
      <c r="F2726" s="4">
        <f ca="1">VLOOKUP($C2726, '4b. Ordered results'!$C$5:$I$159,7,0)</f>
        <v>0.31394903875672864</v>
      </c>
    </row>
    <row r="2727" spans="2:6" x14ac:dyDescent="0.35">
      <c r="B2727">
        <f t="shared" si="42"/>
        <v>68075</v>
      </c>
      <c r="C2727" cm="1">
        <f t="array" aca="1" ref="C2727" ca="1">SUMPRODUCT(MAX(('4b. Ordered results'!$C$5:$C$159&lt;B2727)*'4b. Ordered results'!$C$5:$C$159))</f>
        <v>49070.25</v>
      </c>
      <c r="D2727" s="4">
        <f ca="1">VLOOKUP($C2727, '4b. Ordered results'!$C$5:$I$159,3,0)</f>
        <v>1.9317259903825452E-2</v>
      </c>
      <c r="E2727" s="4">
        <f ca="1">VLOOKUP($C2727, '4b. Ordered results'!$C$5:$I$159,5,0)</f>
        <v>0.66673370133944598</v>
      </c>
      <c r="F2727" s="4">
        <f ca="1">VLOOKUP($C2727, '4b. Ordered results'!$C$5:$I$159,7,0)</f>
        <v>0.31394903875672864</v>
      </c>
    </row>
    <row r="2728" spans="2:6" x14ac:dyDescent="0.35">
      <c r="B2728">
        <f t="shared" si="42"/>
        <v>68100</v>
      </c>
      <c r="C2728" cm="1">
        <f t="array" aca="1" ref="C2728" ca="1">SUMPRODUCT(MAX(('4b. Ordered results'!$C$5:$C$159&lt;B2728)*'4b. Ordered results'!$C$5:$C$159))</f>
        <v>49070.25</v>
      </c>
      <c r="D2728" s="4">
        <f ca="1">VLOOKUP($C2728, '4b. Ordered results'!$C$5:$I$159,3,0)</f>
        <v>1.9317259903825452E-2</v>
      </c>
      <c r="E2728" s="4">
        <f ca="1">VLOOKUP($C2728, '4b. Ordered results'!$C$5:$I$159,5,0)</f>
        <v>0.66673370133944598</v>
      </c>
      <c r="F2728" s="4">
        <f ca="1">VLOOKUP($C2728, '4b. Ordered results'!$C$5:$I$159,7,0)</f>
        <v>0.31394903875672864</v>
      </c>
    </row>
    <row r="2729" spans="2:6" x14ac:dyDescent="0.35">
      <c r="B2729">
        <f t="shared" si="42"/>
        <v>68125</v>
      </c>
      <c r="C2729" cm="1">
        <f t="array" aca="1" ref="C2729" ca="1">SUMPRODUCT(MAX(('4b. Ordered results'!$C$5:$C$159&lt;B2729)*'4b. Ordered results'!$C$5:$C$159))</f>
        <v>49070.25</v>
      </c>
      <c r="D2729" s="4">
        <f ca="1">VLOOKUP($C2729, '4b. Ordered results'!$C$5:$I$159,3,0)</f>
        <v>1.9317259903825452E-2</v>
      </c>
      <c r="E2729" s="4">
        <f ca="1">VLOOKUP($C2729, '4b. Ordered results'!$C$5:$I$159,5,0)</f>
        <v>0.66673370133944598</v>
      </c>
      <c r="F2729" s="4">
        <f ca="1">VLOOKUP($C2729, '4b. Ordered results'!$C$5:$I$159,7,0)</f>
        <v>0.31394903875672864</v>
      </c>
    </row>
    <row r="2730" spans="2:6" x14ac:dyDescent="0.35">
      <c r="B2730">
        <f t="shared" si="42"/>
        <v>68150</v>
      </c>
      <c r="C2730" cm="1">
        <f t="array" aca="1" ref="C2730" ca="1">SUMPRODUCT(MAX(('4b. Ordered results'!$C$5:$C$159&lt;B2730)*'4b. Ordered results'!$C$5:$C$159))</f>
        <v>49070.25</v>
      </c>
      <c r="D2730" s="4">
        <f ca="1">VLOOKUP($C2730, '4b. Ordered results'!$C$5:$I$159,3,0)</f>
        <v>1.9317259903825452E-2</v>
      </c>
      <c r="E2730" s="4">
        <f ca="1">VLOOKUP($C2730, '4b. Ordered results'!$C$5:$I$159,5,0)</f>
        <v>0.66673370133944598</v>
      </c>
      <c r="F2730" s="4">
        <f ca="1">VLOOKUP($C2730, '4b. Ordered results'!$C$5:$I$159,7,0)</f>
        <v>0.31394903875672864</v>
      </c>
    </row>
    <row r="2731" spans="2:6" x14ac:dyDescent="0.35">
      <c r="B2731">
        <f t="shared" si="42"/>
        <v>68175</v>
      </c>
      <c r="C2731" cm="1">
        <f t="array" aca="1" ref="C2731" ca="1">SUMPRODUCT(MAX(('4b. Ordered results'!$C$5:$C$159&lt;B2731)*'4b. Ordered results'!$C$5:$C$159))</f>
        <v>49070.25</v>
      </c>
      <c r="D2731" s="4">
        <f ca="1">VLOOKUP($C2731, '4b. Ordered results'!$C$5:$I$159,3,0)</f>
        <v>1.9317259903825452E-2</v>
      </c>
      <c r="E2731" s="4">
        <f ca="1">VLOOKUP($C2731, '4b. Ordered results'!$C$5:$I$159,5,0)</f>
        <v>0.66673370133944598</v>
      </c>
      <c r="F2731" s="4">
        <f ca="1">VLOOKUP($C2731, '4b. Ordered results'!$C$5:$I$159,7,0)</f>
        <v>0.31394903875672864</v>
      </c>
    </row>
    <row r="2732" spans="2:6" x14ac:dyDescent="0.35">
      <c r="B2732">
        <f t="shared" si="42"/>
        <v>68200</v>
      </c>
      <c r="C2732" cm="1">
        <f t="array" aca="1" ref="C2732" ca="1">SUMPRODUCT(MAX(('4b. Ordered results'!$C$5:$C$159&lt;B2732)*'4b. Ordered results'!$C$5:$C$159))</f>
        <v>49070.25</v>
      </c>
      <c r="D2732" s="4">
        <f ca="1">VLOOKUP($C2732, '4b. Ordered results'!$C$5:$I$159,3,0)</f>
        <v>1.9317259903825452E-2</v>
      </c>
      <c r="E2732" s="4">
        <f ca="1">VLOOKUP($C2732, '4b. Ordered results'!$C$5:$I$159,5,0)</f>
        <v>0.66673370133944598</v>
      </c>
      <c r="F2732" s="4">
        <f ca="1">VLOOKUP($C2732, '4b. Ordered results'!$C$5:$I$159,7,0)</f>
        <v>0.31394903875672864</v>
      </c>
    </row>
    <row r="2733" spans="2:6" x14ac:dyDescent="0.35">
      <c r="B2733">
        <f t="shared" si="42"/>
        <v>68225</v>
      </c>
      <c r="C2733" cm="1">
        <f t="array" aca="1" ref="C2733" ca="1">SUMPRODUCT(MAX(('4b. Ordered results'!$C$5:$C$159&lt;B2733)*'4b. Ordered results'!$C$5:$C$159))</f>
        <v>49070.25</v>
      </c>
      <c r="D2733" s="4">
        <f ca="1">VLOOKUP($C2733, '4b. Ordered results'!$C$5:$I$159,3,0)</f>
        <v>1.9317259903825452E-2</v>
      </c>
      <c r="E2733" s="4">
        <f ca="1">VLOOKUP($C2733, '4b. Ordered results'!$C$5:$I$159,5,0)</f>
        <v>0.66673370133944598</v>
      </c>
      <c r="F2733" s="4">
        <f ca="1">VLOOKUP($C2733, '4b. Ordered results'!$C$5:$I$159,7,0)</f>
        <v>0.31394903875672864</v>
      </c>
    </row>
    <row r="2734" spans="2:6" x14ac:dyDescent="0.35">
      <c r="B2734">
        <f t="shared" si="42"/>
        <v>68250</v>
      </c>
      <c r="C2734" cm="1">
        <f t="array" aca="1" ref="C2734" ca="1">SUMPRODUCT(MAX(('4b. Ordered results'!$C$5:$C$159&lt;B2734)*'4b. Ordered results'!$C$5:$C$159))</f>
        <v>49070.25</v>
      </c>
      <c r="D2734" s="4">
        <f ca="1">VLOOKUP($C2734, '4b. Ordered results'!$C$5:$I$159,3,0)</f>
        <v>1.9317259903825452E-2</v>
      </c>
      <c r="E2734" s="4">
        <f ca="1">VLOOKUP($C2734, '4b. Ordered results'!$C$5:$I$159,5,0)</f>
        <v>0.66673370133944598</v>
      </c>
      <c r="F2734" s="4">
        <f ca="1">VLOOKUP($C2734, '4b. Ordered results'!$C$5:$I$159,7,0)</f>
        <v>0.31394903875672864</v>
      </c>
    </row>
    <row r="2735" spans="2:6" x14ac:dyDescent="0.35">
      <c r="B2735">
        <f t="shared" si="42"/>
        <v>68275</v>
      </c>
      <c r="C2735" cm="1">
        <f t="array" aca="1" ref="C2735" ca="1">SUMPRODUCT(MAX(('4b. Ordered results'!$C$5:$C$159&lt;B2735)*'4b. Ordered results'!$C$5:$C$159))</f>
        <v>49070.25</v>
      </c>
      <c r="D2735" s="4">
        <f ca="1">VLOOKUP($C2735, '4b. Ordered results'!$C$5:$I$159,3,0)</f>
        <v>1.9317259903825452E-2</v>
      </c>
      <c r="E2735" s="4">
        <f ca="1">VLOOKUP($C2735, '4b. Ordered results'!$C$5:$I$159,5,0)</f>
        <v>0.66673370133944598</v>
      </c>
      <c r="F2735" s="4">
        <f ca="1">VLOOKUP($C2735, '4b. Ordered results'!$C$5:$I$159,7,0)</f>
        <v>0.31394903875672864</v>
      </c>
    </row>
    <row r="2736" spans="2:6" x14ac:dyDescent="0.35">
      <c r="B2736">
        <f t="shared" si="42"/>
        <v>68300</v>
      </c>
      <c r="C2736" cm="1">
        <f t="array" aca="1" ref="C2736" ca="1">SUMPRODUCT(MAX(('4b. Ordered results'!$C$5:$C$159&lt;B2736)*'4b. Ordered results'!$C$5:$C$159))</f>
        <v>49070.25</v>
      </c>
      <c r="D2736" s="4">
        <f ca="1">VLOOKUP($C2736, '4b. Ordered results'!$C$5:$I$159,3,0)</f>
        <v>1.9317259903825452E-2</v>
      </c>
      <c r="E2736" s="4">
        <f ca="1">VLOOKUP($C2736, '4b. Ordered results'!$C$5:$I$159,5,0)</f>
        <v>0.66673370133944598</v>
      </c>
      <c r="F2736" s="4">
        <f ca="1">VLOOKUP($C2736, '4b. Ordered results'!$C$5:$I$159,7,0)</f>
        <v>0.31394903875672864</v>
      </c>
    </row>
    <row r="2737" spans="2:6" x14ac:dyDescent="0.35">
      <c r="B2737">
        <f t="shared" si="42"/>
        <v>68325</v>
      </c>
      <c r="C2737" cm="1">
        <f t="array" aca="1" ref="C2737" ca="1">SUMPRODUCT(MAX(('4b. Ordered results'!$C$5:$C$159&lt;B2737)*'4b. Ordered results'!$C$5:$C$159))</f>
        <v>49070.25</v>
      </c>
      <c r="D2737" s="4">
        <f ca="1">VLOOKUP($C2737, '4b. Ordered results'!$C$5:$I$159,3,0)</f>
        <v>1.9317259903825452E-2</v>
      </c>
      <c r="E2737" s="4">
        <f ca="1">VLOOKUP($C2737, '4b. Ordered results'!$C$5:$I$159,5,0)</f>
        <v>0.66673370133944598</v>
      </c>
      <c r="F2737" s="4">
        <f ca="1">VLOOKUP($C2737, '4b. Ordered results'!$C$5:$I$159,7,0)</f>
        <v>0.31394903875672864</v>
      </c>
    </row>
    <row r="2738" spans="2:6" x14ac:dyDescent="0.35">
      <c r="B2738">
        <f t="shared" si="42"/>
        <v>68350</v>
      </c>
      <c r="C2738" cm="1">
        <f t="array" aca="1" ref="C2738" ca="1">SUMPRODUCT(MAX(('4b. Ordered results'!$C$5:$C$159&lt;B2738)*'4b. Ordered results'!$C$5:$C$159))</f>
        <v>49070.25</v>
      </c>
      <c r="D2738" s="4">
        <f ca="1">VLOOKUP($C2738, '4b. Ordered results'!$C$5:$I$159,3,0)</f>
        <v>1.9317259903825452E-2</v>
      </c>
      <c r="E2738" s="4">
        <f ca="1">VLOOKUP($C2738, '4b. Ordered results'!$C$5:$I$159,5,0)</f>
        <v>0.66673370133944598</v>
      </c>
      <c r="F2738" s="4">
        <f ca="1">VLOOKUP($C2738, '4b. Ordered results'!$C$5:$I$159,7,0)</f>
        <v>0.31394903875672864</v>
      </c>
    </row>
    <row r="2739" spans="2:6" x14ac:dyDescent="0.35">
      <c r="B2739">
        <f t="shared" si="42"/>
        <v>68375</v>
      </c>
      <c r="C2739" cm="1">
        <f t="array" aca="1" ref="C2739" ca="1">SUMPRODUCT(MAX(('4b. Ordered results'!$C$5:$C$159&lt;B2739)*'4b. Ordered results'!$C$5:$C$159))</f>
        <v>49070.25</v>
      </c>
      <c r="D2739" s="4">
        <f ca="1">VLOOKUP($C2739, '4b. Ordered results'!$C$5:$I$159,3,0)</f>
        <v>1.9317259903825452E-2</v>
      </c>
      <c r="E2739" s="4">
        <f ca="1">VLOOKUP($C2739, '4b. Ordered results'!$C$5:$I$159,5,0)</f>
        <v>0.66673370133944598</v>
      </c>
      <c r="F2739" s="4">
        <f ca="1">VLOOKUP($C2739, '4b. Ordered results'!$C$5:$I$159,7,0)</f>
        <v>0.31394903875672864</v>
      </c>
    </row>
    <row r="2740" spans="2:6" x14ac:dyDescent="0.35">
      <c r="B2740">
        <f t="shared" si="42"/>
        <v>68400</v>
      </c>
      <c r="C2740" cm="1">
        <f t="array" aca="1" ref="C2740" ca="1">SUMPRODUCT(MAX(('4b. Ordered results'!$C$5:$C$159&lt;B2740)*'4b. Ordered results'!$C$5:$C$159))</f>
        <v>49070.25</v>
      </c>
      <c r="D2740" s="4">
        <f ca="1">VLOOKUP($C2740, '4b. Ordered results'!$C$5:$I$159,3,0)</f>
        <v>1.9317259903825452E-2</v>
      </c>
      <c r="E2740" s="4">
        <f ca="1">VLOOKUP($C2740, '4b. Ordered results'!$C$5:$I$159,5,0)</f>
        <v>0.66673370133944598</v>
      </c>
      <c r="F2740" s="4">
        <f ca="1">VLOOKUP($C2740, '4b. Ordered results'!$C$5:$I$159,7,0)</f>
        <v>0.31394903875672864</v>
      </c>
    </row>
    <row r="2741" spans="2:6" x14ac:dyDescent="0.35">
      <c r="B2741">
        <f t="shared" si="42"/>
        <v>68425</v>
      </c>
      <c r="C2741" cm="1">
        <f t="array" aca="1" ref="C2741" ca="1">SUMPRODUCT(MAX(('4b. Ordered results'!$C$5:$C$159&lt;B2741)*'4b. Ordered results'!$C$5:$C$159))</f>
        <v>49070.25</v>
      </c>
      <c r="D2741" s="4">
        <f ca="1">VLOOKUP($C2741, '4b. Ordered results'!$C$5:$I$159,3,0)</f>
        <v>1.9317259903825452E-2</v>
      </c>
      <c r="E2741" s="4">
        <f ca="1">VLOOKUP($C2741, '4b. Ordered results'!$C$5:$I$159,5,0)</f>
        <v>0.66673370133944598</v>
      </c>
      <c r="F2741" s="4">
        <f ca="1">VLOOKUP($C2741, '4b. Ordered results'!$C$5:$I$159,7,0)</f>
        <v>0.31394903875672864</v>
      </c>
    </row>
    <row r="2742" spans="2:6" x14ac:dyDescent="0.35">
      <c r="B2742">
        <f t="shared" si="42"/>
        <v>68450</v>
      </c>
      <c r="C2742" cm="1">
        <f t="array" aca="1" ref="C2742" ca="1">SUMPRODUCT(MAX(('4b. Ordered results'!$C$5:$C$159&lt;B2742)*'4b. Ordered results'!$C$5:$C$159))</f>
        <v>49070.25</v>
      </c>
      <c r="D2742" s="4">
        <f ca="1">VLOOKUP($C2742, '4b. Ordered results'!$C$5:$I$159,3,0)</f>
        <v>1.9317259903825452E-2</v>
      </c>
      <c r="E2742" s="4">
        <f ca="1">VLOOKUP($C2742, '4b. Ordered results'!$C$5:$I$159,5,0)</f>
        <v>0.66673370133944598</v>
      </c>
      <c r="F2742" s="4">
        <f ca="1">VLOOKUP($C2742, '4b. Ordered results'!$C$5:$I$159,7,0)</f>
        <v>0.31394903875672864</v>
      </c>
    </row>
    <row r="2743" spans="2:6" x14ac:dyDescent="0.35">
      <c r="B2743">
        <f t="shared" si="42"/>
        <v>68475</v>
      </c>
      <c r="C2743" cm="1">
        <f t="array" aca="1" ref="C2743" ca="1">SUMPRODUCT(MAX(('4b. Ordered results'!$C$5:$C$159&lt;B2743)*'4b. Ordered results'!$C$5:$C$159))</f>
        <v>49070.25</v>
      </c>
      <c r="D2743" s="4">
        <f ca="1">VLOOKUP($C2743, '4b. Ordered results'!$C$5:$I$159,3,0)</f>
        <v>1.9317259903825452E-2</v>
      </c>
      <c r="E2743" s="4">
        <f ca="1">VLOOKUP($C2743, '4b. Ordered results'!$C$5:$I$159,5,0)</f>
        <v>0.66673370133944598</v>
      </c>
      <c r="F2743" s="4">
        <f ca="1">VLOOKUP($C2743, '4b. Ordered results'!$C$5:$I$159,7,0)</f>
        <v>0.31394903875672864</v>
      </c>
    </row>
    <row r="2744" spans="2:6" x14ac:dyDescent="0.35">
      <c r="B2744">
        <f t="shared" si="42"/>
        <v>68500</v>
      </c>
      <c r="C2744" cm="1">
        <f t="array" aca="1" ref="C2744" ca="1">SUMPRODUCT(MAX(('4b. Ordered results'!$C$5:$C$159&lt;B2744)*'4b. Ordered results'!$C$5:$C$159))</f>
        <v>49070.25</v>
      </c>
      <c r="D2744" s="4">
        <f ca="1">VLOOKUP($C2744, '4b. Ordered results'!$C$5:$I$159,3,0)</f>
        <v>1.9317259903825452E-2</v>
      </c>
      <c r="E2744" s="4">
        <f ca="1">VLOOKUP($C2744, '4b. Ordered results'!$C$5:$I$159,5,0)</f>
        <v>0.66673370133944598</v>
      </c>
      <c r="F2744" s="4">
        <f ca="1">VLOOKUP($C2744, '4b. Ordered results'!$C$5:$I$159,7,0)</f>
        <v>0.31394903875672864</v>
      </c>
    </row>
    <row r="2745" spans="2:6" x14ac:dyDescent="0.35">
      <c r="B2745">
        <f t="shared" si="42"/>
        <v>68525</v>
      </c>
      <c r="C2745" cm="1">
        <f t="array" aca="1" ref="C2745" ca="1">SUMPRODUCT(MAX(('4b. Ordered results'!$C$5:$C$159&lt;B2745)*'4b. Ordered results'!$C$5:$C$159))</f>
        <v>49070.25</v>
      </c>
      <c r="D2745" s="4">
        <f ca="1">VLOOKUP($C2745, '4b. Ordered results'!$C$5:$I$159,3,0)</f>
        <v>1.9317259903825452E-2</v>
      </c>
      <c r="E2745" s="4">
        <f ca="1">VLOOKUP($C2745, '4b. Ordered results'!$C$5:$I$159,5,0)</f>
        <v>0.66673370133944598</v>
      </c>
      <c r="F2745" s="4">
        <f ca="1">VLOOKUP($C2745, '4b. Ordered results'!$C$5:$I$159,7,0)</f>
        <v>0.31394903875672864</v>
      </c>
    </row>
    <row r="2746" spans="2:6" x14ac:dyDescent="0.35">
      <c r="B2746">
        <f t="shared" si="42"/>
        <v>68550</v>
      </c>
      <c r="C2746" cm="1">
        <f t="array" aca="1" ref="C2746" ca="1">SUMPRODUCT(MAX(('4b. Ordered results'!$C$5:$C$159&lt;B2746)*'4b. Ordered results'!$C$5:$C$159))</f>
        <v>49070.25</v>
      </c>
      <c r="D2746" s="4">
        <f ca="1">VLOOKUP($C2746, '4b. Ordered results'!$C$5:$I$159,3,0)</f>
        <v>1.9317259903825452E-2</v>
      </c>
      <c r="E2746" s="4">
        <f ca="1">VLOOKUP($C2746, '4b. Ordered results'!$C$5:$I$159,5,0)</f>
        <v>0.66673370133944598</v>
      </c>
      <c r="F2746" s="4">
        <f ca="1">VLOOKUP($C2746, '4b. Ordered results'!$C$5:$I$159,7,0)</f>
        <v>0.31394903875672864</v>
      </c>
    </row>
    <row r="2747" spans="2:6" x14ac:dyDescent="0.35">
      <c r="B2747">
        <f t="shared" si="42"/>
        <v>68575</v>
      </c>
      <c r="C2747" cm="1">
        <f t="array" aca="1" ref="C2747" ca="1">SUMPRODUCT(MAX(('4b. Ordered results'!$C$5:$C$159&lt;B2747)*'4b. Ordered results'!$C$5:$C$159))</f>
        <v>49070.25</v>
      </c>
      <c r="D2747" s="4">
        <f ca="1">VLOOKUP($C2747, '4b. Ordered results'!$C$5:$I$159,3,0)</f>
        <v>1.9317259903825452E-2</v>
      </c>
      <c r="E2747" s="4">
        <f ca="1">VLOOKUP($C2747, '4b. Ordered results'!$C$5:$I$159,5,0)</f>
        <v>0.66673370133944598</v>
      </c>
      <c r="F2747" s="4">
        <f ca="1">VLOOKUP($C2747, '4b. Ordered results'!$C$5:$I$159,7,0)</f>
        <v>0.31394903875672864</v>
      </c>
    </row>
    <row r="2748" spans="2:6" x14ac:dyDescent="0.35">
      <c r="B2748">
        <f t="shared" si="42"/>
        <v>68600</v>
      </c>
      <c r="C2748" cm="1">
        <f t="array" aca="1" ref="C2748" ca="1">SUMPRODUCT(MAX(('4b. Ordered results'!$C$5:$C$159&lt;B2748)*'4b. Ordered results'!$C$5:$C$159))</f>
        <v>49070.25</v>
      </c>
      <c r="D2748" s="4">
        <f ca="1">VLOOKUP($C2748, '4b. Ordered results'!$C$5:$I$159,3,0)</f>
        <v>1.9317259903825452E-2</v>
      </c>
      <c r="E2748" s="4">
        <f ca="1">VLOOKUP($C2748, '4b. Ordered results'!$C$5:$I$159,5,0)</f>
        <v>0.66673370133944598</v>
      </c>
      <c r="F2748" s="4">
        <f ca="1">VLOOKUP($C2748, '4b. Ordered results'!$C$5:$I$159,7,0)</f>
        <v>0.31394903875672864</v>
      </c>
    </row>
    <row r="2749" spans="2:6" x14ac:dyDescent="0.35">
      <c r="B2749">
        <f t="shared" si="42"/>
        <v>68625</v>
      </c>
      <c r="C2749" cm="1">
        <f t="array" aca="1" ref="C2749" ca="1">SUMPRODUCT(MAX(('4b. Ordered results'!$C$5:$C$159&lt;B2749)*'4b. Ordered results'!$C$5:$C$159))</f>
        <v>49070.25</v>
      </c>
      <c r="D2749" s="4">
        <f ca="1">VLOOKUP($C2749, '4b. Ordered results'!$C$5:$I$159,3,0)</f>
        <v>1.9317259903825452E-2</v>
      </c>
      <c r="E2749" s="4">
        <f ca="1">VLOOKUP($C2749, '4b. Ordered results'!$C$5:$I$159,5,0)</f>
        <v>0.66673370133944598</v>
      </c>
      <c r="F2749" s="4">
        <f ca="1">VLOOKUP($C2749, '4b. Ordered results'!$C$5:$I$159,7,0)</f>
        <v>0.31394903875672864</v>
      </c>
    </row>
    <row r="2750" spans="2:6" x14ac:dyDescent="0.35">
      <c r="B2750">
        <f t="shared" si="42"/>
        <v>68650</v>
      </c>
      <c r="C2750" cm="1">
        <f t="array" aca="1" ref="C2750" ca="1">SUMPRODUCT(MAX(('4b. Ordered results'!$C$5:$C$159&lt;B2750)*'4b. Ordered results'!$C$5:$C$159))</f>
        <v>49070.25</v>
      </c>
      <c r="D2750" s="4">
        <f ca="1">VLOOKUP($C2750, '4b. Ordered results'!$C$5:$I$159,3,0)</f>
        <v>1.9317259903825452E-2</v>
      </c>
      <c r="E2750" s="4">
        <f ca="1">VLOOKUP($C2750, '4b. Ordered results'!$C$5:$I$159,5,0)</f>
        <v>0.66673370133944598</v>
      </c>
      <c r="F2750" s="4">
        <f ca="1">VLOOKUP($C2750, '4b. Ordered results'!$C$5:$I$159,7,0)</f>
        <v>0.31394903875672864</v>
      </c>
    </row>
    <row r="2751" spans="2:6" x14ac:dyDescent="0.35">
      <c r="B2751">
        <f t="shared" si="42"/>
        <v>68675</v>
      </c>
      <c r="C2751" cm="1">
        <f t="array" aca="1" ref="C2751" ca="1">SUMPRODUCT(MAX(('4b. Ordered results'!$C$5:$C$159&lt;B2751)*'4b. Ordered results'!$C$5:$C$159))</f>
        <v>49070.25</v>
      </c>
      <c r="D2751" s="4">
        <f ca="1">VLOOKUP($C2751, '4b. Ordered results'!$C$5:$I$159,3,0)</f>
        <v>1.9317259903825452E-2</v>
      </c>
      <c r="E2751" s="4">
        <f ca="1">VLOOKUP($C2751, '4b. Ordered results'!$C$5:$I$159,5,0)</f>
        <v>0.66673370133944598</v>
      </c>
      <c r="F2751" s="4">
        <f ca="1">VLOOKUP($C2751, '4b. Ordered results'!$C$5:$I$159,7,0)</f>
        <v>0.31394903875672864</v>
      </c>
    </row>
    <row r="2752" spans="2:6" x14ac:dyDescent="0.35">
      <c r="B2752">
        <f t="shared" si="42"/>
        <v>68700</v>
      </c>
      <c r="C2752" cm="1">
        <f t="array" aca="1" ref="C2752" ca="1">SUMPRODUCT(MAX(('4b. Ordered results'!$C$5:$C$159&lt;B2752)*'4b. Ordered results'!$C$5:$C$159))</f>
        <v>49070.25</v>
      </c>
      <c r="D2752" s="4">
        <f ca="1">VLOOKUP($C2752, '4b. Ordered results'!$C$5:$I$159,3,0)</f>
        <v>1.9317259903825452E-2</v>
      </c>
      <c r="E2752" s="4">
        <f ca="1">VLOOKUP($C2752, '4b. Ordered results'!$C$5:$I$159,5,0)</f>
        <v>0.66673370133944598</v>
      </c>
      <c r="F2752" s="4">
        <f ca="1">VLOOKUP($C2752, '4b. Ordered results'!$C$5:$I$159,7,0)</f>
        <v>0.31394903875672864</v>
      </c>
    </row>
    <row r="2753" spans="2:6" x14ac:dyDescent="0.35">
      <c r="B2753">
        <f t="shared" si="42"/>
        <v>68725</v>
      </c>
      <c r="C2753" cm="1">
        <f t="array" aca="1" ref="C2753" ca="1">SUMPRODUCT(MAX(('4b. Ordered results'!$C$5:$C$159&lt;B2753)*'4b. Ordered results'!$C$5:$C$159))</f>
        <v>49070.25</v>
      </c>
      <c r="D2753" s="4">
        <f ca="1">VLOOKUP($C2753, '4b. Ordered results'!$C$5:$I$159,3,0)</f>
        <v>1.9317259903825452E-2</v>
      </c>
      <c r="E2753" s="4">
        <f ca="1">VLOOKUP($C2753, '4b. Ordered results'!$C$5:$I$159,5,0)</f>
        <v>0.66673370133944598</v>
      </c>
      <c r="F2753" s="4">
        <f ca="1">VLOOKUP($C2753, '4b. Ordered results'!$C$5:$I$159,7,0)</f>
        <v>0.31394903875672864</v>
      </c>
    </row>
    <row r="2754" spans="2:6" x14ac:dyDescent="0.35">
      <c r="B2754">
        <f t="shared" si="42"/>
        <v>68750</v>
      </c>
      <c r="C2754" cm="1">
        <f t="array" aca="1" ref="C2754" ca="1">SUMPRODUCT(MAX(('4b. Ordered results'!$C$5:$C$159&lt;B2754)*'4b. Ordered results'!$C$5:$C$159))</f>
        <v>49070.25</v>
      </c>
      <c r="D2754" s="4">
        <f ca="1">VLOOKUP($C2754, '4b. Ordered results'!$C$5:$I$159,3,0)</f>
        <v>1.9317259903825452E-2</v>
      </c>
      <c r="E2754" s="4">
        <f ca="1">VLOOKUP($C2754, '4b. Ordered results'!$C$5:$I$159,5,0)</f>
        <v>0.66673370133944598</v>
      </c>
      <c r="F2754" s="4">
        <f ca="1">VLOOKUP($C2754, '4b. Ordered results'!$C$5:$I$159,7,0)</f>
        <v>0.31394903875672864</v>
      </c>
    </row>
    <row r="2755" spans="2:6" x14ac:dyDescent="0.35">
      <c r="B2755">
        <f t="shared" si="42"/>
        <v>68775</v>
      </c>
      <c r="C2755" cm="1">
        <f t="array" aca="1" ref="C2755" ca="1">SUMPRODUCT(MAX(('4b. Ordered results'!$C$5:$C$159&lt;B2755)*'4b. Ordered results'!$C$5:$C$159))</f>
        <v>49070.25</v>
      </c>
      <c r="D2755" s="4">
        <f ca="1">VLOOKUP($C2755, '4b. Ordered results'!$C$5:$I$159,3,0)</f>
        <v>1.9317259903825452E-2</v>
      </c>
      <c r="E2755" s="4">
        <f ca="1">VLOOKUP($C2755, '4b. Ordered results'!$C$5:$I$159,5,0)</f>
        <v>0.66673370133944598</v>
      </c>
      <c r="F2755" s="4">
        <f ca="1">VLOOKUP($C2755, '4b. Ordered results'!$C$5:$I$159,7,0)</f>
        <v>0.31394903875672864</v>
      </c>
    </row>
    <row r="2756" spans="2:6" x14ac:dyDescent="0.35">
      <c r="B2756">
        <f t="shared" si="42"/>
        <v>68800</v>
      </c>
      <c r="C2756" cm="1">
        <f t="array" aca="1" ref="C2756" ca="1">SUMPRODUCT(MAX(('4b. Ordered results'!$C$5:$C$159&lt;B2756)*'4b. Ordered results'!$C$5:$C$159))</f>
        <v>49070.25</v>
      </c>
      <c r="D2756" s="4">
        <f ca="1">VLOOKUP($C2756, '4b. Ordered results'!$C$5:$I$159,3,0)</f>
        <v>1.9317259903825452E-2</v>
      </c>
      <c r="E2756" s="4">
        <f ca="1">VLOOKUP($C2756, '4b. Ordered results'!$C$5:$I$159,5,0)</f>
        <v>0.66673370133944598</v>
      </c>
      <c r="F2756" s="4">
        <f ca="1">VLOOKUP($C2756, '4b. Ordered results'!$C$5:$I$159,7,0)</f>
        <v>0.31394903875672864</v>
      </c>
    </row>
    <row r="2757" spans="2:6" x14ac:dyDescent="0.35">
      <c r="B2757">
        <f t="shared" si="42"/>
        <v>68825</v>
      </c>
      <c r="C2757" cm="1">
        <f t="array" aca="1" ref="C2757" ca="1">SUMPRODUCT(MAX(('4b. Ordered results'!$C$5:$C$159&lt;B2757)*'4b. Ordered results'!$C$5:$C$159))</f>
        <v>49070.25</v>
      </c>
      <c r="D2757" s="4">
        <f ca="1">VLOOKUP($C2757, '4b. Ordered results'!$C$5:$I$159,3,0)</f>
        <v>1.9317259903825452E-2</v>
      </c>
      <c r="E2757" s="4">
        <f ca="1">VLOOKUP($C2757, '4b. Ordered results'!$C$5:$I$159,5,0)</f>
        <v>0.66673370133944598</v>
      </c>
      <c r="F2757" s="4">
        <f ca="1">VLOOKUP($C2757, '4b. Ordered results'!$C$5:$I$159,7,0)</f>
        <v>0.31394903875672864</v>
      </c>
    </row>
    <row r="2758" spans="2:6" x14ac:dyDescent="0.35">
      <c r="B2758">
        <f t="shared" ref="B2758:B2821" si="43">B2757+25</f>
        <v>68850</v>
      </c>
      <c r="C2758" cm="1">
        <f t="array" aca="1" ref="C2758" ca="1">SUMPRODUCT(MAX(('4b. Ordered results'!$C$5:$C$159&lt;B2758)*'4b. Ordered results'!$C$5:$C$159))</f>
        <v>49070.25</v>
      </c>
      <c r="D2758" s="4">
        <f ca="1">VLOOKUP($C2758, '4b. Ordered results'!$C$5:$I$159,3,0)</f>
        <v>1.9317259903825452E-2</v>
      </c>
      <c r="E2758" s="4">
        <f ca="1">VLOOKUP($C2758, '4b. Ordered results'!$C$5:$I$159,5,0)</f>
        <v>0.66673370133944598</v>
      </c>
      <c r="F2758" s="4">
        <f ca="1">VLOOKUP($C2758, '4b. Ordered results'!$C$5:$I$159,7,0)</f>
        <v>0.31394903875672864</v>
      </c>
    </row>
    <row r="2759" spans="2:6" x14ac:dyDescent="0.35">
      <c r="B2759">
        <f t="shared" si="43"/>
        <v>68875</v>
      </c>
      <c r="C2759" cm="1">
        <f t="array" aca="1" ref="C2759" ca="1">SUMPRODUCT(MAX(('4b. Ordered results'!$C$5:$C$159&lt;B2759)*'4b. Ordered results'!$C$5:$C$159))</f>
        <v>49070.25</v>
      </c>
      <c r="D2759" s="4">
        <f ca="1">VLOOKUP($C2759, '4b. Ordered results'!$C$5:$I$159,3,0)</f>
        <v>1.9317259903825452E-2</v>
      </c>
      <c r="E2759" s="4">
        <f ca="1">VLOOKUP($C2759, '4b. Ordered results'!$C$5:$I$159,5,0)</f>
        <v>0.66673370133944598</v>
      </c>
      <c r="F2759" s="4">
        <f ca="1">VLOOKUP($C2759, '4b. Ordered results'!$C$5:$I$159,7,0)</f>
        <v>0.31394903875672864</v>
      </c>
    </row>
    <row r="2760" spans="2:6" x14ac:dyDescent="0.35">
      <c r="B2760">
        <f t="shared" si="43"/>
        <v>68900</v>
      </c>
      <c r="C2760" cm="1">
        <f t="array" aca="1" ref="C2760" ca="1">SUMPRODUCT(MAX(('4b. Ordered results'!$C$5:$C$159&lt;B2760)*'4b. Ordered results'!$C$5:$C$159))</f>
        <v>49070.25</v>
      </c>
      <c r="D2760" s="4">
        <f ca="1">VLOOKUP($C2760, '4b. Ordered results'!$C$5:$I$159,3,0)</f>
        <v>1.9317259903825452E-2</v>
      </c>
      <c r="E2760" s="4">
        <f ca="1">VLOOKUP($C2760, '4b. Ordered results'!$C$5:$I$159,5,0)</f>
        <v>0.66673370133944598</v>
      </c>
      <c r="F2760" s="4">
        <f ca="1">VLOOKUP($C2760, '4b. Ordered results'!$C$5:$I$159,7,0)</f>
        <v>0.31394903875672864</v>
      </c>
    </row>
    <row r="2761" spans="2:6" x14ac:dyDescent="0.35">
      <c r="B2761">
        <f t="shared" si="43"/>
        <v>68925</v>
      </c>
      <c r="C2761" cm="1">
        <f t="array" aca="1" ref="C2761" ca="1">SUMPRODUCT(MAX(('4b. Ordered results'!$C$5:$C$159&lt;B2761)*'4b. Ordered results'!$C$5:$C$159))</f>
        <v>49070.25</v>
      </c>
      <c r="D2761" s="4">
        <f ca="1">VLOOKUP($C2761, '4b. Ordered results'!$C$5:$I$159,3,0)</f>
        <v>1.9317259903825452E-2</v>
      </c>
      <c r="E2761" s="4">
        <f ca="1">VLOOKUP($C2761, '4b. Ordered results'!$C$5:$I$159,5,0)</f>
        <v>0.66673370133944598</v>
      </c>
      <c r="F2761" s="4">
        <f ca="1">VLOOKUP($C2761, '4b. Ordered results'!$C$5:$I$159,7,0)</f>
        <v>0.31394903875672864</v>
      </c>
    </row>
    <row r="2762" spans="2:6" x14ac:dyDescent="0.35">
      <c r="B2762">
        <f t="shared" si="43"/>
        <v>68950</v>
      </c>
      <c r="C2762" cm="1">
        <f t="array" aca="1" ref="C2762" ca="1">SUMPRODUCT(MAX(('4b. Ordered results'!$C$5:$C$159&lt;B2762)*'4b. Ordered results'!$C$5:$C$159))</f>
        <v>49070.25</v>
      </c>
      <c r="D2762" s="4">
        <f ca="1">VLOOKUP($C2762, '4b. Ordered results'!$C$5:$I$159,3,0)</f>
        <v>1.9317259903825452E-2</v>
      </c>
      <c r="E2762" s="4">
        <f ca="1">VLOOKUP($C2762, '4b. Ordered results'!$C$5:$I$159,5,0)</f>
        <v>0.66673370133944598</v>
      </c>
      <c r="F2762" s="4">
        <f ca="1">VLOOKUP($C2762, '4b. Ordered results'!$C$5:$I$159,7,0)</f>
        <v>0.31394903875672864</v>
      </c>
    </row>
    <row r="2763" spans="2:6" x14ac:dyDescent="0.35">
      <c r="B2763">
        <f t="shared" si="43"/>
        <v>68975</v>
      </c>
      <c r="C2763" cm="1">
        <f t="array" aca="1" ref="C2763" ca="1">SUMPRODUCT(MAX(('4b. Ordered results'!$C$5:$C$159&lt;B2763)*'4b. Ordered results'!$C$5:$C$159))</f>
        <v>49070.25</v>
      </c>
      <c r="D2763" s="4">
        <f ca="1">VLOOKUP($C2763, '4b. Ordered results'!$C$5:$I$159,3,0)</f>
        <v>1.9317259903825452E-2</v>
      </c>
      <c r="E2763" s="4">
        <f ca="1">VLOOKUP($C2763, '4b. Ordered results'!$C$5:$I$159,5,0)</f>
        <v>0.66673370133944598</v>
      </c>
      <c r="F2763" s="4">
        <f ca="1">VLOOKUP($C2763, '4b. Ordered results'!$C$5:$I$159,7,0)</f>
        <v>0.31394903875672864</v>
      </c>
    </row>
    <row r="2764" spans="2:6" x14ac:dyDescent="0.35">
      <c r="B2764">
        <f t="shared" si="43"/>
        <v>69000</v>
      </c>
      <c r="C2764" cm="1">
        <f t="array" aca="1" ref="C2764" ca="1">SUMPRODUCT(MAX(('4b. Ordered results'!$C$5:$C$159&lt;B2764)*'4b. Ordered results'!$C$5:$C$159))</f>
        <v>49070.25</v>
      </c>
      <c r="D2764" s="4">
        <f ca="1">VLOOKUP($C2764, '4b. Ordered results'!$C$5:$I$159,3,0)</f>
        <v>1.9317259903825452E-2</v>
      </c>
      <c r="E2764" s="4">
        <f ca="1">VLOOKUP($C2764, '4b. Ordered results'!$C$5:$I$159,5,0)</f>
        <v>0.66673370133944598</v>
      </c>
      <c r="F2764" s="4">
        <f ca="1">VLOOKUP($C2764, '4b. Ordered results'!$C$5:$I$159,7,0)</f>
        <v>0.31394903875672864</v>
      </c>
    </row>
    <row r="2765" spans="2:6" x14ac:dyDescent="0.35">
      <c r="B2765">
        <f t="shared" si="43"/>
        <v>69025</v>
      </c>
      <c r="C2765" cm="1">
        <f t="array" aca="1" ref="C2765" ca="1">SUMPRODUCT(MAX(('4b. Ordered results'!$C$5:$C$159&lt;B2765)*'4b. Ordered results'!$C$5:$C$159))</f>
        <v>49070.25</v>
      </c>
      <c r="D2765" s="4">
        <f ca="1">VLOOKUP($C2765, '4b. Ordered results'!$C$5:$I$159,3,0)</f>
        <v>1.9317259903825452E-2</v>
      </c>
      <c r="E2765" s="4">
        <f ca="1">VLOOKUP($C2765, '4b. Ordered results'!$C$5:$I$159,5,0)</f>
        <v>0.66673370133944598</v>
      </c>
      <c r="F2765" s="4">
        <f ca="1">VLOOKUP($C2765, '4b. Ordered results'!$C$5:$I$159,7,0)</f>
        <v>0.31394903875672864</v>
      </c>
    </row>
    <row r="2766" spans="2:6" x14ac:dyDescent="0.35">
      <c r="B2766">
        <f t="shared" si="43"/>
        <v>69050</v>
      </c>
      <c r="C2766" cm="1">
        <f t="array" aca="1" ref="C2766" ca="1">SUMPRODUCT(MAX(('4b. Ordered results'!$C$5:$C$159&lt;B2766)*'4b. Ordered results'!$C$5:$C$159))</f>
        <v>49070.25</v>
      </c>
      <c r="D2766" s="4">
        <f ca="1">VLOOKUP($C2766, '4b. Ordered results'!$C$5:$I$159,3,0)</f>
        <v>1.9317259903825452E-2</v>
      </c>
      <c r="E2766" s="4">
        <f ca="1">VLOOKUP($C2766, '4b. Ordered results'!$C$5:$I$159,5,0)</f>
        <v>0.66673370133944598</v>
      </c>
      <c r="F2766" s="4">
        <f ca="1">VLOOKUP($C2766, '4b. Ordered results'!$C$5:$I$159,7,0)</f>
        <v>0.31394903875672864</v>
      </c>
    </row>
    <row r="2767" spans="2:6" x14ac:dyDescent="0.35">
      <c r="B2767">
        <f t="shared" si="43"/>
        <v>69075</v>
      </c>
      <c r="C2767" cm="1">
        <f t="array" aca="1" ref="C2767" ca="1">SUMPRODUCT(MAX(('4b. Ordered results'!$C$5:$C$159&lt;B2767)*'4b. Ordered results'!$C$5:$C$159))</f>
        <v>49070.25</v>
      </c>
      <c r="D2767" s="4">
        <f ca="1">VLOOKUP($C2767, '4b. Ordered results'!$C$5:$I$159,3,0)</f>
        <v>1.9317259903825452E-2</v>
      </c>
      <c r="E2767" s="4">
        <f ca="1">VLOOKUP($C2767, '4b. Ordered results'!$C$5:$I$159,5,0)</f>
        <v>0.66673370133944598</v>
      </c>
      <c r="F2767" s="4">
        <f ca="1">VLOOKUP($C2767, '4b. Ordered results'!$C$5:$I$159,7,0)</f>
        <v>0.31394903875672864</v>
      </c>
    </row>
    <row r="2768" spans="2:6" x14ac:dyDescent="0.35">
      <c r="B2768">
        <f t="shared" si="43"/>
        <v>69100</v>
      </c>
      <c r="C2768" cm="1">
        <f t="array" aca="1" ref="C2768" ca="1">SUMPRODUCT(MAX(('4b. Ordered results'!$C$5:$C$159&lt;B2768)*'4b. Ordered results'!$C$5:$C$159))</f>
        <v>49070.25</v>
      </c>
      <c r="D2768" s="4">
        <f ca="1">VLOOKUP($C2768, '4b. Ordered results'!$C$5:$I$159,3,0)</f>
        <v>1.9317259903825452E-2</v>
      </c>
      <c r="E2768" s="4">
        <f ca="1">VLOOKUP($C2768, '4b. Ordered results'!$C$5:$I$159,5,0)</f>
        <v>0.66673370133944598</v>
      </c>
      <c r="F2768" s="4">
        <f ca="1">VLOOKUP($C2768, '4b. Ordered results'!$C$5:$I$159,7,0)</f>
        <v>0.31394903875672864</v>
      </c>
    </row>
    <row r="2769" spans="2:6" x14ac:dyDescent="0.35">
      <c r="B2769">
        <f t="shared" si="43"/>
        <v>69125</v>
      </c>
      <c r="C2769" cm="1">
        <f t="array" aca="1" ref="C2769" ca="1">SUMPRODUCT(MAX(('4b. Ordered results'!$C$5:$C$159&lt;B2769)*'4b. Ordered results'!$C$5:$C$159))</f>
        <v>49070.25</v>
      </c>
      <c r="D2769" s="4">
        <f ca="1">VLOOKUP($C2769, '4b. Ordered results'!$C$5:$I$159,3,0)</f>
        <v>1.9317259903825452E-2</v>
      </c>
      <c r="E2769" s="4">
        <f ca="1">VLOOKUP($C2769, '4b. Ordered results'!$C$5:$I$159,5,0)</f>
        <v>0.66673370133944598</v>
      </c>
      <c r="F2769" s="4">
        <f ca="1">VLOOKUP($C2769, '4b. Ordered results'!$C$5:$I$159,7,0)</f>
        <v>0.31394903875672864</v>
      </c>
    </row>
    <row r="2770" spans="2:6" x14ac:dyDescent="0.35">
      <c r="B2770">
        <f t="shared" si="43"/>
        <v>69150</v>
      </c>
      <c r="C2770" cm="1">
        <f t="array" aca="1" ref="C2770" ca="1">SUMPRODUCT(MAX(('4b. Ordered results'!$C$5:$C$159&lt;B2770)*'4b. Ordered results'!$C$5:$C$159))</f>
        <v>49070.25</v>
      </c>
      <c r="D2770" s="4">
        <f ca="1">VLOOKUP($C2770, '4b. Ordered results'!$C$5:$I$159,3,0)</f>
        <v>1.9317259903825452E-2</v>
      </c>
      <c r="E2770" s="4">
        <f ca="1">VLOOKUP($C2770, '4b. Ordered results'!$C$5:$I$159,5,0)</f>
        <v>0.66673370133944598</v>
      </c>
      <c r="F2770" s="4">
        <f ca="1">VLOOKUP($C2770, '4b. Ordered results'!$C$5:$I$159,7,0)</f>
        <v>0.31394903875672864</v>
      </c>
    </row>
    <row r="2771" spans="2:6" x14ac:dyDescent="0.35">
      <c r="B2771">
        <f t="shared" si="43"/>
        <v>69175</v>
      </c>
      <c r="C2771" cm="1">
        <f t="array" aca="1" ref="C2771" ca="1">SUMPRODUCT(MAX(('4b. Ordered results'!$C$5:$C$159&lt;B2771)*'4b. Ordered results'!$C$5:$C$159))</f>
        <v>49070.25</v>
      </c>
      <c r="D2771" s="4">
        <f ca="1">VLOOKUP($C2771, '4b. Ordered results'!$C$5:$I$159,3,0)</f>
        <v>1.9317259903825452E-2</v>
      </c>
      <c r="E2771" s="4">
        <f ca="1">VLOOKUP($C2771, '4b. Ordered results'!$C$5:$I$159,5,0)</f>
        <v>0.66673370133944598</v>
      </c>
      <c r="F2771" s="4">
        <f ca="1">VLOOKUP($C2771, '4b. Ordered results'!$C$5:$I$159,7,0)</f>
        <v>0.31394903875672864</v>
      </c>
    </row>
    <row r="2772" spans="2:6" x14ac:dyDescent="0.35">
      <c r="B2772">
        <f t="shared" si="43"/>
        <v>69200</v>
      </c>
      <c r="C2772" cm="1">
        <f t="array" aca="1" ref="C2772" ca="1">SUMPRODUCT(MAX(('4b. Ordered results'!$C$5:$C$159&lt;B2772)*'4b. Ordered results'!$C$5:$C$159))</f>
        <v>49070.25</v>
      </c>
      <c r="D2772" s="4">
        <f ca="1">VLOOKUP($C2772, '4b. Ordered results'!$C$5:$I$159,3,0)</f>
        <v>1.9317259903825452E-2</v>
      </c>
      <c r="E2772" s="4">
        <f ca="1">VLOOKUP($C2772, '4b. Ordered results'!$C$5:$I$159,5,0)</f>
        <v>0.66673370133944598</v>
      </c>
      <c r="F2772" s="4">
        <f ca="1">VLOOKUP($C2772, '4b. Ordered results'!$C$5:$I$159,7,0)</f>
        <v>0.31394903875672864</v>
      </c>
    </row>
    <row r="2773" spans="2:6" x14ac:dyDescent="0.35">
      <c r="B2773">
        <f t="shared" si="43"/>
        <v>69225</v>
      </c>
      <c r="C2773" cm="1">
        <f t="array" aca="1" ref="C2773" ca="1">SUMPRODUCT(MAX(('4b. Ordered results'!$C$5:$C$159&lt;B2773)*'4b. Ordered results'!$C$5:$C$159))</f>
        <v>49070.25</v>
      </c>
      <c r="D2773" s="4">
        <f ca="1">VLOOKUP($C2773, '4b. Ordered results'!$C$5:$I$159,3,0)</f>
        <v>1.9317259903825452E-2</v>
      </c>
      <c r="E2773" s="4">
        <f ca="1">VLOOKUP($C2773, '4b. Ordered results'!$C$5:$I$159,5,0)</f>
        <v>0.66673370133944598</v>
      </c>
      <c r="F2773" s="4">
        <f ca="1">VLOOKUP($C2773, '4b. Ordered results'!$C$5:$I$159,7,0)</f>
        <v>0.31394903875672864</v>
      </c>
    </row>
    <row r="2774" spans="2:6" x14ac:dyDescent="0.35">
      <c r="B2774">
        <f t="shared" si="43"/>
        <v>69250</v>
      </c>
      <c r="C2774" cm="1">
        <f t="array" aca="1" ref="C2774" ca="1">SUMPRODUCT(MAX(('4b. Ordered results'!$C$5:$C$159&lt;B2774)*'4b. Ordered results'!$C$5:$C$159))</f>
        <v>49070.25</v>
      </c>
      <c r="D2774" s="4">
        <f ca="1">VLOOKUP($C2774, '4b. Ordered results'!$C$5:$I$159,3,0)</f>
        <v>1.9317259903825452E-2</v>
      </c>
      <c r="E2774" s="4">
        <f ca="1">VLOOKUP($C2774, '4b. Ordered results'!$C$5:$I$159,5,0)</f>
        <v>0.66673370133944598</v>
      </c>
      <c r="F2774" s="4">
        <f ca="1">VLOOKUP($C2774, '4b. Ordered results'!$C$5:$I$159,7,0)</f>
        <v>0.31394903875672864</v>
      </c>
    </row>
    <row r="2775" spans="2:6" x14ac:dyDescent="0.35">
      <c r="B2775">
        <f t="shared" si="43"/>
        <v>69275</v>
      </c>
      <c r="C2775" cm="1">
        <f t="array" aca="1" ref="C2775" ca="1">SUMPRODUCT(MAX(('4b. Ordered results'!$C$5:$C$159&lt;B2775)*'4b. Ordered results'!$C$5:$C$159))</f>
        <v>49070.25</v>
      </c>
      <c r="D2775" s="4">
        <f ca="1">VLOOKUP($C2775, '4b. Ordered results'!$C$5:$I$159,3,0)</f>
        <v>1.9317259903825452E-2</v>
      </c>
      <c r="E2775" s="4">
        <f ca="1">VLOOKUP($C2775, '4b. Ordered results'!$C$5:$I$159,5,0)</f>
        <v>0.66673370133944598</v>
      </c>
      <c r="F2775" s="4">
        <f ca="1">VLOOKUP($C2775, '4b. Ordered results'!$C$5:$I$159,7,0)</f>
        <v>0.31394903875672864</v>
      </c>
    </row>
    <row r="2776" spans="2:6" x14ac:dyDescent="0.35">
      <c r="B2776">
        <f t="shared" si="43"/>
        <v>69300</v>
      </c>
      <c r="C2776" cm="1">
        <f t="array" aca="1" ref="C2776" ca="1">SUMPRODUCT(MAX(('4b. Ordered results'!$C$5:$C$159&lt;B2776)*'4b. Ordered results'!$C$5:$C$159))</f>
        <v>49070.25</v>
      </c>
      <c r="D2776" s="4">
        <f ca="1">VLOOKUP($C2776, '4b. Ordered results'!$C$5:$I$159,3,0)</f>
        <v>1.9317259903825452E-2</v>
      </c>
      <c r="E2776" s="4">
        <f ca="1">VLOOKUP($C2776, '4b. Ordered results'!$C$5:$I$159,5,0)</f>
        <v>0.66673370133944598</v>
      </c>
      <c r="F2776" s="4">
        <f ca="1">VLOOKUP($C2776, '4b. Ordered results'!$C$5:$I$159,7,0)</f>
        <v>0.31394903875672864</v>
      </c>
    </row>
    <row r="2777" spans="2:6" x14ac:dyDescent="0.35">
      <c r="B2777">
        <f t="shared" si="43"/>
        <v>69325</v>
      </c>
      <c r="C2777" cm="1">
        <f t="array" aca="1" ref="C2777" ca="1">SUMPRODUCT(MAX(('4b. Ordered results'!$C$5:$C$159&lt;B2777)*'4b. Ordered results'!$C$5:$C$159))</f>
        <v>49070.25</v>
      </c>
      <c r="D2777" s="4">
        <f ca="1">VLOOKUP($C2777, '4b. Ordered results'!$C$5:$I$159,3,0)</f>
        <v>1.9317259903825452E-2</v>
      </c>
      <c r="E2777" s="4">
        <f ca="1">VLOOKUP($C2777, '4b. Ordered results'!$C$5:$I$159,5,0)</f>
        <v>0.66673370133944598</v>
      </c>
      <c r="F2777" s="4">
        <f ca="1">VLOOKUP($C2777, '4b. Ordered results'!$C$5:$I$159,7,0)</f>
        <v>0.31394903875672864</v>
      </c>
    </row>
    <row r="2778" spans="2:6" x14ac:dyDescent="0.35">
      <c r="B2778">
        <f t="shared" si="43"/>
        <v>69350</v>
      </c>
      <c r="C2778" cm="1">
        <f t="array" aca="1" ref="C2778" ca="1">SUMPRODUCT(MAX(('4b. Ordered results'!$C$5:$C$159&lt;B2778)*'4b. Ordered results'!$C$5:$C$159))</f>
        <v>49070.25</v>
      </c>
      <c r="D2778" s="4">
        <f ca="1">VLOOKUP($C2778, '4b. Ordered results'!$C$5:$I$159,3,0)</f>
        <v>1.9317259903825452E-2</v>
      </c>
      <c r="E2778" s="4">
        <f ca="1">VLOOKUP($C2778, '4b. Ordered results'!$C$5:$I$159,5,0)</f>
        <v>0.66673370133944598</v>
      </c>
      <c r="F2778" s="4">
        <f ca="1">VLOOKUP($C2778, '4b. Ordered results'!$C$5:$I$159,7,0)</f>
        <v>0.31394903875672864</v>
      </c>
    </row>
    <row r="2779" spans="2:6" x14ac:dyDescent="0.35">
      <c r="B2779">
        <f t="shared" si="43"/>
        <v>69375</v>
      </c>
      <c r="C2779" cm="1">
        <f t="array" aca="1" ref="C2779" ca="1">SUMPRODUCT(MAX(('4b. Ordered results'!$C$5:$C$159&lt;B2779)*'4b. Ordered results'!$C$5:$C$159))</f>
        <v>49070.25</v>
      </c>
      <c r="D2779" s="4">
        <f ca="1">VLOOKUP($C2779, '4b. Ordered results'!$C$5:$I$159,3,0)</f>
        <v>1.9317259903825452E-2</v>
      </c>
      <c r="E2779" s="4">
        <f ca="1">VLOOKUP($C2779, '4b. Ordered results'!$C$5:$I$159,5,0)</f>
        <v>0.66673370133944598</v>
      </c>
      <c r="F2779" s="4">
        <f ca="1">VLOOKUP($C2779, '4b. Ordered results'!$C$5:$I$159,7,0)</f>
        <v>0.31394903875672864</v>
      </c>
    </row>
    <row r="2780" spans="2:6" x14ac:dyDescent="0.35">
      <c r="B2780">
        <f t="shared" si="43"/>
        <v>69400</v>
      </c>
      <c r="C2780" cm="1">
        <f t="array" aca="1" ref="C2780" ca="1">SUMPRODUCT(MAX(('4b. Ordered results'!$C$5:$C$159&lt;B2780)*'4b. Ordered results'!$C$5:$C$159))</f>
        <v>49070.25</v>
      </c>
      <c r="D2780" s="4">
        <f ca="1">VLOOKUP($C2780, '4b. Ordered results'!$C$5:$I$159,3,0)</f>
        <v>1.9317259903825452E-2</v>
      </c>
      <c r="E2780" s="4">
        <f ca="1">VLOOKUP($C2780, '4b. Ordered results'!$C$5:$I$159,5,0)</f>
        <v>0.66673370133944598</v>
      </c>
      <c r="F2780" s="4">
        <f ca="1">VLOOKUP($C2780, '4b. Ordered results'!$C$5:$I$159,7,0)</f>
        <v>0.31394903875672864</v>
      </c>
    </row>
    <row r="2781" spans="2:6" x14ac:dyDescent="0.35">
      <c r="B2781">
        <f t="shared" si="43"/>
        <v>69425</v>
      </c>
      <c r="C2781" cm="1">
        <f t="array" aca="1" ref="C2781" ca="1">SUMPRODUCT(MAX(('4b. Ordered results'!$C$5:$C$159&lt;B2781)*'4b. Ordered results'!$C$5:$C$159))</f>
        <v>49070.25</v>
      </c>
      <c r="D2781" s="4">
        <f ca="1">VLOOKUP($C2781, '4b. Ordered results'!$C$5:$I$159,3,0)</f>
        <v>1.9317259903825452E-2</v>
      </c>
      <c r="E2781" s="4">
        <f ca="1">VLOOKUP($C2781, '4b. Ordered results'!$C$5:$I$159,5,0)</f>
        <v>0.66673370133944598</v>
      </c>
      <c r="F2781" s="4">
        <f ca="1">VLOOKUP($C2781, '4b. Ordered results'!$C$5:$I$159,7,0)</f>
        <v>0.31394903875672864</v>
      </c>
    </row>
    <row r="2782" spans="2:6" x14ac:dyDescent="0.35">
      <c r="B2782">
        <f t="shared" si="43"/>
        <v>69450</v>
      </c>
      <c r="C2782" cm="1">
        <f t="array" aca="1" ref="C2782" ca="1">SUMPRODUCT(MAX(('4b. Ordered results'!$C$5:$C$159&lt;B2782)*'4b. Ordered results'!$C$5:$C$159))</f>
        <v>49070.25</v>
      </c>
      <c r="D2782" s="4">
        <f ca="1">VLOOKUP($C2782, '4b. Ordered results'!$C$5:$I$159,3,0)</f>
        <v>1.9317259903825452E-2</v>
      </c>
      <c r="E2782" s="4">
        <f ca="1">VLOOKUP($C2782, '4b. Ordered results'!$C$5:$I$159,5,0)</f>
        <v>0.66673370133944598</v>
      </c>
      <c r="F2782" s="4">
        <f ca="1">VLOOKUP($C2782, '4b. Ordered results'!$C$5:$I$159,7,0)</f>
        <v>0.31394903875672864</v>
      </c>
    </row>
    <row r="2783" spans="2:6" x14ac:dyDescent="0.35">
      <c r="B2783">
        <f t="shared" si="43"/>
        <v>69475</v>
      </c>
      <c r="C2783" cm="1">
        <f t="array" aca="1" ref="C2783" ca="1">SUMPRODUCT(MAX(('4b. Ordered results'!$C$5:$C$159&lt;B2783)*'4b. Ordered results'!$C$5:$C$159))</f>
        <v>49070.25</v>
      </c>
      <c r="D2783" s="4">
        <f ca="1">VLOOKUP($C2783, '4b. Ordered results'!$C$5:$I$159,3,0)</f>
        <v>1.9317259903825452E-2</v>
      </c>
      <c r="E2783" s="4">
        <f ca="1">VLOOKUP($C2783, '4b. Ordered results'!$C$5:$I$159,5,0)</f>
        <v>0.66673370133944598</v>
      </c>
      <c r="F2783" s="4">
        <f ca="1">VLOOKUP($C2783, '4b. Ordered results'!$C$5:$I$159,7,0)</f>
        <v>0.31394903875672864</v>
      </c>
    </row>
    <row r="2784" spans="2:6" x14ac:dyDescent="0.35">
      <c r="B2784">
        <f t="shared" si="43"/>
        <v>69500</v>
      </c>
      <c r="C2784" cm="1">
        <f t="array" aca="1" ref="C2784" ca="1">SUMPRODUCT(MAX(('4b. Ordered results'!$C$5:$C$159&lt;B2784)*'4b. Ordered results'!$C$5:$C$159))</f>
        <v>49070.25</v>
      </c>
      <c r="D2784" s="4">
        <f ca="1">VLOOKUP($C2784, '4b. Ordered results'!$C$5:$I$159,3,0)</f>
        <v>1.9317259903825452E-2</v>
      </c>
      <c r="E2784" s="4">
        <f ca="1">VLOOKUP($C2784, '4b. Ordered results'!$C$5:$I$159,5,0)</f>
        <v>0.66673370133944598</v>
      </c>
      <c r="F2784" s="4">
        <f ca="1">VLOOKUP($C2784, '4b. Ordered results'!$C$5:$I$159,7,0)</f>
        <v>0.31394903875672864</v>
      </c>
    </row>
    <row r="2785" spans="2:6" x14ac:dyDescent="0.35">
      <c r="B2785">
        <f t="shared" si="43"/>
        <v>69525</v>
      </c>
      <c r="C2785" cm="1">
        <f t="array" aca="1" ref="C2785" ca="1">SUMPRODUCT(MAX(('4b. Ordered results'!$C$5:$C$159&lt;B2785)*'4b. Ordered results'!$C$5:$C$159))</f>
        <v>49070.25</v>
      </c>
      <c r="D2785" s="4">
        <f ca="1">VLOOKUP($C2785, '4b. Ordered results'!$C$5:$I$159,3,0)</f>
        <v>1.9317259903825452E-2</v>
      </c>
      <c r="E2785" s="4">
        <f ca="1">VLOOKUP($C2785, '4b. Ordered results'!$C$5:$I$159,5,0)</f>
        <v>0.66673370133944598</v>
      </c>
      <c r="F2785" s="4">
        <f ca="1">VLOOKUP($C2785, '4b. Ordered results'!$C$5:$I$159,7,0)</f>
        <v>0.31394903875672864</v>
      </c>
    </row>
    <row r="2786" spans="2:6" x14ac:dyDescent="0.35">
      <c r="B2786">
        <f t="shared" si="43"/>
        <v>69550</v>
      </c>
      <c r="C2786" cm="1">
        <f t="array" aca="1" ref="C2786" ca="1">SUMPRODUCT(MAX(('4b. Ordered results'!$C$5:$C$159&lt;B2786)*'4b. Ordered results'!$C$5:$C$159))</f>
        <v>49070.25</v>
      </c>
      <c r="D2786" s="4">
        <f ca="1">VLOOKUP($C2786, '4b. Ordered results'!$C$5:$I$159,3,0)</f>
        <v>1.9317259903825452E-2</v>
      </c>
      <c r="E2786" s="4">
        <f ca="1">VLOOKUP($C2786, '4b. Ordered results'!$C$5:$I$159,5,0)</f>
        <v>0.66673370133944598</v>
      </c>
      <c r="F2786" s="4">
        <f ca="1">VLOOKUP($C2786, '4b. Ordered results'!$C$5:$I$159,7,0)</f>
        <v>0.31394903875672864</v>
      </c>
    </row>
    <row r="2787" spans="2:6" x14ac:dyDescent="0.35">
      <c r="B2787">
        <f t="shared" si="43"/>
        <v>69575</v>
      </c>
      <c r="C2787" cm="1">
        <f t="array" aca="1" ref="C2787" ca="1">SUMPRODUCT(MAX(('4b. Ordered results'!$C$5:$C$159&lt;B2787)*'4b. Ordered results'!$C$5:$C$159))</f>
        <v>49070.25</v>
      </c>
      <c r="D2787" s="4">
        <f ca="1">VLOOKUP($C2787, '4b. Ordered results'!$C$5:$I$159,3,0)</f>
        <v>1.9317259903825452E-2</v>
      </c>
      <c r="E2787" s="4">
        <f ca="1">VLOOKUP($C2787, '4b. Ordered results'!$C$5:$I$159,5,0)</f>
        <v>0.66673370133944598</v>
      </c>
      <c r="F2787" s="4">
        <f ca="1">VLOOKUP($C2787, '4b. Ordered results'!$C$5:$I$159,7,0)</f>
        <v>0.31394903875672864</v>
      </c>
    </row>
    <row r="2788" spans="2:6" x14ac:dyDescent="0.35">
      <c r="B2788">
        <f t="shared" si="43"/>
        <v>69600</v>
      </c>
      <c r="C2788" cm="1">
        <f t="array" aca="1" ref="C2788" ca="1">SUMPRODUCT(MAX(('4b. Ordered results'!$C$5:$C$159&lt;B2788)*'4b. Ordered results'!$C$5:$C$159))</f>
        <v>49070.25</v>
      </c>
      <c r="D2788" s="4">
        <f ca="1">VLOOKUP($C2788, '4b. Ordered results'!$C$5:$I$159,3,0)</f>
        <v>1.9317259903825452E-2</v>
      </c>
      <c r="E2788" s="4">
        <f ca="1">VLOOKUP($C2788, '4b. Ordered results'!$C$5:$I$159,5,0)</f>
        <v>0.66673370133944598</v>
      </c>
      <c r="F2788" s="4">
        <f ca="1">VLOOKUP($C2788, '4b. Ordered results'!$C$5:$I$159,7,0)</f>
        <v>0.31394903875672864</v>
      </c>
    </row>
    <row r="2789" spans="2:6" x14ac:dyDescent="0.35">
      <c r="B2789">
        <f t="shared" si="43"/>
        <v>69625</v>
      </c>
      <c r="C2789" cm="1">
        <f t="array" aca="1" ref="C2789" ca="1">SUMPRODUCT(MAX(('4b. Ordered results'!$C$5:$C$159&lt;B2789)*'4b. Ordered results'!$C$5:$C$159))</f>
        <v>49070.25</v>
      </c>
      <c r="D2789" s="4">
        <f ca="1">VLOOKUP($C2789, '4b. Ordered results'!$C$5:$I$159,3,0)</f>
        <v>1.9317259903825452E-2</v>
      </c>
      <c r="E2789" s="4">
        <f ca="1">VLOOKUP($C2789, '4b. Ordered results'!$C$5:$I$159,5,0)</f>
        <v>0.66673370133944598</v>
      </c>
      <c r="F2789" s="4">
        <f ca="1">VLOOKUP($C2789, '4b. Ordered results'!$C$5:$I$159,7,0)</f>
        <v>0.31394903875672864</v>
      </c>
    </row>
    <row r="2790" spans="2:6" x14ac:dyDescent="0.35">
      <c r="B2790">
        <f t="shared" si="43"/>
        <v>69650</v>
      </c>
      <c r="C2790" cm="1">
        <f t="array" aca="1" ref="C2790" ca="1">SUMPRODUCT(MAX(('4b. Ordered results'!$C$5:$C$159&lt;B2790)*'4b. Ordered results'!$C$5:$C$159))</f>
        <v>49070.25</v>
      </c>
      <c r="D2790" s="4">
        <f ca="1">VLOOKUP($C2790, '4b. Ordered results'!$C$5:$I$159,3,0)</f>
        <v>1.9317259903825452E-2</v>
      </c>
      <c r="E2790" s="4">
        <f ca="1">VLOOKUP($C2790, '4b. Ordered results'!$C$5:$I$159,5,0)</f>
        <v>0.66673370133944598</v>
      </c>
      <c r="F2790" s="4">
        <f ca="1">VLOOKUP($C2790, '4b. Ordered results'!$C$5:$I$159,7,0)</f>
        <v>0.31394903875672864</v>
      </c>
    </row>
    <row r="2791" spans="2:6" x14ac:dyDescent="0.35">
      <c r="B2791">
        <f t="shared" si="43"/>
        <v>69675</v>
      </c>
      <c r="C2791" cm="1">
        <f t="array" aca="1" ref="C2791" ca="1">SUMPRODUCT(MAX(('4b. Ordered results'!$C$5:$C$159&lt;B2791)*'4b. Ordered results'!$C$5:$C$159))</f>
        <v>49070.25</v>
      </c>
      <c r="D2791" s="4">
        <f ca="1">VLOOKUP($C2791, '4b. Ordered results'!$C$5:$I$159,3,0)</f>
        <v>1.9317259903825452E-2</v>
      </c>
      <c r="E2791" s="4">
        <f ca="1">VLOOKUP($C2791, '4b. Ordered results'!$C$5:$I$159,5,0)</f>
        <v>0.66673370133944598</v>
      </c>
      <c r="F2791" s="4">
        <f ca="1">VLOOKUP($C2791, '4b. Ordered results'!$C$5:$I$159,7,0)</f>
        <v>0.31394903875672864</v>
      </c>
    </row>
    <row r="2792" spans="2:6" x14ac:dyDescent="0.35">
      <c r="B2792">
        <f t="shared" si="43"/>
        <v>69700</v>
      </c>
      <c r="C2792" cm="1">
        <f t="array" aca="1" ref="C2792" ca="1">SUMPRODUCT(MAX(('4b. Ordered results'!$C$5:$C$159&lt;B2792)*'4b. Ordered results'!$C$5:$C$159))</f>
        <v>49070.25</v>
      </c>
      <c r="D2792" s="4">
        <f ca="1">VLOOKUP($C2792, '4b. Ordered results'!$C$5:$I$159,3,0)</f>
        <v>1.9317259903825452E-2</v>
      </c>
      <c r="E2792" s="4">
        <f ca="1">VLOOKUP($C2792, '4b. Ordered results'!$C$5:$I$159,5,0)</f>
        <v>0.66673370133944598</v>
      </c>
      <c r="F2792" s="4">
        <f ca="1">VLOOKUP($C2792, '4b. Ordered results'!$C$5:$I$159,7,0)</f>
        <v>0.31394903875672864</v>
      </c>
    </row>
    <row r="2793" spans="2:6" x14ac:dyDescent="0.35">
      <c r="B2793">
        <f t="shared" si="43"/>
        <v>69725</v>
      </c>
      <c r="C2793" cm="1">
        <f t="array" aca="1" ref="C2793" ca="1">SUMPRODUCT(MAX(('4b. Ordered results'!$C$5:$C$159&lt;B2793)*'4b. Ordered results'!$C$5:$C$159))</f>
        <v>49070.25</v>
      </c>
      <c r="D2793" s="4">
        <f ca="1">VLOOKUP($C2793, '4b. Ordered results'!$C$5:$I$159,3,0)</f>
        <v>1.9317259903825452E-2</v>
      </c>
      <c r="E2793" s="4">
        <f ca="1">VLOOKUP($C2793, '4b. Ordered results'!$C$5:$I$159,5,0)</f>
        <v>0.66673370133944598</v>
      </c>
      <c r="F2793" s="4">
        <f ca="1">VLOOKUP($C2793, '4b. Ordered results'!$C$5:$I$159,7,0)</f>
        <v>0.31394903875672864</v>
      </c>
    </row>
    <row r="2794" spans="2:6" x14ac:dyDescent="0.35">
      <c r="B2794">
        <f t="shared" si="43"/>
        <v>69750</v>
      </c>
      <c r="C2794" cm="1">
        <f t="array" aca="1" ref="C2794" ca="1">SUMPRODUCT(MAX(('4b. Ordered results'!$C$5:$C$159&lt;B2794)*'4b. Ordered results'!$C$5:$C$159))</f>
        <v>49070.25</v>
      </c>
      <c r="D2794" s="4">
        <f ca="1">VLOOKUP($C2794, '4b. Ordered results'!$C$5:$I$159,3,0)</f>
        <v>1.9317259903825452E-2</v>
      </c>
      <c r="E2794" s="4">
        <f ca="1">VLOOKUP($C2794, '4b. Ordered results'!$C$5:$I$159,5,0)</f>
        <v>0.66673370133944598</v>
      </c>
      <c r="F2794" s="4">
        <f ca="1">VLOOKUP($C2794, '4b. Ordered results'!$C$5:$I$159,7,0)</f>
        <v>0.31394903875672864</v>
      </c>
    </row>
    <row r="2795" spans="2:6" x14ac:dyDescent="0.35">
      <c r="B2795">
        <f t="shared" si="43"/>
        <v>69775</v>
      </c>
      <c r="C2795" cm="1">
        <f t="array" aca="1" ref="C2795" ca="1">SUMPRODUCT(MAX(('4b. Ordered results'!$C$5:$C$159&lt;B2795)*'4b. Ordered results'!$C$5:$C$159))</f>
        <v>49070.25</v>
      </c>
      <c r="D2795" s="4">
        <f ca="1">VLOOKUP($C2795, '4b. Ordered results'!$C$5:$I$159,3,0)</f>
        <v>1.9317259903825452E-2</v>
      </c>
      <c r="E2795" s="4">
        <f ca="1">VLOOKUP($C2795, '4b. Ordered results'!$C$5:$I$159,5,0)</f>
        <v>0.66673370133944598</v>
      </c>
      <c r="F2795" s="4">
        <f ca="1">VLOOKUP($C2795, '4b. Ordered results'!$C$5:$I$159,7,0)</f>
        <v>0.31394903875672864</v>
      </c>
    </row>
    <row r="2796" spans="2:6" x14ac:dyDescent="0.35">
      <c r="B2796">
        <f t="shared" si="43"/>
        <v>69800</v>
      </c>
      <c r="C2796" cm="1">
        <f t="array" aca="1" ref="C2796" ca="1">SUMPRODUCT(MAX(('4b. Ordered results'!$C$5:$C$159&lt;B2796)*'4b. Ordered results'!$C$5:$C$159))</f>
        <v>49070.25</v>
      </c>
      <c r="D2796" s="4">
        <f ca="1">VLOOKUP($C2796, '4b. Ordered results'!$C$5:$I$159,3,0)</f>
        <v>1.9317259903825452E-2</v>
      </c>
      <c r="E2796" s="4">
        <f ca="1">VLOOKUP($C2796, '4b. Ordered results'!$C$5:$I$159,5,0)</f>
        <v>0.66673370133944598</v>
      </c>
      <c r="F2796" s="4">
        <f ca="1">VLOOKUP($C2796, '4b. Ordered results'!$C$5:$I$159,7,0)</f>
        <v>0.31394903875672864</v>
      </c>
    </row>
    <row r="2797" spans="2:6" x14ac:dyDescent="0.35">
      <c r="B2797">
        <f t="shared" si="43"/>
        <v>69825</v>
      </c>
      <c r="C2797" cm="1">
        <f t="array" aca="1" ref="C2797" ca="1">SUMPRODUCT(MAX(('4b. Ordered results'!$C$5:$C$159&lt;B2797)*'4b. Ordered results'!$C$5:$C$159))</f>
        <v>49070.25</v>
      </c>
      <c r="D2797" s="4">
        <f ca="1">VLOOKUP($C2797, '4b. Ordered results'!$C$5:$I$159,3,0)</f>
        <v>1.9317259903825452E-2</v>
      </c>
      <c r="E2797" s="4">
        <f ca="1">VLOOKUP($C2797, '4b. Ordered results'!$C$5:$I$159,5,0)</f>
        <v>0.66673370133944598</v>
      </c>
      <c r="F2797" s="4">
        <f ca="1">VLOOKUP($C2797, '4b. Ordered results'!$C$5:$I$159,7,0)</f>
        <v>0.31394903875672864</v>
      </c>
    </row>
    <row r="2798" spans="2:6" x14ac:dyDescent="0.35">
      <c r="B2798">
        <f t="shared" si="43"/>
        <v>69850</v>
      </c>
      <c r="C2798" cm="1">
        <f t="array" aca="1" ref="C2798" ca="1">SUMPRODUCT(MAX(('4b. Ordered results'!$C$5:$C$159&lt;B2798)*'4b. Ordered results'!$C$5:$C$159))</f>
        <v>49070.25</v>
      </c>
      <c r="D2798" s="4">
        <f ca="1">VLOOKUP($C2798, '4b. Ordered results'!$C$5:$I$159,3,0)</f>
        <v>1.9317259903825452E-2</v>
      </c>
      <c r="E2798" s="4">
        <f ca="1">VLOOKUP($C2798, '4b. Ordered results'!$C$5:$I$159,5,0)</f>
        <v>0.66673370133944598</v>
      </c>
      <c r="F2798" s="4">
        <f ca="1">VLOOKUP($C2798, '4b. Ordered results'!$C$5:$I$159,7,0)</f>
        <v>0.31394903875672864</v>
      </c>
    </row>
    <row r="2799" spans="2:6" x14ac:dyDescent="0.35">
      <c r="B2799">
        <f t="shared" si="43"/>
        <v>69875</v>
      </c>
      <c r="C2799" cm="1">
        <f t="array" aca="1" ref="C2799" ca="1">SUMPRODUCT(MAX(('4b. Ordered results'!$C$5:$C$159&lt;B2799)*'4b. Ordered results'!$C$5:$C$159))</f>
        <v>49070.25</v>
      </c>
      <c r="D2799" s="4">
        <f ca="1">VLOOKUP($C2799, '4b. Ordered results'!$C$5:$I$159,3,0)</f>
        <v>1.9317259903825452E-2</v>
      </c>
      <c r="E2799" s="4">
        <f ca="1">VLOOKUP($C2799, '4b. Ordered results'!$C$5:$I$159,5,0)</f>
        <v>0.66673370133944598</v>
      </c>
      <c r="F2799" s="4">
        <f ca="1">VLOOKUP($C2799, '4b. Ordered results'!$C$5:$I$159,7,0)</f>
        <v>0.31394903875672864</v>
      </c>
    </row>
    <row r="2800" spans="2:6" x14ac:dyDescent="0.35">
      <c r="B2800">
        <f t="shared" si="43"/>
        <v>69900</v>
      </c>
      <c r="C2800" cm="1">
        <f t="array" aca="1" ref="C2800" ca="1">SUMPRODUCT(MAX(('4b. Ordered results'!$C$5:$C$159&lt;B2800)*'4b. Ordered results'!$C$5:$C$159))</f>
        <v>49070.25</v>
      </c>
      <c r="D2800" s="4">
        <f ca="1">VLOOKUP($C2800, '4b. Ordered results'!$C$5:$I$159,3,0)</f>
        <v>1.9317259903825452E-2</v>
      </c>
      <c r="E2800" s="4">
        <f ca="1">VLOOKUP($C2800, '4b. Ordered results'!$C$5:$I$159,5,0)</f>
        <v>0.66673370133944598</v>
      </c>
      <c r="F2800" s="4">
        <f ca="1">VLOOKUP($C2800, '4b. Ordered results'!$C$5:$I$159,7,0)</f>
        <v>0.31394903875672864</v>
      </c>
    </row>
    <row r="2801" spans="2:6" x14ac:dyDescent="0.35">
      <c r="B2801">
        <f t="shared" si="43"/>
        <v>69925</v>
      </c>
      <c r="C2801" cm="1">
        <f t="array" aca="1" ref="C2801" ca="1">SUMPRODUCT(MAX(('4b. Ordered results'!$C$5:$C$159&lt;B2801)*'4b. Ordered results'!$C$5:$C$159))</f>
        <v>49070.25</v>
      </c>
      <c r="D2801" s="4">
        <f ca="1">VLOOKUP($C2801, '4b. Ordered results'!$C$5:$I$159,3,0)</f>
        <v>1.9317259903825452E-2</v>
      </c>
      <c r="E2801" s="4">
        <f ca="1">VLOOKUP($C2801, '4b. Ordered results'!$C$5:$I$159,5,0)</f>
        <v>0.66673370133944598</v>
      </c>
      <c r="F2801" s="4">
        <f ca="1">VLOOKUP($C2801, '4b. Ordered results'!$C$5:$I$159,7,0)</f>
        <v>0.31394903875672864</v>
      </c>
    </row>
    <row r="2802" spans="2:6" x14ac:dyDescent="0.35">
      <c r="B2802">
        <f t="shared" si="43"/>
        <v>69950</v>
      </c>
      <c r="C2802" cm="1">
        <f t="array" aca="1" ref="C2802" ca="1">SUMPRODUCT(MAX(('4b. Ordered results'!$C$5:$C$159&lt;B2802)*'4b. Ordered results'!$C$5:$C$159))</f>
        <v>49070.25</v>
      </c>
      <c r="D2802" s="4">
        <f ca="1">VLOOKUP($C2802, '4b. Ordered results'!$C$5:$I$159,3,0)</f>
        <v>1.9317259903825452E-2</v>
      </c>
      <c r="E2802" s="4">
        <f ca="1">VLOOKUP($C2802, '4b. Ordered results'!$C$5:$I$159,5,0)</f>
        <v>0.66673370133944598</v>
      </c>
      <c r="F2802" s="4">
        <f ca="1">VLOOKUP($C2802, '4b. Ordered results'!$C$5:$I$159,7,0)</f>
        <v>0.31394903875672864</v>
      </c>
    </row>
    <row r="2803" spans="2:6" x14ac:dyDescent="0.35">
      <c r="B2803">
        <f t="shared" si="43"/>
        <v>69975</v>
      </c>
      <c r="C2803" cm="1">
        <f t="array" aca="1" ref="C2803" ca="1">SUMPRODUCT(MAX(('4b. Ordered results'!$C$5:$C$159&lt;B2803)*'4b. Ordered results'!$C$5:$C$159))</f>
        <v>49070.25</v>
      </c>
      <c r="D2803" s="4">
        <f ca="1">VLOOKUP($C2803, '4b. Ordered results'!$C$5:$I$159,3,0)</f>
        <v>1.9317259903825452E-2</v>
      </c>
      <c r="E2803" s="4">
        <f ca="1">VLOOKUP($C2803, '4b. Ordered results'!$C$5:$I$159,5,0)</f>
        <v>0.66673370133944598</v>
      </c>
      <c r="F2803" s="4">
        <f ca="1">VLOOKUP($C2803, '4b. Ordered results'!$C$5:$I$159,7,0)</f>
        <v>0.31394903875672864</v>
      </c>
    </row>
    <row r="2804" spans="2:6" x14ac:dyDescent="0.35">
      <c r="B2804">
        <f t="shared" si="43"/>
        <v>70000</v>
      </c>
      <c r="C2804" cm="1">
        <f t="array" aca="1" ref="C2804" ca="1">SUMPRODUCT(MAX(('4b. Ordered results'!$C$5:$C$159&lt;B2804)*'4b. Ordered results'!$C$5:$C$159))</f>
        <v>49070.25</v>
      </c>
      <c r="D2804" s="4">
        <f ca="1">VLOOKUP($C2804, '4b. Ordered results'!$C$5:$I$159,3,0)</f>
        <v>1.9317259903825452E-2</v>
      </c>
      <c r="E2804" s="4">
        <f ca="1">VLOOKUP($C2804, '4b. Ordered results'!$C$5:$I$159,5,0)</f>
        <v>0.66673370133944598</v>
      </c>
      <c r="F2804" s="4">
        <f ca="1">VLOOKUP($C2804, '4b. Ordered results'!$C$5:$I$159,7,0)</f>
        <v>0.31394903875672864</v>
      </c>
    </row>
    <row r="2805" spans="2:6" x14ac:dyDescent="0.35">
      <c r="B2805">
        <f t="shared" si="43"/>
        <v>70025</v>
      </c>
      <c r="C2805" cm="1">
        <f t="array" aca="1" ref="C2805" ca="1">SUMPRODUCT(MAX(('4b. Ordered results'!$C$5:$C$159&lt;B2805)*'4b. Ordered results'!$C$5:$C$159))</f>
        <v>49070.25</v>
      </c>
      <c r="D2805" s="4">
        <f ca="1">VLOOKUP($C2805, '4b. Ordered results'!$C$5:$I$159,3,0)</f>
        <v>1.9317259903825452E-2</v>
      </c>
      <c r="E2805" s="4">
        <f ca="1">VLOOKUP($C2805, '4b. Ordered results'!$C$5:$I$159,5,0)</f>
        <v>0.66673370133944598</v>
      </c>
      <c r="F2805" s="4">
        <f ca="1">VLOOKUP($C2805, '4b. Ordered results'!$C$5:$I$159,7,0)</f>
        <v>0.31394903875672864</v>
      </c>
    </row>
    <row r="2806" spans="2:6" x14ac:dyDescent="0.35">
      <c r="B2806">
        <f t="shared" si="43"/>
        <v>70050</v>
      </c>
      <c r="C2806" cm="1">
        <f t="array" aca="1" ref="C2806" ca="1">SUMPRODUCT(MAX(('4b. Ordered results'!$C$5:$C$159&lt;B2806)*'4b. Ordered results'!$C$5:$C$159))</f>
        <v>49070.25</v>
      </c>
      <c r="D2806" s="4">
        <f ca="1">VLOOKUP($C2806, '4b. Ordered results'!$C$5:$I$159,3,0)</f>
        <v>1.9317259903825452E-2</v>
      </c>
      <c r="E2806" s="4">
        <f ca="1">VLOOKUP($C2806, '4b. Ordered results'!$C$5:$I$159,5,0)</f>
        <v>0.66673370133944598</v>
      </c>
      <c r="F2806" s="4">
        <f ca="1">VLOOKUP($C2806, '4b. Ordered results'!$C$5:$I$159,7,0)</f>
        <v>0.31394903875672864</v>
      </c>
    </row>
    <row r="2807" spans="2:6" x14ac:dyDescent="0.35">
      <c r="B2807">
        <f t="shared" si="43"/>
        <v>70075</v>
      </c>
      <c r="C2807" cm="1">
        <f t="array" aca="1" ref="C2807" ca="1">SUMPRODUCT(MAX(('4b. Ordered results'!$C$5:$C$159&lt;B2807)*'4b. Ordered results'!$C$5:$C$159))</f>
        <v>49070.25</v>
      </c>
      <c r="D2807" s="4">
        <f ca="1">VLOOKUP($C2807, '4b. Ordered results'!$C$5:$I$159,3,0)</f>
        <v>1.9317259903825452E-2</v>
      </c>
      <c r="E2807" s="4">
        <f ca="1">VLOOKUP($C2807, '4b. Ordered results'!$C$5:$I$159,5,0)</f>
        <v>0.66673370133944598</v>
      </c>
      <c r="F2807" s="4">
        <f ca="1">VLOOKUP($C2807, '4b. Ordered results'!$C$5:$I$159,7,0)</f>
        <v>0.31394903875672864</v>
      </c>
    </row>
    <row r="2808" spans="2:6" x14ac:dyDescent="0.35">
      <c r="B2808">
        <f t="shared" si="43"/>
        <v>70100</v>
      </c>
      <c r="C2808" cm="1">
        <f t="array" aca="1" ref="C2808" ca="1">SUMPRODUCT(MAX(('4b. Ordered results'!$C$5:$C$159&lt;B2808)*'4b. Ordered results'!$C$5:$C$159))</f>
        <v>49070.25</v>
      </c>
      <c r="D2808" s="4">
        <f ca="1">VLOOKUP($C2808, '4b. Ordered results'!$C$5:$I$159,3,0)</f>
        <v>1.9317259903825452E-2</v>
      </c>
      <c r="E2808" s="4">
        <f ca="1">VLOOKUP($C2808, '4b. Ordered results'!$C$5:$I$159,5,0)</f>
        <v>0.66673370133944598</v>
      </c>
      <c r="F2808" s="4">
        <f ca="1">VLOOKUP($C2808, '4b. Ordered results'!$C$5:$I$159,7,0)</f>
        <v>0.31394903875672864</v>
      </c>
    </row>
    <row r="2809" spans="2:6" x14ac:dyDescent="0.35">
      <c r="B2809">
        <f t="shared" si="43"/>
        <v>70125</v>
      </c>
      <c r="C2809" cm="1">
        <f t="array" aca="1" ref="C2809" ca="1">SUMPRODUCT(MAX(('4b. Ordered results'!$C$5:$C$159&lt;B2809)*'4b. Ordered results'!$C$5:$C$159))</f>
        <v>49070.25</v>
      </c>
      <c r="D2809" s="4">
        <f ca="1">VLOOKUP($C2809, '4b. Ordered results'!$C$5:$I$159,3,0)</f>
        <v>1.9317259903825452E-2</v>
      </c>
      <c r="E2809" s="4">
        <f ca="1">VLOOKUP($C2809, '4b. Ordered results'!$C$5:$I$159,5,0)</f>
        <v>0.66673370133944598</v>
      </c>
      <c r="F2809" s="4">
        <f ca="1">VLOOKUP($C2809, '4b. Ordered results'!$C$5:$I$159,7,0)</f>
        <v>0.31394903875672864</v>
      </c>
    </row>
    <row r="2810" spans="2:6" x14ac:dyDescent="0.35">
      <c r="B2810">
        <f t="shared" si="43"/>
        <v>70150</v>
      </c>
      <c r="C2810" cm="1">
        <f t="array" aca="1" ref="C2810" ca="1">SUMPRODUCT(MAX(('4b. Ordered results'!$C$5:$C$159&lt;B2810)*'4b. Ordered results'!$C$5:$C$159))</f>
        <v>49070.25</v>
      </c>
      <c r="D2810" s="4">
        <f ca="1">VLOOKUP($C2810, '4b. Ordered results'!$C$5:$I$159,3,0)</f>
        <v>1.9317259903825452E-2</v>
      </c>
      <c r="E2810" s="4">
        <f ca="1">VLOOKUP($C2810, '4b. Ordered results'!$C$5:$I$159,5,0)</f>
        <v>0.66673370133944598</v>
      </c>
      <c r="F2810" s="4">
        <f ca="1">VLOOKUP($C2810, '4b. Ordered results'!$C$5:$I$159,7,0)</f>
        <v>0.31394903875672864</v>
      </c>
    </row>
    <row r="2811" spans="2:6" x14ac:dyDescent="0.35">
      <c r="B2811">
        <f t="shared" si="43"/>
        <v>70175</v>
      </c>
      <c r="C2811" cm="1">
        <f t="array" aca="1" ref="C2811" ca="1">SUMPRODUCT(MAX(('4b. Ordered results'!$C$5:$C$159&lt;B2811)*'4b. Ordered results'!$C$5:$C$159))</f>
        <v>49070.25</v>
      </c>
      <c r="D2811" s="4">
        <f ca="1">VLOOKUP($C2811, '4b. Ordered results'!$C$5:$I$159,3,0)</f>
        <v>1.9317259903825452E-2</v>
      </c>
      <c r="E2811" s="4">
        <f ca="1">VLOOKUP($C2811, '4b. Ordered results'!$C$5:$I$159,5,0)</f>
        <v>0.66673370133944598</v>
      </c>
      <c r="F2811" s="4">
        <f ca="1">VLOOKUP($C2811, '4b. Ordered results'!$C$5:$I$159,7,0)</f>
        <v>0.31394903875672864</v>
      </c>
    </row>
    <row r="2812" spans="2:6" x14ac:dyDescent="0.35">
      <c r="B2812">
        <f t="shared" si="43"/>
        <v>70200</v>
      </c>
      <c r="C2812" cm="1">
        <f t="array" aca="1" ref="C2812" ca="1">SUMPRODUCT(MAX(('4b. Ordered results'!$C$5:$C$159&lt;B2812)*'4b. Ordered results'!$C$5:$C$159))</f>
        <v>49070.25</v>
      </c>
      <c r="D2812" s="4">
        <f ca="1">VLOOKUP($C2812, '4b. Ordered results'!$C$5:$I$159,3,0)</f>
        <v>1.9317259903825452E-2</v>
      </c>
      <c r="E2812" s="4">
        <f ca="1">VLOOKUP($C2812, '4b. Ordered results'!$C$5:$I$159,5,0)</f>
        <v>0.66673370133944598</v>
      </c>
      <c r="F2812" s="4">
        <f ca="1">VLOOKUP($C2812, '4b. Ordered results'!$C$5:$I$159,7,0)</f>
        <v>0.31394903875672864</v>
      </c>
    </row>
    <row r="2813" spans="2:6" x14ac:dyDescent="0.35">
      <c r="B2813">
        <f t="shared" si="43"/>
        <v>70225</v>
      </c>
      <c r="C2813" cm="1">
        <f t="array" aca="1" ref="C2813" ca="1">SUMPRODUCT(MAX(('4b. Ordered results'!$C$5:$C$159&lt;B2813)*'4b. Ordered results'!$C$5:$C$159))</f>
        <v>49070.25</v>
      </c>
      <c r="D2813" s="4">
        <f ca="1">VLOOKUP($C2813, '4b. Ordered results'!$C$5:$I$159,3,0)</f>
        <v>1.9317259903825452E-2</v>
      </c>
      <c r="E2813" s="4">
        <f ca="1">VLOOKUP($C2813, '4b. Ordered results'!$C$5:$I$159,5,0)</f>
        <v>0.66673370133944598</v>
      </c>
      <c r="F2813" s="4">
        <f ca="1">VLOOKUP($C2813, '4b. Ordered results'!$C$5:$I$159,7,0)</f>
        <v>0.31394903875672864</v>
      </c>
    </row>
    <row r="2814" spans="2:6" x14ac:dyDescent="0.35">
      <c r="B2814">
        <f t="shared" si="43"/>
        <v>70250</v>
      </c>
      <c r="C2814" cm="1">
        <f t="array" aca="1" ref="C2814" ca="1">SUMPRODUCT(MAX(('4b. Ordered results'!$C$5:$C$159&lt;B2814)*'4b. Ordered results'!$C$5:$C$159))</f>
        <v>49070.25</v>
      </c>
      <c r="D2814" s="4">
        <f ca="1">VLOOKUP($C2814, '4b. Ordered results'!$C$5:$I$159,3,0)</f>
        <v>1.9317259903825452E-2</v>
      </c>
      <c r="E2814" s="4">
        <f ca="1">VLOOKUP($C2814, '4b. Ordered results'!$C$5:$I$159,5,0)</f>
        <v>0.66673370133944598</v>
      </c>
      <c r="F2814" s="4">
        <f ca="1">VLOOKUP($C2814, '4b. Ordered results'!$C$5:$I$159,7,0)</f>
        <v>0.31394903875672864</v>
      </c>
    </row>
    <row r="2815" spans="2:6" x14ac:dyDescent="0.35">
      <c r="B2815">
        <f t="shared" si="43"/>
        <v>70275</v>
      </c>
      <c r="C2815" cm="1">
        <f t="array" aca="1" ref="C2815" ca="1">SUMPRODUCT(MAX(('4b. Ordered results'!$C$5:$C$159&lt;B2815)*'4b. Ordered results'!$C$5:$C$159))</f>
        <v>49070.25</v>
      </c>
      <c r="D2815" s="4">
        <f ca="1">VLOOKUP($C2815, '4b. Ordered results'!$C$5:$I$159,3,0)</f>
        <v>1.9317259903825452E-2</v>
      </c>
      <c r="E2815" s="4">
        <f ca="1">VLOOKUP($C2815, '4b. Ordered results'!$C$5:$I$159,5,0)</f>
        <v>0.66673370133944598</v>
      </c>
      <c r="F2815" s="4">
        <f ca="1">VLOOKUP($C2815, '4b. Ordered results'!$C$5:$I$159,7,0)</f>
        <v>0.31394903875672864</v>
      </c>
    </row>
    <row r="2816" spans="2:6" x14ac:dyDescent="0.35">
      <c r="B2816">
        <f t="shared" si="43"/>
        <v>70300</v>
      </c>
      <c r="C2816" cm="1">
        <f t="array" aca="1" ref="C2816" ca="1">SUMPRODUCT(MAX(('4b. Ordered results'!$C$5:$C$159&lt;B2816)*'4b. Ordered results'!$C$5:$C$159))</f>
        <v>49070.25</v>
      </c>
      <c r="D2816" s="4">
        <f ca="1">VLOOKUP($C2816, '4b. Ordered results'!$C$5:$I$159,3,0)</f>
        <v>1.9317259903825452E-2</v>
      </c>
      <c r="E2816" s="4">
        <f ca="1">VLOOKUP($C2816, '4b. Ordered results'!$C$5:$I$159,5,0)</f>
        <v>0.66673370133944598</v>
      </c>
      <c r="F2816" s="4">
        <f ca="1">VLOOKUP($C2816, '4b. Ordered results'!$C$5:$I$159,7,0)</f>
        <v>0.31394903875672864</v>
      </c>
    </row>
    <row r="2817" spans="2:6" x14ac:dyDescent="0.35">
      <c r="B2817">
        <f t="shared" si="43"/>
        <v>70325</v>
      </c>
      <c r="C2817" cm="1">
        <f t="array" aca="1" ref="C2817" ca="1">SUMPRODUCT(MAX(('4b. Ordered results'!$C$5:$C$159&lt;B2817)*'4b. Ordered results'!$C$5:$C$159))</f>
        <v>49070.25</v>
      </c>
      <c r="D2817" s="4">
        <f ca="1">VLOOKUP($C2817, '4b. Ordered results'!$C$5:$I$159,3,0)</f>
        <v>1.9317259903825452E-2</v>
      </c>
      <c r="E2817" s="4">
        <f ca="1">VLOOKUP($C2817, '4b. Ordered results'!$C$5:$I$159,5,0)</f>
        <v>0.66673370133944598</v>
      </c>
      <c r="F2817" s="4">
        <f ca="1">VLOOKUP($C2817, '4b. Ordered results'!$C$5:$I$159,7,0)</f>
        <v>0.31394903875672864</v>
      </c>
    </row>
    <row r="2818" spans="2:6" x14ac:dyDescent="0.35">
      <c r="B2818">
        <f t="shared" si="43"/>
        <v>70350</v>
      </c>
      <c r="C2818" cm="1">
        <f t="array" aca="1" ref="C2818" ca="1">SUMPRODUCT(MAX(('4b. Ordered results'!$C$5:$C$159&lt;B2818)*'4b. Ordered results'!$C$5:$C$159))</f>
        <v>49070.25</v>
      </c>
      <c r="D2818" s="4">
        <f ca="1">VLOOKUP($C2818, '4b. Ordered results'!$C$5:$I$159,3,0)</f>
        <v>1.9317259903825452E-2</v>
      </c>
      <c r="E2818" s="4">
        <f ca="1">VLOOKUP($C2818, '4b. Ordered results'!$C$5:$I$159,5,0)</f>
        <v>0.66673370133944598</v>
      </c>
      <c r="F2818" s="4">
        <f ca="1">VLOOKUP($C2818, '4b. Ordered results'!$C$5:$I$159,7,0)</f>
        <v>0.31394903875672864</v>
      </c>
    </row>
    <row r="2819" spans="2:6" x14ac:dyDescent="0.35">
      <c r="B2819">
        <f t="shared" si="43"/>
        <v>70375</v>
      </c>
      <c r="C2819" cm="1">
        <f t="array" aca="1" ref="C2819" ca="1">SUMPRODUCT(MAX(('4b. Ordered results'!$C$5:$C$159&lt;B2819)*'4b. Ordered results'!$C$5:$C$159))</f>
        <v>49070.25</v>
      </c>
      <c r="D2819" s="4">
        <f ca="1">VLOOKUP($C2819, '4b. Ordered results'!$C$5:$I$159,3,0)</f>
        <v>1.9317259903825452E-2</v>
      </c>
      <c r="E2819" s="4">
        <f ca="1">VLOOKUP($C2819, '4b. Ordered results'!$C$5:$I$159,5,0)</f>
        <v>0.66673370133944598</v>
      </c>
      <c r="F2819" s="4">
        <f ca="1">VLOOKUP($C2819, '4b. Ordered results'!$C$5:$I$159,7,0)</f>
        <v>0.31394903875672864</v>
      </c>
    </row>
    <row r="2820" spans="2:6" x14ac:dyDescent="0.35">
      <c r="B2820">
        <f t="shared" si="43"/>
        <v>70400</v>
      </c>
      <c r="C2820" cm="1">
        <f t="array" aca="1" ref="C2820" ca="1">SUMPRODUCT(MAX(('4b. Ordered results'!$C$5:$C$159&lt;B2820)*'4b. Ordered results'!$C$5:$C$159))</f>
        <v>49070.25</v>
      </c>
      <c r="D2820" s="4">
        <f ca="1">VLOOKUP($C2820, '4b. Ordered results'!$C$5:$I$159,3,0)</f>
        <v>1.9317259903825452E-2</v>
      </c>
      <c r="E2820" s="4">
        <f ca="1">VLOOKUP($C2820, '4b. Ordered results'!$C$5:$I$159,5,0)</f>
        <v>0.66673370133944598</v>
      </c>
      <c r="F2820" s="4">
        <f ca="1">VLOOKUP($C2820, '4b. Ordered results'!$C$5:$I$159,7,0)</f>
        <v>0.31394903875672864</v>
      </c>
    </row>
    <row r="2821" spans="2:6" x14ac:dyDescent="0.35">
      <c r="B2821">
        <f t="shared" si="43"/>
        <v>70425</v>
      </c>
      <c r="C2821" cm="1">
        <f t="array" aca="1" ref="C2821" ca="1">SUMPRODUCT(MAX(('4b. Ordered results'!$C$5:$C$159&lt;B2821)*'4b. Ordered results'!$C$5:$C$159))</f>
        <v>49070.25</v>
      </c>
      <c r="D2821" s="4">
        <f ca="1">VLOOKUP($C2821, '4b. Ordered results'!$C$5:$I$159,3,0)</f>
        <v>1.9317259903825452E-2</v>
      </c>
      <c r="E2821" s="4">
        <f ca="1">VLOOKUP($C2821, '4b. Ordered results'!$C$5:$I$159,5,0)</f>
        <v>0.66673370133944598</v>
      </c>
      <c r="F2821" s="4">
        <f ca="1">VLOOKUP($C2821, '4b. Ordered results'!$C$5:$I$159,7,0)</f>
        <v>0.31394903875672864</v>
      </c>
    </row>
    <row r="2822" spans="2:6" x14ac:dyDescent="0.35">
      <c r="B2822">
        <f t="shared" ref="B2822:B2885" si="44">B2821+25</f>
        <v>70450</v>
      </c>
      <c r="C2822" cm="1">
        <f t="array" aca="1" ref="C2822" ca="1">SUMPRODUCT(MAX(('4b. Ordered results'!$C$5:$C$159&lt;B2822)*'4b. Ordered results'!$C$5:$C$159))</f>
        <v>49070.25</v>
      </c>
      <c r="D2822" s="4">
        <f ca="1">VLOOKUP($C2822, '4b. Ordered results'!$C$5:$I$159,3,0)</f>
        <v>1.9317259903825452E-2</v>
      </c>
      <c r="E2822" s="4">
        <f ca="1">VLOOKUP($C2822, '4b. Ordered results'!$C$5:$I$159,5,0)</f>
        <v>0.66673370133944598</v>
      </c>
      <c r="F2822" s="4">
        <f ca="1">VLOOKUP($C2822, '4b. Ordered results'!$C$5:$I$159,7,0)</f>
        <v>0.31394903875672864</v>
      </c>
    </row>
    <row r="2823" spans="2:6" x14ac:dyDescent="0.35">
      <c r="B2823">
        <f t="shared" si="44"/>
        <v>70475</v>
      </c>
      <c r="C2823" cm="1">
        <f t="array" aca="1" ref="C2823" ca="1">SUMPRODUCT(MAX(('4b. Ordered results'!$C$5:$C$159&lt;B2823)*'4b. Ordered results'!$C$5:$C$159))</f>
        <v>49070.25</v>
      </c>
      <c r="D2823" s="4">
        <f ca="1">VLOOKUP($C2823, '4b. Ordered results'!$C$5:$I$159,3,0)</f>
        <v>1.9317259903825452E-2</v>
      </c>
      <c r="E2823" s="4">
        <f ca="1">VLOOKUP($C2823, '4b. Ordered results'!$C$5:$I$159,5,0)</f>
        <v>0.66673370133944598</v>
      </c>
      <c r="F2823" s="4">
        <f ca="1">VLOOKUP($C2823, '4b. Ordered results'!$C$5:$I$159,7,0)</f>
        <v>0.31394903875672864</v>
      </c>
    </row>
    <row r="2824" spans="2:6" x14ac:dyDescent="0.35">
      <c r="B2824">
        <f t="shared" si="44"/>
        <v>70500</v>
      </c>
      <c r="C2824" cm="1">
        <f t="array" aca="1" ref="C2824" ca="1">SUMPRODUCT(MAX(('4b. Ordered results'!$C$5:$C$159&lt;B2824)*'4b. Ordered results'!$C$5:$C$159))</f>
        <v>49070.25</v>
      </c>
      <c r="D2824" s="4">
        <f ca="1">VLOOKUP($C2824, '4b. Ordered results'!$C$5:$I$159,3,0)</f>
        <v>1.9317259903825452E-2</v>
      </c>
      <c r="E2824" s="4">
        <f ca="1">VLOOKUP($C2824, '4b. Ordered results'!$C$5:$I$159,5,0)</f>
        <v>0.66673370133944598</v>
      </c>
      <c r="F2824" s="4">
        <f ca="1">VLOOKUP($C2824, '4b. Ordered results'!$C$5:$I$159,7,0)</f>
        <v>0.31394903875672864</v>
      </c>
    </row>
    <row r="2825" spans="2:6" x14ac:dyDescent="0.35">
      <c r="B2825">
        <f t="shared" si="44"/>
        <v>70525</v>
      </c>
      <c r="C2825" cm="1">
        <f t="array" aca="1" ref="C2825" ca="1">SUMPRODUCT(MAX(('4b. Ordered results'!$C$5:$C$159&lt;B2825)*'4b. Ordered results'!$C$5:$C$159))</f>
        <v>49070.25</v>
      </c>
      <c r="D2825" s="4">
        <f ca="1">VLOOKUP($C2825, '4b. Ordered results'!$C$5:$I$159,3,0)</f>
        <v>1.9317259903825452E-2</v>
      </c>
      <c r="E2825" s="4">
        <f ca="1">VLOOKUP($C2825, '4b. Ordered results'!$C$5:$I$159,5,0)</f>
        <v>0.66673370133944598</v>
      </c>
      <c r="F2825" s="4">
        <f ca="1">VLOOKUP($C2825, '4b. Ordered results'!$C$5:$I$159,7,0)</f>
        <v>0.31394903875672864</v>
      </c>
    </row>
    <row r="2826" spans="2:6" x14ac:dyDescent="0.35">
      <c r="B2826">
        <f t="shared" si="44"/>
        <v>70550</v>
      </c>
      <c r="C2826" cm="1">
        <f t="array" aca="1" ref="C2826" ca="1">SUMPRODUCT(MAX(('4b. Ordered results'!$C$5:$C$159&lt;B2826)*'4b. Ordered results'!$C$5:$C$159))</f>
        <v>49070.25</v>
      </c>
      <c r="D2826" s="4">
        <f ca="1">VLOOKUP($C2826, '4b. Ordered results'!$C$5:$I$159,3,0)</f>
        <v>1.9317259903825452E-2</v>
      </c>
      <c r="E2826" s="4">
        <f ca="1">VLOOKUP($C2826, '4b. Ordered results'!$C$5:$I$159,5,0)</f>
        <v>0.66673370133944598</v>
      </c>
      <c r="F2826" s="4">
        <f ca="1">VLOOKUP($C2826, '4b. Ordered results'!$C$5:$I$159,7,0)</f>
        <v>0.31394903875672864</v>
      </c>
    </row>
    <row r="2827" spans="2:6" x14ac:dyDescent="0.35">
      <c r="B2827">
        <f t="shared" si="44"/>
        <v>70575</v>
      </c>
      <c r="C2827" cm="1">
        <f t="array" aca="1" ref="C2827" ca="1">SUMPRODUCT(MAX(('4b. Ordered results'!$C$5:$C$159&lt;B2827)*'4b. Ordered results'!$C$5:$C$159))</f>
        <v>49070.25</v>
      </c>
      <c r="D2827" s="4">
        <f ca="1">VLOOKUP($C2827, '4b. Ordered results'!$C$5:$I$159,3,0)</f>
        <v>1.9317259903825452E-2</v>
      </c>
      <c r="E2827" s="4">
        <f ca="1">VLOOKUP($C2827, '4b. Ordered results'!$C$5:$I$159,5,0)</f>
        <v>0.66673370133944598</v>
      </c>
      <c r="F2827" s="4">
        <f ca="1">VLOOKUP($C2827, '4b. Ordered results'!$C$5:$I$159,7,0)</f>
        <v>0.31394903875672864</v>
      </c>
    </row>
    <row r="2828" spans="2:6" x14ac:dyDescent="0.35">
      <c r="B2828">
        <f t="shared" si="44"/>
        <v>70600</v>
      </c>
      <c r="C2828" cm="1">
        <f t="array" aca="1" ref="C2828" ca="1">SUMPRODUCT(MAX(('4b. Ordered results'!$C$5:$C$159&lt;B2828)*'4b. Ordered results'!$C$5:$C$159))</f>
        <v>49070.25</v>
      </c>
      <c r="D2828" s="4">
        <f ca="1">VLOOKUP($C2828, '4b. Ordered results'!$C$5:$I$159,3,0)</f>
        <v>1.9317259903825452E-2</v>
      </c>
      <c r="E2828" s="4">
        <f ca="1">VLOOKUP($C2828, '4b. Ordered results'!$C$5:$I$159,5,0)</f>
        <v>0.66673370133944598</v>
      </c>
      <c r="F2828" s="4">
        <f ca="1">VLOOKUP($C2828, '4b. Ordered results'!$C$5:$I$159,7,0)</f>
        <v>0.31394903875672864</v>
      </c>
    </row>
    <row r="2829" spans="2:6" x14ac:dyDescent="0.35">
      <c r="B2829">
        <f t="shared" si="44"/>
        <v>70625</v>
      </c>
      <c r="C2829" cm="1">
        <f t="array" aca="1" ref="C2829" ca="1">SUMPRODUCT(MAX(('4b. Ordered results'!$C$5:$C$159&lt;B2829)*'4b. Ordered results'!$C$5:$C$159))</f>
        <v>49070.25</v>
      </c>
      <c r="D2829" s="4">
        <f ca="1">VLOOKUP($C2829, '4b. Ordered results'!$C$5:$I$159,3,0)</f>
        <v>1.9317259903825452E-2</v>
      </c>
      <c r="E2829" s="4">
        <f ca="1">VLOOKUP($C2829, '4b. Ordered results'!$C$5:$I$159,5,0)</f>
        <v>0.66673370133944598</v>
      </c>
      <c r="F2829" s="4">
        <f ca="1">VLOOKUP($C2829, '4b. Ordered results'!$C$5:$I$159,7,0)</f>
        <v>0.31394903875672864</v>
      </c>
    </row>
    <row r="2830" spans="2:6" x14ac:dyDescent="0.35">
      <c r="B2830">
        <f t="shared" si="44"/>
        <v>70650</v>
      </c>
      <c r="C2830" cm="1">
        <f t="array" aca="1" ref="C2830" ca="1">SUMPRODUCT(MAX(('4b. Ordered results'!$C$5:$C$159&lt;B2830)*'4b. Ordered results'!$C$5:$C$159))</f>
        <v>49070.25</v>
      </c>
      <c r="D2830" s="4">
        <f ca="1">VLOOKUP($C2830, '4b. Ordered results'!$C$5:$I$159,3,0)</f>
        <v>1.9317259903825452E-2</v>
      </c>
      <c r="E2830" s="4">
        <f ca="1">VLOOKUP($C2830, '4b. Ordered results'!$C$5:$I$159,5,0)</f>
        <v>0.66673370133944598</v>
      </c>
      <c r="F2830" s="4">
        <f ca="1">VLOOKUP($C2830, '4b. Ordered results'!$C$5:$I$159,7,0)</f>
        <v>0.31394903875672864</v>
      </c>
    </row>
    <row r="2831" spans="2:6" x14ac:dyDescent="0.35">
      <c r="B2831">
        <f t="shared" si="44"/>
        <v>70675</v>
      </c>
      <c r="C2831" cm="1">
        <f t="array" aca="1" ref="C2831" ca="1">SUMPRODUCT(MAX(('4b. Ordered results'!$C$5:$C$159&lt;B2831)*'4b. Ordered results'!$C$5:$C$159))</f>
        <v>49070.25</v>
      </c>
      <c r="D2831" s="4">
        <f ca="1">VLOOKUP($C2831, '4b. Ordered results'!$C$5:$I$159,3,0)</f>
        <v>1.9317259903825452E-2</v>
      </c>
      <c r="E2831" s="4">
        <f ca="1">VLOOKUP($C2831, '4b. Ordered results'!$C$5:$I$159,5,0)</f>
        <v>0.66673370133944598</v>
      </c>
      <c r="F2831" s="4">
        <f ca="1">VLOOKUP($C2831, '4b. Ordered results'!$C$5:$I$159,7,0)</f>
        <v>0.31394903875672864</v>
      </c>
    </row>
    <row r="2832" spans="2:6" x14ac:dyDescent="0.35">
      <c r="B2832">
        <f t="shared" si="44"/>
        <v>70700</v>
      </c>
      <c r="C2832" cm="1">
        <f t="array" aca="1" ref="C2832" ca="1">SUMPRODUCT(MAX(('4b. Ordered results'!$C$5:$C$159&lt;B2832)*'4b. Ordered results'!$C$5:$C$159))</f>
        <v>49070.25</v>
      </c>
      <c r="D2832" s="4">
        <f ca="1">VLOOKUP($C2832, '4b. Ordered results'!$C$5:$I$159,3,0)</f>
        <v>1.9317259903825452E-2</v>
      </c>
      <c r="E2832" s="4">
        <f ca="1">VLOOKUP($C2832, '4b. Ordered results'!$C$5:$I$159,5,0)</f>
        <v>0.66673370133944598</v>
      </c>
      <c r="F2832" s="4">
        <f ca="1">VLOOKUP($C2832, '4b. Ordered results'!$C$5:$I$159,7,0)</f>
        <v>0.31394903875672864</v>
      </c>
    </row>
    <row r="2833" spans="2:6" x14ac:dyDescent="0.35">
      <c r="B2833">
        <f t="shared" si="44"/>
        <v>70725</v>
      </c>
      <c r="C2833" cm="1">
        <f t="array" aca="1" ref="C2833" ca="1">SUMPRODUCT(MAX(('4b. Ordered results'!$C$5:$C$159&lt;B2833)*'4b. Ordered results'!$C$5:$C$159))</f>
        <v>49070.25</v>
      </c>
      <c r="D2833" s="4">
        <f ca="1">VLOOKUP($C2833, '4b. Ordered results'!$C$5:$I$159,3,0)</f>
        <v>1.9317259903825452E-2</v>
      </c>
      <c r="E2833" s="4">
        <f ca="1">VLOOKUP($C2833, '4b. Ordered results'!$C$5:$I$159,5,0)</f>
        <v>0.66673370133944598</v>
      </c>
      <c r="F2833" s="4">
        <f ca="1">VLOOKUP($C2833, '4b. Ordered results'!$C$5:$I$159,7,0)</f>
        <v>0.31394903875672864</v>
      </c>
    </row>
    <row r="2834" spans="2:6" x14ac:dyDescent="0.35">
      <c r="B2834">
        <f t="shared" si="44"/>
        <v>70750</v>
      </c>
      <c r="C2834" cm="1">
        <f t="array" aca="1" ref="C2834" ca="1">SUMPRODUCT(MAX(('4b. Ordered results'!$C$5:$C$159&lt;B2834)*'4b. Ordered results'!$C$5:$C$159))</f>
        <v>49070.25</v>
      </c>
      <c r="D2834" s="4">
        <f ca="1">VLOOKUP($C2834, '4b. Ordered results'!$C$5:$I$159,3,0)</f>
        <v>1.9317259903825452E-2</v>
      </c>
      <c r="E2834" s="4">
        <f ca="1">VLOOKUP($C2834, '4b. Ordered results'!$C$5:$I$159,5,0)</f>
        <v>0.66673370133944598</v>
      </c>
      <c r="F2834" s="4">
        <f ca="1">VLOOKUP($C2834, '4b. Ordered results'!$C$5:$I$159,7,0)</f>
        <v>0.31394903875672864</v>
      </c>
    </row>
    <row r="2835" spans="2:6" x14ac:dyDescent="0.35">
      <c r="B2835">
        <f t="shared" si="44"/>
        <v>70775</v>
      </c>
      <c r="C2835" cm="1">
        <f t="array" aca="1" ref="C2835" ca="1">SUMPRODUCT(MAX(('4b. Ordered results'!$C$5:$C$159&lt;B2835)*'4b. Ordered results'!$C$5:$C$159))</f>
        <v>49070.25</v>
      </c>
      <c r="D2835" s="4">
        <f ca="1">VLOOKUP($C2835, '4b. Ordered results'!$C$5:$I$159,3,0)</f>
        <v>1.9317259903825452E-2</v>
      </c>
      <c r="E2835" s="4">
        <f ca="1">VLOOKUP($C2835, '4b. Ordered results'!$C$5:$I$159,5,0)</f>
        <v>0.66673370133944598</v>
      </c>
      <c r="F2835" s="4">
        <f ca="1">VLOOKUP($C2835, '4b. Ordered results'!$C$5:$I$159,7,0)</f>
        <v>0.31394903875672864</v>
      </c>
    </row>
    <row r="2836" spans="2:6" x14ac:dyDescent="0.35">
      <c r="B2836">
        <f t="shared" si="44"/>
        <v>70800</v>
      </c>
      <c r="C2836" cm="1">
        <f t="array" aca="1" ref="C2836" ca="1">SUMPRODUCT(MAX(('4b. Ordered results'!$C$5:$C$159&lt;B2836)*'4b. Ordered results'!$C$5:$C$159))</f>
        <v>49070.25</v>
      </c>
      <c r="D2836" s="4">
        <f ca="1">VLOOKUP($C2836, '4b. Ordered results'!$C$5:$I$159,3,0)</f>
        <v>1.9317259903825452E-2</v>
      </c>
      <c r="E2836" s="4">
        <f ca="1">VLOOKUP($C2836, '4b. Ordered results'!$C$5:$I$159,5,0)</f>
        <v>0.66673370133944598</v>
      </c>
      <c r="F2836" s="4">
        <f ca="1">VLOOKUP($C2836, '4b. Ordered results'!$C$5:$I$159,7,0)</f>
        <v>0.31394903875672864</v>
      </c>
    </row>
    <row r="2837" spans="2:6" x14ac:dyDescent="0.35">
      <c r="B2837">
        <f t="shared" si="44"/>
        <v>70825</v>
      </c>
      <c r="C2837" cm="1">
        <f t="array" aca="1" ref="C2837" ca="1">SUMPRODUCT(MAX(('4b. Ordered results'!$C$5:$C$159&lt;B2837)*'4b. Ordered results'!$C$5:$C$159))</f>
        <v>49070.25</v>
      </c>
      <c r="D2837" s="4">
        <f ca="1">VLOOKUP($C2837, '4b. Ordered results'!$C$5:$I$159,3,0)</f>
        <v>1.9317259903825452E-2</v>
      </c>
      <c r="E2837" s="4">
        <f ca="1">VLOOKUP($C2837, '4b. Ordered results'!$C$5:$I$159,5,0)</f>
        <v>0.66673370133944598</v>
      </c>
      <c r="F2837" s="4">
        <f ca="1">VLOOKUP($C2837, '4b. Ordered results'!$C$5:$I$159,7,0)</f>
        <v>0.31394903875672864</v>
      </c>
    </row>
    <row r="2838" spans="2:6" x14ac:dyDescent="0.35">
      <c r="B2838">
        <f t="shared" si="44"/>
        <v>70850</v>
      </c>
      <c r="C2838" cm="1">
        <f t="array" aca="1" ref="C2838" ca="1">SUMPRODUCT(MAX(('4b. Ordered results'!$C$5:$C$159&lt;B2838)*'4b. Ordered results'!$C$5:$C$159))</f>
        <v>49070.25</v>
      </c>
      <c r="D2838" s="4">
        <f ca="1">VLOOKUP($C2838, '4b. Ordered results'!$C$5:$I$159,3,0)</f>
        <v>1.9317259903825452E-2</v>
      </c>
      <c r="E2838" s="4">
        <f ca="1">VLOOKUP($C2838, '4b. Ordered results'!$C$5:$I$159,5,0)</f>
        <v>0.66673370133944598</v>
      </c>
      <c r="F2838" s="4">
        <f ca="1">VLOOKUP($C2838, '4b. Ordered results'!$C$5:$I$159,7,0)</f>
        <v>0.31394903875672864</v>
      </c>
    </row>
    <row r="2839" spans="2:6" x14ac:dyDescent="0.35">
      <c r="B2839">
        <f t="shared" si="44"/>
        <v>70875</v>
      </c>
      <c r="C2839" cm="1">
        <f t="array" aca="1" ref="C2839" ca="1">SUMPRODUCT(MAX(('4b. Ordered results'!$C$5:$C$159&lt;B2839)*'4b. Ordered results'!$C$5:$C$159))</f>
        <v>49070.25</v>
      </c>
      <c r="D2839" s="4">
        <f ca="1">VLOOKUP($C2839, '4b. Ordered results'!$C$5:$I$159,3,0)</f>
        <v>1.9317259903825452E-2</v>
      </c>
      <c r="E2839" s="4">
        <f ca="1">VLOOKUP($C2839, '4b. Ordered results'!$C$5:$I$159,5,0)</f>
        <v>0.66673370133944598</v>
      </c>
      <c r="F2839" s="4">
        <f ca="1">VLOOKUP($C2839, '4b. Ordered results'!$C$5:$I$159,7,0)</f>
        <v>0.31394903875672864</v>
      </c>
    </row>
    <row r="2840" spans="2:6" x14ac:dyDescent="0.35">
      <c r="B2840">
        <f t="shared" si="44"/>
        <v>70900</v>
      </c>
      <c r="C2840" cm="1">
        <f t="array" aca="1" ref="C2840" ca="1">SUMPRODUCT(MAX(('4b. Ordered results'!$C$5:$C$159&lt;B2840)*'4b. Ordered results'!$C$5:$C$159))</f>
        <v>49070.25</v>
      </c>
      <c r="D2840" s="4">
        <f ca="1">VLOOKUP($C2840, '4b. Ordered results'!$C$5:$I$159,3,0)</f>
        <v>1.9317259903825452E-2</v>
      </c>
      <c r="E2840" s="4">
        <f ca="1">VLOOKUP($C2840, '4b. Ordered results'!$C$5:$I$159,5,0)</f>
        <v>0.66673370133944598</v>
      </c>
      <c r="F2840" s="4">
        <f ca="1">VLOOKUP($C2840, '4b. Ordered results'!$C$5:$I$159,7,0)</f>
        <v>0.31394903875672864</v>
      </c>
    </row>
    <row r="2841" spans="2:6" x14ac:dyDescent="0.35">
      <c r="B2841">
        <f t="shared" si="44"/>
        <v>70925</v>
      </c>
      <c r="C2841" cm="1">
        <f t="array" aca="1" ref="C2841" ca="1">SUMPRODUCT(MAX(('4b. Ordered results'!$C$5:$C$159&lt;B2841)*'4b. Ordered results'!$C$5:$C$159))</f>
        <v>49070.25</v>
      </c>
      <c r="D2841" s="4">
        <f ca="1">VLOOKUP($C2841, '4b. Ordered results'!$C$5:$I$159,3,0)</f>
        <v>1.9317259903825452E-2</v>
      </c>
      <c r="E2841" s="4">
        <f ca="1">VLOOKUP($C2841, '4b. Ordered results'!$C$5:$I$159,5,0)</f>
        <v>0.66673370133944598</v>
      </c>
      <c r="F2841" s="4">
        <f ca="1">VLOOKUP($C2841, '4b. Ordered results'!$C$5:$I$159,7,0)</f>
        <v>0.31394903875672864</v>
      </c>
    </row>
    <row r="2842" spans="2:6" x14ac:dyDescent="0.35">
      <c r="B2842">
        <f t="shared" si="44"/>
        <v>70950</v>
      </c>
      <c r="C2842" cm="1">
        <f t="array" aca="1" ref="C2842" ca="1">SUMPRODUCT(MAX(('4b. Ordered results'!$C$5:$C$159&lt;B2842)*'4b. Ordered results'!$C$5:$C$159))</f>
        <v>49070.25</v>
      </c>
      <c r="D2842" s="4">
        <f ca="1">VLOOKUP($C2842, '4b. Ordered results'!$C$5:$I$159,3,0)</f>
        <v>1.9317259903825452E-2</v>
      </c>
      <c r="E2842" s="4">
        <f ca="1">VLOOKUP($C2842, '4b. Ordered results'!$C$5:$I$159,5,0)</f>
        <v>0.66673370133944598</v>
      </c>
      <c r="F2842" s="4">
        <f ca="1">VLOOKUP($C2842, '4b. Ordered results'!$C$5:$I$159,7,0)</f>
        <v>0.31394903875672864</v>
      </c>
    </row>
    <row r="2843" spans="2:6" x14ac:dyDescent="0.35">
      <c r="B2843">
        <f t="shared" si="44"/>
        <v>70975</v>
      </c>
      <c r="C2843" cm="1">
        <f t="array" aca="1" ref="C2843" ca="1">SUMPRODUCT(MAX(('4b. Ordered results'!$C$5:$C$159&lt;B2843)*'4b. Ordered results'!$C$5:$C$159))</f>
        <v>49070.25</v>
      </c>
      <c r="D2843" s="4">
        <f ca="1">VLOOKUP($C2843, '4b. Ordered results'!$C$5:$I$159,3,0)</f>
        <v>1.9317259903825452E-2</v>
      </c>
      <c r="E2843" s="4">
        <f ca="1">VLOOKUP($C2843, '4b. Ordered results'!$C$5:$I$159,5,0)</f>
        <v>0.66673370133944598</v>
      </c>
      <c r="F2843" s="4">
        <f ca="1">VLOOKUP($C2843, '4b. Ordered results'!$C$5:$I$159,7,0)</f>
        <v>0.31394903875672864</v>
      </c>
    </row>
    <row r="2844" spans="2:6" x14ac:dyDescent="0.35">
      <c r="B2844">
        <f t="shared" si="44"/>
        <v>71000</v>
      </c>
      <c r="C2844" cm="1">
        <f t="array" aca="1" ref="C2844" ca="1">SUMPRODUCT(MAX(('4b. Ordered results'!$C$5:$C$159&lt;B2844)*'4b. Ordered results'!$C$5:$C$159))</f>
        <v>49070.25</v>
      </c>
      <c r="D2844" s="4">
        <f ca="1">VLOOKUP($C2844, '4b. Ordered results'!$C$5:$I$159,3,0)</f>
        <v>1.9317259903825452E-2</v>
      </c>
      <c r="E2844" s="4">
        <f ca="1">VLOOKUP($C2844, '4b. Ordered results'!$C$5:$I$159,5,0)</f>
        <v>0.66673370133944598</v>
      </c>
      <c r="F2844" s="4">
        <f ca="1">VLOOKUP($C2844, '4b. Ordered results'!$C$5:$I$159,7,0)</f>
        <v>0.31394903875672864</v>
      </c>
    </row>
    <row r="2845" spans="2:6" x14ac:dyDescent="0.35">
      <c r="B2845">
        <f t="shared" si="44"/>
        <v>71025</v>
      </c>
      <c r="C2845" cm="1">
        <f t="array" aca="1" ref="C2845" ca="1">SUMPRODUCT(MAX(('4b. Ordered results'!$C$5:$C$159&lt;B2845)*'4b. Ordered results'!$C$5:$C$159))</f>
        <v>49070.25</v>
      </c>
      <c r="D2845" s="4">
        <f ca="1">VLOOKUP($C2845, '4b. Ordered results'!$C$5:$I$159,3,0)</f>
        <v>1.9317259903825452E-2</v>
      </c>
      <c r="E2845" s="4">
        <f ca="1">VLOOKUP($C2845, '4b. Ordered results'!$C$5:$I$159,5,0)</f>
        <v>0.66673370133944598</v>
      </c>
      <c r="F2845" s="4">
        <f ca="1">VLOOKUP($C2845, '4b. Ordered results'!$C$5:$I$159,7,0)</f>
        <v>0.31394903875672864</v>
      </c>
    </row>
    <row r="2846" spans="2:6" x14ac:dyDescent="0.35">
      <c r="B2846">
        <f t="shared" si="44"/>
        <v>71050</v>
      </c>
      <c r="C2846" cm="1">
        <f t="array" aca="1" ref="C2846" ca="1">SUMPRODUCT(MAX(('4b. Ordered results'!$C$5:$C$159&lt;B2846)*'4b. Ordered results'!$C$5:$C$159))</f>
        <v>49070.25</v>
      </c>
      <c r="D2846" s="4">
        <f ca="1">VLOOKUP($C2846, '4b. Ordered results'!$C$5:$I$159,3,0)</f>
        <v>1.9317259903825452E-2</v>
      </c>
      <c r="E2846" s="4">
        <f ca="1">VLOOKUP($C2846, '4b. Ordered results'!$C$5:$I$159,5,0)</f>
        <v>0.66673370133944598</v>
      </c>
      <c r="F2846" s="4">
        <f ca="1">VLOOKUP($C2846, '4b. Ordered results'!$C$5:$I$159,7,0)</f>
        <v>0.31394903875672864</v>
      </c>
    </row>
    <row r="2847" spans="2:6" x14ac:dyDescent="0.35">
      <c r="B2847">
        <f t="shared" si="44"/>
        <v>71075</v>
      </c>
      <c r="C2847" cm="1">
        <f t="array" aca="1" ref="C2847" ca="1">SUMPRODUCT(MAX(('4b. Ordered results'!$C$5:$C$159&lt;B2847)*'4b. Ordered results'!$C$5:$C$159))</f>
        <v>49070.25</v>
      </c>
      <c r="D2847" s="4">
        <f ca="1">VLOOKUP($C2847, '4b. Ordered results'!$C$5:$I$159,3,0)</f>
        <v>1.9317259903825452E-2</v>
      </c>
      <c r="E2847" s="4">
        <f ca="1">VLOOKUP($C2847, '4b. Ordered results'!$C$5:$I$159,5,0)</f>
        <v>0.66673370133944598</v>
      </c>
      <c r="F2847" s="4">
        <f ca="1">VLOOKUP($C2847, '4b. Ordered results'!$C$5:$I$159,7,0)</f>
        <v>0.31394903875672864</v>
      </c>
    </row>
    <row r="2848" spans="2:6" x14ac:dyDescent="0.35">
      <c r="B2848">
        <f t="shared" si="44"/>
        <v>71100</v>
      </c>
      <c r="C2848" cm="1">
        <f t="array" aca="1" ref="C2848" ca="1">SUMPRODUCT(MAX(('4b. Ordered results'!$C$5:$C$159&lt;B2848)*'4b. Ordered results'!$C$5:$C$159))</f>
        <v>49070.25</v>
      </c>
      <c r="D2848" s="4">
        <f ca="1">VLOOKUP($C2848, '4b. Ordered results'!$C$5:$I$159,3,0)</f>
        <v>1.9317259903825452E-2</v>
      </c>
      <c r="E2848" s="4">
        <f ca="1">VLOOKUP($C2848, '4b. Ordered results'!$C$5:$I$159,5,0)</f>
        <v>0.66673370133944598</v>
      </c>
      <c r="F2848" s="4">
        <f ca="1">VLOOKUP($C2848, '4b. Ordered results'!$C$5:$I$159,7,0)</f>
        <v>0.31394903875672864</v>
      </c>
    </row>
    <row r="2849" spans="2:6" x14ac:dyDescent="0.35">
      <c r="B2849">
        <f t="shared" si="44"/>
        <v>71125</v>
      </c>
      <c r="C2849" cm="1">
        <f t="array" aca="1" ref="C2849" ca="1">SUMPRODUCT(MAX(('4b. Ordered results'!$C$5:$C$159&lt;B2849)*'4b. Ordered results'!$C$5:$C$159))</f>
        <v>49070.25</v>
      </c>
      <c r="D2849" s="4">
        <f ca="1">VLOOKUP($C2849, '4b. Ordered results'!$C$5:$I$159,3,0)</f>
        <v>1.9317259903825452E-2</v>
      </c>
      <c r="E2849" s="4">
        <f ca="1">VLOOKUP($C2849, '4b. Ordered results'!$C$5:$I$159,5,0)</f>
        <v>0.66673370133944598</v>
      </c>
      <c r="F2849" s="4">
        <f ca="1">VLOOKUP($C2849, '4b. Ordered results'!$C$5:$I$159,7,0)</f>
        <v>0.31394903875672864</v>
      </c>
    </row>
    <row r="2850" spans="2:6" x14ac:dyDescent="0.35">
      <c r="B2850">
        <f t="shared" si="44"/>
        <v>71150</v>
      </c>
      <c r="C2850" cm="1">
        <f t="array" aca="1" ref="C2850" ca="1">SUMPRODUCT(MAX(('4b. Ordered results'!$C$5:$C$159&lt;B2850)*'4b. Ordered results'!$C$5:$C$159))</f>
        <v>49070.25</v>
      </c>
      <c r="D2850" s="4">
        <f ca="1">VLOOKUP($C2850, '4b. Ordered results'!$C$5:$I$159,3,0)</f>
        <v>1.9317259903825452E-2</v>
      </c>
      <c r="E2850" s="4">
        <f ca="1">VLOOKUP($C2850, '4b. Ordered results'!$C$5:$I$159,5,0)</f>
        <v>0.66673370133944598</v>
      </c>
      <c r="F2850" s="4">
        <f ca="1">VLOOKUP($C2850, '4b. Ordered results'!$C$5:$I$159,7,0)</f>
        <v>0.31394903875672864</v>
      </c>
    </row>
    <row r="2851" spans="2:6" x14ac:dyDescent="0.35">
      <c r="B2851">
        <f t="shared" si="44"/>
        <v>71175</v>
      </c>
      <c r="C2851" cm="1">
        <f t="array" aca="1" ref="C2851" ca="1">SUMPRODUCT(MAX(('4b. Ordered results'!$C$5:$C$159&lt;B2851)*'4b. Ordered results'!$C$5:$C$159))</f>
        <v>49070.25</v>
      </c>
      <c r="D2851" s="4">
        <f ca="1">VLOOKUP($C2851, '4b. Ordered results'!$C$5:$I$159,3,0)</f>
        <v>1.9317259903825452E-2</v>
      </c>
      <c r="E2851" s="4">
        <f ca="1">VLOOKUP($C2851, '4b. Ordered results'!$C$5:$I$159,5,0)</f>
        <v>0.66673370133944598</v>
      </c>
      <c r="F2851" s="4">
        <f ca="1">VLOOKUP($C2851, '4b. Ordered results'!$C$5:$I$159,7,0)</f>
        <v>0.31394903875672864</v>
      </c>
    </row>
    <row r="2852" spans="2:6" x14ac:dyDescent="0.35">
      <c r="B2852">
        <f t="shared" si="44"/>
        <v>71200</v>
      </c>
      <c r="C2852" cm="1">
        <f t="array" aca="1" ref="C2852" ca="1">SUMPRODUCT(MAX(('4b. Ordered results'!$C$5:$C$159&lt;B2852)*'4b. Ordered results'!$C$5:$C$159))</f>
        <v>49070.25</v>
      </c>
      <c r="D2852" s="4">
        <f ca="1">VLOOKUP($C2852, '4b. Ordered results'!$C$5:$I$159,3,0)</f>
        <v>1.9317259903825452E-2</v>
      </c>
      <c r="E2852" s="4">
        <f ca="1">VLOOKUP($C2852, '4b. Ordered results'!$C$5:$I$159,5,0)</f>
        <v>0.66673370133944598</v>
      </c>
      <c r="F2852" s="4">
        <f ca="1">VLOOKUP($C2852, '4b. Ordered results'!$C$5:$I$159,7,0)</f>
        <v>0.31394903875672864</v>
      </c>
    </row>
    <row r="2853" spans="2:6" x14ac:dyDescent="0.35">
      <c r="B2853">
        <f t="shared" si="44"/>
        <v>71225</v>
      </c>
      <c r="C2853" cm="1">
        <f t="array" aca="1" ref="C2853" ca="1">SUMPRODUCT(MAX(('4b. Ordered results'!$C$5:$C$159&lt;B2853)*'4b. Ordered results'!$C$5:$C$159))</f>
        <v>49070.25</v>
      </c>
      <c r="D2853" s="4">
        <f ca="1">VLOOKUP($C2853, '4b. Ordered results'!$C$5:$I$159,3,0)</f>
        <v>1.9317259903825452E-2</v>
      </c>
      <c r="E2853" s="4">
        <f ca="1">VLOOKUP($C2853, '4b. Ordered results'!$C$5:$I$159,5,0)</f>
        <v>0.66673370133944598</v>
      </c>
      <c r="F2853" s="4">
        <f ca="1">VLOOKUP($C2853, '4b. Ordered results'!$C$5:$I$159,7,0)</f>
        <v>0.31394903875672864</v>
      </c>
    </row>
    <row r="2854" spans="2:6" x14ac:dyDescent="0.35">
      <c r="B2854">
        <f t="shared" si="44"/>
        <v>71250</v>
      </c>
      <c r="C2854" cm="1">
        <f t="array" aca="1" ref="C2854" ca="1">SUMPRODUCT(MAX(('4b. Ordered results'!$C$5:$C$159&lt;B2854)*'4b. Ordered results'!$C$5:$C$159))</f>
        <v>49070.25</v>
      </c>
      <c r="D2854" s="4">
        <f ca="1">VLOOKUP($C2854, '4b. Ordered results'!$C$5:$I$159,3,0)</f>
        <v>1.9317259903825452E-2</v>
      </c>
      <c r="E2854" s="4">
        <f ca="1">VLOOKUP($C2854, '4b. Ordered results'!$C$5:$I$159,5,0)</f>
        <v>0.66673370133944598</v>
      </c>
      <c r="F2854" s="4">
        <f ca="1">VLOOKUP($C2854, '4b. Ordered results'!$C$5:$I$159,7,0)</f>
        <v>0.31394903875672864</v>
      </c>
    </row>
    <row r="2855" spans="2:6" x14ac:dyDescent="0.35">
      <c r="B2855">
        <f t="shared" si="44"/>
        <v>71275</v>
      </c>
      <c r="C2855" cm="1">
        <f t="array" aca="1" ref="C2855" ca="1">SUMPRODUCT(MAX(('4b. Ordered results'!$C$5:$C$159&lt;B2855)*'4b. Ordered results'!$C$5:$C$159))</f>
        <v>49070.25</v>
      </c>
      <c r="D2855" s="4">
        <f ca="1">VLOOKUP($C2855, '4b. Ordered results'!$C$5:$I$159,3,0)</f>
        <v>1.9317259903825452E-2</v>
      </c>
      <c r="E2855" s="4">
        <f ca="1">VLOOKUP($C2855, '4b. Ordered results'!$C$5:$I$159,5,0)</f>
        <v>0.66673370133944598</v>
      </c>
      <c r="F2855" s="4">
        <f ca="1">VLOOKUP($C2855, '4b. Ordered results'!$C$5:$I$159,7,0)</f>
        <v>0.31394903875672864</v>
      </c>
    </row>
    <row r="2856" spans="2:6" x14ac:dyDescent="0.35">
      <c r="B2856">
        <f t="shared" si="44"/>
        <v>71300</v>
      </c>
      <c r="C2856" cm="1">
        <f t="array" aca="1" ref="C2856" ca="1">SUMPRODUCT(MAX(('4b. Ordered results'!$C$5:$C$159&lt;B2856)*'4b. Ordered results'!$C$5:$C$159))</f>
        <v>49070.25</v>
      </c>
      <c r="D2856" s="4">
        <f ca="1">VLOOKUP($C2856, '4b. Ordered results'!$C$5:$I$159,3,0)</f>
        <v>1.9317259903825452E-2</v>
      </c>
      <c r="E2856" s="4">
        <f ca="1">VLOOKUP($C2856, '4b. Ordered results'!$C$5:$I$159,5,0)</f>
        <v>0.66673370133944598</v>
      </c>
      <c r="F2856" s="4">
        <f ca="1">VLOOKUP($C2856, '4b. Ordered results'!$C$5:$I$159,7,0)</f>
        <v>0.31394903875672864</v>
      </c>
    </row>
    <row r="2857" spans="2:6" x14ac:dyDescent="0.35">
      <c r="B2857">
        <f t="shared" si="44"/>
        <v>71325</v>
      </c>
      <c r="C2857" cm="1">
        <f t="array" aca="1" ref="C2857" ca="1">SUMPRODUCT(MAX(('4b. Ordered results'!$C$5:$C$159&lt;B2857)*'4b. Ordered results'!$C$5:$C$159))</f>
        <v>49070.25</v>
      </c>
      <c r="D2857" s="4">
        <f ca="1">VLOOKUP($C2857, '4b. Ordered results'!$C$5:$I$159,3,0)</f>
        <v>1.9317259903825452E-2</v>
      </c>
      <c r="E2857" s="4">
        <f ca="1">VLOOKUP($C2857, '4b. Ordered results'!$C$5:$I$159,5,0)</f>
        <v>0.66673370133944598</v>
      </c>
      <c r="F2857" s="4">
        <f ca="1">VLOOKUP($C2857, '4b. Ordered results'!$C$5:$I$159,7,0)</f>
        <v>0.31394903875672864</v>
      </c>
    </row>
    <row r="2858" spans="2:6" x14ac:dyDescent="0.35">
      <c r="B2858">
        <f t="shared" si="44"/>
        <v>71350</v>
      </c>
      <c r="C2858" cm="1">
        <f t="array" aca="1" ref="C2858" ca="1">SUMPRODUCT(MAX(('4b. Ordered results'!$C$5:$C$159&lt;B2858)*'4b. Ordered results'!$C$5:$C$159))</f>
        <v>49070.25</v>
      </c>
      <c r="D2858" s="4">
        <f ca="1">VLOOKUP($C2858, '4b. Ordered results'!$C$5:$I$159,3,0)</f>
        <v>1.9317259903825452E-2</v>
      </c>
      <c r="E2858" s="4">
        <f ca="1">VLOOKUP($C2858, '4b. Ordered results'!$C$5:$I$159,5,0)</f>
        <v>0.66673370133944598</v>
      </c>
      <c r="F2858" s="4">
        <f ca="1">VLOOKUP($C2858, '4b. Ordered results'!$C$5:$I$159,7,0)</f>
        <v>0.31394903875672864</v>
      </c>
    </row>
    <row r="2859" spans="2:6" x14ac:dyDescent="0.35">
      <c r="B2859">
        <f t="shared" si="44"/>
        <v>71375</v>
      </c>
      <c r="C2859" cm="1">
        <f t="array" aca="1" ref="C2859" ca="1">SUMPRODUCT(MAX(('4b. Ordered results'!$C$5:$C$159&lt;B2859)*'4b. Ordered results'!$C$5:$C$159))</f>
        <v>49070.25</v>
      </c>
      <c r="D2859" s="4">
        <f ca="1">VLOOKUP($C2859, '4b. Ordered results'!$C$5:$I$159,3,0)</f>
        <v>1.9317259903825452E-2</v>
      </c>
      <c r="E2859" s="4">
        <f ca="1">VLOOKUP($C2859, '4b. Ordered results'!$C$5:$I$159,5,0)</f>
        <v>0.66673370133944598</v>
      </c>
      <c r="F2859" s="4">
        <f ca="1">VLOOKUP($C2859, '4b. Ordered results'!$C$5:$I$159,7,0)</f>
        <v>0.31394903875672864</v>
      </c>
    </row>
    <row r="2860" spans="2:6" x14ac:dyDescent="0.35">
      <c r="B2860">
        <f t="shared" si="44"/>
        <v>71400</v>
      </c>
      <c r="C2860" cm="1">
        <f t="array" aca="1" ref="C2860" ca="1">SUMPRODUCT(MAX(('4b. Ordered results'!$C$5:$C$159&lt;B2860)*'4b. Ordered results'!$C$5:$C$159))</f>
        <v>49070.25</v>
      </c>
      <c r="D2860" s="4">
        <f ca="1">VLOOKUP($C2860, '4b. Ordered results'!$C$5:$I$159,3,0)</f>
        <v>1.9317259903825452E-2</v>
      </c>
      <c r="E2860" s="4">
        <f ca="1">VLOOKUP($C2860, '4b. Ordered results'!$C$5:$I$159,5,0)</f>
        <v>0.66673370133944598</v>
      </c>
      <c r="F2860" s="4">
        <f ca="1">VLOOKUP($C2860, '4b. Ordered results'!$C$5:$I$159,7,0)</f>
        <v>0.31394903875672864</v>
      </c>
    </row>
    <row r="2861" spans="2:6" x14ac:dyDescent="0.35">
      <c r="B2861">
        <f t="shared" si="44"/>
        <v>71425</v>
      </c>
      <c r="C2861" cm="1">
        <f t="array" aca="1" ref="C2861" ca="1">SUMPRODUCT(MAX(('4b. Ordered results'!$C$5:$C$159&lt;B2861)*'4b. Ordered results'!$C$5:$C$159))</f>
        <v>49070.25</v>
      </c>
      <c r="D2861" s="4">
        <f ca="1">VLOOKUP($C2861, '4b. Ordered results'!$C$5:$I$159,3,0)</f>
        <v>1.9317259903825452E-2</v>
      </c>
      <c r="E2861" s="4">
        <f ca="1">VLOOKUP($C2861, '4b. Ordered results'!$C$5:$I$159,5,0)</f>
        <v>0.66673370133944598</v>
      </c>
      <c r="F2861" s="4">
        <f ca="1">VLOOKUP($C2861, '4b. Ordered results'!$C$5:$I$159,7,0)</f>
        <v>0.31394903875672864</v>
      </c>
    </row>
    <row r="2862" spans="2:6" x14ac:dyDescent="0.35">
      <c r="B2862">
        <f t="shared" si="44"/>
        <v>71450</v>
      </c>
      <c r="C2862" cm="1">
        <f t="array" aca="1" ref="C2862" ca="1">SUMPRODUCT(MAX(('4b. Ordered results'!$C$5:$C$159&lt;B2862)*'4b. Ordered results'!$C$5:$C$159))</f>
        <v>49070.25</v>
      </c>
      <c r="D2862" s="4">
        <f ca="1">VLOOKUP($C2862, '4b. Ordered results'!$C$5:$I$159,3,0)</f>
        <v>1.9317259903825452E-2</v>
      </c>
      <c r="E2862" s="4">
        <f ca="1">VLOOKUP($C2862, '4b. Ordered results'!$C$5:$I$159,5,0)</f>
        <v>0.66673370133944598</v>
      </c>
      <c r="F2862" s="4">
        <f ca="1">VLOOKUP($C2862, '4b. Ordered results'!$C$5:$I$159,7,0)</f>
        <v>0.31394903875672864</v>
      </c>
    </row>
    <row r="2863" spans="2:6" x14ac:dyDescent="0.35">
      <c r="B2863">
        <f t="shared" si="44"/>
        <v>71475</v>
      </c>
      <c r="C2863" cm="1">
        <f t="array" aca="1" ref="C2863" ca="1">SUMPRODUCT(MAX(('4b. Ordered results'!$C$5:$C$159&lt;B2863)*'4b. Ordered results'!$C$5:$C$159))</f>
        <v>49070.25</v>
      </c>
      <c r="D2863" s="4">
        <f ca="1">VLOOKUP($C2863, '4b. Ordered results'!$C$5:$I$159,3,0)</f>
        <v>1.9317259903825452E-2</v>
      </c>
      <c r="E2863" s="4">
        <f ca="1">VLOOKUP($C2863, '4b. Ordered results'!$C$5:$I$159,5,0)</f>
        <v>0.66673370133944598</v>
      </c>
      <c r="F2863" s="4">
        <f ca="1">VLOOKUP($C2863, '4b. Ordered results'!$C$5:$I$159,7,0)</f>
        <v>0.31394903875672864</v>
      </c>
    </row>
    <row r="2864" spans="2:6" x14ac:dyDescent="0.35">
      <c r="B2864">
        <f t="shared" si="44"/>
        <v>71500</v>
      </c>
      <c r="C2864" cm="1">
        <f t="array" aca="1" ref="C2864" ca="1">SUMPRODUCT(MAX(('4b. Ordered results'!$C$5:$C$159&lt;B2864)*'4b. Ordered results'!$C$5:$C$159))</f>
        <v>49070.25</v>
      </c>
      <c r="D2864" s="4">
        <f ca="1">VLOOKUP($C2864, '4b. Ordered results'!$C$5:$I$159,3,0)</f>
        <v>1.9317259903825452E-2</v>
      </c>
      <c r="E2864" s="4">
        <f ca="1">VLOOKUP($C2864, '4b. Ordered results'!$C$5:$I$159,5,0)</f>
        <v>0.66673370133944598</v>
      </c>
      <c r="F2864" s="4">
        <f ca="1">VLOOKUP($C2864, '4b. Ordered results'!$C$5:$I$159,7,0)</f>
        <v>0.31394903875672864</v>
      </c>
    </row>
    <row r="2865" spans="2:6" x14ac:dyDescent="0.35">
      <c r="B2865">
        <f t="shared" si="44"/>
        <v>71525</v>
      </c>
      <c r="C2865" cm="1">
        <f t="array" aca="1" ref="C2865" ca="1">SUMPRODUCT(MAX(('4b. Ordered results'!$C$5:$C$159&lt;B2865)*'4b. Ordered results'!$C$5:$C$159))</f>
        <v>49070.25</v>
      </c>
      <c r="D2865" s="4">
        <f ca="1">VLOOKUP($C2865, '4b. Ordered results'!$C$5:$I$159,3,0)</f>
        <v>1.9317259903825452E-2</v>
      </c>
      <c r="E2865" s="4">
        <f ca="1">VLOOKUP($C2865, '4b. Ordered results'!$C$5:$I$159,5,0)</f>
        <v>0.66673370133944598</v>
      </c>
      <c r="F2865" s="4">
        <f ca="1">VLOOKUP($C2865, '4b. Ordered results'!$C$5:$I$159,7,0)</f>
        <v>0.31394903875672864</v>
      </c>
    </row>
    <row r="2866" spans="2:6" x14ac:dyDescent="0.35">
      <c r="B2866">
        <f t="shared" si="44"/>
        <v>71550</v>
      </c>
      <c r="C2866" cm="1">
        <f t="array" aca="1" ref="C2866" ca="1">SUMPRODUCT(MAX(('4b. Ordered results'!$C$5:$C$159&lt;B2866)*'4b. Ordered results'!$C$5:$C$159))</f>
        <v>49070.25</v>
      </c>
      <c r="D2866" s="4">
        <f ca="1">VLOOKUP($C2866, '4b. Ordered results'!$C$5:$I$159,3,0)</f>
        <v>1.9317259903825452E-2</v>
      </c>
      <c r="E2866" s="4">
        <f ca="1">VLOOKUP($C2866, '4b. Ordered results'!$C$5:$I$159,5,0)</f>
        <v>0.66673370133944598</v>
      </c>
      <c r="F2866" s="4">
        <f ca="1">VLOOKUP($C2866, '4b. Ordered results'!$C$5:$I$159,7,0)</f>
        <v>0.31394903875672864</v>
      </c>
    </row>
    <row r="2867" spans="2:6" x14ac:dyDescent="0.35">
      <c r="B2867">
        <f t="shared" si="44"/>
        <v>71575</v>
      </c>
      <c r="C2867" cm="1">
        <f t="array" aca="1" ref="C2867" ca="1">SUMPRODUCT(MAX(('4b. Ordered results'!$C$5:$C$159&lt;B2867)*'4b. Ordered results'!$C$5:$C$159))</f>
        <v>49070.25</v>
      </c>
      <c r="D2867" s="4">
        <f ca="1">VLOOKUP($C2867, '4b. Ordered results'!$C$5:$I$159,3,0)</f>
        <v>1.9317259903825452E-2</v>
      </c>
      <c r="E2867" s="4">
        <f ca="1">VLOOKUP($C2867, '4b. Ordered results'!$C$5:$I$159,5,0)</f>
        <v>0.66673370133944598</v>
      </c>
      <c r="F2867" s="4">
        <f ca="1">VLOOKUP($C2867, '4b. Ordered results'!$C$5:$I$159,7,0)</f>
        <v>0.31394903875672864</v>
      </c>
    </row>
    <row r="2868" spans="2:6" x14ac:dyDescent="0.35">
      <c r="B2868">
        <f t="shared" si="44"/>
        <v>71600</v>
      </c>
      <c r="C2868" cm="1">
        <f t="array" aca="1" ref="C2868" ca="1">SUMPRODUCT(MAX(('4b. Ordered results'!$C$5:$C$159&lt;B2868)*'4b. Ordered results'!$C$5:$C$159))</f>
        <v>49070.25</v>
      </c>
      <c r="D2868" s="4">
        <f ca="1">VLOOKUP($C2868, '4b. Ordered results'!$C$5:$I$159,3,0)</f>
        <v>1.9317259903825452E-2</v>
      </c>
      <c r="E2868" s="4">
        <f ca="1">VLOOKUP($C2868, '4b. Ordered results'!$C$5:$I$159,5,0)</f>
        <v>0.66673370133944598</v>
      </c>
      <c r="F2868" s="4">
        <f ca="1">VLOOKUP($C2868, '4b. Ordered results'!$C$5:$I$159,7,0)</f>
        <v>0.31394903875672864</v>
      </c>
    </row>
    <row r="2869" spans="2:6" x14ac:dyDescent="0.35">
      <c r="B2869">
        <f t="shared" si="44"/>
        <v>71625</v>
      </c>
      <c r="C2869" cm="1">
        <f t="array" aca="1" ref="C2869" ca="1">SUMPRODUCT(MAX(('4b. Ordered results'!$C$5:$C$159&lt;B2869)*'4b. Ordered results'!$C$5:$C$159))</f>
        <v>49070.25</v>
      </c>
      <c r="D2869" s="4">
        <f ca="1">VLOOKUP($C2869, '4b. Ordered results'!$C$5:$I$159,3,0)</f>
        <v>1.9317259903825452E-2</v>
      </c>
      <c r="E2869" s="4">
        <f ca="1">VLOOKUP($C2869, '4b. Ordered results'!$C$5:$I$159,5,0)</f>
        <v>0.66673370133944598</v>
      </c>
      <c r="F2869" s="4">
        <f ca="1">VLOOKUP($C2869, '4b. Ordered results'!$C$5:$I$159,7,0)</f>
        <v>0.31394903875672864</v>
      </c>
    </row>
    <row r="2870" spans="2:6" x14ac:dyDescent="0.35">
      <c r="B2870">
        <f t="shared" si="44"/>
        <v>71650</v>
      </c>
      <c r="C2870" cm="1">
        <f t="array" aca="1" ref="C2870" ca="1">SUMPRODUCT(MAX(('4b. Ordered results'!$C$5:$C$159&lt;B2870)*'4b. Ordered results'!$C$5:$C$159))</f>
        <v>49070.25</v>
      </c>
      <c r="D2870" s="4">
        <f ca="1">VLOOKUP($C2870, '4b. Ordered results'!$C$5:$I$159,3,0)</f>
        <v>1.9317259903825452E-2</v>
      </c>
      <c r="E2870" s="4">
        <f ca="1">VLOOKUP($C2870, '4b. Ordered results'!$C$5:$I$159,5,0)</f>
        <v>0.66673370133944598</v>
      </c>
      <c r="F2870" s="4">
        <f ca="1">VLOOKUP($C2870, '4b. Ordered results'!$C$5:$I$159,7,0)</f>
        <v>0.31394903875672864</v>
      </c>
    </row>
    <row r="2871" spans="2:6" x14ac:dyDescent="0.35">
      <c r="B2871">
        <f t="shared" si="44"/>
        <v>71675</v>
      </c>
      <c r="C2871" cm="1">
        <f t="array" aca="1" ref="C2871" ca="1">SUMPRODUCT(MAX(('4b. Ordered results'!$C$5:$C$159&lt;B2871)*'4b. Ordered results'!$C$5:$C$159))</f>
        <v>49070.25</v>
      </c>
      <c r="D2871" s="4">
        <f ca="1">VLOOKUP($C2871, '4b. Ordered results'!$C$5:$I$159,3,0)</f>
        <v>1.9317259903825452E-2</v>
      </c>
      <c r="E2871" s="4">
        <f ca="1">VLOOKUP($C2871, '4b. Ordered results'!$C$5:$I$159,5,0)</f>
        <v>0.66673370133944598</v>
      </c>
      <c r="F2871" s="4">
        <f ca="1">VLOOKUP($C2871, '4b. Ordered results'!$C$5:$I$159,7,0)</f>
        <v>0.31394903875672864</v>
      </c>
    </row>
    <row r="2872" spans="2:6" x14ac:dyDescent="0.35">
      <c r="B2872">
        <f t="shared" si="44"/>
        <v>71700</v>
      </c>
      <c r="C2872" cm="1">
        <f t="array" aca="1" ref="C2872" ca="1">SUMPRODUCT(MAX(('4b. Ordered results'!$C$5:$C$159&lt;B2872)*'4b. Ordered results'!$C$5:$C$159))</f>
        <v>49070.25</v>
      </c>
      <c r="D2872" s="4">
        <f ca="1">VLOOKUP($C2872, '4b. Ordered results'!$C$5:$I$159,3,0)</f>
        <v>1.9317259903825452E-2</v>
      </c>
      <c r="E2872" s="4">
        <f ca="1">VLOOKUP($C2872, '4b. Ordered results'!$C$5:$I$159,5,0)</f>
        <v>0.66673370133944598</v>
      </c>
      <c r="F2872" s="4">
        <f ca="1">VLOOKUP($C2872, '4b. Ordered results'!$C$5:$I$159,7,0)</f>
        <v>0.31394903875672864</v>
      </c>
    </row>
    <row r="2873" spans="2:6" x14ac:dyDescent="0.35">
      <c r="B2873">
        <f t="shared" si="44"/>
        <v>71725</v>
      </c>
      <c r="C2873" cm="1">
        <f t="array" aca="1" ref="C2873" ca="1">SUMPRODUCT(MAX(('4b. Ordered results'!$C$5:$C$159&lt;B2873)*'4b. Ordered results'!$C$5:$C$159))</f>
        <v>49070.25</v>
      </c>
      <c r="D2873" s="4">
        <f ca="1">VLOOKUP($C2873, '4b. Ordered results'!$C$5:$I$159,3,0)</f>
        <v>1.9317259903825452E-2</v>
      </c>
      <c r="E2873" s="4">
        <f ca="1">VLOOKUP($C2873, '4b. Ordered results'!$C$5:$I$159,5,0)</f>
        <v>0.66673370133944598</v>
      </c>
      <c r="F2873" s="4">
        <f ca="1">VLOOKUP($C2873, '4b. Ordered results'!$C$5:$I$159,7,0)</f>
        <v>0.31394903875672864</v>
      </c>
    </row>
    <row r="2874" spans="2:6" x14ac:dyDescent="0.35">
      <c r="B2874">
        <f t="shared" si="44"/>
        <v>71750</v>
      </c>
      <c r="C2874" cm="1">
        <f t="array" aca="1" ref="C2874" ca="1">SUMPRODUCT(MAX(('4b. Ordered results'!$C$5:$C$159&lt;B2874)*'4b. Ordered results'!$C$5:$C$159))</f>
        <v>49070.25</v>
      </c>
      <c r="D2874" s="4">
        <f ca="1">VLOOKUP($C2874, '4b. Ordered results'!$C$5:$I$159,3,0)</f>
        <v>1.9317259903825452E-2</v>
      </c>
      <c r="E2874" s="4">
        <f ca="1">VLOOKUP($C2874, '4b. Ordered results'!$C$5:$I$159,5,0)</f>
        <v>0.66673370133944598</v>
      </c>
      <c r="F2874" s="4">
        <f ca="1">VLOOKUP($C2874, '4b. Ordered results'!$C$5:$I$159,7,0)</f>
        <v>0.31394903875672864</v>
      </c>
    </row>
    <row r="2875" spans="2:6" x14ac:dyDescent="0.35">
      <c r="B2875">
        <f t="shared" si="44"/>
        <v>71775</v>
      </c>
      <c r="C2875" cm="1">
        <f t="array" aca="1" ref="C2875" ca="1">SUMPRODUCT(MAX(('4b. Ordered results'!$C$5:$C$159&lt;B2875)*'4b. Ordered results'!$C$5:$C$159))</f>
        <v>49070.25</v>
      </c>
      <c r="D2875" s="4">
        <f ca="1">VLOOKUP($C2875, '4b. Ordered results'!$C$5:$I$159,3,0)</f>
        <v>1.9317259903825452E-2</v>
      </c>
      <c r="E2875" s="4">
        <f ca="1">VLOOKUP($C2875, '4b. Ordered results'!$C$5:$I$159,5,0)</f>
        <v>0.66673370133944598</v>
      </c>
      <c r="F2875" s="4">
        <f ca="1">VLOOKUP($C2875, '4b. Ordered results'!$C$5:$I$159,7,0)</f>
        <v>0.31394903875672864</v>
      </c>
    </row>
    <row r="2876" spans="2:6" x14ac:dyDescent="0.35">
      <c r="B2876">
        <f t="shared" si="44"/>
        <v>71800</v>
      </c>
      <c r="C2876" cm="1">
        <f t="array" aca="1" ref="C2876" ca="1">SUMPRODUCT(MAX(('4b. Ordered results'!$C$5:$C$159&lt;B2876)*'4b. Ordered results'!$C$5:$C$159))</f>
        <v>49070.25</v>
      </c>
      <c r="D2876" s="4">
        <f ca="1">VLOOKUP($C2876, '4b. Ordered results'!$C$5:$I$159,3,0)</f>
        <v>1.9317259903825452E-2</v>
      </c>
      <c r="E2876" s="4">
        <f ca="1">VLOOKUP($C2876, '4b. Ordered results'!$C$5:$I$159,5,0)</f>
        <v>0.66673370133944598</v>
      </c>
      <c r="F2876" s="4">
        <f ca="1">VLOOKUP($C2876, '4b. Ordered results'!$C$5:$I$159,7,0)</f>
        <v>0.31394903875672864</v>
      </c>
    </row>
    <row r="2877" spans="2:6" x14ac:dyDescent="0.35">
      <c r="B2877">
        <f t="shared" si="44"/>
        <v>71825</v>
      </c>
      <c r="C2877" cm="1">
        <f t="array" aca="1" ref="C2877" ca="1">SUMPRODUCT(MAX(('4b. Ordered results'!$C$5:$C$159&lt;B2877)*'4b. Ordered results'!$C$5:$C$159))</f>
        <v>49070.25</v>
      </c>
      <c r="D2877" s="4">
        <f ca="1">VLOOKUP($C2877, '4b. Ordered results'!$C$5:$I$159,3,0)</f>
        <v>1.9317259903825452E-2</v>
      </c>
      <c r="E2877" s="4">
        <f ca="1">VLOOKUP($C2877, '4b. Ordered results'!$C$5:$I$159,5,0)</f>
        <v>0.66673370133944598</v>
      </c>
      <c r="F2877" s="4">
        <f ca="1">VLOOKUP($C2877, '4b. Ordered results'!$C$5:$I$159,7,0)</f>
        <v>0.31394903875672864</v>
      </c>
    </row>
    <row r="2878" spans="2:6" x14ac:dyDescent="0.35">
      <c r="B2878">
        <f t="shared" si="44"/>
        <v>71850</v>
      </c>
      <c r="C2878" cm="1">
        <f t="array" aca="1" ref="C2878" ca="1">SUMPRODUCT(MAX(('4b. Ordered results'!$C$5:$C$159&lt;B2878)*'4b. Ordered results'!$C$5:$C$159))</f>
        <v>49070.25</v>
      </c>
      <c r="D2878" s="4">
        <f ca="1">VLOOKUP($C2878, '4b. Ordered results'!$C$5:$I$159,3,0)</f>
        <v>1.9317259903825452E-2</v>
      </c>
      <c r="E2878" s="4">
        <f ca="1">VLOOKUP($C2878, '4b. Ordered results'!$C$5:$I$159,5,0)</f>
        <v>0.66673370133944598</v>
      </c>
      <c r="F2878" s="4">
        <f ca="1">VLOOKUP($C2878, '4b. Ordered results'!$C$5:$I$159,7,0)</f>
        <v>0.31394903875672864</v>
      </c>
    </row>
    <row r="2879" spans="2:6" x14ac:dyDescent="0.35">
      <c r="B2879">
        <f t="shared" si="44"/>
        <v>71875</v>
      </c>
      <c r="C2879" cm="1">
        <f t="array" aca="1" ref="C2879" ca="1">SUMPRODUCT(MAX(('4b. Ordered results'!$C$5:$C$159&lt;B2879)*'4b. Ordered results'!$C$5:$C$159))</f>
        <v>49070.25</v>
      </c>
      <c r="D2879" s="4">
        <f ca="1">VLOOKUP($C2879, '4b. Ordered results'!$C$5:$I$159,3,0)</f>
        <v>1.9317259903825452E-2</v>
      </c>
      <c r="E2879" s="4">
        <f ca="1">VLOOKUP($C2879, '4b. Ordered results'!$C$5:$I$159,5,0)</f>
        <v>0.66673370133944598</v>
      </c>
      <c r="F2879" s="4">
        <f ca="1">VLOOKUP($C2879, '4b. Ordered results'!$C$5:$I$159,7,0)</f>
        <v>0.31394903875672864</v>
      </c>
    </row>
    <row r="2880" spans="2:6" x14ac:dyDescent="0.35">
      <c r="B2880">
        <f t="shared" si="44"/>
        <v>71900</v>
      </c>
      <c r="C2880" cm="1">
        <f t="array" aca="1" ref="C2880" ca="1">SUMPRODUCT(MAX(('4b. Ordered results'!$C$5:$C$159&lt;B2880)*'4b. Ordered results'!$C$5:$C$159))</f>
        <v>49070.25</v>
      </c>
      <c r="D2880" s="4">
        <f ca="1">VLOOKUP($C2880, '4b. Ordered results'!$C$5:$I$159,3,0)</f>
        <v>1.9317259903825452E-2</v>
      </c>
      <c r="E2880" s="4">
        <f ca="1">VLOOKUP($C2880, '4b. Ordered results'!$C$5:$I$159,5,0)</f>
        <v>0.66673370133944598</v>
      </c>
      <c r="F2880" s="4">
        <f ca="1">VLOOKUP($C2880, '4b. Ordered results'!$C$5:$I$159,7,0)</f>
        <v>0.31394903875672864</v>
      </c>
    </row>
    <row r="2881" spans="2:6" x14ac:dyDescent="0.35">
      <c r="B2881">
        <f t="shared" si="44"/>
        <v>71925</v>
      </c>
      <c r="C2881" cm="1">
        <f t="array" aca="1" ref="C2881" ca="1">SUMPRODUCT(MAX(('4b. Ordered results'!$C$5:$C$159&lt;B2881)*'4b. Ordered results'!$C$5:$C$159))</f>
        <v>49070.25</v>
      </c>
      <c r="D2881" s="4">
        <f ca="1">VLOOKUP($C2881, '4b. Ordered results'!$C$5:$I$159,3,0)</f>
        <v>1.9317259903825452E-2</v>
      </c>
      <c r="E2881" s="4">
        <f ca="1">VLOOKUP($C2881, '4b. Ordered results'!$C$5:$I$159,5,0)</f>
        <v>0.66673370133944598</v>
      </c>
      <c r="F2881" s="4">
        <f ca="1">VLOOKUP($C2881, '4b. Ordered results'!$C$5:$I$159,7,0)</f>
        <v>0.31394903875672864</v>
      </c>
    </row>
    <row r="2882" spans="2:6" x14ac:dyDescent="0.35">
      <c r="B2882">
        <f t="shared" si="44"/>
        <v>71950</v>
      </c>
      <c r="C2882" cm="1">
        <f t="array" aca="1" ref="C2882" ca="1">SUMPRODUCT(MAX(('4b. Ordered results'!$C$5:$C$159&lt;B2882)*'4b. Ordered results'!$C$5:$C$159))</f>
        <v>49070.25</v>
      </c>
      <c r="D2882" s="4">
        <f ca="1">VLOOKUP($C2882, '4b. Ordered results'!$C$5:$I$159,3,0)</f>
        <v>1.9317259903825452E-2</v>
      </c>
      <c r="E2882" s="4">
        <f ca="1">VLOOKUP($C2882, '4b. Ordered results'!$C$5:$I$159,5,0)</f>
        <v>0.66673370133944598</v>
      </c>
      <c r="F2882" s="4">
        <f ca="1">VLOOKUP($C2882, '4b. Ordered results'!$C$5:$I$159,7,0)</f>
        <v>0.31394903875672864</v>
      </c>
    </row>
    <row r="2883" spans="2:6" x14ac:dyDescent="0.35">
      <c r="B2883">
        <f t="shared" si="44"/>
        <v>71975</v>
      </c>
      <c r="C2883" cm="1">
        <f t="array" aca="1" ref="C2883" ca="1">SUMPRODUCT(MAX(('4b. Ordered results'!$C$5:$C$159&lt;B2883)*'4b. Ordered results'!$C$5:$C$159))</f>
        <v>49070.25</v>
      </c>
      <c r="D2883" s="4">
        <f ca="1">VLOOKUP($C2883, '4b. Ordered results'!$C$5:$I$159,3,0)</f>
        <v>1.9317259903825452E-2</v>
      </c>
      <c r="E2883" s="4">
        <f ca="1">VLOOKUP($C2883, '4b. Ordered results'!$C$5:$I$159,5,0)</f>
        <v>0.66673370133944598</v>
      </c>
      <c r="F2883" s="4">
        <f ca="1">VLOOKUP($C2883, '4b. Ordered results'!$C$5:$I$159,7,0)</f>
        <v>0.31394903875672864</v>
      </c>
    </row>
    <row r="2884" spans="2:6" x14ac:dyDescent="0.35">
      <c r="B2884">
        <f t="shared" si="44"/>
        <v>72000</v>
      </c>
      <c r="C2884" cm="1">
        <f t="array" aca="1" ref="C2884" ca="1">SUMPRODUCT(MAX(('4b. Ordered results'!$C$5:$C$159&lt;B2884)*'4b. Ordered results'!$C$5:$C$159))</f>
        <v>49070.25</v>
      </c>
      <c r="D2884" s="4">
        <f ca="1">VLOOKUP($C2884, '4b. Ordered results'!$C$5:$I$159,3,0)</f>
        <v>1.9317259903825452E-2</v>
      </c>
      <c r="E2884" s="4">
        <f ca="1">VLOOKUP($C2884, '4b. Ordered results'!$C$5:$I$159,5,0)</f>
        <v>0.66673370133944598</v>
      </c>
      <c r="F2884" s="4">
        <f ca="1">VLOOKUP($C2884, '4b. Ordered results'!$C$5:$I$159,7,0)</f>
        <v>0.31394903875672864</v>
      </c>
    </row>
    <row r="2885" spans="2:6" x14ac:dyDescent="0.35">
      <c r="B2885">
        <f t="shared" si="44"/>
        <v>72025</v>
      </c>
      <c r="C2885" cm="1">
        <f t="array" aca="1" ref="C2885" ca="1">SUMPRODUCT(MAX(('4b. Ordered results'!$C$5:$C$159&lt;B2885)*'4b. Ordered results'!$C$5:$C$159))</f>
        <v>49070.25</v>
      </c>
      <c r="D2885" s="4">
        <f ca="1">VLOOKUP($C2885, '4b. Ordered results'!$C$5:$I$159,3,0)</f>
        <v>1.9317259903825452E-2</v>
      </c>
      <c r="E2885" s="4">
        <f ca="1">VLOOKUP($C2885, '4b. Ordered results'!$C$5:$I$159,5,0)</f>
        <v>0.66673370133944598</v>
      </c>
      <c r="F2885" s="4">
        <f ca="1">VLOOKUP($C2885, '4b. Ordered results'!$C$5:$I$159,7,0)</f>
        <v>0.31394903875672864</v>
      </c>
    </row>
    <row r="2886" spans="2:6" x14ac:dyDescent="0.35">
      <c r="B2886">
        <f t="shared" ref="B2886:B2949" si="45">B2885+25</f>
        <v>72050</v>
      </c>
      <c r="C2886" cm="1">
        <f t="array" aca="1" ref="C2886" ca="1">SUMPRODUCT(MAX(('4b. Ordered results'!$C$5:$C$159&lt;B2886)*'4b. Ordered results'!$C$5:$C$159))</f>
        <v>49070.25</v>
      </c>
      <c r="D2886" s="4">
        <f ca="1">VLOOKUP($C2886, '4b. Ordered results'!$C$5:$I$159,3,0)</f>
        <v>1.9317259903825452E-2</v>
      </c>
      <c r="E2886" s="4">
        <f ca="1">VLOOKUP($C2886, '4b. Ordered results'!$C$5:$I$159,5,0)</f>
        <v>0.66673370133944598</v>
      </c>
      <c r="F2886" s="4">
        <f ca="1">VLOOKUP($C2886, '4b. Ordered results'!$C$5:$I$159,7,0)</f>
        <v>0.31394903875672864</v>
      </c>
    </row>
    <row r="2887" spans="2:6" x14ac:dyDescent="0.35">
      <c r="B2887">
        <f t="shared" si="45"/>
        <v>72075</v>
      </c>
      <c r="C2887" cm="1">
        <f t="array" aca="1" ref="C2887" ca="1">SUMPRODUCT(MAX(('4b. Ordered results'!$C$5:$C$159&lt;B2887)*'4b. Ordered results'!$C$5:$C$159))</f>
        <v>49070.25</v>
      </c>
      <c r="D2887" s="4">
        <f ca="1">VLOOKUP($C2887, '4b. Ordered results'!$C$5:$I$159,3,0)</f>
        <v>1.9317259903825452E-2</v>
      </c>
      <c r="E2887" s="4">
        <f ca="1">VLOOKUP($C2887, '4b. Ordered results'!$C$5:$I$159,5,0)</f>
        <v>0.66673370133944598</v>
      </c>
      <c r="F2887" s="4">
        <f ca="1">VLOOKUP($C2887, '4b. Ordered results'!$C$5:$I$159,7,0)</f>
        <v>0.31394903875672864</v>
      </c>
    </row>
    <row r="2888" spans="2:6" x14ac:dyDescent="0.35">
      <c r="B2888">
        <f t="shared" si="45"/>
        <v>72100</v>
      </c>
      <c r="C2888" cm="1">
        <f t="array" aca="1" ref="C2888" ca="1">SUMPRODUCT(MAX(('4b. Ordered results'!$C$5:$C$159&lt;B2888)*'4b. Ordered results'!$C$5:$C$159))</f>
        <v>49070.25</v>
      </c>
      <c r="D2888" s="4">
        <f ca="1">VLOOKUP($C2888, '4b. Ordered results'!$C$5:$I$159,3,0)</f>
        <v>1.9317259903825452E-2</v>
      </c>
      <c r="E2888" s="4">
        <f ca="1">VLOOKUP($C2888, '4b. Ordered results'!$C$5:$I$159,5,0)</f>
        <v>0.66673370133944598</v>
      </c>
      <c r="F2888" s="4">
        <f ca="1">VLOOKUP($C2888, '4b. Ordered results'!$C$5:$I$159,7,0)</f>
        <v>0.31394903875672864</v>
      </c>
    </row>
    <row r="2889" spans="2:6" x14ac:dyDescent="0.35">
      <c r="B2889">
        <f t="shared" si="45"/>
        <v>72125</v>
      </c>
      <c r="C2889" cm="1">
        <f t="array" aca="1" ref="C2889" ca="1">SUMPRODUCT(MAX(('4b. Ordered results'!$C$5:$C$159&lt;B2889)*'4b. Ordered results'!$C$5:$C$159))</f>
        <v>49070.25</v>
      </c>
      <c r="D2889" s="4">
        <f ca="1">VLOOKUP($C2889, '4b. Ordered results'!$C$5:$I$159,3,0)</f>
        <v>1.9317259903825452E-2</v>
      </c>
      <c r="E2889" s="4">
        <f ca="1">VLOOKUP($C2889, '4b. Ordered results'!$C$5:$I$159,5,0)</f>
        <v>0.66673370133944598</v>
      </c>
      <c r="F2889" s="4">
        <f ca="1">VLOOKUP($C2889, '4b. Ordered results'!$C$5:$I$159,7,0)</f>
        <v>0.31394903875672864</v>
      </c>
    </row>
    <row r="2890" spans="2:6" x14ac:dyDescent="0.35">
      <c r="B2890">
        <f t="shared" si="45"/>
        <v>72150</v>
      </c>
      <c r="C2890" cm="1">
        <f t="array" aca="1" ref="C2890" ca="1">SUMPRODUCT(MAX(('4b. Ordered results'!$C$5:$C$159&lt;B2890)*'4b. Ordered results'!$C$5:$C$159))</f>
        <v>49070.25</v>
      </c>
      <c r="D2890" s="4">
        <f ca="1">VLOOKUP($C2890, '4b. Ordered results'!$C$5:$I$159,3,0)</f>
        <v>1.9317259903825452E-2</v>
      </c>
      <c r="E2890" s="4">
        <f ca="1">VLOOKUP($C2890, '4b. Ordered results'!$C$5:$I$159,5,0)</f>
        <v>0.66673370133944598</v>
      </c>
      <c r="F2890" s="4">
        <f ca="1">VLOOKUP($C2890, '4b. Ordered results'!$C$5:$I$159,7,0)</f>
        <v>0.31394903875672864</v>
      </c>
    </row>
    <row r="2891" spans="2:6" x14ac:dyDescent="0.35">
      <c r="B2891">
        <f t="shared" si="45"/>
        <v>72175</v>
      </c>
      <c r="C2891" cm="1">
        <f t="array" aca="1" ref="C2891" ca="1">SUMPRODUCT(MAX(('4b. Ordered results'!$C$5:$C$159&lt;B2891)*'4b. Ordered results'!$C$5:$C$159))</f>
        <v>49070.25</v>
      </c>
      <c r="D2891" s="4">
        <f ca="1">VLOOKUP($C2891, '4b. Ordered results'!$C$5:$I$159,3,0)</f>
        <v>1.9317259903825452E-2</v>
      </c>
      <c r="E2891" s="4">
        <f ca="1">VLOOKUP($C2891, '4b. Ordered results'!$C$5:$I$159,5,0)</f>
        <v>0.66673370133944598</v>
      </c>
      <c r="F2891" s="4">
        <f ca="1">VLOOKUP($C2891, '4b. Ordered results'!$C$5:$I$159,7,0)</f>
        <v>0.31394903875672864</v>
      </c>
    </row>
    <row r="2892" spans="2:6" x14ac:dyDescent="0.35">
      <c r="B2892">
        <f t="shared" si="45"/>
        <v>72200</v>
      </c>
      <c r="C2892" cm="1">
        <f t="array" aca="1" ref="C2892" ca="1">SUMPRODUCT(MAX(('4b. Ordered results'!$C$5:$C$159&lt;B2892)*'4b. Ordered results'!$C$5:$C$159))</f>
        <v>49070.25</v>
      </c>
      <c r="D2892" s="4">
        <f ca="1">VLOOKUP($C2892, '4b. Ordered results'!$C$5:$I$159,3,0)</f>
        <v>1.9317259903825452E-2</v>
      </c>
      <c r="E2892" s="4">
        <f ca="1">VLOOKUP($C2892, '4b. Ordered results'!$C$5:$I$159,5,0)</f>
        <v>0.66673370133944598</v>
      </c>
      <c r="F2892" s="4">
        <f ca="1">VLOOKUP($C2892, '4b. Ordered results'!$C$5:$I$159,7,0)</f>
        <v>0.31394903875672864</v>
      </c>
    </row>
    <row r="2893" spans="2:6" x14ac:dyDescent="0.35">
      <c r="B2893">
        <f t="shared" si="45"/>
        <v>72225</v>
      </c>
      <c r="C2893" cm="1">
        <f t="array" aca="1" ref="C2893" ca="1">SUMPRODUCT(MAX(('4b. Ordered results'!$C$5:$C$159&lt;B2893)*'4b. Ordered results'!$C$5:$C$159))</f>
        <v>49070.25</v>
      </c>
      <c r="D2893" s="4">
        <f ca="1">VLOOKUP($C2893, '4b. Ordered results'!$C$5:$I$159,3,0)</f>
        <v>1.9317259903825452E-2</v>
      </c>
      <c r="E2893" s="4">
        <f ca="1">VLOOKUP($C2893, '4b. Ordered results'!$C$5:$I$159,5,0)</f>
        <v>0.66673370133944598</v>
      </c>
      <c r="F2893" s="4">
        <f ca="1">VLOOKUP($C2893, '4b. Ordered results'!$C$5:$I$159,7,0)</f>
        <v>0.31394903875672864</v>
      </c>
    </row>
    <row r="2894" spans="2:6" x14ac:dyDescent="0.35">
      <c r="B2894">
        <f t="shared" si="45"/>
        <v>72250</v>
      </c>
      <c r="C2894" cm="1">
        <f t="array" aca="1" ref="C2894" ca="1">SUMPRODUCT(MAX(('4b. Ordered results'!$C$5:$C$159&lt;B2894)*'4b. Ordered results'!$C$5:$C$159))</f>
        <v>49070.25</v>
      </c>
      <c r="D2894" s="4">
        <f ca="1">VLOOKUP($C2894, '4b. Ordered results'!$C$5:$I$159,3,0)</f>
        <v>1.9317259903825452E-2</v>
      </c>
      <c r="E2894" s="4">
        <f ca="1">VLOOKUP($C2894, '4b. Ordered results'!$C$5:$I$159,5,0)</f>
        <v>0.66673370133944598</v>
      </c>
      <c r="F2894" s="4">
        <f ca="1">VLOOKUP($C2894, '4b. Ordered results'!$C$5:$I$159,7,0)</f>
        <v>0.31394903875672864</v>
      </c>
    </row>
    <row r="2895" spans="2:6" x14ac:dyDescent="0.35">
      <c r="B2895">
        <f t="shared" si="45"/>
        <v>72275</v>
      </c>
      <c r="C2895" cm="1">
        <f t="array" aca="1" ref="C2895" ca="1">SUMPRODUCT(MAX(('4b. Ordered results'!$C$5:$C$159&lt;B2895)*'4b. Ordered results'!$C$5:$C$159))</f>
        <v>49070.25</v>
      </c>
      <c r="D2895" s="4">
        <f ca="1">VLOOKUP($C2895, '4b. Ordered results'!$C$5:$I$159,3,0)</f>
        <v>1.9317259903825452E-2</v>
      </c>
      <c r="E2895" s="4">
        <f ca="1">VLOOKUP($C2895, '4b. Ordered results'!$C$5:$I$159,5,0)</f>
        <v>0.66673370133944598</v>
      </c>
      <c r="F2895" s="4">
        <f ca="1">VLOOKUP($C2895, '4b. Ordered results'!$C$5:$I$159,7,0)</f>
        <v>0.31394903875672864</v>
      </c>
    </row>
    <row r="2896" spans="2:6" x14ac:dyDescent="0.35">
      <c r="B2896">
        <f t="shared" si="45"/>
        <v>72300</v>
      </c>
      <c r="C2896" cm="1">
        <f t="array" aca="1" ref="C2896" ca="1">SUMPRODUCT(MAX(('4b. Ordered results'!$C$5:$C$159&lt;B2896)*'4b. Ordered results'!$C$5:$C$159))</f>
        <v>49070.25</v>
      </c>
      <c r="D2896" s="4">
        <f ca="1">VLOOKUP($C2896, '4b. Ordered results'!$C$5:$I$159,3,0)</f>
        <v>1.9317259903825452E-2</v>
      </c>
      <c r="E2896" s="4">
        <f ca="1">VLOOKUP($C2896, '4b. Ordered results'!$C$5:$I$159,5,0)</f>
        <v>0.66673370133944598</v>
      </c>
      <c r="F2896" s="4">
        <f ca="1">VLOOKUP($C2896, '4b. Ordered results'!$C$5:$I$159,7,0)</f>
        <v>0.31394903875672864</v>
      </c>
    </row>
    <row r="2897" spans="2:6" x14ac:dyDescent="0.35">
      <c r="B2897">
        <f t="shared" si="45"/>
        <v>72325</v>
      </c>
      <c r="C2897" cm="1">
        <f t="array" aca="1" ref="C2897" ca="1">SUMPRODUCT(MAX(('4b. Ordered results'!$C$5:$C$159&lt;B2897)*'4b. Ordered results'!$C$5:$C$159))</f>
        <v>49070.25</v>
      </c>
      <c r="D2897" s="4">
        <f ca="1">VLOOKUP($C2897, '4b. Ordered results'!$C$5:$I$159,3,0)</f>
        <v>1.9317259903825452E-2</v>
      </c>
      <c r="E2897" s="4">
        <f ca="1">VLOOKUP($C2897, '4b. Ordered results'!$C$5:$I$159,5,0)</f>
        <v>0.66673370133944598</v>
      </c>
      <c r="F2897" s="4">
        <f ca="1">VLOOKUP($C2897, '4b. Ordered results'!$C$5:$I$159,7,0)</f>
        <v>0.31394903875672864</v>
      </c>
    </row>
    <row r="2898" spans="2:6" x14ac:dyDescent="0.35">
      <c r="B2898">
        <f t="shared" si="45"/>
        <v>72350</v>
      </c>
      <c r="C2898" cm="1">
        <f t="array" aca="1" ref="C2898" ca="1">SUMPRODUCT(MAX(('4b. Ordered results'!$C$5:$C$159&lt;B2898)*'4b. Ordered results'!$C$5:$C$159))</f>
        <v>49070.25</v>
      </c>
      <c r="D2898" s="4">
        <f ca="1">VLOOKUP($C2898, '4b. Ordered results'!$C$5:$I$159,3,0)</f>
        <v>1.9317259903825452E-2</v>
      </c>
      <c r="E2898" s="4">
        <f ca="1">VLOOKUP($C2898, '4b. Ordered results'!$C$5:$I$159,5,0)</f>
        <v>0.66673370133944598</v>
      </c>
      <c r="F2898" s="4">
        <f ca="1">VLOOKUP($C2898, '4b. Ordered results'!$C$5:$I$159,7,0)</f>
        <v>0.31394903875672864</v>
      </c>
    </row>
    <row r="2899" spans="2:6" x14ac:dyDescent="0.35">
      <c r="B2899">
        <f t="shared" si="45"/>
        <v>72375</v>
      </c>
      <c r="C2899" cm="1">
        <f t="array" aca="1" ref="C2899" ca="1">SUMPRODUCT(MAX(('4b. Ordered results'!$C$5:$C$159&lt;B2899)*'4b. Ordered results'!$C$5:$C$159))</f>
        <v>49070.25</v>
      </c>
      <c r="D2899" s="4">
        <f ca="1">VLOOKUP($C2899, '4b. Ordered results'!$C$5:$I$159,3,0)</f>
        <v>1.9317259903825452E-2</v>
      </c>
      <c r="E2899" s="4">
        <f ca="1">VLOOKUP($C2899, '4b. Ordered results'!$C$5:$I$159,5,0)</f>
        <v>0.66673370133944598</v>
      </c>
      <c r="F2899" s="4">
        <f ca="1">VLOOKUP($C2899, '4b. Ordered results'!$C$5:$I$159,7,0)</f>
        <v>0.31394903875672864</v>
      </c>
    </row>
    <row r="2900" spans="2:6" x14ac:dyDescent="0.35">
      <c r="B2900">
        <f t="shared" si="45"/>
        <v>72400</v>
      </c>
      <c r="C2900" cm="1">
        <f t="array" aca="1" ref="C2900" ca="1">SUMPRODUCT(MAX(('4b. Ordered results'!$C$5:$C$159&lt;B2900)*'4b. Ordered results'!$C$5:$C$159))</f>
        <v>49070.25</v>
      </c>
      <c r="D2900" s="4">
        <f ca="1">VLOOKUP($C2900, '4b. Ordered results'!$C$5:$I$159,3,0)</f>
        <v>1.9317259903825452E-2</v>
      </c>
      <c r="E2900" s="4">
        <f ca="1">VLOOKUP($C2900, '4b. Ordered results'!$C$5:$I$159,5,0)</f>
        <v>0.66673370133944598</v>
      </c>
      <c r="F2900" s="4">
        <f ca="1">VLOOKUP($C2900, '4b. Ordered results'!$C$5:$I$159,7,0)</f>
        <v>0.31394903875672864</v>
      </c>
    </row>
    <row r="2901" spans="2:6" x14ac:dyDescent="0.35">
      <c r="B2901">
        <f t="shared" si="45"/>
        <v>72425</v>
      </c>
      <c r="C2901" cm="1">
        <f t="array" aca="1" ref="C2901" ca="1">SUMPRODUCT(MAX(('4b. Ordered results'!$C$5:$C$159&lt;B2901)*'4b. Ordered results'!$C$5:$C$159))</f>
        <v>49070.25</v>
      </c>
      <c r="D2901" s="4">
        <f ca="1">VLOOKUP($C2901, '4b. Ordered results'!$C$5:$I$159,3,0)</f>
        <v>1.9317259903825452E-2</v>
      </c>
      <c r="E2901" s="4">
        <f ca="1">VLOOKUP($C2901, '4b. Ordered results'!$C$5:$I$159,5,0)</f>
        <v>0.66673370133944598</v>
      </c>
      <c r="F2901" s="4">
        <f ca="1">VLOOKUP($C2901, '4b. Ordered results'!$C$5:$I$159,7,0)</f>
        <v>0.31394903875672864</v>
      </c>
    </row>
    <row r="2902" spans="2:6" x14ac:dyDescent="0.35">
      <c r="B2902">
        <f t="shared" si="45"/>
        <v>72450</v>
      </c>
      <c r="C2902" cm="1">
        <f t="array" aca="1" ref="C2902" ca="1">SUMPRODUCT(MAX(('4b. Ordered results'!$C$5:$C$159&lt;B2902)*'4b. Ordered results'!$C$5:$C$159))</f>
        <v>49070.25</v>
      </c>
      <c r="D2902" s="4">
        <f ca="1">VLOOKUP($C2902, '4b. Ordered results'!$C$5:$I$159,3,0)</f>
        <v>1.9317259903825452E-2</v>
      </c>
      <c r="E2902" s="4">
        <f ca="1">VLOOKUP($C2902, '4b. Ordered results'!$C$5:$I$159,5,0)</f>
        <v>0.66673370133944598</v>
      </c>
      <c r="F2902" s="4">
        <f ca="1">VLOOKUP($C2902, '4b. Ordered results'!$C$5:$I$159,7,0)</f>
        <v>0.31394903875672864</v>
      </c>
    </row>
    <row r="2903" spans="2:6" x14ac:dyDescent="0.35">
      <c r="B2903">
        <f t="shared" si="45"/>
        <v>72475</v>
      </c>
      <c r="C2903" cm="1">
        <f t="array" aca="1" ref="C2903" ca="1">SUMPRODUCT(MAX(('4b. Ordered results'!$C$5:$C$159&lt;B2903)*'4b. Ordered results'!$C$5:$C$159))</f>
        <v>49070.25</v>
      </c>
      <c r="D2903" s="4">
        <f ca="1">VLOOKUP($C2903, '4b. Ordered results'!$C$5:$I$159,3,0)</f>
        <v>1.9317259903825452E-2</v>
      </c>
      <c r="E2903" s="4">
        <f ca="1">VLOOKUP($C2903, '4b. Ordered results'!$C$5:$I$159,5,0)</f>
        <v>0.66673370133944598</v>
      </c>
      <c r="F2903" s="4">
        <f ca="1">VLOOKUP($C2903, '4b. Ordered results'!$C$5:$I$159,7,0)</f>
        <v>0.31394903875672864</v>
      </c>
    </row>
    <row r="2904" spans="2:6" x14ac:dyDescent="0.35">
      <c r="B2904">
        <f t="shared" si="45"/>
        <v>72500</v>
      </c>
      <c r="C2904" cm="1">
        <f t="array" aca="1" ref="C2904" ca="1">SUMPRODUCT(MAX(('4b. Ordered results'!$C$5:$C$159&lt;B2904)*'4b. Ordered results'!$C$5:$C$159))</f>
        <v>49070.25</v>
      </c>
      <c r="D2904" s="4">
        <f ca="1">VLOOKUP($C2904, '4b. Ordered results'!$C$5:$I$159,3,0)</f>
        <v>1.9317259903825452E-2</v>
      </c>
      <c r="E2904" s="4">
        <f ca="1">VLOOKUP($C2904, '4b. Ordered results'!$C$5:$I$159,5,0)</f>
        <v>0.66673370133944598</v>
      </c>
      <c r="F2904" s="4">
        <f ca="1">VLOOKUP($C2904, '4b. Ordered results'!$C$5:$I$159,7,0)</f>
        <v>0.31394903875672864</v>
      </c>
    </row>
    <row r="2905" spans="2:6" x14ac:dyDescent="0.35">
      <c r="B2905">
        <f t="shared" si="45"/>
        <v>72525</v>
      </c>
      <c r="C2905" cm="1">
        <f t="array" aca="1" ref="C2905" ca="1">SUMPRODUCT(MAX(('4b. Ordered results'!$C$5:$C$159&lt;B2905)*'4b. Ordered results'!$C$5:$C$159))</f>
        <v>49070.25</v>
      </c>
      <c r="D2905" s="4">
        <f ca="1">VLOOKUP($C2905, '4b. Ordered results'!$C$5:$I$159,3,0)</f>
        <v>1.9317259903825452E-2</v>
      </c>
      <c r="E2905" s="4">
        <f ca="1">VLOOKUP($C2905, '4b. Ordered results'!$C$5:$I$159,5,0)</f>
        <v>0.66673370133944598</v>
      </c>
      <c r="F2905" s="4">
        <f ca="1">VLOOKUP($C2905, '4b. Ordered results'!$C$5:$I$159,7,0)</f>
        <v>0.31394903875672864</v>
      </c>
    </row>
    <row r="2906" spans="2:6" x14ac:dyDescent="0.35">
      <c r="B2906">
        <f t="shared" si="45"/>
        <v>72550</v>
      </c>
      <c r="C2906" cm="1">
        <f t="array" aca="1" ref="C2906" ca="1">SUMPRODUCT(MAX(('4b. Ordered results'!$C$5:$C$159&lt;B2906)*'4b. Ordered results'!$C$5:$C$159))</f>
        <v>49070.25</v>
      </c>
      <c r="D2906" s="4">
        <f ca="1">VLOOKUP($C2906, '4b. Ordered results'!$C$5:$I$159,3,0)</f>
        <v>1.9317259903825452E-2</v>
      </c>
      <c r="E2906" s="4">
        <f ca="1">VLOOKUP($C2906, '4b. Ordered results'!$C$5:$I$159,5,0)</f>
        <v>0.66673370133944598</v>
      </c>
      <c r="F2906" s="4">
        <f ca="1">VLOOKUP($C2906, '4b. Ordered results'!$C$5:$I$159,7,0)</f>
        <v>0.31394903875672864</v>
      </c>
    </row>
    <row r="2907" spans="2:6" x14ac:dyDescent="0.35">
      <c r="B2907">
        <f t="shared" si="45"/>
        <v>72575</v>
      </c>
      <c r="C2907" cm="1">
        <f t="array" aca="1" ref="C2907" ca="1">SUMPRODUCT(MAX(('4b. Ordered results'!$C$5:$C$159&lt;B2907)*'4b. Ordered results'!$C$5:$C$159))</f>
        <v>49070.25</v>
      </c>
      <c r="D2907" s="4">
        <f ca="1">VLOOKUP($C2907, '4b. Ordered results'!$C$5:$I$159,3,0)</f>
        <v>1.9317259903825452E-2</v>
      </c>
      <c r="E2907" s="4">
        <f ca="1">VLOOKUP($C2907, '4b. Ordered results'!$C$5:$I$159,5,0)</f>
        <v>0.66673370133944598</v>
      </c>
      <c r="F2907" s="4">
        <f ca="1">VLOOKUP($C2907, '4b. Ordered results'!$C$5:$I$159,7,0)</f>
        <v>0.31394903875672864</v>
      </c>
    </row>
    <row r="2908" spans="2:6" x14ac:dyDescent="0.35">
      <c r="B2908">
        <f t="shared" si="45"/>
        <v>72600</v>
      </c>
      <c r="C2908" cm="1">
        <f t="array" aca="1" ref="C2908" ca="1">SUMPRODUCT(MAX(('4b. Ordered results'!$C$5:$C$159&lt;B2908)*'4b. Ordered results'!$C$5:$C$159))</f>
        <v>49070.25</v>
      </c>
      <c r="D2908" s="4">
        <f ca="1">VLOOKUP($C2908, '4b. Ordered results'!$C$5:$I$159,3,0)</f>
        <v>1.9317259903825452E-2</v>
      </c>
      <c r="E2908" s="4">
        <f ca="1">VLOOKUP($C2908, '4b. Ordered results'!$C$5:$I$159,5,0)</f>
        <v>0.66673370133944598</v>
      </c>
      <c r="F2908" s="4">
        <f ca="1">VLOOKUP($C2908, '4b. Ordered results'!$C$5:$I$159,7,0)</f>
        <v>0.31394903875672864</v>
      </c>
    </row>
    <row r="2909" spans="2:6" x14ac:dyDescent="0.35">
      <c r="B2909">
        <f t="shared" si="45"/>
        <v>72625</v>
      </c>
      <c r="C2909" cm="1">
        <f t="array" aca="1" ref="C2909" ca="1">SUMPRODUCT(MAX(('4b. Ordered results'!$C$5:$C$159&lt;B2909)*'4b. Ordered results'!$C$5:$C$159))</f>
        <v>49070.25</v>
      </c>
      <c r="D2909" s="4">
        <f ca="1">VLOOKUP($C2909, '4b. Ordered results'!$C$5:$I$159,3,0)</f>
        <v>1.9317259903825452E-2</v>
      </c>
      <c r="E2909" s="4">
        <f ca="1">VLOOKUP($C2909, '4b. Ordered results'!$C$5:$I$159,5,0)</f>
        <v>0.66673370133944598</v>
      </c>
      <c r="F2909" s="4">
        <f ca="1">VLOOKUP($C2909, '4b. Ordered results'!$C$5:$I$159,7,0)</f>
        <v>0.31394903875672864</v>
      </c>
    </row>
    <row r="2910" spans="2:6" x14ac:dyDescent="0.35">
      <c r="B2910">
        <f t="shared" si="45"/>
        <v>72650</v>
      </c>
      <c r="C2910" cm="1">
        <f t="array" aca="1" ref="C2910" ca="1">SUMPRODUCT(MAX(('4b. Ordered results'!$C$5:$C$159&lt;B2910)*'4b. Ordered results'!$C$5:$C$159))</f>
        <v>49070.25</v>
      </c>
      <c r="D2910" s="4">
        <f ca="1">VLOOKUP($C2910, '4b. Ordered results'!$C$5:$I$159,3,0)</f>
        <v>1.9317259903825452E-2</v>
      </c>
      <c r="E2910" s="4">
        <f ca="1">VLOOKUP($C2910, '4b. Ordered results'!$C$5:$I$159,5,0)</f>
        <v>0.66673370133944598</v>
      </c>
      <c r="F2910" s="4">
        <f ca="1">VLOOKUP($C2910, '4b. Ordered results'!$C$5:$I$159,7,0)</f>
        <v>0.31394903875672864</v>
      </c>
    </row>
    <row r="2911" spans="2:6" x14ac:dyDescent="0.35">
      <c r="B2911">
        <f t="shared" si="45"/>
        <v>72675</v>
      </c>
      <c r="C2911" cm="1">
        <f t="array" aca="1" ref="C2911" ca="1">SUMPRODUCT(MAX(('4b. Ordered results'!$C$5:$C$159&lt;B2911)*'4b. Ordered results'!$C$5:$C$159))</f>
        <v>49070.25</v>
      </c>
      <c r="D2911" s="4">
        <f ca="1">VLOOKUP($C2911, '4b. Ordered results'!$C$5:$I$159,3,0)</f>
        <v>1.9317259903825452E-2</v>
      </c>
      <c r="E2911" s="4">
        <f ca="1">VLOOKUP($C2911, '4b. Ordered results'!$C$5:$I$159,5,0)</f>
        <v>0.66673370133944598</v>
      </c>
      <c r="F2911" s="4">
        <f ca="1">VLOOKUP($C2911, '4b. Ordered results'!$C$5:$I$159,7,0)</f>
        <v>0.31394903875672864</v>
      </c>
    </row>
    <row r="2912" spans="2:6" x14ac:dyDescent="0.35">
      <c r="B2912">
        <f t="shared" si="45"/>
        <v>72700</v>
      </c>
      <c r="C2912" cm="1">
        <f t="array" aca="1" ref="C2912" ca="1">SUMPRODUCT(MAX(('4b. Ordered results'!$C$5:$C$159&lt;B2912)*'4b. Ordered results'!$C$5:$C$159))</f>
        <v>49070.25</v>
      </c>
      <c r="D2912" s="4">
        <f ca="1">VLOOKUP($C2912, '4b. Ordered results'!$C$5:$I$159,3,0)</f>
        <v>1.9317259903825452E-2</v>
      </c>
      <c r="E2912" s="4">
        <f ca="1">VLOOKUP($C2912, '4b. Ordered results'!$C$5:$I$159,5,0)</f>
        <v>0.66673370133944598</v>
      </c>
      <c r="F2912" s="4">
        <f ca="1">VLOOKUP($C2912, '4b. Ordered results'!$C$5:$I$159,7,0)</f>
        <v>0.31394903875672864</v>
      </c>
    </row>
    <row r="2913" spans="2:6" x14ac:dyDescent="0.35">
      <c r="B2913">
        <f t="shared" si="45"/>
        <v>72725</v>
      </c>
      <c r="C2913" cm="1">
        <f t="array" aca="1" ref="C2913" ca="1">SUMPRODUCT(MAX(('4b. Ordered results'!$C$5:$C$159&lt;B2913)*'4b. Ordered results'!$C$5:$C$159))</f>
        <v>49070.25</v>
      </c>
      <c r="D2913" s="4">
        <f ca="1">VLOOKUP($C2913, '4b. Ordered results'!$C$5:$I$159,3,0)</f>
        <v>1.9317259903825452E-2</v>
      </c>
      <c r="E2913" s="4">
        <f ca="1">VLOOKUP($C2913, '4b. Ordered results'!$C$5:$I$159,5,0)</f>
        <v>0.66673370133944598</v>
      </c>
      <c r="F2913" s="4">
        <f ca="1">VLOOKUP($C2913, '4b. Ordered results'!$C$5:$I$159,7,0)</f>
        <v>0.31394903875672864</v>
      </c>
    </row>
    <row r="2914" spans="2:6" x14ac:dyDescent="0.35">
      <c r="B2914">
        <f t="shared" si="45"/>
        <v>72750</v>
      </c>
      <c r="C2914" cm="1">
        <f t="array" aca="1" ref="C2914" ca="1">SUMPRODUCT(MAX(('4b. Ordered results'!$C$5:$C$159&lt;B2914)*'4b. Ordered results'!$C$5:$C$159))</f>
        <v>49070.25</v>
      </c>
      <c r="D2914" s="4">
        <f ca="1">VLOOKUP($C2914, '4b. Ordered results'!$C$5:$I$159,3,0)</f>
        <v>1.9317259903825452E-2</v>
      </c>
      <c r="E2914" s="4">
        <f ca="1">VLOOKUP($C2914, '4b. Ordered results'!$C$5:$I$159,5,0)</f>
        <v>0.66673370133944598</v>
      </c>
      <c r="F2914" s="4">
        <f ca="1">VLOOKUP($C2914, '4b. Ordered results'!$C$5:$I$159,7,0)</f>
        <v>0.31394903875672864</v>
      </c>
    </row>
    <row r="2915" spans="2:6" x14ac:dyDescent="0.35">
      <c r="B2915">
        <f t="shared" si="45"/>
        <v>72775</v>
      </c>
      <c r="C2915" cm="1">
        <f t="array" aca="1" ref="C2915" ca="1">SUMPRODUCT(MAX(('4b. Ordered results'!$C$5:$C$159&lt;B2915)*'4b. Ordered results'!$C$5:$C$159))</f>
        <v>49070.25</v>
      </c>
      <c r="D2915" s="4">
        <f ca="1">VLOOKUP($C2915, '4b. Ordered results'!$C$5:$I$159,3,0)</f>
        <v>1.9317259903825452E-2</v>
      </c>
      <c r="E2915" s="4">
        <f ca="1">VLOOKUP($C2915, '4b. Ordered results'!$C$5:$I$159,5,0)</f>
        <v>0.66673370133944598</v>
      </c>
      <c r="F2915" s="4">
        <f ca="1">VLOOKUP($C2915, '4b. Ordered results'!$C$5:$I$159,7,0)</f>
        <v>0.31394903875672864</v>
      </c>
    </row>
    <row r="2916" spans="2:6" x14ac:dyDescent="0.35">
      <c r="B2916">
        <f t="shared" si="45"/>
        <v>72800</v>
      </c>
      <c r="C2916" cm="1">
        <f t="array" aca="1" ref="C2916" ca="1">SUMPRODUCT(MAX(('4b. Ordered results'!$C$5:$C$159&lt;B2916)*'4b. Ordered results'!$C$5:$C$159))</f>
        <v>49070.25</v>
      </c>
      <c r="D2916" s="4">
        <f ca="1">VLOOKUP($C2916, '4b. Ordered results'!$C$5:$I$159,3,0)</f>
        <v>1.9317259903825452E-2</v>
      </c>
      <c r="E2916" s="4">
        <f ca="1">VLOOKUP($C2916, '4b. Ordered results'!$C$5:$I$159,5,0)</f>
        <v>0.66673370133944598</v>
      </c>
      <c r="F2916" s="4">
        <f ca="1">VLOOKUP($C2916, '4b. Ordered results'!$C$5:$I$159,7,0)</f>
        <v>0.31394903875672864</v>
      </c>
    </row>
    <row r="2917" spans="2:6" x14ac:dyDescent="0.35">
      <c r="B2917">
        <f t="shared" si="45"/>
        <v>72825</v>
      </c>
      <c r="C2917" cm="1">
        <f t="array" aca="1" ref="C2917" ca="1">SUMPRODUCT(MAX(('4b. Ordered results'!$C$5:$C$159&lt;B2917)*'4b. Ordered results'!$C$5:$C$159))</f>
        <v>49070.25</v>
      </c>
      <c r="D2917" s="4">
        <f ca="1">VLOOKUP($C2917, '4b. Ordered results'!$C$5:$I$159,3,0)</f>
        <v>1.9317259903825452E-2</v>
      </c>
      <c r="E2917" s="4">
        <f ca="1">VLOOKUP($C2917, '4b. Ordered results'!$C$5:$I$159,5,0)</f>
        <v>0.66673370133944598</v>
      </c>
      <c r="F2917" s="4">
        <f ca="1">VLOOKUP($C2917, '4b. Ordered results'!$C$5:$I$159,7,0)</f>
        <v>0.31394903875672864</v>
      </c>
    </row>
    <row r="2918" spans="2:6" x14ac:dyDescent="0.35">
      <c r="B2918">
        <f t="shared" si="45"/>
        <v>72850</v>
      </c>
      <c r="C2918" cm="1">
        <f t="array" aca="1" ref="C2918" ca="1">SUMPRODUCT(MAX(('4b. Ordered results'!$C$5:$C$159&lt;B2918)*'4b. Ordered results'!$C$5:$C$159))</f>
        <v>49070.25</v>
      </c>
      <c r="D2918" s="4">
        <f ca="1">VLOOKUP($C2918, '4b. Ordered results'!$C$5:$I$159,3,0)</f>
        <v>1.9317259903825452E-2</v>
      </c>
      <c r="E2918" s="4">
        <f ca="1">VLOOKUP($C2918, '4b. Ordered results'!$C$5:$I$159,5,0)</f>
        <v>0.66673370133944598</v>
      </c>
      <c r="F2918" s="4">
        <f ca="1">VLOOKUP($C2918, '4b. Ordered results'!$C$5:$I$159,7,0)</f>
        <v>0.31394903875672864</v>
      </c>
    </row>
    <row r="2919" spans="2:6" x14ac:dyDescent="0.35">
      <c r="B2919">
        <f t="shared" si="45"/>
        <v>72875</v>
      </c>
      <c r="C2919" cm="1">
        <f t="array" aca="1" ref="C2919" ca="1">SUMPRODUCT(MAX(('4b. Ordered results'!$C$5:$C$159&lt;B2919)*'4b. Ordered results'!$C$5:$C$159))</f>
        <v>49070.25</v>
      </c>
      <c r="D2919" s="4">
        <f ca="1">VLOOKUP($C2919, '4b. Ordered results'!$C$5:$I$159,3,0)</f>
        <v>1.9317259903825452E-2</v>
      </c>
      <c r="E2919" s="4">
        <f ca="1">VLOOKUP($C2919, '4b. Ordered results'!$C$5:$I$159,5,0)</f>
        <v>0.66673370133944598</v>
      </c>
      <c r="F2919" s="4">
        <f ca="1">VLOOKUP($C2919, '4b. Ordered results'!$C$5:$I$159,7,0)</f>
        <v>0.31394903875672864</v>
      </c>
    </row>
    <row r="2920" spans="2:6" x14ac:dyDescent="0.35">
      <c r="B2920">
        <f t="shared" si="45"/>
        <v>72900</v>
      </c>
      <c r="C2920" cm="1">
        <f t="array" aca="1" ref="C2920" ca="1">SUMPRODUCT(MAX(('4b. Ordered results'!$C$5:$C$159&lt;B2920)*'4b. Ordered results'!$C$5:$C$159))</f>
        <v>49070.25</v>
      </c>
      <c r="D2920" s="4">
        <f ca="1">VLOOKUP($C2920, '4b. Ordered results'!$C$5:$I$159,3,0)</f>
        <v>1.9317259903825452E-2</v>
      </c>
      <c r="E2920" s="4">
        <f ca="1">VLOOKUP($C2920, '4b. Ordered results'!$C$5:$I$159,5,0)</f>
        <v>0.66673370133944598</v>
      </c>
      <c r="F2920" s="4">
        <f ca="1">VLOOKUP($C2920, '4b. Ordered results'!$C$5:$I$159,7,0)</f>
        <v>0.31394903875672864</v>
      </c>
    </row>
    <row r="2921" spans="2:6" x14ac:dyDescent="0.35">
      <c r="B2921">
        <f t="shared" si="45"/>
        <v>72925</v>
      </c>
      <c r="C2921" cm="1">
        <f t="array" aca="1" ref="C2921" ca="1">SUMPRODUCT(MAX(('4b. Ordered results'!$C$5:$C$159&lt;B2921)*'4b. Ordered results'!$C$5:$C$159))</f>
        <v>49070.25</v>
      </c>
      <c r="D2921" s="4">
        <f ca="1">VLOOKUP($C2921, '4b. Ordered results'!$C$5:$I$159,3,0)</f>
        <v>1.9317259903825452E-2</v>
      </c>
      <c r="E2921" s="4">
        <f ca="1">VLOOKUP($C2921, '4b. Ordered results'!$C$5:$I$159,5,0)</f>
        <v>0.66673370133944598</v>
      </c>
      <c r="F2921" s="4">
        <f ca="1">VLOOKUP($C2921, '4b. Ordered results'!$C$5:$I$159,7,0)</f>
        <v>0.31394903875672864</v>
      </c>
    </row>
    <row r="2922" spans="2:6" x14ac:dyDescent="0.35">
      <c r="B2922">
        <f t="shared" si="45"/>
        <v>72950</v>
      </c>
      <c r="C2922" cm="1">
        <f t="array" aca="1" ref="C2922" ca="1">SUMPRODUCT(MAX(('4b. Ordered results'!$C$5:$C$159&lt;B2922)*'4b. Ordered results'!$C$5:$C$159))</f>
        <v>49070.25</v>
      </c>
      <c r="D2922" s="4">
        <f ca="1">VLOOKUP($C2922, '4b. Ordered results'!$C$5:$I$159,3,0)</f>
        <v>1.9317259903825452E-2</v>
      </c>
      <c r="E2922" s="4">
        <f ca="1">VLOOKUP($C2922, '4b. Ordered results'!$C$5:$I$159,5,0)</f>
        <v>0.66673370133944598</v>
      </c>
      <c r="F2922" s="4">
        <f ca="1">VLOOKUP($C2922, '4b. Ordered results'!$C$5:$I$159,7,0)</f>
        <v>0.31394903875672864</v>
      </c>
    </row>
    <row r="2923" spans="2:6" x14ac:dyDescent="0.35">
      <c r="B2923">
        <f t="shared" si="45"/>
        <v>72975</v>
      </c>
      <c r="C2923" cm="1">
        <f t="array" aca="1" ref="C2923" ca="1">SUMPRODUCT(MAX(('4b. Ordered results'!$C$5:$C$159&lt;B2923)*'4b. Ordered results'!$C$5:$C$159))</f>
        <v>49070.25</v>
      </c>
      <c r="D2923" s="4">
        <f ca="1">VLOOKUP($C2923, '4b. Ordered results'!$C$5:$I$159,3,0)</f>
        <v>1.9317259903825452E-2</v>
      </c>
      <c r="E2923" s="4">
        <f ca="1">VLOOKUP($C2923, '4b. Ordered results'!$C$5:$I$159,5,0)</f>
        <v>0.66673370133944598</v>
      </c>
      <c r="F2923" s="4">
        <f ca="1">VLOOKUP($C2923, '4b. Ordered results'!$C$5:$I$159,7,0)</f>
        <v>0.31394903875672864</v>
      </c>
    </row>
    <row r="2924" spans="2:6" x14ac:dyDescent="0.35">
      <c r="B2924">
        <f t="shared" si="45"/>
        <v>73000</v>
      </c>
      <c r="C2924" cm="1">
        <f t="array" aca="1" ref="C2924" ca="1">SUMPRODUCT(MAX(('4b. Ordered results'!$C$5:$C$159&lt;B2924)*'4b. Ordered results'!$C$5:$C$159))</f>
        <v>49070.25</v>
      </c>
      <c r="D2924" s="4">
        <f ca="1">VLOOKUP($C2924, '4b. Ordered results'!$C$5:$I$159,3,0)</f>
        <v>1.9317259903825452E-2</v>
      </c>
      <c r="E2924" s="4">
        <f ca="1">VLOOKUP($C2924, '4b. Ordered results'!$C$5:$I$159,5,0)</f>
        <v>0.66673370133944598</v>
      </c>
      <c r="F2924" s="4">
        <f ca="1">VLOOKUP($C2924, '4b. Ordered results'!$C$5:$I$159,7,0)</f>
        <v>0.31394903875672864</v>
      </c>
    </row>
    <row r="2925" spans="2:6" x14ac:dyDescent="0.35">
      <c r="B2925">
        <f t="shared" si="45"/>
        <v>73025</v>
      </c>
      <c r="C2925" cm="1">
        <f t="array" aca="1" ref="C2925" ca="1">SUMPRODUCT(MAX(('4b. Ordered results'!$C$5:$C$159&lt;B2925)*'4b. Ordered results'!$C$5:$C$159))</f>
        <v>49070.25</v>
      </c>
      <c r="D2925" s="4">
        <f ca="1">VLOOKUP($C2925, '4b. Ordered results'!$C$5:$I$159,3,0)</f>
        <v>1.9317259903825452E-2</v>
      </c>
      <c r="E2925" s="4">
        <f ca="1">VLOOKUP($C2925, '4b. Ordered results'!$C$5:$I$159,5,0)</f>
        <v>0.66673370133944598</v>
      </c>
      <c r="F2925" s="4">
        <f ca="1">VLOOKUP($C2925, '4b. Ordered results'!$C$5:$I$159,7,0)</f>
        <v>0.31394903875672864</v>
      </c>
    </row>
    <row r="2926" spans="2:6" x14ac:dyDescent="0.35">
      <c r="B2926">
        <f t="shared" si="45"/>
        <v>73050</v>
      </c>
      <c r="C2926" cm="1">
        <f t="array" aca="1" ref="C2926" ca="1">SUMPRODUCT(MAX(('4b. Ordered results'!$C$5:$C$159&lt;B2926)*'4b. Ordered results'!$C$5:$C$159))</f>
        <v>49070.25</v>
      </c>
      <c r="D2926" s="4">
        <f ca="1">VLOOKUP($C2926, '4b. Ordered results'!$C$5:$I$159,3,0)</f>
        <v>1.9317259903825452E-2</v>
      </c>
      <c r="E2926" s="4">
        <f ca="1">VLOOKUP($C2926, '4b. Ordered results'!$C$5:$I$159,5,0)</f>
        <v>0.66673370133944598</v>
      </c>
      <c r="F2926" s="4">
        <f ca="1">VLOOKUP($C2926, '4b. Ordered results'!$C$5:$I$159,7,0)</f>
        <v>0.31394903875672864</v>
      </c>
    </row>
    <row r="2927" spans="2:6" x14ac:dyDescent="0.35">
      <c r="B2927">
        <f t="shared" si="45"/>
        <v>73075</v>
      </c>
      <c r="C2927" cm="1">
        <f t="array" aca="1" ref="C2927" ca="1">SUMPRODUCT(MAX(('4b. Ordered results'!$C$5:$C$159&lt;B2927)*'4b. Ordered results'!$C$5:$C$159))</f>
        <v>49070.25</v>
      </c>
      <c r="D2927" s="4">
        <f ca="1">VLOOKUP($C2927, '4b. Ordered results'!$C$5:$I$159,3,0)</f>
        <v>1.9317259903825452E-2</v>
      </c>
      <c r="E2927" s="4">
        <f ca="1">VLOOKUP($C2927, '4b. Ordered results'!$C$5:$I$159,5,0)</f>
        <v>0.66673370133944598</v>
      </c>
      <c r="F2927" s="4">
        <f ca="1">VLOOKUP($C2927, '4b. Ordered results'!$C$5:$I$159,7,0)</f>
        <v>0.31394903875672864</v>
      </c>
    </row>
    <row r="2928" spans="2:6" x14ac:dyDescent="0.35">
      <c r="B2928">
        <f t="shared" si="45"/>
        <v>73100</v>
      </c>
      <c r="C2928" cm="1">
        <f t="array" aca="1" ref="C2928" ca="1">SUMPRODUCT(MAX(('4b. Ordered results'!$C$5:$C$159&lt;B2928)*'4b. Ordered results'!$C$5:$C$159))</f>
        <v>49070.25</v>
      </c>
      <c r="D2928" s="4">
        <f ca="1">VLOOKUP($C2928, '4b. Ordered results'!$C$5:$I$159,3,0)</f>
        <v>1.9317259903825452E-2</v>
      </c>
      <c r="E2928" s="4">
        <f ca="1">VLOOKUP($C2928, '4b. Ordered results'!$C$5:$I$159,5,0)</f>
        <v>0.66673370133944598</v>
      </c>
      <c r="F2928" s="4">
        <f ca="1">VLOOKUP($C2928, '4b. Ordered results'!$C$5:$I$159,7,0)</f>
        <v>0.31394903875672864</v>
      </c>
    </row>
    <row r="2929" spans="2:6" x14ac:dyDescent="0.35">
      <c r="B2929">
        <f t="shared" si="45"/>
        <v>73125</v>
      </c>
      <c r="C2929" cm="1">
        <f t="array" aca="1" ref="C2929" ca="1">SUMPRODUCT(MAX(('4b. Ordered results'!$C$5:$C$159&lt;B2929)*'4b. Ordered results'!$C$5:$C$159))</f>
        <v>49070.25</v>
      </c>
      <c r="D2929" s="4">
        <f ca="1">VLOOKUP($C2929, '4b. Ordered results'!$C$5:$I$159,3,0)</f>
        <v>1.9317259903825452E-2</v>
      </c>
      <c r="E2929" s="4">
        <f ca="1">VLOOKUP($C2929, '4b. Ordered results'!$C$5:$I$159,5,0)</f>
        <v>0.66673370133944598</v>
      </c>
      <c r="F2929" s="4">
        <f ca="1">VLOOKUP($C2929, '4b. Ordered results'!$C$5:$I$159,7,0)</f>
        <v>0.31394903875672864</v>
      </c>
    </row>
    <row r="2930" spans="2:6" x14ac:dyDescent="0.35">
      <c r="B2930">
        <f t="shared" si="45"/>
        <v>73150</v>
      </c>
      <c r="C2930" cm="1">
        <f t="array" aca="1" ref="C2930" ca="1">SUMPRODUCT(MAX(('4b. Ordered results'!$C$5:$C$159&lt;B2930)*'4b. Ordered results'!$C$5:$C$159))</f>
        <v>49070.25</v>
      </c>
      <c r="D2930" s="4">
        <f ca="1">VLOOKUP($C2930, '4b. Ordered results'!$C$5:$I$159,3,0)</f>
        <v>1.9317259903825452E-2</v>
      </c>
      <c r="E2930" s="4">
        <f ca="1">VLOOKUP($C2930, '4b. Ordered results'!$C$5:$I$159,5,0)</f>
        <v>0.66673370133944598</v>
      </c>
      <c r="F2930" s="4">
        <f ca="1">VLOOKUP($C2930, '4b. Ordered results'!$C$5:$I$159,7,0)</f>
        <v>0.31394903875672864</v>
      </c>
    </row>
    <row r="2931" spans="2:6" x14ac:dyDescent="0.35">
      <c r="B2931">
        <f t="shared" si="45"/>
        <v>73175</v>
      </c>
      <c r="C2931" cm="1">
        <f t="array" aca="1" ref="C2931" ca="1">SUMPRODUCT(MAX(('4b. Ordered results'!$C$5:$C$159&lt;B2931)*'4b. Ordered results'!$C$5:$C$159))</f>
        <v>49070.25</v>
      </c>
      <c r="D2931" s="4">
        <f ca="1">VLOOKUP($C2931, '4b. Ordered results'!$C$5:$I$159,3,0)</f>
        <v>1.9317259903825452E-2</v>
      </c>
      <c r="E2931" s="4">
        <f ca="1">VLOOKUP($C2931, '4b. Ordered results'!$C$5:$I$159,5,0)</f>
        <v>0.66673370133944598</v>
      </c>
      <c r="F2931" s="4">
        <f ca="1">VLOOKUP($C2931, '4b. Ordered results'!$C$5:$I$159,7,0)</f>
        <v>0.31394903875672864</v>
      </c>
    </row>
    <row r="2932" spans="2:6" x14ac:dyDescent="0.35">
      <c r="B2932">
        <f t="shared" si="45"/>
        <v>73200</v>
      </c>
      <c r="C2932" cm="1">
        <f t="array" aca="1" ref="C2932" ca="1">SUMPRODUCT(MAX(('4b. Ordered results'!$C$5:$C$159&lt;B2932)*'4b. Ordered results'!$C$5:$C$159))</f>
        <v>49070.25</v>
      </c>
      <c r="D2932" s="4">
        <f ca="1">VLOOKUP($C2932, '4b. Ordered results'!$C$5:$I$159,3,0)</f>
        <v>1.9317259903825452E-2</v>
      </c>
      <c r="E2932" s="4">
        <f ca="1">VLOOKUP($C2932, '4b. Ordered results'!$C$5:$I$159,5,0)</f>
        <v>0.66673370133944598</v>
      </c>
      <c r="F2932" s="4">
        <f ca="1">VLOOKUP($C2932, '4b. Ordered results'!$C$5:$I$159,7,0)</f>
        <v>0.31394903875672864</v>
      </c>
    </row>
    <row r="2933" spans="2:6" x14ac:dyDescent="0.35">
      <c r="B2933">
        <f t="shared" si="45"/>
        <v>73225</v>
      </c>
      <c r="C2933" cm="1">
        <f t="array" aca="1" ref="C2933" ca="1">SUMPRODUCT(MAX(('4b. Ordered results'!$C$5:$C$159&lt;B2933)*'4b. Ordered results'!$C$5:$C$159))</f>
        <v>49070.25</v>
      </c>
      <c r="D2933" s="4">
        <f ca="1">VLOOKUP($C2933, '4b. Ordered results'!$C$5:$I$159,3,0)</f>
        <v>1.9317259903825452E-2</v>
      </c>
      <c r="E2933" s="4">
        <f ca="1">VLOOKUP($C2933, '4b. Ordered results'!$C$5:$I$159,5,0)</f>
        <v>0.66673370133944598</v>
      </c>
      <c r="F2933" s="4">
        <f ca="1">VLOOKUP($C2933, '4b. Ordered results'!$C$5:$I$159,7,0)</f>
        <v>0.31394903875672864</v>
      </c>
    </row>
    <row r="2934" spans="2:6" x14ac:dyDescent="0.35">
      <c r="B2934">
        <f t="shared" si="45"/>
        <v>73250</v>
      </c>
      <c r="C2934" cm="1">
        <f t="array" aca="1" ref="C2934" ca="1">SUMPRODUCT(MAX(('4b. Ordered results'!$C$5:$C$159&lt;B2934)*'4b. Ordered results'!$C$5:$C$159))</f>
        <v>49070.25</v>
      </c>
      <c r="D2934" s="4">
        <f ca="1">VLOOKUP($C2934, '4b. Ordered results'!$C$5:$I$159,3,0)</f>
        <v>1.9317259903825452E-2</v>
      </c>
      <c r="E2934" s="4">
        <f ca="1">VLOOKUP($C2934, '4b. Ordered results'!$C$5:$I$159,5,0)</f>
        <v>0.66673370133944598</v>
      </c>
      <c r="F2934" s="4">
        <f ca="1">VLOOKUP($C2934, '4b. Ordered results'!$C$5:$I$159,7,0)</f>
        <v>0.31394903875672864</v>
      </c>
    </row>
    <row r="2935" spans="2:6" x14ac:dyDescent="0.35">
      <c r="B2935">
        <f t="shared" si="45"/>
        <v>73275</v>
      </c>
      <c r="C2935" cm="1">
        <f t="array" aca="1" ref="C2935" ca="1">SUMPRODUCT(MAX(('4b. Ordered results'!$C$5:$C$159&lt;B2935)*'4b. Ordered results'!$C$5:$C$159))</f>
        <v>49070.25</v>
      </c>
      <c r="D2935" s="4">
        <f ca="1">VLOOKUP($C2935, '4b. Ordered results'!$C$5:$I$159,3,0)</f>
        <v>1.9317259903825452E-2</v>
      </c>
      <c r="E2935" s="4">
        <f ca="1">VLOOKUP($C2935, '4b. Ordered results'!$C$5:$I$159,5,0)</f>
        <v>0.66673370133944598</v>
      </c>
      <c r="F2935" s="4">
        <f ca="1">VLOOKUP($C2935, '4b. Ordered results'!$C$5:$I$159,7,0)</f>
        <v>0.31394903875672864</v>
      </c>
    </row>
    <row r="2936" spans="2:6" x14ac:dyDescent="0.35">
      <c r="B2936">
        <f t="shared" si="45"/>
        <v>73300</v>
      </c>
      <c r="C2936" cm="1">
        <f t="array" aca="1" ref="C2936" ca="1">SUMPRODUCT(MAX(('4b. Ordered results'!$C$5:$C$159&lt;B2936)*'4b. Ordered results'!$C$5:$C$159))</f>
        <v>49070.25</v>
      </c>
      <c r="D2936" s="4">
        <f ca="1">VLOOKUP($C2936, '4b. Ordered results'!$C$5:$I$159,3,0)</f>
        <v>1.9317259903825452E-2</v>
      </c>
      <c r="E2936" s="4">
        <f ca="1">VLOOKUP($C2936, '4b. Ordered results'!$C$5:$I$159,5,0)</f>
        <v>0.66673370133944598</v>
      </c>
      <c r="F2936" s="4">
        <f ca="1">VLOOKUP($C2936, '4b. Ordered results'!$C$5:$I$159,7,0)</f>
        <v>0.31394903875672864</v>
      </c>
    </row>
    <row r="2937" spans="2:6" x14ac:dyDescent="0.35">
      <c r="B2937">
        <f t="shared" si="45"/>
        <v>73325</v>
      </c>
      <c r="C2937" cm="1">
        <f t="array" aca="1" ref="C2937" ca="1">SUMPRODUCT(MAX(('4b. Ordered results'!$C$5:$C$159&lt;B2937)*'4b. Ordered results'!$C$5:$C$159))</f>
        <v>49070.25</v>
      </c>
      <c r="D2937" s="4">
        <f ca="1">VLOOKUP($C2937, '4b. Ordered results'!$C$5:$I$159,3,0)</f>
        <v>1.9317259903825452E-2</v>
      </c>
      <c r="E2937" s="4">
        <f ca="1">VLOOKUP($C2937, '4b. Ordered results'!$C$5:$I$159,5,0)</f>
        <v>0.66673370133944598</v>
      </c>
      <c r="F2937" s="4">
        <f ca="1">VLOOKUP($C2937, '4b. Ordered results'!$C$5:$I$159,7,0)</f>
        <v>0.31394903875672864</v>
      </c>
    </row>
    <row r="2938" spans="2:6" x14ac:dyDescent="0.35">
      <c r="B2938">
        <f t="shared" si="45"/>
        <v>73350</v>
      </c>
      <c r="C2938" cm="1">
        <f t="array" aca="1" ref="C2938" ca="1">SUMPRODUCT(MAX(('4b. Ordered results'!$C$5:$C$159&lt;B2938)*'4b. Ordered results'!$C$5:$C$159))</f>
        <v>49070.25</v>
      </c>
      <c r="D2938" s="4">
        <f ca="1">VLOOKUP($C2938, '4b. Ordered results'!$C$5:$I$159,3,0)</f>
        <v>1.9317259903825452E-2</v>
      </c>
      <c r="E2938" s="4">
        <f ca="1">VLOOKUP($C2938, '4b. Ordered results'!$C$5:$I$159,5,0)</f>
        <v>0.66673370133944598</v>
      </c>
      <c r="F2938" s="4">
        <f ca="1">VLOOKUP($C2938, '4b. Ordered results'!$C$5:$I$159,7,0)</f>
        <v>0.31394903875672864</v>
      </c>
    </row>
    <row r="2939" spans="2:6" x14ac:dyDescent="0.35">
      <c r="B2939">
        <f t="shared" si="45"/>
        <v>73375</v>
      </c>
      <c r="C2939" cm="1">
        <f t="array" aca="1" ref="C2939" ca="1">SUMPRODUCT(MAX(('4b. Ordered results'!$C$5:$C$159&lt;B2939)*'4b. Ordered results'!$C$5:$C$159))</f>
        <v>49070.25</v>
      </c>
      <c r="D2939" s="4">
        <f ca="1">VLOOKUP($C2939, '4b. Ordered results'!$C$5:$I$159,3,0)</f>
        <v>1.9317259903825452E-2</v>
      </c>
      <c r="E2939" s="4">
        <f ca="1">VLOOKUP($C2939, '4b. Ordered results'!$C$5:$I$159,5,0)</f>
        <v>0.66673370133944598</v>
      </c>
      <c r="F2939" s="4">
        <f ca="1">VLOOKUP($C2939, '4b. Ordered results'!$C$5:$I$159,7,0)</f>
        <v>0.31394903875672864</v>
      </c>
    </row>
    <row r="2940" spans="2:6" x14ac:dyDescent="0.35">
      <c r="B2940">
        <f t="shared" si="45"/>
        <v>73400</v>
      </c>
      <c r="C2940" cm="1">
        <f t="array" aca="1" ref="C2940" ca="1">SUMPRODUCT(MAX(('4b. Ordered results'!$C$5:$C$159&lt;B2940)*'4b. Ordered results'!$C$5:$C$159))</f>
        <v>49070.25</v>
      </c>
      <c r="D2940" s="4">
        <f ca="1">VLOOKUP($C2940, '4b. Ordered results'!$C$5:$I$159,3,0)</f>
        <v>1.9317259903825452E-2</v>
      </c>
      <c r="E2940" s="4">
        <f ca="1">VLOOKUP($C2940, '4b. Ordered results'!$C$5:$I$159,5,0)</f>
        <v>0.66673370133944598</v>
      </c>
      <c r="F2940" s="4">
        <f ca="1">VLOOKUP($C2940, '4b. Ordered results'!$C$5:$I$159,7,0)</f>
        <v>0.31394903875672864</v>
      </c>
    </row>
    <row r="2941" spans="2:6" x14ac:dyDescent="0.35">
      <c r="B2941">
        <f t="shared" si="45"/>
        <v>73425</v>
      </c>
      <c r="C2941" cm="1">
        <f t="array" aca="1" ref="C2941" ca="1">SUMPRODUCT(MAX(('4b. Ordered results'!$C$5:$C$159&lt;B2941)*'4b. Ordered results'!$C$5:$C$159))</f>
        <v>49070.25</v>
      </c>
      <c r="D2941" s="4">
        <f ca="1">VLOOKUP($C2941, '4b. Ordered results'!$C$5:$I$159,3,0)</f>
        <v>1.9317259903825452E-2</v>
      </c>
      <c r="E2941" s="4">
        <f ca="1">VLOOKUP($C2941, '4b. Ordered results'!$C$5:$I$159,5,0)</f>
        <v>0.66673370133944598</v>
      </c>
      <c r="F2941" s="4">
        <f ca="1">VLOOKUP($C2941, '4b. Ordered results'!$C$5:$I$159,7,0)</f>
        <v>0.31394903875672864</v>
      </c>
    </row>
    <row r="2942" spans="2:6" x14ac:dyDescent="0.35">
      <c r="B2942">
        <f t="shared" si="45"/>
        <v>73450</v>
      </c>
      <c r="C2942" cm="1">
        <f t="array" aca="1" ref="C2942" ca="1">SUMPRODUCT(MAX(('4b. Ordered results'!$C$5:$C$159&lt;B2942)*'4b. Ordered results'!$C$5:$C$159))</f>
        <v>49070.25</v>
      </c>
      <c r="D2942" s="4">
        <f ca="1">VLOOKUP($C2942, '4b. Ordered results'!$C$5:$I$159,3,0)</f>
        <v>1.9317259903825452E-2</v>
      </c>
      <c r="E2942" s="4">
        <f ca="1">VLOOKUP($C2942, '4b. Ordered results'!$C$5:$I$159,5,0)</f>
        <v>0.66673370133944598</v>
      </c>
      <c r="F2942" s="4">
        <f ca="1">VLOOKUP($C2942, '4b. Ordered results'!$C$5:$I$159,7,0)</f>
        <v>0.31394903875672864</v>
      </c>
    </row>
    <row r="2943" spans="2:6" x14ac:dyDescent="0.35">
      <c r="B2943">
        <f t="shared" si="45"/>
        <v>73475</v>
      </c>
      <c r="C2943" cm="1">
        <f t="array" aca="1" ref="C2943" ca="1">SUMPRODUCT(MAX(('4b. Ordered results'!$C$5:$C$159&lt;B2943)*'4b. Ordered results'!$C$5:$C$159))</f>
        <v>49070.25</v>
      </c>
      <c r="D2943" s="4">
        <f ca="1">VLOOKUP($C2943, '4b. Ordered results'!$C$5:$I$159,3,0)</f>
        <v>1.9317259903825452E-2</v>
      </c>
      <c r="E2943" s="4">
        <f ca="1">VLOOKUP($C2943, '4b. Ordered results'!$C$5:$I$159,5,0)</f>
        <v>0.66673370133944598</v>
      </c>
      <c r="F2943" s="4">
        <f ca="1">VLOOKUP($C2943, '4b. Ordered results'!$C$5:$I$159,7,0)</f>
        <v>0.31394903875672864</v>
      </c>
    </row>
    <row r="2944" spans="2:6" x14ac:dyDescent="0.35">
      <c r="B2944">
        <f t="shared" si="45"/>
        <v>73500</v>
      </c>
      <c r="C2944" cm="1">
        <f t="array" aca="1" ref="C2944" ca="1">SUMPRODUCT(MAX(('4b. Ordered results'!$C$5:$C$159&lt;B2944)*'4b. Ordered results'!$C$5:$C$159))</f>
        <v>49070.25</v>
      </c>
      <c r="D2944" s="4">
        <f ca="1">VLOOKUP($C2944, '4b. Ordered results'!$C$5:$I$159,3,0)</f>
        <v>1.9317259903825452E-2</v>
      </c>
      <c r="E2944" s="4">
        <f ca="1">VLOOKUP($C2944, '4b. Ordered results'!$C$5:$I$159,5,0)</f>
        <v>0.66673370133944598</v>
      </c>
      <c r="F2944" s="4">
        <f ca="1">VLOOKUP($C2944, '4b. Ordered results'!$C$5:$I$159,7,0)</f>
        <v>0.31394903875672864</v>
      </c>
    </row>
    <row r="2945" spans="2:6" x14ac:dyDescent="0.35">
      <c r="B2945">
        <f t="shared" si="45"/>
        <v>73525</v>
      </c>
      <c r="C2945" cm="1">
        <f t="array" aca="1" ref="C2945" ca="1">SUMPRODUCT(MAX(('4b. Ordered results'!$C$5:$C$159&lt;B2945)*'4b. Ordered results'!$C$5:$C$159))</f>
        <v>49070.25</v>
      </c>
      <c r="D2945" s="4">
        <f ca="1">VLOOKUP($C2945, '4b. Ordered results'!$C$5:$I$159,3,0)</f>
        <v>1.9317259903825452E-2</v>
      </c>
      <c r="E2945" s="4">
        <f ca="1">VLOOKUP($C2945, '4b. Ordered results'!$C$5:$I$159,5,0)</f>
        <v>0.66673370133944598</v>
      </c>
      <c r="F2945" s="4">
        <f ca="1">VLOOKUP($C2945, '4b. Ordered results'!$C$5:$I$159,7,0)</f>
        <v>0.31394903875672864</v>
      </c>
    </row>
    <row r="2946" spans="2:6" x14ac:dyDescent="0.35">
      <c r="B2946">
        <f t="shared" si="45"/>
        <v>73550</v>
      </c>
      <c r="C2946" cm="1">
        <f t="array" aca="1" ref="C2946" ca="1">SUMPRODUCT(MAX(('4b. Ordered results'!$C$5:$C$159&lt;B2946)*'4b. Ordered results'!$C$5:$C$159))</f>
        <v>49070.25</v>
      </c>
      <c r="D2946" s="4">
        <f ca="1">VLOOKUP($C2946, '4b. Ordered results'!$C$5:$I$159,3,0)</f>
        <v>1.9317259903825452E-2</v>
      </c>
      <c r="E2946" s="4">
        <f ca="1">VLOOKUP($C2946, '4b. Ordered results'!$C$5:$I$159,5,0)</f>
        <v>0.66673370133944598</v>
      </c>
      <c r="F2946" s="4">
        <f ca="1">VLOOKUP($C2946, '4b. Ordered results'!$C$5:$I$159,7,0)</f>
        <v>0.31394903875672864</v>
      </c>
    </row>
    <row r="2947" spans="2:6" x14ac:dyDescent="0.35">
      <c r="B2947">
        <f t="shared" si="45"/>
        <v>73575</v>
      </c>
      <c r="C2947" cm="1">
        <f t="array" aca="1" ref="C2947" ca="1">SUMPRODUCT(MAX(('4b. Ordered results'!$C$5:$C$159&lt;B2947)*'4b. Ordered results'!$C$5:$C$159))</f>
        <v>49070.25</v>
      </c>
      <c r="D2947" s="4">
        <f ca="1">VLOOKUP($C2947, '4b. Ordered results'!$C$5:$I$159,3,0)</f>
        <v>1.9317259903825452E-2</v>
      </c>
      <c r="E2947" s="4">
        <f ca="1">VLOOKUP($C2947, '4b. Ordered results'!$C$5:$I$159,5,0)</f>
        <v>0.66673370133944598</v>
      </c>
      <c r="F2947" s="4">
        <f ca="1">VLOOKUP($C2947, '4b. Ordered results'!$C$5:$I$159,7,0)</f>
        <v>0.31394903875672864</v>
      </c>
    </row>
    <row r="2948" spans="2:6" x14ac:dyDescent="0.35">
      <c r="B2948">
        <f t="shared" si="45"/>
        <v>73600</v>
      </c>
      <c r="C2948" cm="1">
        <f t="array" aca="1" ref="C2948" ca="1">SUMPRODUCT(MAX(('4b. Ordered results'!$C$5:$C$159&lt;B2948)*'4b. Ordered results'!$C$5:$C$159))</f>
        <v>49070.25</v>
      </c>
      <c r="D2948" s="4">
        <f ca="1">VLOOKUP($C2948, '4b. Ordered results'!$C$5:$I$159,3,0)</f>
        <v>1.9317259903825452E-2</v>
      </c>
      <c r="E2948" s="4">
        <f ca="1">VLOOKUP($C2948, '4b. Ordered results'!$C$5:$I$159,5,0)</f>
        <v>0.66673370133944598</v>
      </c>
      <c r="F2948" s="4">
        <f ca="1">VLOOKUP($C2948, '4b. Ordered results'!$C$5:$I$159,7,0)</f>
        <v>0.31394903875672864</v>
      </c>
    </row>
    <row r="2949" spans="2:6" x14ac:dyDescent="0.35">
      <c r="B2949">
        <f t="shared" si="45"/>
        <v>73625</v>
      </c>
      <c r="C2949" cm="1">
        <f t="array" aca="1" ref="C2949" ca="1">SUMPRODUCT(MAX(('4b. Ordered results'!$C$5:$C$159&lt;B2949)*'4b. Ordered results'!$C$5:$C$159))</f>
        <v>49070.25</v>
      </c>
      <c r="D2949" s="4">
        <f ca="1">VLOOKUP($C2949, '4b. Ordered results'!$C$5:$I$159,3,0)</f>
        <v>1.9317259903825452E-2</v>
      </c>
      <c r="E2949" s="4">
        <f ca="1">VLOOKUP($C2949, '4b. Ordered results'!$C$5:$I$159,5,0)</f>
        <v>0.66673370133944598</v>
      </c>
      <c r="F2949" s="4">
        <f ca="1">VLOOKUP($C2949, '4b. Ordered results'!$C$5:$I$159,7,0)</f>
        <v>0.31394903875672864</v>
      </c>
    </row>
    <row r="2950" spans="2:6" x14ac:dyDescent="0.35">
      <c r="B2950">
        <f t="shared" ref="B2950:B3013" si="46">B2949+25</f>
        <v>73650</v>
      </c>
      <c r="C2950" cm="1">
        <f t="array" aca="1" ref="C2950" ca="1">SUMPRODUCT(MAX(('4b. Ordered results'!$C$5:$C$159&lt;B2950)*'4b. Ordered results'!$C$5:$C$159))</f>
        <v>49070.25</v>
      </c>
      <c r="D2950" s="4">
        <f ca="1">VLOOKUP($C2950, '4b. Ordered results'!$C$5:$I$159,3,0)</f>
        <v>1.9317259903825452E-2</v>
      </c>
      <c r="E2950" s="4">
        <f ca="1">VLOOKUP($C2950, '4b. Ordered results'!$C$5:$I$159,5,0)</f>
        <v>0.66673370133944598</v>
      </c>
      <c r="F2950" s="4">
        <f ca="1">VLOOKUP($C2950, '4b. Ordered results'!$C$5:$I$159,7,0)</f>
        <v>0.31394903875672864</v>
      </c>
    </row>
    <row r="2951" spans="2:6" x14ac:dyDescent="0.35">
      <c r="B2951">
        <f t="shared" si="46"/>
        <v>73675</v>
      </c>
      <c r="C2951" cm="1">
        <f t="array" aca="1" ref="C2951" ca="1">SUMPRODUCT(MAX(('4b. Ordered results'!$C$5:$C$159&lt;B2951)*'4b. Ordered results'!$C$5:$C$159))</f>
        <v>49070.25</v>
      </c>
      <c r="D2951" s="4">
        <f ca="1">VLOOKUP($C2951, '4b. Ordered results'!$C$5:$I$159,3,0)</f>
        <v>1.9317259903825452E-2</v>
      </c>
      <c r="E2951" s="4">
        <f ca="1">VLOOKUP($C2951, '4b. Ordered results'!$C$5:$I$159,5,0)</f>
        <v>0.66673370133944598</v>
      </c>
      <c r="F2951" s="4">
        <f ca="1">VLOOKUP($C2951, '4b. Ordered results'!$C$5:$I$159,7,0)</f>
        <v>0.31394903875672864</v>
      </c>
    </row>
    <row r="2952" spans="2:6" x14ac:dyDescent="0.35">
      <c r="B2952">
        <f t="shared" si="46"/>
        <v>73700</v>
      </c>
      <c r="C2952" cm="1">
        <f t="array" aca="1" ref="C2952" ca="1">SUMPRODUCT(MAX(('4b. Ordered results'!$C$5:$C$159&lt;B2952)*'4b. Ordered results'!$C$5:$C$159))</f>
        <v>49070.25</v>
      </c>
      <c r="D2952" s="4">
        <f ca="1">VLOOKUP($C2952, '4b. Ordered results'!$C$5:$I$159,3,0)</f>
        <v>1.9317259903825452E-2</v>
      </c>
      <c r="E2952" s="4">
        <f ca="1">VLOOKUP($C2952, '4b. Ordered results'!$C$5:$I$159,5,0)</f>
        <v>0.66673370133944598</v>
      </c>
      <c r="F2952" s="4">
        <f ca="1">VLOOKUP($C2952, '4b. Ordered results'!$C$5:$I$159,7,0)</f>
        <v>0.31394903875672864</v>
      </c>
    </row>
    <row r="2953" spans="2:6" x14ac:dyDescent="0.35">
      <c r="B2953">
        <f t="shared" si="46"/>
        <v>73725</v>
      </c>
      <c r="C2953" cm="1">
        <f t="array" aca="1" ref="C2953" ca="1">SUMPRODUCT(MAX(('4b. Ordered results'!$C$5:$C$159&lt;B2953)*'4b. Ordered results'!$C$5:$C$159))</f>
        <v>49070.25</v>
      </c>
      <c r="D2953" s="4">
        <f ca="1">VLOOKUP($C2953, '4b. Ordered results'!$C$5:$I$159,3,0)</f>
        <v>1.9317259903825452E-2</v>
      </c>
      <c r="E2953" s="4">
        <f ca="1">VLOOKUP($C2953, '4b. Ordered results'!$C$5:$I$159,5,0)</f>
        <v>0.66673370133944598</v>
      </c>
      <c r="F2953" s="4">
        <f ca="1">VLOOKUP($C2953, '4b. Ordered results'!$C$5:$I$159,7,0)</f>
        <v>0.31394903875672864</v>
      </c>
    </row>
    <row r="2954" spans="2:6" x14ac:dyDescent="0.35">
      <c r="B2954">
        <f t="shared" si="46"/>
        <v>73750</v>
      </c>
      <c r="C2954" cm="1">
        <f t="array" aca="1" ref="C2954" ca="1">SUMPRODUCT(MAX(('4b. Ordered results'!$C$5:$C$159&lt;B2954)*'4b. Ordered results'!$C$5:$C$159))</f>
        <v>49070.25</v>
      </c>
      <c r="D2954" s="4">
        <f ca="1">VLOOKUP($C2954, '4b. Ordered results'!$C$5:$I$159,3,0)</f>
        <v>1.9317259903825452E-2</v>
      </c>
      <c r="E2954" s="4">
        <f ca="1">VLOOKUP($C2954, '4b. Ordered results'!$C$5:$I$159,5,0)</f>
        <v>0.66673370133944598</v>
      </c>
      <c r="F2954" s="4">
        <f ca="1">VLOOKUP($C2954, '4b. Ordered results'!$C$5:$I$159,7,0)</f>
        <v>0.31394903875672864</v>
      </c>
    </row>
    <row r="2955" spans="2:6" x14ac:dyDescent="0.35">
      <c r="B2955">
        <f t="shared" si="46"/>
        <v>73775</v>
      </c>
      <c r="C2955" cm="1">
        <f t="array" aca="1" ref="C2955" ca="1">SUMPRODUCT(MAX(('4b. Ordered results'!$C$5:$C$159&lt;B2955)*'4b. Ordered results'!$C$5:$C$159))</f>
        <v>49070.25</v>
      </c>
      <c r="D2955" s="4">
        <f ca="1">VLOOKUP($C2955, '4b. Ordered results'!$C$5:$I$159,3,0)</f>
        <v>1.9317259903825452E-2</v>
      </c>
      <c r="E2955" s="4">
        <f ca="1">VLOOKUP($C2955, '4b. Ordered results'!$C$5:$I$159,5,0)</f>
        <v>0.66673370133944598</v>
      </c>
      <c r="F2955" s="4">
        <f ca="1">VLOOKUP($C2955, '4b. Ordered results'!$C$5:$I$159,7,0)</f>
        <v>0.31394903875672864</v>
      </c>
    </row>
    <row r="2956" spans="2:6" x14ac:dyDescent="0.35">
      <c r="B2956">
        <f t="shared" si="46"/>
        <v>73800</v>
      </c>
      <c r="C2956" cm="1">
        <f t="array" aca="1" ref="C2956" ca="1">SUMPRODUCT(MAX(('4b. Ordered results'!$C$5:$C$159&lt;B2956)*'4b. Ordered results'!$C$5:$C$159))</f>
        <v>49070.25</v>
      </c>
      <c r="D2956" s="4">
        <f ca="1">VLOOKUP($C2956, '4b. Ordered results'!$C$5:$I$159,3,0)</f>
        <v>1.9317259903825452E-2</v>
      </c>
      <c r="E2956" s="4">
        <f ca="1">VLOOKUP($C2956, '4b. Ordered results'!$C$5:$I$159,5,0)</f>
        <v>0.66673370133944598</v>
      </c>
      <c r="F2956" s="4">
        <f ca="1">VLOOKUP($C2956, '4b. Ordered results'!$C$5:$I$159,7,0)</f>
        <v>0.31394903875672864</v>
      </c>
    </row>
    <row r="2957" spans="2:6" x14ac:dyDescent="0.35">
      <c r="B2957">
        <f t="shared" si="46"/>
        <v>73825</v>
      </c>
      <c r="C2957" cm="1">
        <f t="array" aca="1" ref="C2957" ca="1">SUMPRODUCT(MAX(('4b. Ordered results'!$C$5:$C$159&lt;B2957)*'4b. Ordered results'!$C$5:$C$159))</f>
        <v>49070.25</v>
      </c>
      <c r="D2957" s="4">
        <f ca="1">VLOOKUP($C2957, '4b. Ordered results'!$C$5:$I$159,3,0)</f>
        <v>1.9317259903825452E-2</v>
      </c>
      <c r="E2957" s="4">
        <f ca="1">VLOOKUP($C2957, '4b. Ordered results'!$C$5:$I$159,5,0)</f>
        <v>0.66673370133944598</v>
      </c>
      <c r="F2957" s="4">
        <f ca="1">VLOOKUP($C2957, '4b. Ordered results'!$C$5:$I$159,7,0)</f>
        <v>0.31394903875672864</v>
      </c>
    </row>
    <row r="2958" spans="2:6" x14ac:dyDescent="0.35">
      <c r="B2958">
        <f t="shared" si="46"/>
        <v>73850</v>
      </c>
      <c r="C2958" cm="1">
        <f t="array" aca="1" ref="C2958" ca="1">SUMPRODUCT(MAX(('4b. Ordered results'!$C$5:$C$159&lt;B2958)*'4b. Ordered results'!$C$5:$C$159))</f>
        <v>49070.25</v>
      </c>
      <c r="D2958" s="4">
        <f ca="1">VLOOKUP($C2958, '4b. Ordered results'!$C$5:$I$159,3,0)</f>
        <v>1.9317259903825452E-2</v>
      </c>
      <c r="E2958" s="4">
        <f ca="1">VLOOKUP($C2958, '4b. Ordered results'!$C$5:$I$159,5,0)</f>
        <v>0.66673370133944598</v>
      </c>
      <c r="F2958" s="4">
        <f ca="1">VLOOKUP($C2958, '4b. Ordered results'!$C$5:$I$159,7,0)</f>
        <v>0.31394903875672864</v>
      </c>
    </row>
    <row r="2959" spans="2:6" x14ac:dyDescent="0.35">
      <c r="B2959">
        <f t="shared" si="46"/>
        <v>73875</v>
      </c>
      <c r="C2959" cm="1">
        <f t="array" aca="1" ref="C2959" ca="1">SUMPRODUCT(MAX(('4b. Ordered results'!$C$5:$C$159&lt;B2959)*'4b. Ordered results'!$C$5:$C$159))</f>
        <v>49070.25</v>
      </c>
      <c r="D2959" s="4">
        <f ca="1">VLOOKUP($C2959, '4b. Ordered results'!$C$5:$I$159,3,0)</f>
        <v>1.9317259903825452E-2</v>
      </c>
      <c r="E2959" s="4">
        <f ca="1">VLOOKUP($C2959, '4b. Ordered results'!$C$5:$I$159,5,0)</f>
        <v>0.66673370133944598</v>
      </c>
      <c r="F2959" s="4">
        <f ca="1">VLOOKUP($C2959, '4b. Ordered results'!$C$5:$I$159,7,0)</f>
        <v>0.31394903875672864</v>
      </c>
    </row>
    <row r="2960" spans="2:6" x14ac:dyDescent="0.35">
      <c r="B2960">
        <f t="shared" si="46"/>
        <v>73900</v>
      </c>
      <c r="C2960" cm="1">
        <f t="array" aca="1" ref="C2960" ca="1">SUMPRODUCT(MAX(('4b. Ordered results'!$C$5:$C$159&lt;B2960)*'4b. Ordered results'!$C$5:$C$159))</f>
        <v>49070.25</v>
      </c>
      <c r="D2960" s="4">
        <f ca="1">VLOOKUP($C2960, '4b. Ordered results'!$C$5:$I$159,3,0)</f>
        <v>1.9317259903825452E-2</v>
      </c>
      <c r="E2960" s="4">
        <f ca="1">VLOOKUP($C2960, '4b. Ordered results'!$C$5:$I$159,5,0)</f>
        <v>0.66673370133944598</v>
      </c>
      <c r="F2960" s="4">
        <f ca="1">VLOOKUP($C2960, '4b. Ordered results'!$C$5:$I$159,7,0)</f>
        <v>0.31394903875672864</v>
      </c>
    </row>
    <row r="2961" spans="2:6" x14ac:dyDescent="0.35">
      <c r="B2961">
        <f t="shared" si="46"/>
        <v>73925</v>
      </c>
      <c r="C2961" cm="1">
        <f t="array" aca="1" ref="C2961" ca="1">SUMPRODUCT(MAX(('4b. Ordered results'!$C$5:$C$159&lt;B2961)*'4b. Ordered results'!$C$5:$C$159))</f>
        <v>49070.25</v>
      </c>
      <c r="D2961" s="4">
        <f ca="1">VLOOKUP($C2961, '4b. Ordered results'!$C$5:$I$159,3,0)</f>
        <v>1.9317259903825452E-2</v>
      </c>
      <c r="E2961" s="4">
        <f ca="1">VLOOKUP($C2961, '4b. Ordered results'!$C$5:$I$159,5,0)</f>
        <v>0.66673370133944598</v>
      </c>
      <c r="F2961" s="4">
        <f ca="1">VLOOKUP($C2961, '4b. Ordered results'!$C$5:$I$159,7,0)</f>
        <v>0.31394903875672864</v>
      </c>
    </row>
    <row r="2962" spans="2:6" x14ac:dyDescent="0.35">
      <c r="B2962">
        <f t="shared" si="46"/>
        <v>73950</v>
      </c>
      <c r="C2962" cm="1">
        <f t="array" aca="1" ref="C2962" ca="1">SUMPRODUCT(MAX(('4b. Ordered results'!$C$5:$C$159&lt;B2962)*'4b. Ordered results'!$C$5:$C$159))</f>
        <v>49070.25</v>
      </c>
      <c r="D2962" s="4">
        <f ca="1">VLOOKUP($C2962, '4b. Ordered results'!$C$5:$I$159,3,0)</f>
        <v>1.9317259903825452E-2</v>
      </c>
      <c r="E2962" s="4">
        <f ca="1">VLOOKUP($C2962, '4b. Ordered results'!$C$5:$I$159,5,0)</f>
        <v>0.66673370133944598</v>
      </c>
      <c r="F2962" s="4">
        <f ca="1">VLOOKUP($C2962, '4b. Ordered results'!$C$5:$I$159,7,0)</f>
        <v>0.31394903875672864</v>
      </c>
    </row>
    <row r="2963" spans="2:6" x14ac:dyDescent="0.35">
      <c r="B2963">
        <f t="shared" si="46"/>
        <v>73975</v>
      </c>
      <c r="C2963" cm="1">
        <f t="array" aca="1" ref="C2963" ca="1">SUMPRODUCT(MAX(('4b. Ordered results'!$C$5:$C$159&lt;B2963)*'4b. Ordered results'!$C$5:$C$159))</f>
        <v>49070.25</v>
      </c>
      <c r="D2963" s="4">
        <f ca="1">VLOOKUP($C2963, '4b. Ordered results'!$C$5:$I$159,3,0)</f>
        <v>1.9317259903825452E-2</v>
      </c>
      <c r="E2963" s="4">
        <f ca="1">VLOOKUP($C2963, '4b. Ordered results'!$C$5:$I$159,5,0)</f>
        <v>0.66673370133944598</v>
      </c>
      <c r="F2963" s="4">
        <f ca="1">VLOOKUP($C2963, '4b. Ordered results'!$C$5:$I$159,7,0)</f>
        <v>0.31394903875672864</v>
      </c>
    </row>
    <row r="2964" spans="2:6" x14ac:dyDescent="0.35">
      <c r="B2964">
        <f t="shared" si="46"/>
        <v>74000</v>
      </c>
      <c r="C2964" cm="1">
        <f t="array" aca="1" ref="C2964" ca="1">SUMPRODUCT(MAX(('4b. Ordered results'!$C$5:$C$159&lt;B2964)*'4b. Ordered results'!$C$5:$C$159))</f>
        <v>49070.25</v>
      </c>
      <c r="D2964" s="4">
        <f ca="1">VLOOKUP($C2964, '4b. Ordered results'!$C$5:$I$159,3,0)</f>
        <v>1.9317259903825452E-2</v>
      </c>
      <c r="E2964" s="4">
        <f ca="1">VLOOKUP($C2964, '4b. Ordered results'!$C$5:$I$159,5,0)</f>
        <v>0.66673370133944598</v>
      </c>
      <c r="F2964" s="4">
        <f ca="1">VLOOKUP($C2964, '4b. Ordered results'!$C$5:$I$159,7,0)</f>
        <v>0.31394903875672864</v>
      </c>
    </row>
    <row r="2965" spans="2:6" x14ac:dyDescent="0.35">
      <c r="B2965">
        <f t="shared" si="46"/>
        <v>74025</v>
      </c>
      <c r="C2965" cm="1">
        <f t="array" aca="1" ref="C2965" ca="1">SUMPRODUCT(MAX(('4b. Ordered results'!$C$5:$C$159&lt;B2965)*'4b. Ordered results'!$C$5:$C$159))</f>
        <v>49070.25</v>
      </c>
      <c r="D2965" s="4">
        <f ca="1">VLOOKUP($C2965, '4b. Ordered results'!$C$5:$I$159,3,0)</f>
        <v>1.9317259903825452E-2</v>
      </c>
      <c r="E2965" s="4">
        <f ca="1">VLOOKUP($C2965, '4b. Ordered results'!$C$5:$I$159,5,0)</f>
        <v>0.66673370133944598</v>
      </c>
      <c r="F2965" s="4">
        <f ca="1">VLOOKUP($C2965, '4b. Ordered results'!$C$5:$I$159,7,0)</f>
        <v>0.31394903875672864</v>
      </c>
    </row>
    <row r="2966" spans="2:6" x14ac:dyDescent="0.35">
      <c r="B2966">
        <f t="shared" si="46"/>
        <v>74050</v>
      </c>
      <c r="C2966" cm="1">
        <f t="array" aca="1" ref="C2966" ca="1">SUMPRODUCT(MAX(('4b. Ordered results'!$C$5:$C$159&lt;B2966)*'4b. Ordered results'!$C$5:$C$159))</f>
        <v>49070.25</v>
      </c>
      <c r="D2966" s="4">
        <f ca="1">VLOOKUP($C2966, '4b. Ordered results'!$C$5:$I$159,3,0)</f>
        <v>1.9317259903825452E-2</v>
      </c>
      <c r="E2966" s="4">
        <f ca="1">VLOOKUP($C2966, '4b. Ordered results'!$C$5:$I$159,5,0)</f>
        <v>0.66673370133944598</v>
      </c>
      <c r="F2966" s="4">
        <f ca="1">VLOOKUP($C2966, '4b. Ordered results'!$C$5:$I$159,7,0)</f>
        <v>0.31394903875672864</v>
      </c>
    </row>
    <row r="2967" spans="2:6" x14ac:dyDescent="0.35">
      <c r="B2967">
        <f t="shared" si="46"/>
        <v>74075</v>
      </c>
      <c r="C2967" cm="1">
        <f t="array" aca="1" ref="C2967" ca="1">SUMPRODUCT(MAX(('4b. Ordered results'!$C$5:$C$159&lt;B2967)*'4b. Ordered results'!$C$5:$C$159))</f>
        <v>49070.25</v>
      </c>
      <c r="D2967" s="4">
        <f ca="1">VLOOKUP($C2967, '4b. Ordered results'!$C$5:$I$159,3,0)</f>
        <v>1.9317259903825452E-2</v>
      </c>
      <c r="E2967" s="4">
        <f ca="1">VLOOKUP($C2967, '4b. Ordered results'!$C$5:$I$159,5,0)</f>
        <v>0.66673370133944598</v>
      </c>
      <c r="F2967" s="4">
        <f ca="1">VLOOKUP($C2967, '4b. Ordered results'!$C$5:$I$159,7,0)</f>
        <v>0.31394903875672864</v>
      </c>
    </row>
    <row r="2968" spans="2:6" x14ac:dyDescent="0.35">
      <c r="B2968">
        <f t="shared" si="46"/>
        <v>74100</v>
      </c>
      <c r="C2968" cm="1">
        <f t="array" aca="1" ref="C2968" ca="1">SUMPRODUCT(MAX(('4b. Ordered results'!$C$5:$C$159&lt;B2968)*'4b. Ordered results'!$C$5:$C$159))</f>
        <v>49070.25</v>
      </c>
      <c r="D2968" s="4">
        <f ca="1">VLOOKUP($C2968, '4b. Ordered results'!$C$5:$I$159,3,0)</f>
        <v>1.9317259903825452E-2</v>
      </c>
      <c r="E2968" s="4">
        <f ca="1">VLOOKUP($C2968, '4b. Ordered results'!$C$5:$I$159,5,0)</f>
        <v>0.66673370133944598</v>
      </c>
      <c r="F2968" s="4">
        <f ca="1">VLOOKUP($C2968, '4b. Ordered results'!$C$5:$I$159,7,0)</f>
        <v>0.31394903875672864</v>
      </c>
    </row>
    <row r="2969" spans="2:6" x14ac:dyDescent="0.35">
      <c r="B2969">
        <f t="shared" si="46"/>
        <v>74125</v>
      </c>
      <c r="C2969" cm="1">
        <f t="array" aca="1" ref="C2969" ca="1">SUMPRODUCT(MAX(('4b. Ordered results'!$C$5:$C$159&lt;B2969)*'4b. Ordered results'!$C$5:$C$159))</f>
        <v>49070.25</v>
      </c>
      <c r="D2969" s="4">
        <f ca="1">VLOOKUP($C2969, '4b. Ordered results'!$C$5:$I$159,3,0)</f>
        <v>1.9317259903825452E-2</v>
      </c>
      <c r="E2969" s="4">
        <f ca="1">VLOOKUP($C2969, '4b. Ordered results'!$C$5:$I$159,5,0)</f>
        <v>0.66673370133944598</v>
      </c>
      <c r="F2969" s="4">
        <f ca="1">VLOOKUP($C2969, '4b. Ordered results'!$C$5:$I$159,7,0)</f>
        <v>0.31394903875672864</v>
      </c>
    </row>
    <row r="2970" spans="2:6" x14ac:dyDescent="0.35">
      <c r="B2970">
        <f t="shared" si="46"/>
        <v>74150</v>
      </c>
      <c r="C2970" cm="1">
        <f t="array" aca="1" ref="C2970" ca="1">SUMPRODUCT(MAX(('4b. Ordered results'!$C$5:$C$159&lt;B2970)*'4b. Ordered results'!$C$5:$C$159))</f>
        <v>49070.25</v>
      </c>
      <c r="D2970" s="4">
        <f ca="1">VLOOKUP($C2970, '4b. Ordered results'!$C$5:$I$159,3,0)</f>
        <v>1.9317259903825452E-2</v>
      </c>
      <c r="E2970" s="4">
        <f ca="1">VLOOKUP($C2970, '4b. Ordered results'!$C$5:$I$159,5,0)</f>
        <v>0.66673370133944598</v>
      </c>
      <c r="F2970" s="4">
        <f ca="1">VLOOKUP($C2970, '4b. Ordered results'!$C$5:$I$159,7,0)</f>
        <v>0.31394903875672864</v>
      </c>
    </row>
    <row r="2971" spans="2:6" x14ac:dyDescent="0.35">
      <c r="B2971">
        <f t="shared" si="46"/>
        <v>74175</v>
      </c>
      <c r="C2971" cm="1">
        <f t="array" aca="1" ref="C2971" ca="1">SUMPRODUCT(MAX(('4b. Ordered results'!$C$5:$C$159&lt;B2971)*'4b. Ordered results'!$C$5:$C$159))</f>
        <v>49070.25</v>
      </c>
      <c r="D2971" s="4">
        <f ca="1">VLOOKUP($C2971, '4b. Ordered results'!$C$5:$I$159,3,0)</f>
        <v>1.9317259903825452E-2</v>
      </c>
      <c r="E2971" s="4">
        <f ca="1">VLOOKUP($C2971, '4b. Ordered results'!$C$5:$I$159,5,0)</f>
        <v>0.66673370133944598</v>
      </c>
      <c r="F2971" s="4">
        <f ca="1">VLOOKUP($C2971, '4b. Ordered results'!$C$5:$I$159,7,0)</f>
        <v>0.31394903875672864</v>
      </c>
    </row>
    <row r="2972" spans="2:6" x14ac:dyDescent="0.35">
      <c r="B2972">
        <f t="shared" si="46"/>
        <v>74200</v>
      </c>
      <c r="C2972" cm="1">
        <f t="array" aca="1" ref="C2972" ca="1">SUMPRODUCT(MAX(('4b. Ordered results'!$C$5:$C$159&lt;B2972)*'4b. Ordered results'!$C$5:$C$159))</f>
        <v>49070.25</v>
      </c>
      <c r="D2972" s="4">
        <f ca="1">VLOOKUP($C2972, '4b. Ordered results'!$C$5:$I$159,3,0)</f>
        <v>1.9317259903825452E-2</v>
      </c>
      <c r="E2972" s="4">
        <f ca="1">VLOOKUP($C2972, '4b. Ordered results'!$C$5:$I$159,5,0)</f>
        <v>0.66673370133944598</v>
      </c>
      <c r="F2972" s="4">
        <f ca="1">VLOOKUP($C2972, '4b. Ordered results'!$C$5:$I$159,7,0)</f>
        <v>0.31394903875672864</v>
      </c>
    </row>
    <row r="2973" spans="2:6" x14ac:dyDescent="0.35">
      <c r="B2973">
        <f t="shared" si="46"/>
        <v>74225</v>
      </c>
      <c r="C2973" cm="1">
        <f t="array" aca="1" ref="C2973" ca="1">SUMPRODUCT(MAX(('4b. Ordered results'!$C$5:$C$159&lt;B2973)*'4b. Ordered results'!$C$5:$C$159))</f>
        <v>49070.25</v>
      </c>
      <c r="D2973" s="4">
        <f ca="1">VLOOKUP($C2973, '4b. Ordered results'!$C$5:$I$159,3,0)</f>
        <v>1.9317259903825452E-2</v>
      </c>
      <c r="E2973" s="4">
        <f ca="1">VLOOKUP($C2973, '4b. Ordered results'!$C$5:$I$159,5,0)</f>
        <v>0.66673370133944598</v>
      </c>
      <c r="F2973" s="4">
        <f ca="1">VLOOKUP($C2973, '4b. Ordered results'!$C$5:$I$159,7,0)</f>
        <v>0.31394903875672864</v>
      </c>
    </row>
    <row r="2974" spans="2:6" x14ac:dyDescent="0.35">
      <c r="B2974">
        <f t="shared" si="46"/>
        <v>74250</v>
      </c>
      <c r="C2974" cm="1">
        <f t="array" aca="1" ref="C2974" ca="1">SUMPRODUCT(MAX(('4b. Ordered results'!$C$5:$C$159&lt;B2974)*'4b. Ordered results'!$C$5:$C$159))</f>
        <v>49070.25</v>
      </c>
      <c r="D2974" s="4">
        <f ca="1">VLOOKUP($C2974, '4b. Ordered results'!$C$5:$I$159,3,0)</f>
        <v>1.9317259903825452E-2</v>
      </c>
      <c r="E2974" s="4">
        <f ca="1">VLOOKUP($C2974, '4b. Ordered results'!$C$5:$I$159,5,0)</f>
        <v>0.66673370133944598</v>
      </c>
      <c r="F2974" s="4">
        <f ca="1">VLOOKUP($C2974, '4b. Ordered results'!$C$5:$I$159,7,0)</f>
        <v>0.31394903875672864</v>
      </c>
    </row>
    <row r="2975" spans="2:6" x14ac:dyDescent="0.35">
      <c r="B2975">
        <f t="shared" si="46"/>
        <v>74275</v>
      </c>
      <c r="C2975" cm="1">
        <f t="array" aca="1" ref="C2975" ca="1">SUMPRODUCT(MAX(('4b. Ordered results'!$C$5:$C$159&lt;B2975)*'4b. Ordered results'!$C$5:$C$159))</f>
        <v>49070.25</v>
      </c>
      <c r="D2975" s="4">
        <f ca="1">VLOOKUP($C2975, '4b. Ordered results'!$C$5:$I$159,3,0)</f>
        <v>1.9317259903825452E-2</v>
      </c>
      <c r="E2975" s="4">
        <f ca="1">VLOOKUP($C2975, '4b. Ordered results'!$C$5:$I$159,5,0)</f>
        <v>0.66673370133944598</v>
      </c>
      <c r="F2975" s="4">
        <f ca="1">VLOOKUP($C2975, '4b. Ordered results'!$C$5:$I$159,7,0)</f>
        <v>0.31394903875672864</v>
      </c>
    </row>
    <row r="2976" spans="2:6" x14ac:dyDescent="0.35">
      <c r="B2976">
        <f t="shared" si="46"/>
        <v>74300</v>
      </c>
      <c r="C2976" cm="1">
        <f t="array" aca="1" ref="C2976" ca="1">SUMPRODUCT(MAX(('4b. Ordered results'!$C$5:$C$159&lt;B2976)*'4b. Ordered results'!$C$5:$C$159))</f>
        <v>49070.25</v>
      </c>
      <c r="D2976" s="4">
        <f ca="1">VLOOKUP($C2976, '4b. Ordered results'!$C$5:$I$159,3,0)</f>
        <v>1.9317259903825452E-2</v>
      </c>
      <c r="E2976" s="4">
        <f ca="1">VLOOKUP($C2976, '4b. Ordered results'!$C$5:$I$159,5,0)</f>
        <v>0.66673370133944598</v>
      </c>
      <c r="F2976" s="4">
        <f ca="1">VLOOKUP($C2976, '4b. Ordered results'!$C$5:$I$159,7,0)</f>
        <v>0.31394903875672864</v>
      </c>
    </row>
    <row r="2977" spans="2:6" x14ac:dyDescent="0.35">
      <c r="B2977">
        <f t="shared" si="46"/>
        <v>74325</v>
      </c>
      <c r="C2977" cm="1">
        <f t="array" aca="1" ref="C2977" ca="1">SUMPRODUCT(MAX(('4b. Ordered results'!$C$5:$C$159&lt;B2977)*'4b. Ordered results'!$C$5:$C$159))</f>
        <v>49070.25</v>
      </c>
      <c r="D2977" s="4">
        <f ca="1">VLOOKUP($C2977, '4b. Ordered results'!$C$5:$I$159,3,0)</f>
        <v>1.9317259903825452E-2</v>
      </c>
      <c r="E2977" s="4">
        <f ca="1">VLOOKUP($C2977, '4b. Ordered results'!$C$5:$I$159,5,0)</f>
        <v>0.66673370133944598</v>
      </c>
      <c r="F2977" s="4">
        <f ca="1">VLOOKUP($C2977, '4b. Ordered results'!$C$5:$I$159,7,0)</f>
        <v>0.31394903875672864</v>
      </c>
    </row>
    <row r="2978" spans="2:6" x14ac:dyDescent="0.35">
      <c r="B2978">
        <f t="shared" si="46"/>
        <v>74350</v>
      </c>
      <c r="C2978" cm="1">
        <f t="array" aca="1" ref="C2978" ca="1">SUMPRODUCT(MAX(('4b. Ordered results'!$C$5:$C$159&lt;B2978)*'4b. Ordered results'!$C$5:$C$159))</f>
        <v>49070.25</v>
      </c>
      <c r="D2978" s="4">
        <f ca="1">VLOOKUP($C2978, '4b. Ordered results'!$C$5:$I$159,3,0)</f>
        <v>1.9317259903825452E-2</v>
      </c>
      <c r="E2978" s="4">
        <f ca="1">VLOOKUP($C2978, '4b. Ordered results'!$C$5:$I$159,5,0)</f>
        <v>0.66673370133944598</v>
      </c>
      <c r="F2978" s="4">
        <f ca="1">VLOOKUP($C2978, '4b. Ordered results'!$C$5:$I$159,7,0)</f>
        <v>0.31394903875672864</v>
      </c>
    </row>
    <row r="2979" spans="2:6" x14ac:dyDescent="0.35">
      <c r="B2979">
        <f t="shared" si="46"/>
        <v>74375</v>
      </c>
      <c r="C2979" cm="1">
        <f t="array" aca="1" ref="C2979" ca="1">SUMPRODUCT(MAX(('4b. Ordered results'!$C$5:$C$159&lt;B2979)*'4b. Ordered results'!$C$5:$C$159))</f>
        <v>49070.25</v>
      </c>
      <c r="D2979" s="4">
        <f ca="1">VLOOKUP($C2979, '4b. Ordered results'!$C$5:$I$159,3,0)</f>
        <v>1.9317259903825452E-2</v>
      </c>
      <c r="E2979" s="4">
        <f ca="1">VLOOKUP($C2979, '4b. Ordered results'!$C$5:$I$159,5,0)</f>
        <v>0.66673370133944598</v>
      </c>
      <c r="F2979" s="4">
        <f ca="1">VLOOKUP($C2979, '4b. Ordered results'!$C$5:$I$159,7,0)</f>
        <v>0.31394903875672864</v>
      </c>
    </row>
    <row r="2980" spans="2:6" x14ac:dyDescent="0.35">
      <c r="B2980">
        <f t="shared" si="46"/>
        <v>74400</v>
      </c>
      <c r="C2980" cm="1">
        <f t="array" aca="1" ref="C2980" ca="1">SUMPRODUCT(MAX(('4b. Ordered results'!$C$5:$C$159&lt;B2980)*'4b. Ordered results'!$C$5:$C$159))</f>
        <v>49070.25</v>
      </c>
      <c r="D2980" s="4">
        <f ca="1">VLOOKUP($C2980, '4b. Ordered results'!$C$5:$I$159,3,0)</f>
        <v>1.9317259903825452E-2</v>
      </c>
      <c r="E2980" s="4">
        <f ca="1">VLOOKUP($C2980, '4b. Ordered results'!$C$5:$I$159,5,0)</f>
        <v>0.66673370133944598</v>
      </c>
      <c r="F2980" s="4">
        <f ca="1">VLOOKUP($C2980, '4b. Ordered results'!$C$5:$I$159,7,0)</f>
        <v>0.31394903875672864</v>
      </c>
    </row>
    <row r="2981" spans="2:6" x14ac:dyDescent="0.35">
      <c r="B2981">
        <f t="shared" si="46"/>
        <v>74425</v>
      </c>
      <c r="C2981" cm="1">
        <f t="array" aca="1" ref="C2981" ca="1">SUMPRODUCT(MAX(('4b. Ordered results'!$C$5:$C$159&lt;B2981)*'4b. Ordered results'!$C$5:$C$159))</f>
        <v>49070.25</v>
      </c>
      <c r="D2981" s="4">
        <f ca="1">VLOOKUP($C2981, '4b. Ordered results'!$C$5:$I$159,3,0)</f>
        <v>1.9317259903825452E-2</v>
      </c>
      <c r="E2981" s="4">
        <f ca="1">VLOOKUP($C2981, '4b. Ordered results'!$C$5:$I$159,5,0)</f>
        <v>0.66673370133944598</v>
      </c>
      <c r="F2981" s="4">
        <f ca="1">VLOOKUP($C2981, '4b. Ordered results'!$C$5:$I$159,7,0)</f>
        <v>0.31394903875672864</v>
      </c>
    </row>
    <row r="2982" spans="2:6" x14ac:dyDescent="0.35">
      <c r="B2982">
        <f t="shared" si="46"/>
        <v>74450</v>
      </c>
      <c r="C2982" cm="1">
        <f t="array" aca="1" ref="C2982" ca="1">SUMPRODUCT(MAX(('4b. Ordered results'!$C$5:$C$159&lt;B2982)*'4b. Ordered results'!$C$5:$C$159))</f>
        <v>49070.25</v>
      </c>
      <c r="D2982" s="4">
        <f ca="1">VLOOKUP($C2982, '4b. Ordered results'!$C$5:$I$159,3,0)</f>
        <v>1.9317259903825452E-2</v>
      </c>
      <c r="E2982" s="4">
        <f ca="1">VLOOKUP($C2982, '4b. Ordered results'!$C$5:$I$159,5,0)</f>
        <v>0.66673370133944598</v>
      </c>
      <c r="F2982" s="4">
        <f ca="1">VLOOKUP($C2982, '4b. Ordered results'!$C$5:$I$159,7,0)</f>
        <v>0.31394903875672864</v>
      </c>
    </row>
    <row r="2983" spans="2:6" x14ac:dyDescent="0.35">
      <c r="B2983">
        <f t="shared" si="46"/>
        <v>74475</v>
      </c>
      <c r="C2983" cm="1">
        <f t="array" aca="1" ref="C2983" ca="1">SUMPRODUCT(MAX(('4b. Ordered results'!$C$5:$C$159&lt;B2983)*'4b. Ordered results'!$C$5:$C$159))</f>
        <v>49070.25</v>
      </c>
      <c r="D2983" s="4">
        <f ca="1">VLOOKUP($C2983, '4b. Ordered results'!$C$5:$I$159,3,0)</f>
        <v>1.9317259903825452E-2</v>
      </c>
      <c r="E2983" s="4">
        <f ca="1">VLOOKUP($C2983, '4b. Ordered results'!$C$5:$I$159,5,0)</f>
        <v>0.66673370133944598</v>
      </c>
      <c r="F2983" s="4">
        <f ca="1">VLOOKUP($C2983, '4b. Ordered results'!$C$5:$I$159,7,0)</f>
        <v>0.31394903875672864</v>
      </c>
    </row>
    <row r="2984" spans="2:6" x14ac:dyDescent="0.35">
      <c r="B2984">
        <f t="shared" si="46"/>
        <v>74500</v>
      </c>
      <c r="C2984" cm="1">
        <f t="array" aca="1" ref="C2984" ca="1">SUMPRODUCT(MAX(('4b. Ordered results'!$C$5:$C$159&lt;B2984)*'4b. Ordered results'!$C$5:$C$159))</f>
        <v>49070.25</v>
      </c>
      <c r="D2984" s="4">
        <f ca="1">VLOOKUP($C2984, '4b. Ordered results'!$C$5:$I$159,3,0)</f>
        <v>1.9317259903825452E-2</v>
      </c>
      <c r="E2984" s="4">
        <f ca="1">VLOOKUP($C2984, '4b. Ordered results'!$C$5:$I$159,5,0)</f>
        <v>0.66673370133944598</v>
      </c>
      <c r="F2984" s="4">
        <f ca="1">VLOOKUP($C2984, '4b. Ordered results'!$C$5:$I$159,7,0)</f>
        <v>0.31394903875672864</v>
      </c>
    </row>
    <row r="2985" spans="2:6" x14ac:dyDescent="0.35">
      <c r="B2985">
        <f t="shared" si="46"/>
        <v>74525</v>
      </c>
      <c r="C2985" cm="1">
        <f t="array" aca="1" ref="C2985" ca="1">SUMPRODUCT(MAX(('4b. Ordered results'!$C$5:$C$159&lt;B2985)*'4b. Ordered results'!$C$5:$C$159))</f>
        <v>49070.25</v>
      </c>
      <c r="D2985" s="4">
        <f ca="1">VLOOKUP($C2985, '4b. Ordered results'!$C$5:$I$159,3,0)</f>
        <v>1.9317259903825452E-2</v>
      </c>
      <c r="E2985" s="4">
        <f ca="1">VLOOKUP($C2985, '4b. Ordered results'!$C$5:$I$159,5,0)</f>
        <v>0.66673370133944598</v>
      </c>
      <c r="F2985" s="4">
        <f ca="1">VLOOKUP($C2985, '4b. Ordered results'!$C$5:$I$159,7,0)</f>
        <v>0.31394903875672864</v>
      </c>
    </row>
    <row r="2986" spans="2:6" x14ac:dyDescent="0.35">
      <c r="B2986">
        <f t="shared" si="46"/>
        <v>74550</v>
      </c>
      <c r="C2986" cm="1">
        <f t="array" aca="1" ref="C2986" ca="1">SUMPRODUCT(MAX(('4b. Ordered results'!$C$5:$C$159&lt;B2986)*'4b. Ordered results'!$C$5:$C$159))</f>
        <v>49070.25</v>
      </c>
      <c r="D2986" s="4">
        <f ca="1">VLOOKUP($C2986, '4b. Ordered results'!$C$5:$I$159,3,0)</f>
        <v>1.9317259903825452E-2</v>
      </c>
      <c r="E2986" s="4">
        <f ca="1">VLOOKUP($C2986, '4b. Ordered results'!$C$5:$I$159,5,0)</f>
        <v>0.66673370133944598</v>
      </c>
      <c r="F2986" s="4">
        <f ca="1">VLOOKUP($C2986, '4b. Ordered results'!$C$5:$I$159,7,0)</f>
        <v>0.31394903875672864</v>
      </c>
    </row>
    <row r="2987" spans="2:6" x14ac:dyDescent="0.35">
      <c r="B2987">
        <f t="shared" si="46"/>
        <v>74575</v>
      </c>
      <c r="C2987" cm="1">
        <f t="array" aca="1" ref="C2987" ca="1">SUMPRODUCT(MAX(('4b. Ordered results'!$C$5:$C$159&lt;B2987)*'4b. Ordered results'!$C$5:$C$159))</f>
        <v>49070.25</v>
      </c>
      <c r="D2987" s="4">
        <f ca="1">VLOOKUP($C2987, '4b. Ordered results'!$C$5:$I$159,3,0)</f>
        <v>1.9317259903825452E-2</v>
      </c>
      <c r="E2987" s="4">
        <f ca="1">VLOOKUP($C2987, '4b. Ordered results'!$C$5:$I$159,5,0)</f>
        <v>0.66673370133944598</v>
      </c>
      <c r="F2987" s="4">
        <f ca="1">VLOOKUP($C2987, '4b. Ordered results'!$C$5:$I$159,7,0)</f>
        <v>0.31394903875672864</v>
      </c>
    </row>
    <row r="2988" spans="2:6" x14ac:dyDescent="0.35">
      <c r="B2988">
        <f t="shared" si="46"/>
        <v>74600</v>
      </c>
      <c r="C2988" cm="1">
        <f t="array" aca="1" ref="C2988" ca="1">SUMPRODUCT(MAX(('4b. Ordered results'!$C$5:$C$159&lt;B2988)*'4b. Ordered results'!$C$5:$C$159))</f>
        <v>49070.25</v>
      </c>
      <c r="D2988" s="4">
        <f ca="1">VLOOKUP($C2988, '4b. Ordered results'!$C$5:$I$159,3,0)</f>
        <v>1.9317259903825452E-2</v>
      </c>
      <c r="E2988" s="4">
        <f ca="1">VLOOKUP($C2988, '4b. Ordered results'!$C$5:$I$159,5,0)</f>
        <v>0.66673370133944598</v>
      </c>
      <c r="F2988" s="4">
        <f ca="1">VLOOKUP($C2988, '4b. Ordered results'!$C$5:$I$159,7,0)</f>
        <v>0.31394903875672864</v>
      </c>
    </row>
    <row r="2989" spans="2:6" x14ac:dyDescent="0.35">
      <c r="B2989">
        <f t="shared" si="46"/>
        <v>74625</v>
      </c>
      <c r="C2989" cm="1">
        <f t="array" aca="1" ref="C2989" ca="1">SUMPRODUCT(MAX(('4b. Ordered results'!$C$5:$C$159&lt;B2989)*'4b. Ordered results'!$C$5:$C$159))</f>
        <v>49070.25</v>
      </c>
      <c r="D2989" s="4">
        <f ca="1">VLOOKUP($C2989, '4b. Ordered results'!$C$5:$I$159,3,0)</f>
        <v>1.9317259903825452E-2</v>
      </c>
      <c r="E2989" s="4">
        <f ca="1">VLOOKUP($C2989, '4b. Ordered results'!$C$5:$I$159,5,0)</f>
        <v>0.66673370133944598</v>
      </c>
      <c r="F2989" s="4">
        <f ca="1">VLOOKUP($C2989, '4b. Ordered results'!$C$5:$I$159,7,0)</f>
        <v>0.31394903875672864</v>
      </c>
    </row>
    <row r="2990" spans="2:6" x14ac:dyDescent="0.35">
      <c r="B2990">
        <f t="shared" si="46"/>
        <v>74650</v>
      </c>
      <c r="C2990" cm="1">
        <f t="array" aca="1" ref="C2990" ca="1">SUMPRODUCT(MAX(('4b. Ordered results'!$C$5:$C$159&lt;B2990)*'4b. Ordered results'!$C$5:$C$159))</f>
        <v>49070.25</v>
      </c>
      <c r="D2990" s="4">
        <f ca="1">VLOOKUP($C2990, '4b. Ordered results'!$C$5:$I$159,3,0)</f>
        <v>1.9317259903825452E-2</v>
      </c>
      <c r="E2990" s="4">
        <f ca="1">VLOOKUP($C2990, '4b. Ordered results'!$C$5:$I$159,5,0)</f>
        <v>0.66673370133944598</v>
      </c>
      <c r="F2990" s="4">
        <f ca="1">VLOOKUP($C2990, '4b. Ordered results'!$C$5:$I$159,7,0)</f>
        <v>0.31394903875672864</v>
      </c>
    </row>
    <row r="2991" spans="2:6" x14ac:dyDescent="0.35">
      <c r="B2991">
        <f t="shared" si="46"/>
        <v>74675</v>
      </c>
      <c r="C2991" cm="1">
        <f t="array" aca="1" ref="C2991" ca="1">SUMPRODUCT(MAX(('4b. Ordered results'!$C$5:$C$159&lt;B2991)*'4b. Ordered results'!$C$5:$C$159))</f>
        <v>49070.25</v>
      </c>
      <c r="D2991" s="4">
        <f ca="1">VLOOKUP($C2991, '4b. Ordered results'!$C$5:$I$159,3,0)</f>
        <v>1.9317259903825452E-2</v>
      </c>
      <c r="E2991" s="4">
        <f ca="1">VLOOKUP($C2991, '4b. Ordered results'!$C$5:$I$159,5,0)</f>
        <v>0.66673370133944598</v>
      </c>
      <c r="F2991" s="4">
        <f ca="1">VLOOKUP($C2991, '4b. Ordered results'!$C$5:$I$159,7,0)</f>
        <v>0.31394903875672864</v>
      </c>
    </row>
    <row r="2992" spans="2:6" x14ac:dyDescent="0.35">
      <c r="B2992">
        <f t="shared" si="46"/>
        <v>74700</v>
      </c>
      <c r="C2992" cm="1">
        <f t="array" aca="1" ref="C2992" ca="1">SUMPRODUCT(MAX(('4b. Ordered results'!$C$5:$C$159&lt;B2992)*'4b. Ordered results'!$C$5:$C$159))</f>
        <v>49070.25</v>
      </c>
      <c r="D2992" s="4">
        <f ca="1">VLOOKUP($C2992, '4b. Ordered results'!$C$5:$I$159,3,0)</f>
        <v>1.9317259903825452E-2</v>
      </c>
      <c r="E2992" s="4">
        <f ca="1">VLOOKUP($C2992, '4b. Ordered results'!$C$5:$I$159,5,0)</f>
        <v>0.66673370133944598</v>
      </c>
      <c r="F2992" s="4">
        <f ca="1">VLOOKUP($C2992, '4b. Ordered results'!$C$5:$I$159,7,0)</f>
        <v>0.31394903875672864</v>
      </c>
    </row>
    <row r="2993" spans="2:6" x14ac:dyDescent="0.35">
      <c r="B2993">
        <f t="shared" si="46"/>
        <v>74725</v>
      </c>
      <c r="C2993" cm="1">
        <f t="array" aca="1" ref="C2993" ca="1">SUMPRODUCT(MAX(('4b. Ordered results'!$C$5:$C$159&lt;B2993)*'4b. Ordered results'!$C$5:$C$159))</f>
        <v>49070.25</v>
      </c>
      <c r="D2993" s="4">
        <f ca="1">VLOOKUP($C2993, '4b. Ordered results'!$C$5:$I$159,3,0)</f>
        <v>1.9317259903825452E-2</v>
      </c>
      <c r="E2993" s="4">
        <f ca="1">VLOOKUP($C2993, '4b. Ordered results'!$C$5:$I$159,5,0)</f>
        <v>0.66673370133944598</v>
      </c>
      <c r="F2993" s="4">
        <f ca="1">VLOOKUP($C2993, '4b. Ordered results'!$C$5:$I$159,7,0)</f>
        <v>0.31394903875672864</v>
      </c>
    </row>
    <row r="2994" spans="2:6" x14ac:dyDescent="0.35">
      <c r="B2994">
        <f t="shared" si="46"/>
        <v>74750</v>
      </c>
      <c r="C2994" cm="1">
        <f t="array" aca="1" ref="C2994" ca="1">SUMPRODUCT(MAX(('4b. Ordered results'!$C$5:$C$159&lt;B2994)*'4b. Ordered results'!$C$5:$C$159))</f>
        <v>49070.25</v>
      </c>
      <c r="D2994" s="4">
        <f ca="1">VLOOKUP($C2994, '4b. Ordered results'!$C$5:$I$159,3,0)</f>
        <v>1.9317259903825452E-2</v>
      </c>
      <c r="E2994" s="4">
        <f ca="1">VLOOKUP($C2994, '4b. Ordered results'!$C$5:$I$159,5,0)</f>
        <v>0.66673370133944598</v>
      </c>
      <c r="F2994" s="4">
        <f ca="1">VLOOKUP($C2994, '4b. Ordered results'!$C$5:$I$159,7,0)</f>
        <v>0.31394903875672864</v>
      </c>
    </row>
    <row r="2995" spans="2:6" x14ac:dyDescent="0.35">
      <c r="B2995">
        <f t="shared" si="46"/>
        <v>74775</v>
      </c>
      <c r="C2995" cm="1">
        <f t="array" aca="1" ref="C2995" ca="1">SUMPRODUCT(MAX(('4b. Ordered results'!$C$5:$C$159&lt;B2995)*'4b. Ordered results'!$C$5:$C$159))</f>
        <v>49070.25</v>
      </c>
      <c r="D2995" s="4">
        <f ca="1">VLOOKUP($C2995, '4b. Ordered results'!$C$5:$I$159,3,0)</f>
        <v>1.9317259903825452E-2</v>
      </c>
      <c r="E2995" s="4">
        <f ca="1">VLOOKUP($C2995, '4b. Ordered results'!$C$5:$I$159,5,0)</f>
        <v>0.66673370133944598</v>
      </c>
      <c r="F2995" s="4">
        <f ca="1">VLOOKUP($C2995, '4b. Ordered results'!$C$5:$I$159,7,0)</f>
        <v>0.31394903875672864</v>
      </c>
    </row>
    <row r="2996" spans="2:6" x14ac:dyDescent="0.35">
      <c r="B2996">
        <f t="shared" si="46"/>
        <v>74800</v>
      </c>
      <c r="C2996" cm="1">
        <f t="array" aca="1" ref="C2996" ca="1">SUMPRODUCT(MAX(('4b. Ordered results'!$C$5:$C$159&lt;B2996)*'4b. Ordered results'!$C$5:$C$159))</f>
        <v>49070.25</v>
      </c>
      <c r="D2996" s="4">
        <f ca="1">VLOOKUP($C2996, '4b. Ordered results'!$C$5:$I$159,3,0)</f>
        <v>1.9317259903825452E-2</v>
      </c>
      <c r="E2996" s="4">
        <f ca="1">VLOOKUP($C2996, '4b. Ordered results'!$C$5:$I$159,5,0)</f>
        <v>0.66673370133944598</v>
      </c>
      <c r="F2996" s="4">
        <f ca="1">VLOOKUP($C2996, '4b. Ordered results'!$C$5:$I$159,7,0)</f>
        <v>0.31394903875672864</v>
      </c>
    </row>
    <row r="2997" spans="2:6" x14ac:dyDescent="0.35">
      <c r="B2997">
        <f t="shared" si="46"/>
        <v>74825</v>
      </c>
      <c r="C2997" cm="1">
        <f t="array" aca="1" ref="C2997" ca="1">SUMPRODUCT(MAX(('4b. Ordered results'!$C$5:$C$159&lt;B2997)*'4b. Ordered results'!$C$5:$C$159))</f>
        <v>49070.25</v>
      </c>
      <c r="D2997" s="4">
        <f ca="1">VLOOKUP($C2997, '4b. Ordered results'!$C$5:$I$159,3,0)</f>
        <v>1.9317259903825452E-2</v>
      </c>
      <c r="E2997" s="4">
        <f ca="1">VLOOKUP($C2997, '4b. Ordered results'!$C$5:$I$159,5,0)</f>
        <v>0.66673370133944598</v>
      </c>
      <c r="F2997" s="4">
        <f ca="1">VLOOKUP($C2997, '4b. Ordered results'!$C$5:$I$159,7,0)</f>
        <v>0.31394903875672864</v>
      </c>
    </row>
    <row r="2998" spans="2:6" x14ac:dyDescent="0.35">
      <c r="B2998">
        <f t="shared" si="46"/>
        <v>74850</v>
      </c>
      <c r="C2998" cm="1">
        <f t="array" aca="1" ref="C2998" ca="1">SUMPRODUCT(MAX(('4b. Ordered results'!$C$5:$C$159&lt;B2998)*'4b. Ordered results'!$C$5:$C$159))</f>
        <v>49070.25</v>
      </c>
      <c r="D2998" s="4">
        <f ca="1">VLOOKUP($C2998, '4b. Ordered results'!$C$5:$I$159,3,0)</f>
        <v>1.9317259903825452E-2</v>
      </c>
      <c r="E2998" s="4">
        <f ca="1">VLOOKUP($C2998, '4b. Ordered results'!$C$5:$I$159,5,0)</f>
        <v>0.66673370133944598</v>
      </c>
      <c r="F2998" s="4">
        <f ca="1">VLOOKUP($C2998, '4b. Ordered results'!$C$5:$I$159,7,0)</f>
        <v>0.31394903875672864</v>
      </c>
    </row>
    <row r="2999" spans="2:6" x14ac:dyDescent="0.35">
      <c r="B2999">
        <f t="shared" si="46"/>
        <v>74875</v>
      </c>
      <c r="C2999" cm="1">
        <f t="array" aca="1" ref="C2999" ca="1">SUMPRODUCT(MAX(('4b. Ordered results'!$C$5:$C$159&lt;B2999)*'4b. Ordered results'!$C$5:$C$159))</f>
        <v>49070.25</v>
      </c>
      <c r="D2999" s="4">
        <f ca="1">VLOOKUP($C2999, '4b. Ordered results'!$C$5:$I$159,3,0)</f>
        <v>1.9317259903825452E-2</v>
      </c>
      <c r="E2999" s="4">
        <f ca="1">VLOOKUP($C2999, '4b. Ordered results'!$C$5:$I$159,5,0)</f>
        <v>0.66673370133944598</v>
      </c>
      <c r="F2999" s="4">
        <f ca="1">VLOOKUP($C2999, '4b. Ordered results'!$C$5:$I$159,7,0)</f>
        <v>0.31394903875672864</v>
      </c>
    </row>
    <row r="3000" spans="2:6" x14ac:dyDescent="0.35">
      <c r="B3000">
        <f t="shared" si="46"/>
        <v>74900</v>
      </c>
      <c r="C3000" cm="1">
        <f t="array" aca="1" ref="C3000" ca="1">SUMPRODUCT(MAX(('4b. Ordered results'!$C$5:$C$159&lt;B3000)*'4b. Ordered results'!$C$5:$C$159))</f>
        <v>49070.25</v>
      </c>
      <c r="D3000" s="4">
        <f ca="1">VLOOKUP($C3000, '4b. Ordered results'!$C$5:$I$159,3,0)</f>
        <v>1.9317259903825452E-2</v>
      </c>
      <c r="E3000" s="4">
        <f ca="1">VLOOKUP($C3000, '4b. Ordered results'!$C$5:$I$159,5,0)</f>
        <v>0.66673370133944598</v>
      </c>
      <c r="F3000" s="4">
        <f ca="1">VLOOKUP($C3000, '4b. Ordered results'!$C$5:$I$159,7,0)</f>
        <v>0.31394903875672864</v>
      </c>
    </row>
    <row r="3001" spans="2:6" x14ac:dyDescent="0.35">
      <c r="B3001">
        <f t="shared" si="46"/>
        <v>74925</v>
      </c>
      <c r="C3001" cm="1">
        <f t="array" aca="1" ref="C3001" ca="1">SUMPRODUCT(MAX(('4b. Ordered results'!$C$5:$C$159&lt;B3001)*'4b. Ordered results'!$C$5:$C$159))</f>
        <v>49070.25</v>
      </c>
      <c r="D3001" s="4">
        <f ca="1">VLOOKUP($C3001, '4b. Ordered results'!$C$5:$I$159,3,0)</f>
        <v>1.9317259903825452E-2</v>
      </c>
      <c r="E3001" s="4">
        <f ca="1">VLOOKUP($C3001, '4b. Ordered results'!$C$5:$I$159,5,0)</f>
        <v>0.66673370133944598</v>
      </c>
      <c r="F3001" s="4">
        <f ca="1">VLOOKUP($C3001, '4b. Ordered results'!$C$5:$I$159,7,0)</f>
        <v>0.31394903875672864</v>
      </c>
    </row>
    <row r="3002" spans="2:6" x14ac:dyDescent="0.35">
      <c r="B3002">
        <f t="shared" si="46"/>
        <v>74950</v>
      </c>
      <c r="C3002" cm="1">
        <f t="array" aca="1" ref="C3002" ca="1">SUMPRODUCT(MAX(('4b. Ordered results'!$C$5:$C$159&lt;B3002)*'4b. Ordered results'!$C$5:$C$159))</f>
        <v>49070.25</v>
      </c>
      <c r="D3002" s="4">
        <f ca="1">VLOOKUP($C3002, '4b. Ordered results'!$C$5:$I$159,3,0)</f>
        <v>1.9317259903825452E-2</v>
      </c>
      <c r="E3002" s="4">
        <f ca="1">VLOOKUP($C3002, '4b. Ordered results'!$C$5:$I$159,5,0)</f>
        <v>0.66673370133944598</v>
      </c>
      <c r="F3002" s="4">
        <f ca="1">VLOOKUP($C3002, '4b. Ordered results'!$C$5:$I$159,7,0)</f>
        <v>0.31394903875672864</v>
      </c>
    </row>
    <row r="3003" spans="2:6" x14ac:dyDescent="0.35">
      <c r="B3003">
        <f t="shared" si="46"/>
        <v>74975</v>
      </c>
      <c r="C3003" cm="1">
        <f t="array" aca="1" ref="C3003" ca="1">SUMPRODUCT(MAX(('4b. Ordered results'!$C$5:$C$159&lt;B3003)*'4b. Ordered results'!$C$5:$C$159))</f>
        <v>49070.25</v>
      </c>
      <c r="D3003" s="4">
        <f ca="1">VLOOKUP($C3003, '4b. Ordered results'!$C$5:$I$159,3,0)</f>
        <v>1.9317259903825452E-2</v>
      </c>
      <c r="E3003" s="4">
        <f ca="1">VLOOKUP($C3003, '4b. Ordered results'!$C$5:$I$159,5,0)</f>
        <v>0.66673370133944598</v>
      </c>
      <c r="F3003" s="4">
        <f ca="1">VLOOKUP($C3003, '4b. Ordered results'!$C$5:$I$159,7,0)</f>
        <v>0.31394903875672864</v>
      </c>
    </row>
    <row r="3004" spans="2:6" x14ac:dyDescent="0.35">
      <c r="B3004">
        <f t="shared" si="46"/>
        <v>75000</v>
      </c>
      <c r="C3004" cm="1">
        <f t="array" aca="1" ref="C3004" ca="1">SUMPRODUCT(MAX(('4b. Ordered results'!$C$5:$C$159&lt;B3004)*'4b. Ordered results'!$C$5:$C$159))</f>
        <v>49070.25</v>
      </c>
      <c r="D3004" s="4">
        <f ca="1">VLOOKUP($C3004, '4b. Ordered results'!$C$5:$I$159,3,0)</f>
        <v>1.9317259903825452E-2</v>
      </c>
      <c r="E3004" s="4">
        <f ca="1">VLOOKUP($C3004, '4b. Ordered results'!$C$5:$I$159,5,0)</f>
        <v>0.66673370133944598</v>
      </c>
      <c r="F3004" s="4">
        <f ca="1">VLOOKUP($C3004, '4b. Ordered results'!$C$5:$I$159,7,0)</f>
        <v>0.31394903875672864</v>
      </c>
    </row>
    <row r="3005" spans="2:6" x14ac:dyDescent="0.35">
      <c r="B3005">
        <f t="shared" si="46"/>
        <v>75025</v>
      </c>
      <c r="C3005" cm="1">
        <f t="array" aca="1" ref="C3005" ca="1">SUMPRODUCT(MAX(('4b. Ordered results'!$C$5:$C$159&lt;B3005)*'4b. Ordered results'!$C$5:$C$159))</f>
        <v>49070.25</v>
      </c>
      <c r="D3005" s="4">
        <f ca="1">VLOOKUP($C3005, '4b. Ordered results'!$C$5:$I$159,3,0)</f>
        <v>1.9317259903825452E-2</v>
      </c>
      <c r="E3005" s="4">
        <f ca="1">VLOOKUP($C3005, '4b. Ordered results'!$C$5:$I$159,5,0)</f>
        <v>0.66673370133944598</v>
      </c>
      <c r="F3005" s="4">
        <f ca="1">VLOOKUP($C3005, '4b. Ordered results'!$C$5:$I$159,7,0)</f>
        <v>0.31394903875672864</v>
      </c>
    </row>
    <row r="3006" spans="2:6" x14ac:dyDescent="0.35">
      <c r="B3006">
        <f t="shared" si="46"/>
        <v>75050</v>
      </c>
      <c r="C3006" cm="1">
        <f t="array" aca="1" ref="C3006" ca="1">SUMPRODUCT(MAX(('4b. Ordered results'!$C$5:$C$159&lt;B3006)*'4b. Ordered results'!$C$5:$C$159))</f>
        <v>49070.25</v>
      </c>
      <c r="D3006" s="4">
        <f ca="1">VLOOKUP($C3006, '4b. Ordered results'!$C$5:$I$159,3,0)</f>
        <v>1.9317259903825452E-2</v>
      </c>
      <c r="E3006" s="4">
        <f ca="1">VLOOKUP($C3006, '4b. Ordered results'!$C$5:$I$159,5,0)</f>
        <v>0.66673370133944598</v>
      </c>
      <c r="F3006" s="4">
        <f ca="1">VLOOKUP($C3006, '4b. Ordered results'!$C$5:$I$159,7,0)</f>
        <v>0.31394903875672864</v>
      </c>
    </row>
    <row r="3007" spans="2:6" x14ac:dyDescent="0.35">
      <c r="B3007">
        <f t="shared" si="46"/>
        <v>75075</v>
      </c>
      <c r="C3007" cm="1">
        <f t="array" aca="1" ref="C3007" ca="1">SUMPRODUCT(MAX(('4b. Ordered results'!$C$5:$C$159&lt;B3007)*'4b. Ordered results'!$C$5:$C$159))</f>
        <v>49070.25</v>
      </c>
      <c r="D3007" s="4">
        <f ca="1">VLOOKUP($C3007, '4b. Ordered results'!$C$5:$I$159,3,0)</f>
        <v>1.9317259903825452E-2</v>
      </c>
      <c r="E3007" s="4">
        <f ca="1">VLOOKUP($C3007, '4b. Ordered results'!$C$5:$I$159,5,0)</f>
        <v>0.66673370133944598</v>
      </c>
      <c r="F3007" s="4">
        <f ca="1">VLOOKUP($C3007, '4b. Ordered results'!$C$5:$I$159,7,0)</f>
        <v>0.31394903875672864</v>
      </c>
    </row>
    <row r="3008" spans="2:6" x14ac:dyDescent="0.35">
      <c r="B3008">
        <f t="shared" si="46"/>
        <v>75100</v>
      </c>
      <c r="C3008" cm="1">
        <f t="array" aca="1" ref="C3008" ca="1">SUMPRODUCT(MAX(('4b. Ordered results'!$C$5:$C$159&lt;B3008)*'4b. Ordered results'!$C$5:$C$159))</f>
        <v>49070.25</v>
      </c>
      <c r="D3008" s="4">
        <f ca="1">VLOOKUP($C3008, '4b. Ordered results'!$C$5:$I$159,3,0)</f>
        <v>1.9317259903825452E-2</v>
      </c>
      <c r="E3008" s="4">
        <f ca="1">VLOOKUP($C3008, '4b. Ordered results'!$C$5:$I$159,5,0)</f>
        <v>0.66673370133944598</v>
      </c>
      <c r="F3008" s="4">
        <f ca="1">VLOOKUP($C3008, '4b. Ordered results'!$C$5:$I$159,7,0)</f>
        <v>0.31394903875672864</v>
      </c>
    </row>
    <row r="3009" spans="2:6" x14ac:dyDescent="0.35">
      <c r="B3009">
        <f t="shared" si="46"/>
        <v>75125</v>
      </c>
      <c r="C3009" cm="1">
        <f t="array" aca="1" ref="C3009" ca="1">SUMPRODUCT(MAX(('4b. Ordered results'!$C$5:$C$159&lt;B3009)*'4b. Ordered results'!$C$5:$C$159))</f>
        <v>49070.25</v>
      </c>
      <c r="D3009" s="4">
        <f ca="1">VLOOKUP($C3009, '4b. Ordered results'!$C$5:$I$159,3,0)</f>
        <v>1.9317259903825452E-2</v>
      </c>
      <c r="E3009" s="4">
        <f ca="1">VLOOKUP($C3009, '4b. Ordered results'!$C$5:$I$159,5,0)</f>
        <v>0.66673370133944598</v>
      </c>
      <c r="F3009" s="4">
        <f ca="1">VLOOKUP($C3009, '4b. Ordered results'!$C$5:$I$159,7,0)</f>
        <v>0.31394903875672864</v>
      </c>
    </row>
    <row r="3010" spans="2:6" x14ac:dyDescent="0.35">
      <c r="B3010">
        <f t="shared" si="46"/>
        <v>75150</v>
      </c>
      <c r="C3010" cm="1">
        <f t="array" aca="1" ref="C3010" ca="1">SUMPRODUCT(MAX(('4b. Ordered results'!$C$5:$C$159&lt;B3010)*'4b. Ordered results'!$C$5:$C$159))</f>
        <v>49070.25</v>
      </c>
      <c r="D3010" s="4">
        <f ca="1">VLOOKUP($C3010, '4b. Ordered results'!$C$5:$I$159,3,0)</f>
        <v>1.9317259903825452E-2</v>
      </c>
      <c r="E3010" s="4">
        <f ca="1">VLOOKUP($C3010, '4b. Ordered results'!$C$5:$I$159,5,0)</f>
        <v>0.66673370133944598</v>
      </c>
      <c r="F3010" s="4">
        <f ca="1">VLOOKUP($C3010, '4b. Ordered results'!$C$5:$I$159,7,0)</f>
        <v>0.31394903875672864</v>
      </c>
    </row>
    <row r="3011" spans="2:6" x14ac:dyDescent="0.35">
      <c r="B3011">
        <f t="shared" si="46"/>
        <v>75175</v>
      </c>
      <c r="C3011" cm="1">
        <f t="array" aca="1" ref="C3011" ca="1">SUMPRODUCT(MAX(('4b. Ordered results'!$C$5:$C$159&lt;B3011)*'4b. Ordered results'!$C$5:$C$159))</f>
        <v>49070.25</v>
      </c>
      <c r="D3011" s="4">
        <f ca="1">VLOOKUP($C3011, '4b. Ordered results'!$C$5:$I$159,3,0)</f>
        <v>1.9317259903825452E-2</v>
      </c>
      <c r="E3011" s="4">
        <f ca="1">VLOOKUP($C3011, '4b. Ordered results'!$C$5:$I$159,5,0)</f>
        <v>0.66673370133944598</v>
      </c>
      <c r="F3011" s="4">
        <f ca="1">VLOOKUP($C3011, '4b. Ordered results'!$C$5:$I$159,7,0)</f>
        <v>0.31394903875672864</v>
      </c>
    </row>
    <row r="3012" spans="2:6" x14ac:dyDescent="0.35">
      <c r="B3012">
        <f t="shared" si="46"/>
        <v>75200</v>
      </c>
      <c r="C3012" cm="1">
        <f t="array" aca="1" ref="C3012" ca="1">SUMPRODUCT(MAX(('4b. Ordered results'!$C$5:$C$159&lt;B3012)*'4b. Ordered results'!$C$5:$C$159))</f>
        <v>49070.25</v>
      </c>
      <c r="D3012" s="4">
        <f ca="1">VLOOKUP($C3012, '4b. Ordered results'!$C$5:$I$159,3,0)</f>
        <v>1.9317259903825452E-2</v>
      </c>
      <c r="E3012" s="4">
        <f ca="1">VLOOKUP($C3012, '4b. Ordered results'!$C$5:$I$159,5,0)</f>
        <v>0.66673370133944598</v>
      </c>
      <c r="F3012" s="4">
        <f ca="1">VLOOKUP($C3012, '4b. Ordered results'!$C$5:$I$159,7,0)</f>
        <v>0.31394903875672864</v>
      </c>
    </row>
    <row r="3013" spans="2:6" x14ac:dyDescent="0.35">
      <c r="B3013">
        <f t="shared" si="46"/>
        <v>75225</v>
      </c>
      <c r="C3013" cm="1">
        <f t="array" aca="1" ref="C3013" ca="1">SUMPRODUCT(MAX(('4b. Ordered results'!$C$5:$C$159&lt;B3013)*'4b. Ordered results'!$C$5:$C$159))</f>
        <v>49070.25</v>
      </c>
      <c r="D3013" s="4">
        <f ca="1">VLOOKUP($C3013, '4b. Ordered results'!$C$5:$I$159,3,0)</f>
        <v>1.9317259903825452E-2</v>
      </c>
      <c r="E3013" s="4">
        <f ca="1">VLOOKUP($C3013, '4b. Ordered results'!$C$5:$I$159,5,0)</f>
        <v>0.66673370133944598</v>
      </c>
      <c r="F3013" s="4">
        <f ca="1">VLOOKUP($C3013, '4b. Ordered results'!$C$5:$I$159,7,0)</f>
        <v>0.31394903875672864</v>
      </c>
    </row>
    <row r="3014" spans="2:6" x14ac:dyDescent="0.35">
      <c r="B3014">
        <f t="shared" ref="B3014:B3077" si="47">B3013+25</f>
        <v>75250</v>
      </c>
      <c r="C3014" cm="1">
        <f t="array" aca="1" ref="C3014" ca="1">SUMPRODUCT(MAX(('4b. Ordered results'!$C$5:$C$159&lt;B3014)*'4b. Ordered results'!$C$5:$C$159))</f>
        <v>49070.25</v>
      </c>
      <c r="D3014" s="4">
        <f ca="1">VLOOKUP($C3014, '4b. Ordered results'!$C$5:$I$159,3,0)</f>
        <v>1.9317259903825452E-2</v>
      </c>
      <c r="E3014" s="4">
        <f ca="1">VLOOKUP($C3014, '4b. Ordered results'!$C$5:$I$159,5,0)</f>
        <v>0.66673370133944598</v>
      </c>
      <c r="F3014" s="4">
        <f ca="1">VLOOKUP($C3014, '4b. Ordered results'!$C$5:$I$159,7,0)</f>
        <v>0.31394903875672864</v>
      </c>
    </row>
    <row r="3015" spans="2:6" x14ac:dyDescent="0.35">
      <c r="B3015">
        <f t="shared" si="47"/>
        <v>75275</v>
      </c>
      <c r="C3015" cm="1">
        <f t="array" aca="1" ref="C3015" ca="1">SUMPRODUCT(MAX(('4b. Ordered results'!$C$5:$C$159&lt;B3015)*'4b. Ordered results'!$C$5:$C$159))</f>
        <v>49070.25</v>
      </c>
      <c r="D3015" s="4">
        <f ca="1">VLOOKUP($C3015, '4b. Ordered results'!$C$5:$I$159,3,0)</f>
        <v>1.9317259903825452E-2</v>
      </c>
      <c r="E3015" s="4">
        <f ca="1">VLOOKUP($C3015, '4b. Ordered results'!$C$5:$I$159,5,0)</f>
        <v>0.66673370133944598</v>
      </c>
      <c r="F3015" s="4">
        <f ca="1">VLOOKUP($C3015, '4b. Ordered results'!$C$5:$I$159,7,0)</f>
        <v>0.31394903875672864</v>
      </c>
    </row>
    <row r="3016" spans="2:6" x14ac:dyDescent="0.35">
      <c r="B3016">
        <f t="shared" si="47"/>
        <v>75300</v>
      </c>
      <c r="C3016" cm="1">
        <f t="array" aca="1" ref="C3016" ca="1">SUMPRODUCT(MAX(('4b. Ordered results'!$C$5:$C$159&lt;B3016)*'4b. Ordered results'!$C$5:$C$159))</f>
        <v>49070.25</v>
      </c>
      <c r="D3016" s="4">
        <f ca="1">VLOOKUP($C3016, '4b. Ordered results'!$C$5:$I$159,3,0)</f>
        <v>1.9317259903825452E-2</v>
      </c>
      <c r="E3016" s="4">
        <f ca="1">VLOOKUP($C3016, '4b. Ordered results'!$C$5:$I$159,5,0)</f>
        <v>0.66673370133944598</v>
      </c>
      <c r="F3016" s="4">
        <f ca="1">VLOOKUP($C3016, '4b. Ordered results'!$C$5:$I$159,7,0)</f>
        <v>0.31394903875672864</v>
      </c>
    </row>
    <row r="3017" spans="2:6" x14ac:dyDescent="0.35">
      <c r="B3017">
        <f t="shared" si="47"/>
        <v>75325</v>
      </c>
      <c r="C3017" cm="1">
        <f t="array" aca="1" ref="C3017" ca="1">SUMPRODUCT(MAX(('4b. Ordered results'!$C$5:$C$159&lt;B3017)*'4b. Ordered results'!$C$5:$C$159))</f>
        <v>49070.25</v>
      </c>
      <c r="D3017" s="4">
        <f ca="1">VLOOKUP($C3017, '4b. Ordered results'!$C$5:$I$159,3,0)</f>
        <v>1.9317259903825452E-2</v>
      </c>
      <c r="E3017" s="4">
        <f ca="1">VLOOKUP($C3017, '4b. Ordered results'!$C$5:$I$159,5,0)</f>
        <v>0.66673370133944598</v>
      </c>
      <c r="F3017" s="4">
        <f ca="1">VLOOKUP($C3017, '4b. Ordered results'!$C$5:$I$159,7,0)</f>
        <v>0.31394903875672864</v>
      </c>
    </row>
    <row r="3018" spans="2:6" x14ac:dyDescent="0.35">
      <c r="B3018">
        <f t="shared" si="47"/>
        <v>75350</v>
      </c>
      <c r="C3018" cm="1">
        <f t="array" aca="1" ref="C3018" ca="1">SUMPRODUCT(MAX(('4b. Ordered results'!$C$5:$C$159&lt;B3018)*'4b. Ordered results'!$C$5:$C$159))</f>
        <v>49070.25</v>
      </c>
      <c r="D3018" s="4">
        <f ca="1">VLOOKUP($C3018, '4b. Ordered results'!$C$5:$I$159,3,0)</f>
        <v>1.9317259903825452E-2</v>
      </c>
      <c r="E3018" s="4">
        <f ca="1">VLOOKUP($C3018, '4b. Ordered results'!$C$5:$I$159,5,0)</f>
        <v>0.66673370133944598</v>
      </c>
      <c r="F3018" s="4">
        <f ca="1">VLOOKUP($C3018, '4b. Ordered results'!$C$5:$I$159,7,0)</f>
        <v>0.31394903875672864</v>
      </c>
    </row>
    <row r="3019" spans="2:6" x14ac:dyDescent="0.35">
      <c r="B3019">
        <f t="shared" si="47"/>
        <v>75375</v>
      </c>
      <c r="C3019" cm="1">
        <f t="array" aca="1" ref="C3019" ca="1">SUMPRODUCT(MAX(('4b. Ordered results'!$C$5:$C$159&lt;B3019)*'4b. Ordered results'!$C$5:$C$159))</f>
        <v>49070.25</v>
      </c>
      <c r="D3019" s="4">
        <f ca="1">VLOOKUP($C3019, '4b. Ordered results'!$C$5:$I$159,3,0)</f>
        <v>1.9317259903825452E-2</v>
      </c>
      <c r="E3019" s="4">
        <f ca="1">VLOOKUP($C3019, '4b. Ordered results'!$C$5:$I$159,5,0)</f>
        <v>0.66673370133944598</v>
      </c>
      <c r="F3019" s="4">
        <f ca="1">VLOOKUP($C3019, '4b. Ordered results'!$C$5:$I$159,7,0)</f>
        <v>0.31394903875672864</v>
      </c>
    </row>
    <row r="3020" spans="2:6" x14ac:dyDescent="0.35">
      <c r="B3020">
        <f t="shared" si="47"/>
        <v>75400</v>
      </c>
      <c r="C3020" cm="1">
        <f t="array" aca="1" ref="C3020" ca="1">SUMPRODUCT(MAX(('4b. Ordered results'!$C$5:$C$159&lt;B3020)*'4b. Ordered results'!$C$5:$C$159))</f>
        <v>49070.25</v>
      </c>
      <c r="D3020" s="4">
        <f ca="1">VLOOKUP($C3020, '4b. Ordered results'!$C$5:$I$159,3,0)</f>
        <v>1.9317259903825452E-2</v>
      </c>
      <c r="E3020" s="4">
        <f ca="1">VLOOKUP($C3020, '4b. Ordered results'!$C$5:$I$159,5,0)</f>
        <v>0.66673370133944598</v>
      </c>
      <c r="F3020" s="4">
        <f ca="1">VLOOKUP($C3020, '4b. Ordered results'!$C$5:$I$159,7,0)</f>
        <v>0.31394903875672864</v>
      </c>
    </row>
    <row r="3021" spans="2:6" x14ac:dyDescent="0.35">
      <c r="B3021">
        <f t="shared" si="47"/>
        <v>75425</v>
      </c>
      <c r="C3021" cm="1">
        <f t="array" aca="1" ref="C3021" ca="1">SUMPRODUCT(MAX(('4b. Ordered results'!$C$5:$C$159&lt;B3021)*'4b. Ordered results'!$C$5:$C$159))</f>
        <v>49070.25</v>
      </c>
      <c r="D3021" s="4">
        <f ca="1">VLOOKUP($C3021, '4b. Ordered results'!$C$5:$I$159,3,0)</f>
        <v>1.9317259903825452E-2</v>
      </c>
      <c r="E3021" s="4">
        <f ca="1">VLOOKUP($C3021, '4b. Ordered results'!$C$5:$I$159,5,0)</f>
        <v>0.66673370133944598</v>
      </c>
      <c r="F3021" s="4">
        <f ca="1">VLOOKUP($C3021, '4b. Ordered results'!$C$5:$I$159,7,0)</f>
        <v>0.31394903875672864</v>
      </c>
    </row>
    <row r="3022" spans="2:6" x14ac:dyDescent="0.35">
      <c r="B3022">
        <f t="shared" si="47"/>
        <v>75450</v>
      </c>
      <c r="C3022" cm="1">
        <f t="array" aca="1" ref="C3022" ca="1">SUMPRODUCT(MAX(('4b. Ordered results'!$C$5:$C$159&lt;B3022)*'4b. Ordered results'!$C$5:$C$159))</f>
        <v>49070.25</v>
      </c>
      <c r="D3022" s="4">
        <f ca="1">VLOOKUP($C3022, '4b. Ordered results'!$C$5:$I$159,3,0)</f>
        <v>1.9317259903825452E-2</v>
      </c>
      <c r="E3022" s="4">
        <f ca="1">VLOOKUP($C3022, '4b. Ordered results'!$C$5:$I$159,5,0)</f>
        <v>0.66673370133944598</v>
      </c>
      <c r="F3022" s="4">
        <f ca="1">VLOOKUP($C3022, '4b. Ordered results'!$C$5:$I$159,7,0)</f>
        <v>0.31394903875672864</v>
      </c>
    </row>
    <row r="3023" spans="2:6" x14ac:dyDescent="0.35">
      <c r="B3023">
        <f t="shared" si="47"/>
        <v>75475</v>
      </c>
      <c r="C3023" cm="1">
        <f t="array" aca="1" ref="C3023" ca="1">SUMPRODUCT(MAX(('4b. Ordered results'!$C$5:$C$159&lt;B3023)*'4b. Ordered results'!$C$5:$C$159))</f>
        <v>49070.25</v>
      </c>
      <c r="D3023" s="4">
        <f ca="1">VLOOKUP($C3023, '4b. Ordered results'!$C$5:$I$159,3,0)</f>
        <v>1.9317259903825452E-2</v>
      </c>
      <c r="E3023" s="4">
        <f ca="1">VLOOKUP($C3023, '4b. Ordered results'!$C$5:$I$159,5,0)</f>
        <v>0.66673370133944598</v>
      </c>
      <c r="F3023" s="4">
        <f ca="1">VLOOKUP($C3023, '4b. Ordered results'!$C$5:$I$159,7,0)</f>
        <v>0.31394903875672864</v>
      </c>
    </row>
    <row r="3024" spans="2:6" x14ac:dyDescent="0.35">
      <c r="B3024">
        <f t="shared" si="47"/>
        <v>75500</v>
      </c>
      <c r="C3024" cm="1">
        <f t="array" aca="1" ref="C3024" ca="1">SUMPRODUCT(MAX(('4b. Ordered results'!$C$5:$C$159&lt;B3024)*'4b. Ordered results'!$C$5:$C$159))</f>
        <v>49070.25</v>
      </c>
      <c r="D3024" s="4">
        <f ca="1">VLOOKUP($C3024, '4b. Ordered results'!$C$5:$I$159,3,0)</f>
        <v>1.9317259903825452E-2</v>
      </c>
      <c r="E3024" s="4">
        <f ca="1">VLOOKUP($C3024, '4b. Ordered results'!$C$5:$I$159,5,0)</f>
        <v>0.66673370133944598</v>
      </c>
      <c r="F3024" s="4">
        <f ca="1">VLOOKUP($C3024, '4b. Ordered results'!$C$5:$I$159,7,0)</f>
        <v>0.31394903875672864</v>
      </c>
    </row>
    <row r="3025" spans="2:6" x14ac:dyDescent="0.35">
      <c r="B3025">
        <f t="shared" si="47"/>
        <v>75525</v>
      </c>
      <c r="C3025" cm="1">
        <f t="array" aca="1" ref="C3025" ca="1">SUMPRODUCT(MAX(('4b. Ordered results'!$C$5:$C$159&lt;B3025)*'4b. Ordered results'!$C$5:$C$159))</f>
        <v>49070.25</v>
      </c>
      <c r="D3025" s="4">
        <f ca="1">VLOOKUP($C3025, '4b. Ordered results'!$C$5:$I$159,3,0)</f>
        <v>1.9317259903825452E-2</v>
      </c>
      <c r="E3025" s="4">
        <f ca="1">VLOOKUP($C3025, '4b. Ordered results'!$C$5:$I$159,5,0)</f>
        <v>0.66673370133944598</v>
      </c>
      <c r="F3025" s="4">
        <f ca="1">VLOOKUP($C3025, '4b. Ordered results'!$C$5:$I$159,7,0)</f>
        <v>0.31394903875672864</v>
      </c>
    </row>
    <row r="3026" spans="2:6" x14ac:dyDescent="0.35">
      <c r="B3026">
        <f t="shared" si="47"/>
        <v>75550</v>
      </c>
      <c r="C3026" cm="1">
        <f t="array" aca="1" ref="C3026" ca="1">SUMPRODUCT(MAX(('4b. Ordered results'!$C$5:$C$159&lt;B3026)*'4b. Ordered results'!$C$5:$C$159))</f>
        <v>49070.25</v>
      </c>
      <c r="D3026" s="4">
        <f ca="1">VLOOKUP($C3026, '4b. Ordered results'!$C$5:$I$159,3,0)</f>
        <v>1.9317259903825452E-2</v>
      </c>
      <c r="E3026" s="4">
        <f ca="1">VLOOKUP($C3026, '4b. Ordered results'!$C$5:$I$159,5,0)</f>
        <v>0.66673370133944598</v>
      </c>
      <c r="F3026" s="4">
        <f ca="1">VLOOKUP($C3026, '4b. Ordered results'!$C$5:$I$159,7,0)</f>
        <v>0.31394903875672864</v>
      </c>
    </row>
    <row r="3027" spans="2:6" x14ac:dyDescent="0.35">
      <c r="B3027">
        <f t="shared" si="47"/>
        <v>75575</v>
      </c>
      <c r="C3027" cm="1">
        <f t="array" aca="1" ref="C3027" ca="1">SUMPRODUCT(MAX(('4b. Ordered results'!$C$5:$C$159&lt;B3027)*'4b. Ordered results'!$C$5:$C$159))</f>
        <v>49070.25</v>
      </c>
      <c r="D3027" s="4">
        <f ca="1">VLOOKUP($C3027, '4b. Ordered results'!$C$5:$I$159,3,0)</f>
        <v>1.9317259903825452E-2</v>
      </c>
      <c r="E3027" s="4">
        <f ca="1">VLOOKUP($C3027, '4b. Ordered results'!$C$5:$I$159,5,0)</f>
        <v>0.66673370133944598</v>
      </c>
      <c r="F3027" s="4">
        <f ca="1">VLOOKUP($C3027, '4b. Ordered results'!$C$5:$I$159,7,0)</f>
        <v>0.31394903875672864</v>
      </c>
    </row>
    <row r="3028" spans="2:6" x14ac:dyDescent="0.35">
      <c r="B3028">
        <f t="shared" si="47"/>
        <v>75600</v>
      </c>
      <c r="C3028" cm="1">
        <f t="array" aca="1" ref="C3028" ca="1">SUMPRODUCT(MAX(('4b. Ordered results'!$C$5:$C$159&lt;B3028)*'4b. Ordered results'!$C$5:$C$159))</f>
        <v>49070.25</v>
      </c>
      <c r="D3028" s="4">
        <f ca="1">VLOOKUP($C3028, '4b. Ordered results'!$C$5:$I$159,3,0)</f>
        <v>1.9317259903825452E-2</v>
      </c>
      <c r="E3028" s="4">
        <f ca="1">VLOOKUP($C3028, '4b. Ordered results'!$C$5:$I$159,5,0)</f>
        <v>0.66673370133944598</v>
      </c>
      <c r="F3028" s="4">
        <f ca="1">VLOOKUP($C3028, '4b. Ordered results'!$C$5:$I$159,7,0)</f>
        <v>0.31394903875672864</v>
      </c>
    </row>
    <row r="3029" spans="2:6" x14ac:dyDescent="0.35">
      <c r="B3029">
        <f t="shared" si="47"/>
        <v>75625</v>
      </c>
      <c r="C3029" cm="1">
        <f t="array" aca="1" ref="C3029" ca="1">SUMPRODUCT(MAX(('4b. Ordered results'!$C$5:$C$159&lt;B3029)*'4b. Ordered results'!$C$5:$C$159))</f>
        <v>49070.25</v>
      </c>
      <c r="D3029" s="4">
        <f ca="1">VLOOKUP($C3029, '4b. Ordered results'!$C$5:$I$159,3,0)</f>
        <v>1.9317259903825452E-2</v>
      </c>
      <c r="E3029" s="4">
        <f ca="1">VLOOKUP($C3029, '4b. Ordered results'!$C$5:$I$159,5,0)</f>
        <v>0.66673370133944598</v>
      </c>
      <c r="F3029" s="4">
        <f ca="1">VLOOKUP($C3029, '4b. Ordered results'!$C$5:$I$159,7,0)</f>
        <v>0.31394903875672864</v>
      </c>
    </row>
    <row r="3030" spans="2:6" x14ac:dyDescent="0.35">
      <c r="B3030">
        <f t="shared" si="47"/>
        <v>75650</v>
      </c>
      <c r="C3030" cm="1">
        <f t="array" aca="1" ref="C3030" ca="1">SUMPRODUCT(MAX(('4b. Ordered results'!$C$5:$C$159&lt;B3030)*'4b. Ordered results'!$C$5:$C$159))</f>
        <v>49070.25</v>
      </c>
      <c r="D3030" s="4">
        <f ca="1">VLOOKUP($C3030, '4b. Ordered results'!$C$5:$I$159,3,0)</f>
        <v>1.9317259903825452E-2</v>
      </c>
      <c r="E3030" s="4">
        <f ca="1">VLOOKUP($C3030, '4b. Ordered results'!$C$5:$I$159,5,0)</f>
        <v>0.66673370133944598</v>
      </c>
      <c r="F3030" s="4">
        <f ca="1">VLOOKUP($C3030, '4b. Ordered results'!$C$5:$I$159,7,0)</f>
        <v>0.31394903875672864</v>
      </c>
    </row>
    <row r="3031" spans="2:6" x14ac:dyDescent="0.35">
      <c r="B3031">
        <f t="shared" si="47"/>
        <v>75675</v>
      </c>
      <c r="C3031" cm="1">
        <f t="array" aca="1" ref="C3031" ca="1">SUMPRODUCT(MAX(('4b. Ordered results'!$C$5:$C$159&lt;B3031)*'4b. Ordered results'!$C$5:$C$159))</f>
        <v>49070.25</v>
      </c>
      <c r="D3031" s="4">
        <f ca="1">VLOOKUP($C3031, '4b. Ordered results'!$C$5:$I$159,3,0)</f>
        <v>1.9317259903825452E-2</v>
      </c>
      <c r="E3031" s="4">
        <f ca="1">VLOOKUP($C3031, '4b. Ordered results'!$C$5:$I$159,5,0)</f>
        <v>0.66673370133944598</v>
      </c>
      <c r="F3031" s="4">
        <f ca="1">VLOOKUP($C3031, '4b. Ordered results'!$C$5:$I$159,7,0)</f>
        <v>0.31394903875672864</v>
      </c>
    </row>
    <row r="3032" spans="2:6" x14ac:dyDescent="0.35">
      <c r="B3032">
        <f t="shared" si="47"/>
        <v>75700</v>
      </c>
      <c r="C3032" cm="1">
        <f t="array" aca="1" ref="C3032" ca="1">SUMPRODUCT(MAX(('4b. Ordered results'!$C$5:$C$159&lt;B3032)*'4b. Ordered results'!$C$5:$C$159))</f>
        <v>49070.25</v>
      </c>
      <c r="D3032" s="4">
        <f ca="1">VLOOKUP($C3032, '4b. Ordered results'!$C$5:$I$159,3,0)</f>
        <v>1.9317259903825452E-2</v>
      </c>
      <c r="E3032" s="4">
        <f ca="1">VLOOKUP($C3032, '4b. Ordered results'!$C$5:$I$159,5,0)</f>
        <v>0.66673370133944598</v>
      </c>
      <c r="F3032" s="4">
        <f ca="1">VLOOKUP($C3032, '4b. Ordered results'!$C$5:$I$159,7,0)</f>
        <v>0.31394903875672864</v>
      </c>
    </row>
    <row r="3033" spans="2:6" x14ac:dyDescent="0.35">
      <c r="B3033">
        <f t="shared" si="47"/>
        <v>75725</v>
      </c>
      <c r="C3033" cm="1">
        <f t="array" aca="1" ref="C3033" ca="1">SUMPRODUCT(MAX(('4b. Ordered results'!$C$5:$C$159&lt;B3033)*'4b. Ordered results'!$C$5:$C$159))</f>
        <v>49070.25</v>
      </c>
      <c r="D3033" s="4">
        <f ca="1">VLOOKUP($C3033, '4b. Ordered results'!$C$5:$I$159,3,0)</f>
        <v>1.9317259903825452E-2</v>
      </c>
      <c r="E3033" s="4">
        <f ca="1">VLOOKUP($C3033, '4b. Ordered results'!$C$5:$I$159,5,0)</f>
        <v>0.66673370133944598</v>
      </c>
      <c r="F3033" s="4">
        <f ca="1">VLOOKUP($C3033, '4b. Ordered results'!$C$5:$I$159,7,0)</f>
        <v>0.31394903875672864</v>
      </c>
    </row>
    <row r="3034" spans="2:6" x14ac:dyDescent="0.35">
      <c r="B3034">
        <f t="shared" si="47"/>
        <v>75750</v>
      </c>
      <c r="C3034" cm="1">
        <f t="array" aca="1" ref="C3034" ca="1">SUMPRODUCT(MAX(('4b. Ordered results'!$C$5:$C$159&lt;B3034)*'4b. Ordered results'!$C$5:$C$159))</f>
        <v>49070.25</v>
      </c>
      <c r="D3034" s="4">
        <f ca="1">VLOOKUP($C3034, '4b. Ordered results'!$C$5:$I$159,3,0)</f>
        <v>1.9317259903825452E-2</v>
      </c>
      <c r="E3034" s="4">
        <f ca="1">VLOOKUP($C3034, '4b. Ordered results'!$C$5:$I$159,5,0)</f>
        <v>0.66673370133944598</v>
      </c>
      <c r="F3034" s="4">
        <f ca="1">VLOOKUP($C3034, '4b. Ordered results'!$C$5:$I$159,7,0)</f>
        <v>0.31394903875672864</v>
      </c>
    </row>
    <row r="3035" spans="2:6" x14ac:dyDescent="0.35">
      <c r="B3035">
        <f t="shared" si="47"/>
        <v>75775</v>
      </c>
      <c r="C3035" cm="1">
        <f t="array" aca="1" ref="C3035" ca="1">SUMPRODUCT(MAX(('4b. Ordered results'!$C$5:$C$159&lt;B3035)*'4b. Ordered results'!$C$5:$C$159))</f>
        <v>49070.25</v>
      </c>
      <c r="D3035" s="4">
        <f ca="1">VLOOKUP($C3035, '4b. Ordered results'!$C$5:$I$159,3,0)</f>
        <v>1.9317259903825452E-2</v>
      </c>
      <c r="E3035" s="4">
        <f ca="1">VLOOKUP($C3035, '4b. Ordered results'!$C$5:$I$159,5,0)</f>
        <v>0.66673370133944598</v>
      </c>
      <c r="F3035" s="4">
        <f ca="1">VLOOKUP($C3035, '4b. Ordered results'!$C$5:$I$159,7,0)</f>
        <v>0.31394903875672864</v>
      </c>
    </row>
    <row r="3036" spans="2:6" x14ac:dyDescent="0.35">
      <c r="B3036">
        <f t="shared" si="47"/>
        <v>75800</v>
      </c>
      <c r="C3036" cm="1">
        <f t="array" aca="1" ref="C3036" ca="1">SUMPRODUCT(MAX(('4b. Ordered results'!$C$5:$C$159&lt;B3036)*'4b. Ordered results'!$C$5:$C$159))</f>
        <v>49070.25</v>
      </c>
      <c r="D3036" s="4">
        <f ca="1">VLOOKUP($C3036, '4b. Ordered results'!$C$5:$I$159,3,0)</f>
        <v>1.9317259903825452E-2</v>
      </c>
      <c r="E3036" s="4">
        <f ca="1">VLOOKUP($C3036, '4b. Ordered results'!$C$5:$I$159,5,0)</f>
        <v>0.66673370133944598</v>
      </c>
      <c r="F3036" s="4">
        <f ca="1">VLOOKUP($C3036, '4b. Ordered results'!$C$5:$I$159,7,0)</f>
        <v>0.31394903875672864</v>
      </c>
    </row>
    <row r="3037" spans="2:6" x14ac:dyDescent="0.35">
      <c r="B3037">
        <f t="shared" si="47"/>
        <v>75825</v>
      </c>
      <c r="C3037" cm="1">
        <f t="array" aca="1" ref="C3037" ca="1">SUMPRODUCT(MAX(('4b. Ordered results'!$C$5:$C$159&lt;B3037)*'4b. Ordered results'!$C$5:$C$159))</f>
        <v>49070.25</v>
      </c>
      <c r="D3037" s="4">
        <f ca="1">VLOOKUP($C3037, '4b. Ordered results'!$C$5:$I$159,3,0)</f>
        <v>1.9317259903825452E-2</v>
      </c>
      <c r="E3037" s="4">
        <f ca="1">VLOOKUP($C3037, '4b. Ordered results'!$C$5:$I$159,5,0)</f>
        <v>0.66673370133944598</v>
      </c>
      <c r="F3037" s="4">
        <f ca="1">VLOOKUP($C3037, '4b. Ordered results'!$C$5:$I$159,7,0)</f>
        <v>0.31394903875672864</v>
      </c>
    </row>
    <row r="3038" spans="2:6" x14ac:dyDescent="0.35">
      <c r="B3038">
        <f t="shared" si="47"/>
        <v>75850</v>
      </c>
      <c r="C3038" cm="1">
        <f t="array" aca="1" ref="C3038" ca="1">SUMPRODUCT(MAX(('4b. Ordered results'!$C$5:$C$159&lt;B3038)*'4b. Ordered results'!$C$5:$C$159))</f>
        <v>49070.25</v>
      </c>
      <c r="D3038" s="4">
        <f ca="1">VLOOKUP($C3038, '4b. Ordered results'!$C$5:$I$159,3,0)</f>
        <v>1.9317259903825452E-2</v>
      </c>
      <c r="E3038" s="4">
        <f ca="1">VLOOKUP($C3038, '4b. Ordered results'!$C$5:$I$159,5,0)</f>
        <v>0.66673370133944598</v>
      </c>
      <c r="F3038" s="4">
        <f ca="1">VLOOKUP($C3038, '4b. Ordered results'!$C$5:$I$159,7,0)</f>
        <v>0.31394903875672864</v>
      </c>
    </row>
    <row r="3039" spans="2:6" x14ac:dyDescent="0.35">
      <c r="B3039">
        <f t="shared" si="47"/>
        <v>75875</v>
      </c>
      <c r="C3039" cm="1">
        <f t="array" aca="1" ref="C3039" ca="1">SUMPRODUCT(MAX(('4b. Ordered results'!$C$5:$C$159&lt;B3039)*'4b. Ordered results'!$C$5:$C$159))</f>
        <v>49070.25</v>
      </c>
      <c r="D3039" s="4">
        <f ca="1">VLOOKUP($C3039, '4b. Ordered results'!$C$5:$I$159,3,0)</f>
        <v>1.9317259903825452E-2</v>
      </c>
      <c r="E3039" s="4">
        <f ca="1">VLOOKUP($C3039, '4b. Ordered results'!$C$5:$I$159,5,0)</f>
        <v>0.66673370133944598</v>
      </c>
      <c r="F3039" s="4">
        <f ca="1">VLOOKUP($C3039, '4b. Ordered results'!$C$5:$I$159,7,0)</f>
        <v>0.31394903875672864</v>
      </c>
    </row>
    <row r="3040" spans="2:6" x14ac:dyDescent="0.35">
      <c r="B3040">
        <f t="shared" si="47"/>
        <v>75900</v>
      </c>
      <c r="C3040" cm="1">
        <f t="array" aca="1" ref="C3040" ca="1">SUMPRODUCT(MAX(('4b. Ordered results'!$C$5:$C$159&lt;B3040)*'4b. Ordered results'!$C$5:$C$159))</f>
        <v>49070.25</v>
      </c>
      <c r="D3040" s="4">
        <f ca="1">VLOOKUP($C3040, '4b. Ordered results'!$C$5:$I$159,3,0)</f>
        <v>1.9317259903825452E-2</v>
      </c>
      <c r="E3040" s="4">
        <f ca="1">VLOOKUP($C3040, '4b. Ordered results'!$C$5:$I$159,5,0)</f>
        <v>0.66673370133944598</v>
      </c>
      <c r="F3040" s="4">
        <f ca="1">VLOOKUP($C3040, '4b. Ordered results'!$C$5:$I$159,7,0)</f>
        <v>0.31394903875672864</v>
      </c>
    </row>
    <row r="3041" spans="2:6" x14ac:dyDescent="0.35">
      <c r="B3041">
        <f t="shared" si="47"/>
        <v>75925</v>
      </c>
      <c r="C3041" cm="1">
        <f t="array" aca="1" ref="C3041" ca="1">SUMPRODUCT(MAX(('4b. Ordered results'!$C$5:$C$159&lt;B3041)*'4b. Ordered results'!$C$5:$C$159))</f>
        <v>49070.25</v>
      </c>
      <c r="D3041" s="4">
        <f ca="1">VLOOKUP($C3041, '4b. Ordered results'!$C$5:$I$159,3,0)</f>
        <v>1.9317259903825452E-2</v>
      </c>
      <c r="E3041" s="4">
        <f ca="1">VLOOKUP($C3041, '4b. Ordered results'!$C$5:$I$159,5,0)</f>
        <v>0.66673370133944598</v>
      </c>
      <c r="F3041" s="4">
        <f ca="1">VLOOKUP($C3041, '4b. Ordered results'!$C$5:$I$159,7,0)</f>
        <v>0.31394903875672864</v>
      </c>
    </row>
    <row r="3042" spans="2:6" x14ac:dyDescent="0.35">
      <c r="B3042">
        <f t="shared" si="47"/>
        <v>75950</v>
      </c>
      <c r="C3042" cm="1">
        <f t="array" aca="1" ref="C3042" ca="1">SUMPRODUCT(MAX(('4b. Ordered results'!$C$5:$C$159&lt;B3042)*'4b. Ordered results'!$C$5:$C$159))</f>
        <v>49070.25</v>
      </c>
      <c r="D3042" s="4">
        <f ca="1">VLOOKUP($C3042, '4b. Ordered results'!$C$5:$I$159,3,0)</f>
        <v>1.9317259903825452E-2</v>
      </c>
      <c r="E3042" s="4">
        <f ca="1">VLOOKUP($C3042, '4b. Ordered results'!$C$5:$I$159,5,0)</f>
        <v>0.66673370133944598</v>
      </c>
      <c r="F3042" s="4">
        <f ca="1">VLOOKUP($C3042, '4b. Ordered results'!$C$5:$I$159,7,0)</f>
        <v>0.31394903875672864</v>
      </c>
    </row>
    <row r="3043" spans="2:6" x14ac:dyDescent="0.35">
      <c r="B3043">
        <f t="shared" si="47"/>
        <v>75975</v>
      </c>
      <c r="C3043" cm="1">
        <f t="array" aca="1" ref="C3043" ca="1">SUMPRODUCT(MAX(('4b. Ordered results'!$C$5:$C$159&lt;B3043)*'4b. Ordered results'!$C$5:$C$159))</f>
        <v>49070.25</v>
      </c>
      <c r="D3043" s="4">
        <f ca="1">VLOOKUP($C3043, '4b. Ordered results'!$C$5:$I$159,3,0)</f>
        <v>1.9317259903825452E-2</v>
      </c>
      <c r="E3043" s="4">
        <f ca="1">VLOOKUP($C3043, '4b. Ordered results'!$C$5:$I$159,5,0)</f>
        <v>0.66673370133944598</v>
      </c>
      <c r="F3043" s="4">
        <f ca="1">VLOOKUP($C3043, '4b. Ordered results'!$C$5:$I$159,7,0)</f>
        <v>0.31394903875672864</v>
      </c>
    </row>
    <row r="3044" spans="2:6" x14ac:dyDescent="0.35">
      <c r="B3044">
        <f t="shared" si="47"/>
        <v>76000</v>
      </c>
      <c r="C3044" cm="1">
        <f t="array" aca="1" ref="C3044" ca="1">SUMPRODUCT(MAX(('4b. Ordered results'!$C$5:$C$159&lt;B3044)*'4b. Ordered results'!$C$5:$C$159))</f>
        <v>49070.25</v>
      </c>
      <c r="D3044" s="4">
        <f ca="1">VLOOKUP($C3044, '4b. Ordered results'!$C$5:$I$159,3,0)</f>
        <v>1.9317259903825452E-2</v>
      </c>
      <c r="E3044" s="4">
        <f ca="1">VLOOKUP($C3044, '4b. Ordered results'!$C$5:$I$159,5,0)</f>
        <v>0.66673370133944598</v>
      </c>
      <c r="F3044" s="4">
        <f ca="1">VLOOKUP($C3044, '4b. Ordered results'!$C$5:$I$159,7,0)</f>
        <v>0.31394903875672864</v>
      </c>
    </row>
    <row r="3045" spans="2:6" x14ac:dyDescent="0.35">
      <c r="B3045">
        <f t="shared" si="47"/>
        <v>76025</v>
      </c>
      <c r="C3045" cm="1">
        <f t="array" aca="1" ref="C3045" ca="1">SUMPRODUCT(MAX(('4b. Ordered results'!$C$5:$C$159&lt;B3045)*'4b. Ordered results'!$C$5:$C$159))</f>
        <v>49070.25</v>
      </c>
      <c r="D3045" s="4">
        <f ca="1">VLOOKUP($C3045, '4b. Ordered results'!$C$5:$I$159,3,0)</f>
        <v>1.9317259903825452E-2</v>
      </c>
      <c r="E3045" s="4">
        <f ca="1">VLOOKUP($C3045, '4b. Ordered results'!$C$5:$I$159,5,0)</f>
        <v>0.66673370133944598</v>
      </c>
      <c r="F3045" s="4">
        <f ca="1">VLOOKUP($C3045, '4b. Ordered results'!$C$5:$I$159,7,0)</f>
        <v>0.31394903875672864</v>
      </c>
    </row>
    <row r="3046" spans="2:6" x14ac:dyDescent="0.35">
      <c r="B3046">
        <f t="shared" si="47"/>
        <v>76050</v>
      </c>
      <c r="C3046" cm="1">
        <f t="array" aca="1" ref="C3046" ca="1">SUMPRODUCT(MAX(('4b. Ordered results'!$C$5:$C$159&lt;B3046)*'4b. Ordered results'!$C$5:$C$159))</f>
        <v>49070.25</v>
      </c>
      <c r="D3046" s="4">
        <f ca="1">VLOOKUP($C3046, '4b. Ordered results'!$C$5:$I$159,3,0)</f>
        <v>1.9317259903825452E-2</v>
      </c>
      <c r="E3046" s="4">
        <f ca="1">VLOOKUP($C3046, '4b. Ordered results'!$C$5:$I$159,5,0)</f>
        <v>0.66673370133944598</v>
      </c>
      <c r="F3046" s="4">
        <f ca="1">VLOOKUP($C3046, '4b. Ordered results'!$C$5:$I$159,7,0)</f>
        <v>0.31394903875672864</v>
      </c>
    </row>
    <row r="3047" spans="2:6" x14ac:dyDescent="0.35">
      <c r="B3047">
        <f t="shared" si="47"/>
        <v>76075</v>
      </c>
      <c r="C3047" cm="1">
        <f t="array" aca="1" ref="C3047" ca="1">SUMPRODUCT(MAX(('4b. Ordered results'!$C$5:$C$159&lt;B3047)*'4b. Ordered results'!$C$5:$C$159))</f>
        <v>49070.25</v>
      </c>
      <c r="D3047" s="4">
        <f ca="1">VLOOKUP($C3047, '4b. Ordered results'!$C$5:$I$159,3,0)</f>
        <v>1.9317259903825452E-2</v>
      </c>
      <c r="E3047" s="4">
        <f ca="1">VLOOKUP($C3047, '4b. Ordered results'!$C$5:$I$159,5,0)</f>
        <v>0.66673370133944598</v>
      </c>
      <c r="F3047" s="4">
        <f ca="1">VLOOKUP($C3047, '4b. Ordered results'!$C$5:$I$159,7,0)</f>
        <v>0.31394903875672864</v>
      </c>
    </row>
    <row r="3048" spans="2:6" x14ac:dyDescent="0.35">
      <c r="B3048">
        <f t="shared" si="47"/>
        <v>76100</v>
      </c>
      <c r="C3048" cm="1">
        <f t="array" aca="1" ref="C3048" ca="1">SUMPRODUCT(MAX(('4b. Ordered results'!$C$5:$C$159&lt;B3048)*'4b. Ordered results'!$C$5:$C$159))</f>
        <v>49070.25</v>
      </c>
      <c r="D3048" s="4">
        <f ca="1">VLOOKUP($C3048, '4b. Ordered results'!$C$5:$I$159,3,0)</f>
        <v>1.9317259903825452E-2</v>
      </c>
      <c r="E3048" s="4">
        <f ca="1">VLOOKUP($C3048, '4b. Ordered results'!$C$5:$I$159,5,0)</f>
        <v>0.66673370133944598</v>
      </c>
      <c r="F3048" s="4">
        <f ca="1">VLOOKUP($C3048, '4b. Ordered results'!$C$5:$I$159,7,0)</f>
        <v>0.31394903875672864</v>
      </c>
    </row>
    <row r="3049" spans="2:6" x14ac:dyDescent="0.35">
      <c r="B3049">
        <f t="shared" si="47"/>
        <v>76125</v>
      </c>
      <c r="C3049" cm="1">
        <f t="array" aca="1" ref="C3049" ca="1">SUMPRODUCT(MAX(('4b. Ordered results'!$C$5:$C$159&lt;B3049)*'4b. Ordered results'!$C$5:$C$159))</f>
        <v>49070.25</v>
      </c>
      <c r="D3049" s="4">
        <f ca="1">VLOOKUP($C3049, '4b. Ordered results'!$C$5:$I$159,3,0)</f>
        <v>1.9317259903825452E-2</v>
      </c>
      <c r="E3049" s="4">
        <f ca="1">VLOOKUP($C3049, '4b. Ordered results'!$C$5:$I$159,5,0)</f>
        <v>0.66673370133944598</v>
      </c>
      <c r="F3049" s="4">
        <f ca="1">VLOOKUP($C3049, '4b. Ordered results'!$C$5:$I$159,7,0)</f>
        <v>0.31394903875672864</v>
      </c>
    </row>
    <row r="3050" spans="2:6" x14ac:dyDescent="0.35">
      <c r="B3050">
        <f t="shared" si="47"/>
        <v>76150</v>
      </c>
      <c r="C3050" cm="1">
        <f t="array" aca="1" ref="C3050" ca="1">SUMPRODUCT(MAX(('4b. Ordered results'!$C$5:$C$159&lt;B3050)*'4b. Ordered results'!$C$5:$C$159))</f>
        <v>49070.25</v>
      </c>
      <c r="D3050" s="4">
        <f ca="1">VLOOKUP($C3050, '4b. Ordered results'!$C$5:$I$159,3,0)</f>
        <v>1.9317259903825452E-2</v>
      </c>
      <c r="E3050" s="4">
        <f ca="1">VLOOKUP($C3050, '4b. Ordered results'!$C$5:$I$159,5,0)</f>
        <v>0.66673370133944598</v>
      </c>
      <c r="F3050" s="4">
        <f ca="1">VLOOKUP($C3050, '4b. Ordered results'!$C$5:$I$159,7,0)</f>
        <v>0.31394903875672864</v>
      </c>
    </row>
    <row r="3051" spans="2:6" x14ac:dyDescent="0.35">
      <c r="B3051">
        <f t="shared" si="47"/>
        <v>76175</v>
      </c>
      <c r="C3051" cm="1">
        <f t="array" aca="1" ref="C3051" ca="1">SUMPRODUCT(MAX(('4b. Ordered results'!$C$5:$C$159&lt;B3051)*'4b. Ordered results'!$C$5:$C$159))</f>
        <v>49070.25</v>
      </c>
      <c r="D3051" s="4">
        <f ca="1">VLOOKUP($C3051, '4b. Ordered results'!$C$5:$I$159,3,0)</f>
        <v>1.9317259903825452E-2</v>
      </c>
      <c r="E3051" s="4">
        <f ca="1">VLOOKUP($C3051, '4b. Ordered results'!$C$5:$I$159,5,0)</f>
        <v>0.66673370133944598</v>
      </c>
      <c r="F3051" s="4">
        <f ca="1">VLOOKUP($C3051, '4b. Ordered results'!$C$5:$I$159,7,0)</f>
        <v>0.31394903875672864</v>
      </c>
    </row>
    <row r="3052" spans="2:6" x14ac:dyDescent="0.35">
      <c r="B3052">
        <f t="shared" si="47"/>
        <v>76200</v>
      </c>
      <c r="C3052" cm="1">
        <f t="array" aca="1" ref="C3052" ca="1">SUMPRODUCT(MAX(('4b. Ordered results'!$C$5:$C$159&lt;B3052)*'4b. Ordered results'!$C$5:$C$159))</f>
        <v>49070.25</v>
      </c>
      <c r="D3052" s="4">
        <f ca="1">VLOOKUP($C3052, '4b. Ordered results'!$C$5:$I$159,3,0)</f>
        <v>1.9317259903825452E-2</v>
      </c>
      <c r="E3052" s="4">
        <f ca="1">VLOOKUP($C3052, '4b. Ordered results'!$C$5:$I$159,5,0)</f>
        <v>0.66673370133944598</v>
      </c>
      <c r="F3052" s="4">
        <f ca="1">VLOOKUP($C3052, '4b. Ordered results'!$C$5:$I$159,7,0)</f>
        <v>0.31394903875672864</v>
      </c>
    </row>
    <row r="3053" spans="2:6" x14ac:dyDescent="0.35">
      <c r="B3053">
        <f t="shared" si="47"/>
        <v>76225</v>
      </c>
      <c r="C3053" cm="1">
        <f t="array" aca="1" ref="C3053" ca="1">SUMPRODUCT(MAX(('4b. Ordered results'!$C$5:$C$159&lt;B3053)*'4b. Ordered results'!$C$5:$C$159))</f>
        <v>49070.25</v>
      </c>
      <c r="D3053" s="4">
        <f ca="1">VLOOKUP($C3053, '4b. Ordered results'!$C$5:$I$159,3,0)</f>
        <v>1.9317259903825452E-2</v>
      </c>
      <c r="E3053" s="4">
        <f ca="1">VLOOKUP($C3053, '4b. Ordered results'!$C$5:$I$159,5,0)</f>
        <v>0.66673370133944598</v>
      </c>
      <c r="F3053" s="4">
        <f ca="1">VLOOKUP($C3053, '4b. Ordered results'!$C$5:$I$159,7,0)</f>
        <v>0.31394903875672864</v>
      </c>
    </row>
    <row r="3054" spans="2:6" x14ac:dyDescent="0.35">
      <c r="B3054">
        <f t="shared" si="47"/>
        <v>76250</v>
      </c>
      <c r="C3054" cm="1">
        <f t="array" aca="1" ref="C3054" ca="1">SUMPRODUCT(MAX(('4b. Ordered results'!$C$5:$C$159&lt;B3054)*'4b. Ordered results'!$C$5:$C$159))</f>
        <v>49070.25</v>
      </c>
      <c r="D3054" s="4">
        <f ca="1">VLOOKUP($C3054, '4b. Ordered results'!$C$5:$I$159,3,0)</f>
        <v>1.9317259903825452E-2</v>
      </c>
      <c r="E3054" s="4">
        <f ca="1">VLOOKUP($C3054, '4b. Ordered results'!$C$5:$I$159,5,0)</f>
        <v>0.66673370133944598</v>
      </c>
      <c r="F3054" s="4">
        <f ca="1">VLOOKUP($C3054, '4b. Ordered results'!$C$5:$I$159,7,0)</f>
        <v>0.31394903875672864</v>
      </c>
    </row>
    <row r="3055" spans="2:6" x14ac:dyDescent="0.35">
      <c r="B3055">
        <f t="shared" si="47"/>
        <v>76275</v>
      </c>
      <c r="C3055" cm="1">
        <f t="array" aca="1" ref="C3055" ca="1">SUMPRODUCT(MAX(('4b. Ordered results'!$C$5:$C$159&lt;B3055)*'4b. Ordered results'!$C$5:$C$159))</f>
        <v>49070.25</v>
      </c>
      <c r="D3055" s="4">
        <f ca="1">VLOOKUP($C3055, '4b. Ordered results'!$C$5:$I$159,3,0)</f>
        <v>1.9317259903825452E-2</v>
      </c>
      <c r="E3055" s="4">
        <f ca="1">VLOOKUP($C3055, '4b. Ordered results'!$C$5:$I$159,5,0)</f>
        <v>0.66673370133944598</v>
      </c>
      <c r="F3055" s="4">
        <f ca="1">VLOOKUP($C3055, '4b. Ordered results'!$C$5:$I$159,7,0)</f>
        <v>0.31394903875672864</v>
      </c>
    </row>
    <row r="3056" spans="2:6" x14ac:dyDescent="0.35">
      <c r="B3056">
        <f t="shared" si="47"/>
        <v>76300</v>
      </c>
      <c r="C3056" cm="1">
        <f t="array" aca="1" ref="C3056" ca="1">SUMPRODUCT(MAX(('4b. Ordered results'!$C$5:$C$159&lt;B3056)*'4b. Ordered results'!$C$5:$C$159))</f>
        <v>49070.25</v>
      </c>
      <c r="D3056" s="4">
        <f ca="1">VLOOKUP($C3056, '4b. Ordered results'!$C$5:$I$159,3,0)</f>
        <v>1.9317259903825452E-2</v>
      </c>
      <c r="E3056" s="4">
        <f ca="1">VLOOKUP($C3056, '4b. Ordered results'!$C$5:$I$159,5,0)</f>
        <v>0.66673370133944598</v>
      </c>
      <c r="F3056" s="4">
        <f ca="1">VLOOKUP($C3056, '4b. Ordered results'!$C$5:$I$159,7,0)</f>
        <v>0.31394903875672864</v>
      </c>
    </row>
    <row r="3057" spans="2:6" x14ac:dyDescent="0.35">
      <c r="B3057">
        <f t="shared" si="47"/>
        <v>76325</v>
      </c>
      <c r="C3057" cm="1">
        <f t="array" aca="1" ref="C3057" ca="1">SUMPRODUCT(MAX(('4b. Ordered results'!$C$5:$C$159&lt;B3057)*'4b. Ordered results'!$C$5:$C$159))</f>
        <v>49070.25</v>
      </c>
      <c r="D3057" s="4">
        <f ca="1">VLOOKUP($C3057, '4b. Ordered results'!$C$5:$I$159,3,0)</f>
        <v>1.9317259903825452E-2</v>
      </c>
      <c r="E3057" s="4">
        <f ca="1">VLOOKUP($C3057, '4b. Ordered results'!$C$5:$I$159,5,0)</f>
        <v>0.66673370133944598</v>
      </c>
      <c r="F3057" s="4">
        <f ca="1">VLOOKUP($C3057, '4b. Ordered results'!$C$5:$I$159,7,0)</f>
        <v>0.31394903875672864</v>
      </c>
    </row>
    <row r="3058" spans="2:6" x14ac:dyDescent="0.35">
      <c r="B3058">
        <f t="shared" si="47"/>
        <v>76350</v>
      </c>
      <c r="C3058" cm="1">
        <f t="array" aca="1" ref="C3058" ca="1">SUMPRODUCT(MAX(('4b. Ordered results'!$C$5:$C$159&lt;B3058)*'4b. Ordered results'!$C$5:$C$159))</f>
        <v>49070.25</v>
      </c>
      <c r="D3058" s="4">
        <f ca="1">VLOOKUP($C3058, '4b. Ordered results'!$C$5:$I$159,3,0)</f>
        <v>1.9317259903825452E-2</v>
      </c>
      <c r="E3058" s="4">
        <f ca="1">VLOOKUP($C3058, '4b. Ordered results'!$C$5:$I$159,5,0)</f>
        <v>0.66673370133944598</v>
      </c>
      <c r="F3058" s="4">
        <f ca="1">VLOOKUP($C3058, '4b. Ordered results'!$C$5:$I$159,7,0)</f>
        <v>0.31394903875672864</v>
      </c>
    </row>
    <row r="3059" spans="2:6" x14ac:dyDescent="0.35">
      <c r="B3059">
        <f t="shared" si="47"/>
        <v>76375</v>
      </c>
      <c r="C3059" cm="1">
        <f t="array" aca="1" ref="C3059" ca="1">SUMPRODUCT(MAX(('4b. Ordered results'!$C$5:$C$159&lt;B3059)*'4b. Ordered results'!$C$5:$C$159))</f>
        <v>49070.25</v>
      </c>
      <c r="D3059" s="4">
        <f ca="1">VLOOKUP($C3059, '4b. Ordered results'!$C$5:$I$159,3,0)</f>
        <v>1.9317259903825452E-2</v>
      </c>
      <c r="E3059" s="4">
        <f ca="1">VLOOKUP($C3059, '4b. Ordered results'!$C$5:$I$159,5,0)</f>
        <v>0.66673370133944598</v>
      </c>
      <c r="F3059" s="4">
        <f ca="1">VLOOKUP($C3059, '4b. Ordered results'!$C$5:$I$159,7,0)</f>
        <v>0.31394903875672864</v>
      </c>
    </row>
    <row r="3060" spans="2:6" x14ac:dyDescent="0.35">
      <c r="B3060">
        <f t="shared" si="47"/>
        <v>76400</v>
      </c>
      <c r="C3060" cm="1">
        <f t="array" aca="1" ref="C3060" ca="1">SUMPRODUCT(MAX(('4b. Ordered results'!$C$5:$C$159&lt;B3060)*'4b. Ordered results'!$C$5:$C$159))</f>
        <v>49070.25</v>
      </c>
      <c r="D3060" s="4">
        <f ca="1">VLOOKUP($C3060, '4b. Ordered results'!$C$5:$I$159,3,0)</f>
        <v>1.9317259903825452E-2</v>
      </c>
      <c r="E3060" s="4">
        <f ca="1">VLOOKUP($C3060, '4b. Ordered results'!$C$5:$I$159,5,0)</f>
        <v>0.66673370133944598</v>
      </c>
      <c r="F3060" s="4">
        <f ca="1">VLOOKUP($C3060, '4b. Ordered results'!$C$5:$I$159,7,0)</f>
        <v>0.31394903875672864</v>
      </c>
    </row>
    <row r="3061" spans="2:6" x14ac:dyDescent="0.35">
      <c r="B3061">
        <f t="shared" si="47"/>
        <v>76425</v>
      </c>
      <c r="C3061" cm="1">
        <f t="array" aca="1" ref="C3061" ca="1">SUMPRODUCT(MAX(('4b. Ordered results'!$C$5:$C$159&lt;B3061)*'4b. Ordered results'!$C$5:$C$159))</f>
        <v>49070.25</v>
      </c>
      <c r="D3061" s="4">
        <f ca="1">VLOOKUP($C3061, '4b. Ordered results'!$C$5:$I$159,3,0)</f>
        <v>1.9317259903825452E-2</v>
      </c>
      <c r="E3061" s="4">
        <f ca="1">VLOOKUP($C3061, '4b. Ordered results'!$C$5:$I$159,5,0)</f>
        <v>0.66673370133944598</v>
      </c>
      <c r="F3061" s="4">
        <f ca="1">VLOOKUP($C3061, '4b. Ordered results'!$C$5:$I$159,7,0)</f>
        <v>0.31394903875672864</v>
      </c>
    </row>
    <row r="3062" spans="2:6" x14ac:dyDescent="0.35">
      <c r="B3062">
        <f t="shared" si="47"/>
        <v>76450</v>
      </c>
      <c r="C3062" cm="1">
        <f t="array" aca="1" ref="C3062" ca="1">SUMPRODUCT(MAX(('4b. Ordered results'!$C$5:$C$159&lt;B3062)*'4b. Ordered results'!$C$5:$C$159))</f>
        <v>49070.25</v>
      </c>
      <c r="D3062" s="4">
        <f ca="1">VLOOKUP($C3062, '4b. Ordered results'!$C$5:$I$159,3,0)</f>
        <v>1.9317259903825452E-2</v>
      </c>
      <c r="E3062" s="4">
        <f ca="1">VLOOKUP($C3062, '4b. Ordered results'!$C$5:$I$159,5,0)</f>
        <v>0.66673370133944598</v>
      </c>
      <c r="F3062" s="4">
        <f ca="1">VLOOKUP($C3062, '4b. Ordered results'!$C$5:$I$159,7,0)</f>
        <v>0.31394903875672864</v>
      </c>
    </row>
    <row r="3063" spans="2:6" x14ac:dyDescent="0.35">
      <c r="B3063">
        <f t="shared" si="47"/>
        <v>76475</v>
      </c>
      <c r="C3063" cm="1">
        <f t="array" aca="1" ref="C3063" ca="1">SUMPRODUCT(MAX(('4b. Ordered results'!$C$5:$C$159&lt;B3063)*'4b. Ordered results'!$C$5:$C$159))</f>
        <v>49070.25</v>
      </c>
      <c r="D3063" s="4">
        <f ca="1">VLOOKUP($C3063, '4b. Ordered results'!$C$5:$I$159,3,0)</f>
        <v>1.9317259903825452E-2</v>
      </c>
      <c r="E3063" s="4">
        <f ca="1">VLOOKUP($C3063, '4b. Ordered results'!$C$5:$I$159,5,0)</f>
        <v>0.66673370133944598</v>
      </c>
      <c r="F3063" s="4">
        <f ca="1">VLOOKUP($C3063, '4b. Ordered results'!$C$5:$I$159,7,0)</f>
        <v>0.31394903875672864</v>
      </c>
    </row>
    <row r="3064" spans="2:6" x14ac:dyDescent="0.35">
      <c r="B3064">
        <f t="shared" si="47"/>
        <v>76500</v>
      </c>
      <c r="C3064" cm="1">
        <f t="array" aca="1" ref="C3064" ca="1">SUMPRODUCT(MAX(('4b. Ordered results'!$C$5:$C$159&lt;B3064)*'4b. Ordered results'!$C$5:$C$159))</f>
        <v>49070.25</v>
      </c>
      <c r="D3064" s="4">
        <f ca="1">VLOOKUP($C3064, '4b. Ordered results'!$C$5:$I$159,3,0)</f>
        <v>1.9317259903825452E-2</v>
      </c>
      <c r="E3064" s="4">
        <f ca="1">VLOOKUP($C3064, '4b. Ordered results'!$C$5:$I$159,5,0)</f>
        <v>0.66673370133944598</v>
      </c>
      <c r="F3064" s="4">
        <f ca="1">VLOOKUP($C3064, '4b. Ordered results'!$C$5:$I$159,7,0)</f>
        <v>0.31394903875672864</v>
      </c>
    </row>
    <row r="3065" spans="2:6" x14ac:dyDescent="0.35">
      <c r="B3065">
        <f t="shared" si="47"/>
        <v>76525</v>
      </c>
      <c r="C3065" cm="1">
        <f t="array" aca="1" ref="C3065" ca="1">SUMPRODUCT(MAX(('4b. Ordered results'!$C$5:$C$159&lt;B3065)*'4b. Ordered results'!$C$5:$C$159))</f>
        <v>49070.25</v>
      </c>
      <c r="D3065" s="4">
        <f ca="1">VLOOKUP($C3065, '4b. Ordered results'!$C$5:$I$159,3,0)</f>
        <v>1.9317259903825452E-2</v>
      </c>
      <c r="E3065" s="4">
        <f ca="1">VLOOKUP($C3065, '4b. Ordered results'!$C$5:$I$159,5,0)</f>
        <v>0.66673370133944598</v>
      </c>
      <c r="F3065" s="4">
        <f ca="1">VLOOKUP($C3065, '4b. Ordered results'!$C$5:$I$159,7,0)</f>
        <v>0.31394903875672864</v>
      </c>
    </row>
    <row r="3066" spans="2:6" x14ac:dyDescent="0.35">
      <c r="B3066">
        <f t="shared" si="47"/>
        <v>76550</v>
      </c>
      <c r="C3066" cm="1">
        <f t="array" aca="1" ref="C3066" ca="1">SUMPRODUCT(MAX(('4b. Ordered results'!$C$5:$C$159&lt;B3066)*'4b. Ordered results'!$C$5:$C$159))</f>
        <v>49070.25</v>
      </c>
      <c r="D3066" s="4">
        <f ca="1">VLOOKUP($C3066, '4b. Ordered results'!$C$5:$I$159,3,0)</f>
        <v>1.9317259903825452E-2</v>
      </c>
      <c r="E3066" s="4">
        <f ca="1">VLOOKUP($C3066, '4b. Ordered results'!$C$5:$I$159,5,0)</f>
        <v>0.66673370133944598</v>
      </c>
      <c r="F3066" s="4">
        <f ca="1">VLOOKUP($C3066, '4b. Ordered results'!$C$5:$I$159,7,0)</f>
        <v>0.31394903875672864</v>
      </c>
    </row>
    <row r="3067" spans="2:6" x14ac:dyDescent="0.35">
      <c r="B3067">
        <f t="shared" si="47"/>
        <v>76575</v>
      </c>
      <c r="C3067" cm="1">
        <f t="array" aca="1" ref="C3067" ca="1">SUMPRODUCT(MAX(('4b. Ordered results'!$C$5:$C$159&lt;B3067)*'4b. Ordered results'!$C$5:$C$159))</f>
        <v>49070.25</v>
      </c>
      <c r="D3067" s="4">
        <f ca="1">VLOOKUP($C3067, '4b. Ordered results'!$C$5:$I$159,3,0)</f>
        <v>1.9317259903825452E-2</v>
      </c>
      <c r="E3067" s="4">
        <f ca="1">VLOOKUP($C3067, '4b. Ordered results'!$C$5:$I$159,5,0)</f>
        <v>0.66673370133944598</v>
      </c>
      <c r="F3067" s="4">
        <f ca="1">VLOOKUP($C3067, '4b. Ordered results'!$C$5:$I$159,7,0)</f>
        <v>0.31394903875672864</v>
      </c>
    </row>
    <row r="3068" spans="2:6" x14ac:dyDescent="0.35">
      <c r="B3068">
        <f t="shared" si="47"/>
        <v>76600</v>
      </c>
      <c r="C3068" cm="1">
        <f t="array" aca="1" ref="C3068" ca="1">SUMPRODUCT(MAX(('4b. Ordered results'!$C$5:$C$159&lt;B3068)*'4b. Ordered results'!$C$5:$C$159))</f>
        <v>49070.25</v>
      </c>
      <c r="D3068" s="4">
        <f ca="1">VLOOKUP($C3068, '4b. Ordered results'!$C$5:$I$159,3,0)</f>
        <v>1.9317259903825452E-2</v>
      </c>
      <c r="E3068" s="4">
        <f ca="1">VLOOKUP($C3068, '4b. Ordered results'!$C$5:$I$159,5,0)</f>
        <v>0.66673370133944598</v>
      </c>
      <c r="F3068" s="4">
        <f ca="1">VLOOKUP($C3068, '4b. Ordered results'!$C$5:$I$159,7,0)</f>
        <v>0.31394903875672864</v>
      </c>
    </row>
    <row r="3069" spans="2:6" x14ac:dyDescent="0.35">
      <c r="B3069">
        <f t="shared" si="47"/>
        <v>76625</v>
      </c>
      <c r="C3069" cm="1">
        <f t="array" aca="1" ref="C3069" ca="1">SUMPRODUCT(MAX(('4b. Ordered results'!$C$5:$C$159&lt;B3069)*'4b. Ordered results'!$C$5:$C$159))</f>
        <v>49070.25</v>
      </c>
      <c r="D3069" s="4">
        <f ca="1">VLOOKUP($C3069, '4b. Ordered results'!$C$5:$I$159,3,0)</f>
        <v>1.9317259903825452E-2</v>
      </c>
      <c r="E3069" s="4">
        <f ca="1">VLOOKUP($C3069, '4b. Ordered results'!$C$5:$I$159,5,0)</f>
        <v>0.66673370133944598</v>
      </c>
      <c r="F3069" s="4">
        <f ca="1">VLOOKUP($C3069, '4b. Ordered results'!$C$5:$I$159,7,0)</f>
        <v>0.31394903875672864</v>
      </c>
    </row>
    <row r="3070" spans="2:6" x14ac:dyDescent="0.35">
      <c r="B3070">
        <f t="shared" si="47"/>
        <v>76650</v>
      </c>
      <c r="C3070" cm="1">
        <f t="array" aca="1" ref="C3070" ca="1">SUMPRODUCT(MAX(('4b. Ordered results'!$C$5:$C$159&lt;B3070)*'4b. Ordered results'!$C$5:$C$159))</f>
        <v>49070.25</v>
      </c>
      <c r="D3070" s="4">
        <f ca="1">VLOOKUP($C3070, '4b. Ordered results'!$C$5:$I$159,3,0)</f>
        <v>1.9317259903825452E-2</v>
      </c>
      <c r="E3070" s="4">
        <f ca="1">VLOOKUP($C3070, '4b. Ordered results'!$C$5:$I$159,5,0)</f>
        <v>0.66673370133944598</v>
      </c>
      <c r="F3070" s="4">
        <f ca="1">VLOOKUP($C3070, '4b. Ordered results'!$C$5:$I$159,7,0)</f>
        <v>0.31394903875672864</v>
      </c>
    </row>
    <row r="3071" spans="2:6" x14ac:dyDescent="0.35">
      <c r="B3071">
        <f t="shared" si="47"/>
        <v>76675</v>
      </c>
      <c r="C3071" cm="1">
        <f t="array" aca="1" ref="C3071" ca="1">SUMPRODUCT(MAX(('4b. Ordered results'!$C$5:$C$159&lt;B3071)*'4b. Ordered results'!$C$5:$C$159))</f>
        <v>49070.25</v>
      </c>
      <c r="D3071" s="4">
        <f ca="1">VLOOKUP($C3071, '4b. Ordered results'!$C$5:$I$159,3,0)</f>
        <v>1.9317259903825452E-2</v>
      </c>
      <c r="E3071" s="4">
        <f ca="1">VLOOKUP($C3071, '4b. Ordered results'!$C$5:$I$159,5,0)</f>
        <v>0.66673370133944598</v>
      </c>
      <c r="F3071" s="4">
        <f ca="1">VLOOKUP($C3071, '4b. Ordered results'!$C$5:$I$159,7,0)</f>
        <v>0.31394903875672864</v>
      </c>
    </row>
    <row r="3072" spans="2:6" x14ac:dyDescent="0.35">
      <c r="B3072">
        <f t="shared" si="47"/>
        <v>76700</v>
      </c>
      <c r="C3072" cm="1">
        <f t="array" aca="1" ref="C3072" ca="1">SUMPRODUCT(MAX(('4b. Ordered results'!$C$5:$C$159&lt;B3072)*'4b. Ordered results'!$C$5:$C$159))</f>
        <v>49070.25</v>
      </c>
      <c r="D3072" s="4">
        <f ca="1">VLOOKUP($C3072, '4b. Ordered results'!$C$5:$I$159,3,0)</f>
        <v>1.9317259903825452E-2</v>
      </c>
      <c r="E3072" s="4">
        <f ca="1">VLOOKUP($C3072, '4b. Ordered results'!$C$5:$I$159,5,0)</f>
        <v>0.66673370133944598</v>
      </c>
      <c r="F3072" s="4">
        <f ca="1">VLOOKUP($C3072, '4b. Ordered results'!$C$5:$I$159,7,0)</f>
        <v>0.31394903875672864</v>
      </c>
    </row>
    <row r="3073" spans="2:6" x14ac:dyDescent="0.35">
      <c r="B3073">
        <f t="shared" si="47"/>
        <v>76725</v>
      </c>
      <c r="C3073" cm="1">
        <f t="array" aca="1" ref="C3073" ca="1">SUMPRODUCT(MAX(('4b. Ordered results'!$C$5:$C$159&lt;B3073)*'4b. Ordered results'!$C$5:$C$159))</f>
        <v>49070.25</v>
      </c>
      <c r="D3073" s="4">
        <f ca="1">VLOOKUP($C3073, '4b. Ordered results'!$C$5:$I$159,3,0)</f>
        <v>1.9317259903825452E-2</v>
      </c>
      <c r="E3073" s="4">
        <f ca="1">VLOOKUP($C3073, '4b. Ordered results'!$C$5:$I$159,5,0)</f>
        <v>0.66673370133944598</v>
      </c>
      <c r="F3073" s="4">
        <f ca="1">VLOOKUP($C3073, '4b. Ordered results'!$C$5:$I$159,7,0)</f>
        <v>0.31394903875672864</v>
      </c>
    </row>
    <row r="3074" spans="2:6" x14ac:dyDescent="0.35">
      <c r="B3074">
        <f t="shared" si="47"/>
        <v>76750</v>
      </c>
      <c r="C3074" cm="1">
        <f t="array" aca="1" ref="C3074" ca="1">SUMPRODUCT(MAX(('4b. Ordered results'!$C$5:$C$159&lt;B3074)*'4b. Ordered results'!$C$5:$C$159))</f>
        <v>49070.25</v>
      </c>
      <c r="D3074" s="4">
        <f ca="1">VLOOKUP($C3074, '4b. Ordered results'!$C$5:$I$159,3,0)</f>
        <v>1.9317259903825452E-2</v>
      </c>
      <c r="E3074" s="4">
        <f ca="1">VLOOKUP($C3074, '4b. Ordered results'!$C$5:$I$159,5,0)</f>
        <v>0.66673370133944598</v>
      </c>
      <c r="F3074" s="4">
        <f ca="1">VLOOKUP($C3074, '4b. Ordered results'!$C$5:$I$159,7,0)</f>
        <v>0.31394903875672864</v>
      </c>
    </row>
    <row r="3075" spans="2:6" x14ac:dyDescent="0.35">
      <c r="B3075">
        <f t="shared" si="47"/>
        <v>76775</v>
      </c>
      <c r="C3075" cm="1">
        <f t="array" aca="1" ref="C3075" ca="1">SUMPRODUCT(MAX(('4b. Ordered results'!$C$5:$C$159&lt;B3075)*'4b. Ordered results'!$C$5:$C$159))</f>
        <v>49070.25</v>
      </c>
      <c r="D3075" s="4">
        <f ca="1">VLOOKUP($C3075, '4b. Ordered results'!$C$5:$I$159,3,0)</f>
        <v>1.9317259903825452E-2</v>
      </c>
      <c r="E3075" s="4">
        <f ca="1">VLOOKUP($C3075, '4b. Ordered results'!$C$5:$I$159,5,0)</f>
        <v>0.66673370133944598</v>
      </c>
      <c r="F3075" s="4">
        <f ca="1">VLOOKUP($C3075, '4b. Ordered results'!$C$5:$I$159,7,0)</f>
        <v>0.31394903875672864</v>
      </c>
    </row>
    <row r="3076" spans="2:6" x14ac:dyDescent="0.35">
      <c r="B3076">
        <f t="shared" si="47"/>
        <v>76800</v>
      </c>
      <c r="C3076" cm="1">
        <f t="array" aca="1" ref="C3076" ca="1">SUMPRODUCT(MAX(('4b. Ordered results'!$C$5:$C$159&lt;B3076)*'4b. Ordered results'!$C$5:$C$159))</f>
        <v>49070.25</v>
      </c>
      <c r="D3076" s="4">
        <f ca="1">VLOOKUP($C3076, '4b. Ordered results'!$C$5:$I$159,3,0)</f>
        <v>1.9317259903825452E-2</v>
      </c>
      <c r="E3076" s="4">
        <f ca="1">VLOOKUP($C3076, '4b. Ordered results'!$C$5:$I$159,5,0)</f>
        <v>0.66673370133944598</v>
      </c>
      <c r="F3076" s="4">
        <f ca="1">VLOOKUP($C3076, '4b. Ordered results'!$C$5:$I$159,7,0)</f>
        <v>0.31394903875672864</v>
      </c>
    </row>
    <row r="3077" spans="2:6" x14ac:dyDescent="0.35">
      <c r="B3077">
        <f t="shared" si="47"/>
        <v>76825</v>
      </c>
      <c r="C3077" cm="1">
        <f t="array" aca="1" ref="C3077" ca="1">SUMPRODUCT(MAX(('4b. Ordered results'!$C$5:$C$159&lt;B3077)*'4b. Ordered results'!$C$5:$C$159))</f>
        <v>49070.25</v>
      </c>
      <c r="D3077" s="4">
        <f ca="1">VLOOKUP($C3077, '4b. Ordered results'!$C$5:$I$159,3,0)</f>
        <v>1.9317259903825452E-2</v>
      </c>
      <c r="E3077" s="4">
        <f ca="1">VLOOKUP($C3077, '4b. Ordered results'!$C$5:$I$159,5,0)</f>
        <v>0.66673370133944598</v>
      </c>
      <c r="F3077" s="4">
        <f ca="1">VLOOKUP($C3077, '4b. Ordered results'!$C$5:$I$159,7,0)</f>
        <v>0.31394903875672864</v>
      </c>
    </row>
    <row r="3078" spans="2:6" x14ac:dyDescent="0.35">
      <c r="B3078">
        <f t="shared" ref="B3078:B3141" si="48">B3077+25</f>
        <v>76850</v>
      </c>
      <c r="C3078" cm="1">
        <f t="array" aca="1" ref="C3078" ca="1">SUMPRODUCT(MAX(('4b. Ordered results'!$C$5:$C$159&lt;B3078)*'4b. Ordered results'!$C$5:$C$159))</f>
        <v>49070.25</v>
      </c>
      <c r="D3078" s="4">
        <f ca="1">VLOOKUP($C3078, '4b. Ordered results'!$C$5:$I$159,3,0)</f>
        <v>1.9317259903825452E-2</v>
      </c>
      <c r="E3078" s="4">
        <f ca="1">VLOOKUP($C3078, '4b. Ordered results'!$C$5:$I$159,5,0)</f>
        <v>0.66673370133944598</v>
      </c>
      <c r="F3078" s="4">
        <f ca="1">VLOOKUP($C3078, '4b. Ordered results'!$C$5:$I$159,7,0)</f>
        <v>0.31394903875672864</v>
      </c>
    </row>
    <row r="3079" spans="2:6" x14ac:dyDescent="0.35">
      <c r="B3079">
        <f t="shared" si="48"/>
        <v>76875</v>
      </c>
      <c r="C3079" cm="1">
        <f t="array" aca="1" ref="C3079" ca="1">SUMPRODUCT(MAX(('4b. Ordered results'!$C$5:$C$159&lt;B3079)*'4b. Ordered results'!$C$5:$C$159))</f>
        <v>49070.25</v>
      </c>
      <c r="D3079" s="4">
        <f ca="1">VLOOKUP($C3079, '4b. Ordered results'!$C$5:$I$159,3,0)</f>
        <v>1.9317259903825452E-2</v>
      </c>
      <c r="E3079" s="4">
        <f ca="1">VLOOKUP($C3079, '4b. Ordered results'!$C$5:$I$159,5,0)</f>
        <v>0.66673370133944598</v>
      </c>
      <c r="F3079" s="4">
        <f ca="1">VLOOKUP($C3079, '4b. Ordered results'!$C$5:$I$159,7,0)</f>
        <v>0.31394903875672864</v>
      </c>
    </row>
    <row r="3080" spans="2:6" x14ac:dyDescent="0.35">
      <c r="B3080">
        <f t="shared" si="48"/>
        <v>76900</v>
      </c>
      <c r="C3080" cm="1">
        <f t="array" aca="1" ref="C3080" ca="1">SUMPRODUCT(MAX(('4b. Ordered results'!$C$5:$C$159&lt;B3080)*'4b. Ordered results'!$C$5:$C$159))</f>
        <v>49070.25</v>
      </c>
      <c r="D3080" s="4">
        <f ca="1">VLOOKUP($C3080, '4b. Ordered results'!$C$5:$I$159,3,0)</f>
        <v>1.9317259903825452E-2</v>
      </c>
      <c r="E3080" s="4">
        <f ca="1">VLOOKUP($C3080, '4b. Ordered results'!$C$5:$I$159,5,0)</f>
        <v>0.66673370133944598</v>
      </c>
      <c r="F3080" s="4">
        <f ca="1">VLOOKUP($C3080, '4b. Ordered results'!$C$5:$I$159,7,0)</f>
        <v>0.31394903875672864</v>
      </c>
    </row>
    <row r="3081" spans="2:6" x14ac:dyDescent="0.35">
      <c r="B3081">
        <f t="shared" si="48"/>
        <v>76925</v>
      </c>
      <c r="C3081" cm="1">
        <f t="array" aca="1" ref="C3081" ca="1">SUMPRODUCT(MAX(('4b. Ordered results'!$C$5:$C$159&lt;B3081)*'4b. Ordered results'!$C$5:$C$159))</f>
        <v>49070.25</v>
      </c>
      <c r="D3081" s="4">
        <f ca="1">VLOOKUP($C3081, '4b. Ordered results'!$C$5:$I$159,3,0)</f>
        <v>1.9317259903825452E-2</v>
      </c>
      <c r="E3081" s="4">
        <f ca="1">VLOOKUP($C3081, '4b. Ordered results'!$C$5:$I$159,5,0)</f>
        <v>0.66673370133944598</v>
      </c>
      <c r="F3081" s="4">
        <f ca="1">VLOOKUP($C3081, '4b. Ordered results'!$C$5:$I$159,7,0)</f>
        <v>0.31394903875672864</v>
      </c>
    </row>
    <row r="3082" spans="2:6" x14ac:dyDescent="0.35">
      <c r="B3082">
        <f t="shared" si="48"/>
        <v>76950</v>
      </c>
      <c r="C3082" cm="1">
        <f t="array" aca="1" ref="C3082" ca="1">SUMPRODUCT(MAX(('4b. Ordered results'!$C$5:$C$159&lt;B3082)*'4b. Ordered results'!$C$5:$C$159))</f>
        <v>49070.25</v>
      </c>
      <c r="D3082" s="4">
        <f ca="1">VLOOKUP($C3082, '4b. Ordered results'!$C$5:$I$159,3,0)</f>
        <v>1.9317259903825452E-2</v>
      </c>
      <c r="E3082" s="4">
        <f ca="1">VLOOKUP($C3082, '4b. Ordered results'!$C$5:$I$159,5,0)</f>
        <v>0.66673370133944598</v>
      </c>
      <c r="F3082" s="4">
        <f ca="1">VLOOKUP($C3082, '4b. Ordered results'!$C$5:$I$159,7,0)</f>
        <v>0.31394903875672864</v>
      </c>
    </row>
    <row r="3083" spans="2:6" x14ac:dyDescent="0.35">
      <c r="B3083">
        <f t="shared" si="48"/>
        <v>76975</v>
      </c>
      <c r="C3083" cm="1">
        <f t="array" aca="1" ref="C3083" ca="1">SUMPRODUCT(MAX(('4b. Ordered results'!$C$5:$C$159&lt;B3083)*'4b. Ordered results'!$C$5:$C$159))</f>
        <v>49070.25</v>
      </c>
      <c r="D3083" s="4">
        <f ca="1">VLOOKUP($C3083, '4b. Ordered results'!$C$5:$I$159,3,0)</f>
        <v>1.9317259903825452E-2</v>
      </c>
      <c r="E3083" s="4">
        <f ca="1">VLOOKUP($C3083, '4b. Ordered results'!$C$5:$I$159,5,0)</f>
        <v>0.66673370133944598</v>
      </c>
      <c r="F3083" s="4">
        <f ca="1">VLOOKUP($C3083, '4b. Ordered results'!$C$5:$I$159,7,0)</f>
        <v>0.31394903875672864</v>
      </c>
    </row>
    <row r="3084" spans="2:6" x14ac:dyDescent="0.35">
      <c r="B3084">
        <f t="shared" si="48"/>
        <v>77000</v>
      </c>
      <c r="C3084" cm="1">
        <f t="array" aca="1" ref="C3084" ca="1">SUMPRODUCT(MAX(('4b. Ordered results'!$C$5:$C$159&lt;B3084)*'4b. Ordered results'!$C$5:$C$159))</f>
        <v>49070.25</v>
      </c>
      <c r="D3084" s="4">
        <f ca="1">VLOOKUP($C3084, '4b. Ordered results'!$C$5:$I$159,3,0)</f>
        <v>1.9317259903825452E-2</v>
      </c>
      <c r="E3084" s="4">
        <f ca="1">VLOOKUP($C3084, '4b. Ordered results'!$C$5:$I$159,5,0)</f>
        <v>0.66673370133944598</v>
      </c>
      <c r="F3084" s="4">
        <f ca="1">VLOOKUP($C3084, '4b. Ordered results'!$C$5:$I$159,7,0)</f>
        <v>0.31394903875672864</v>
      </c>
    </row>
    <row r="3085" spans="2:6" x14ac:dyDescent="0.35">
      <c r="B3085">
        <f t="shared" si="48"/>
        <v>77025</v>
      </c>
      <c r="C3085" cm="1">
        <f t="array" aca="1" ref="C3085" ca="1">SUMPRODUCT(MAX(('4b. Ordered results'!$C$5:$C$159&lt;B3085)*'4b. Ordered results'!$C$5:$C$159))</f>
        <v>49070.25</v>
      </c>
      <c r="D3085" s="4">
        <f ca="1">VLOOKUP($C3085, '4b. Ordered results'!$C$5:$I$159,3,0)</f>
        <v>1.9317259903825452E-2</v>
      </c>
      <c r="E3085" s="4">
        <f ca="1">VLOOKUP($C3085, '4b. Ordered results'!$C$5:$I$159,5,0)</f>
        <v>0.66673370133944598</v>
      </c>
      <c r="F3085" s="4">
        <f ca="1">VLOOKUP($C3085, '4b. Ordered results'!$C$5:$I$159,7,0)</f>
        <v>0.31394903875672864</v>
      </c>
    </row>
    <row r="3086" spans="2:6" x14ac:dyDescent="0.35">
      <c r="B3086">
        <f t="shared" si="48"/>
        <v>77050</v>
      </c>
      <c r="C3086" cm="1">
        <f t="array" aca="1" ref="C3086" ca="1">SUMPRODUCT(MAX(('4b. Ordered results'!$C$5:$C$159&lt;B3086)*'4b. Ordered results'!$C$5:$C$159))</f>
        <v>49070.25</v>
      </c>
      <c r="D3086" s="4">
        <f ca="1">VLOOKUP($C3086, '4b. Ordered results'!$C$5:$I$159,3,0)</f>
        <v>1.9317259903825452E-2</v>
      </c>
      <c r="E3086" s="4">
        <f ca="1">VLOOKUP($C3086, '4b. Ordered results'!$C$5:$I$159,5,0)</f>
        <v>0.66673370133944598</v>
      </c>
      <c r="F3086" s="4">
        <f ca="1">VLOOKUP($C3086, '4b. Ordered results'!$C$5:$I$159,7,0)</f>
        <v>0.31394903875672864</v>
      </c>
    </row>
    <row r="3087" spans="2:6" x14ac:dyDescent="0.35">
      <c r="B3087">
        <f t="shared" si="48"/>
        <v>77075</v>
      </c>
      <c r="C3087" cm="1">
        <f t="array" aca="1" ref="C3087" ca="1">SUMPRODUCT(MAX(('4b. Ordered results'!$C$5:$C$159&lt;B3087)*'4b. Ordered results'!$C$5:$C$159))</f>
        <v>49070.25</v>
      </c>
      <c r="D3087" s="4">
        <f ca="1">VLOOKUP($C3087, '4b. Ordered results'!$C$5:$I$159,3,0)</f>
        <v>1.9317259903825452E-2</v>
      </c>
      <c r="E3087" s="4">
        <f ca="1">VLOOKUP($C3087, '4b. Ordered results'!$C$5:$I$159,5,0)</f>
        <v>0.66673370133944598</v>
      </c>
      <c r="F3087" s="4">
        <f ca="1">VLOOKUP($C3087, '4b. Ordered results'!$C$5:$I$159,7,0)</f>
        <v>0.31394903875672864</v>
      </c>
    </row>
    <row r="3088" spans="2:6" x14ac:dyDescent="0.35">
      <c r="B3088">
        <f t="shared" si="48"/>
        <v>77100</v>
      </c>
      <c r="C3088" cm="1">
        <f t="array" aca="1" ref="C3088" ca="1">SUMPRODUCT(MAX(('4b. Ordered results'!$C$5:$C$159&lt;B3088)*'4b. Ordered results'!$C$5:$C$159))</f>
        <v>49070.25</v>
      </c>
      <c r="D3088" s="4">
        <f ca="1">VLOOKUP($C3088, '4b. Ordered results'!$C$5:$I$159,3,0)</f>
        <v>1.9317259903825452E-2</v>
      </c>
      <c r="E3088" s="4">
        <f ca="1">VLOOKUP($C3088, '4b. Ordered results'!$C$5:$I$159,5,0)</f>
        <v>0.66673370133944598</v>
      </c>
      <c r="F3088" s="4">
        <f ca="1">VLOOKUP($C3088, '4b. Ordered results'!$C$5:$I$159,7,0)</f>
        <v>0.31394903875672864</v>
      </c>
    </row>
    <row r="3089" spans="2:6" x14ac:dyDescent="0.35">
      <c r="B3089">
        <f t="shared" si="48"/>
        <v>77125</v>
      </c>
      <c r="C3089" cm="1">
        <f t="array" aca="1" ref="C3089" ca="1">SUMPRODUCT(MAX(('4b. Ordered results'!$C$5:$C$159&lt;B3089)*'4b. Ordered results'!$C$5:$C$159))</f>
        <v>49070.25</v>
      </c>
      <c r="D3089" s="4">
        <f ca="1">VLOOKUP($C3089, '4b. Ordered results'!$C$5:$I$159,3,0)</f>
        <v>1.9317259903825452E-2</v>
      </c>
      <c r="E3089" s="4">
        <f ca="1">VLOOKUP($C3089, '4b. Ordered results'!$C$5:$I$159,5,0)</f>
        <v>0.66673370133944598</v>
      </c>
      <c r="F3089" s="4">
        <f ca="1">VLOOKUP($C3089, '4b. Ordered results'!$C$5:$I$159,7,0)</f>
        <v>0.31394903875672864</v>
      </c>
    </row>
    <row r="3090" spans="2:6" x14ac:dyDescent="0.35">
      <c r="B3090">
        <f t="shared" si="48"/>
        <v>77150</v>
      </c>
      <c r="C3090" cm="1">
        <f t="array" aca="1" ref="C3090" ca="1">SUMPRODUCT(MAX(('4b. Ordered results'!$C$5:$C$159&lt;B3090)*'4b. Ordered results'!$C$5:$C$159))</f>
        <v>49070.25</v>
      </c>
      <c r="D3090" s="4">
        <f ca="1">VLOOKUP($C3090, '4b. Ordered results'!$C$5:$I$159,3,0)</f>
        <v>1.9317259903825452E-2</v>
      </c>
      <c r="E3090" s="4">
        <f ca="1">VLOOKUP($C3090, '4b. Ordered results'!$C$5:$I$159,5,0)</f>
        <v>0.66673370133944598</v>
      </c>
      <c r="F3090" s="4">
        <f ca="1">VLOOKUP($C3090, '4b. Ordered results'!$C$5:$I$159,7,0)</f>
        <v>0.31394903875672864</v>
      </c>
    </row>
    <row r="3091" spans="2:6" x14ac:dyDescent="0.35">
      <c r="B3091">
        <f t="shared" si="48"/>
        <v>77175</v>
      </c>
      <c r="C3091" cm="1">
        <f t="array" aca="1" ref="C3091" ca="1">SUMPRODUCT(MAX(('4b. Ordered results'!$C$5:$C$159&lt;B3091)*'4b. Ordered results'!$C$5:$C$159))</f>
        <v>49070.25</v>
      </c>
      <c r="D3091" s="4">
        <f ca="1">VLOOKUP($C3091, '4b. Ordered results'!$C$5:$I$159,3,0)</f>
        <v>1.9317259903825452E-2</v>
      </c>
      <c r="E3091" s="4">
        <f ca="1">VLOOKUP($C3091, '4b. Ordered results'!$C$5:$I$159,5,0)</f>
        <v>0.66673370133944598</v>
      </c>
      <c r="F3091" s="4">
        <f ca="1">VLOOKUP($C3091, '4b. Ordered results'!$C$5:$I$159,7,0)</f>
        <v>0.31394903875672864</v>
      </c>
    </row>
    <row r="3092" spans="2:6" x14ac:dyDescent="0.35">
      <c r="B3092">
        <f t="shared" si="48"/>
        <v>77200</v>
      </c>
      <c r="C3092" cm="1">
        <f t="array" aca="1" ref="C3092" ca="1">SUMPRODUCT(MAX(('4b. Ordered results'!$C$5:$C$159&lt;B3092)*'4b. Ordered results'!$C$5:$C$159))</f>
        <v>49070.25</v>
      </c>
      <c r="D3092" s="4">
        <f ca="1">VLOOKUP($C3092, '4b. Ordered results'!$C$5:$I$159,3,0)</f>
        <v>1.9317259903825452E-2</v>
      </c>
      <c r="E3092" s="4">
        <f ca="1">VLOOKUP($C3092, '4b. Ordered results'!$C$5:$I$159,5,0)</f>
        <v>0.66673370133944598</v>
      </c>
      <c r="F3092" s="4">
        <f ca="1">VLOOKUP($C3092, '4b. Ordered results'!$C$5:$I$159,7,0)</f>
        <v>0.31394903875672864</v>
      </c>
    </row>
    <row r="3093" spans="2:6" x14ac:dyDescent="0.35">
      <c r="B3093">
        <f t="shared" si="48"/>
        <v>77225</v>
      </c>
      <c r="C3093" cm="1">
        <f t="array" aca="1" ref="C3093" ca="1">SUMPRODUCT(MAX(('4b. Ordered results'!$C$5:$C$159&lt;B3093)*'4b. Ordered results'!$C$5:$C$159))</f>
        <v>49070.25</v>
      </c>
      <c r="D3093" s="4">
        <f ca="1">VLOOKUP($C3093, '4b. Ordered results'!$C$5:$I$159,3,0)</f>
        <v>1.9317259903825452E-2</v>
      </c>
      <c r="E3093" s="4">
        <f ca="1">VLOOKUP($C3093, '4b. Ordered results'!$C$5:$I$159,5,0)</f>
        <v>0.66673370133944598</v>
      </c>
      <c r="F3093" s="4">
        <f ca="1">VLOOKUP($C3093, '4b. Ordered results'!$C$5:$I$159,7,0)</f>
        <v>0.31394903875672864</v>
      </c>
    </row>
    <row r="3094" spans="2:6" x14ac:dyDescent="0.35">
      <c r="B3094">
        <f t="shared" si="48"/>
        <v>77250</v>
      </c>
      <c r="C3094" cm="1">
        <f t="array" aca="1" ref="C3094" ca="1">SUMPRODUCT(MAX(('4b. Ordered results'!$C$5:$C$159&lt;B3094)*'4b. Ordered results'!$C$5:$C$159))</f>
        <v>49070.25</v>
      </c>
      <c r="D3094" s="4">
        <f ca="1">VLOOKUP($C3094, '4b. Ordered results'!$C$5:$I$159,3,0)</f>
        <v>1.9317259903825452E-2</v>
      </c>
      <c r="E3094" s="4">
        <f ca="1">VLOOKUP($C3094, '4b. Ordered results'!$C$5:$I$159,5,0)</f>
        <v>0.66673370133944598</v>
      </c>
      <c r="F3094" s="4">
        <f ca="1">VLOOKUP($C3094, '4b. Ordered results'!$C$5:$I$159,7,0)</f>
        <v>0.31394903875672864</v>
      </c>
    </row>
    <row r="3095" spans="2:6" x14ac:dyDescent="0.35">
      <c r="B3095">
        <f t="shared" si="48"/>
        <v>77275</v>
      </c>
      <c r="C3095" cm="1">
        <f t="array" aca="1" ref="C3095" ca="1">SUMPRODUCT(MAX(('4b. Ordered results'!$C$5:$C$159&lt;B3095)*'4b. Ordered results'!$C$5:$C$159))</f>
        <v>49070.25</v>
      </c>
      <c r="D3095" s="4">
        <f ca="1">VLOOKUP($C3095, '4b. Ordered results'!$C$5:$I$159,3,0)</f>
        <v>1.9317259903825452E-2</v>
      </c>
      <c r="E3095" s="4">
        <f ca="1">VLOOKUP($C3095, '4b. Ordered results'!$C$5:$I$159,5,0)</f>
        <v>0.66673370133944598</v>
      </c>
      <c r="F3095" s="4">
        <f ca="1">VLOOKUP($C3095, '4b. Ordered results'!$C$5:$I$159,7,0)</f>
        <v>0.31394903875672864</v>
      </c>
    </row>
    <row r="3096" spans="2:6" x14ac:dyDescent="0.35">
      <c r="B3096">
        <f t="shared" si="48"/>
        <v>77300</v>
      </c>
      <c r="C3096" cm="1">
        <f t="array" aca="1" ref="C3096" ca="1">SUMPRODUCT(MAX(('4b. Ordered results'!$C$5:$C$159&lt;B3096)*'4b. Ordered results'!$C$5:$C$159))</f>
        <v>49070.25</v>
      </c>
      <c r="D3096" s="4">
        <f ca="1">VLOOKUP($C3096, '4b. Ordered results'!$C$5:$I$159,3,0)</f>
        <v>1.9317259903825452E-2</v>
      </c>
      <c r="E3096" s="4">
        <f ca="1">VLOOKUP($C3096, '4b. Ordered results'!$C$5:$I$159,5,0)</f>
        <v>0.66673370133944598</v>
      </c>
      <c r="F3096" s="4">
        <f ca="1">VLOOKUP($C3096, '4b. Ordered results'!$C$5:$I$159,7,0)</f>
        <v>0.31394903875672864</v>
      </c>
    </row>
    <row r="3097" spans="2:6" x14ac:dyDescent="0.35">
      <c r="B3097">
        <f t="shared" si="48"/>
        <v>77325</v>
      </c>
      <c r="C3097" cm="1">
        <f t="array" aca="1" ref="C3097" ca="1">SUMPRODUCT(MAX(('4b. Ordered results'!$C$5:$C$159&lt;B3097)*'4b. Ordered results'!$C$5:$C$159))</f>
        <v>49070.25</v>
      </c>
      <c r="D3097" s="4">
        <f ca="1">VLOOKUP($C3097, '4b. Ordered results'!$C$5:$I$159,3,0)</f>
        <v>1.9317259903825452E-2</v>
      </c>
      <c r="E3097" s="4">
        <f ca="1">VLOOKUP($C3097, '4b. Ordered results'!$C$5:$I$159,5,0)</f>
        <v>0.66673370133944598</v>
      </c>
      <c r="F3097" s="4">
        <f ca="1">VLOOKUP($C3097, '4b. Ordered results'!$C$5:$I$159,7,0)</f>
        <v>0.31394903875672864</v>
      </c>
    </row>
    <row r="3098" spans="2:6" x14ac:dyDescent="0.35">
      <c r="B3098">
        <f t="shared" si="48"/>
        <v>77350</v>
      </c>
      <c r="C3098" cm="1">
        <f t="array" aca="1" ref="C3098" ca="1">SUMPRODUCT(MAX(('4b. Ordered results'!$C$5:$C$159&lt;B3098)*'4b. Ordered results'!$C$5:$C$159))</f>
        <v>49070.25</v>
      </c>
      <c r="D3098" s="4">
        <f ca="1">VLOOKUP($C3098, '4b. Ordered results'!$C$5:$I$159,3,0)</f>
        <v>1.9317259903825452E-2</v>
      </c>
      <c r="E3098" s="4">
        <f ca="1">VLOOKUP($C3098, '4b. Ordered results'!$C$5:$I$159,5,0)</f>
        <v>0.66673370133944598</v>
      </c>
      <c r="F3098" s="4">
        <f ca="1">VLOOKUP($C3098, '4b. Ordered results'!$C$5:$I$159,7,0)</f>
        <v>0.31394903875672864</v>
      </c>
    </row>
    <row r="3099" spans="2:6" x14ac:dyDescent="0.35">
      <c r="B3099">
        <f t="shared" si="48"/>
        <v>77375</v>
      </c>
      <c r="C3099" cm="1">
        <f t="array" aca="1" ref="C3099" ca="1">SUMPRODUCT(MAX(('4b. Ordered results'!$C$5:$C$159&lt;B3099)*'4b. Ordered results'!$C$5:$C$159))</f>
        <v>49070.25</v>
      </c>
      <c r="D3099" s="4">
        <f ca="1">VLOOKUP($C3099, '4b. Ordered results'!$C$5:$I$159,3,0)</f>
        <v>1.9317259903825452E-2</v>
      </c>
      <c r="E3099" s="4">
        <f ca="1">VLOOKUP($C3099, '4b. Ordered results'!$C$5:$I$159,5,0)</f>
        <v>0.66673370133944598</v>
      </c>
      <c r="F3099" s="4">
        <f ca="1">VLOOKUP($C3099, '4b. Ordered results'!$C$5:$I$159,7,0)</f>
        <v>0.31394903875672864</v>
      </c>
    </row>
    <row r="3100" spans="2:6" x14ac:dyDescent="0.35">
      <c r="B3100">
        <f t="shared" si="48"/>
        <v>77400</v>
      </c>
      <c r="C3100" cm="1">
        <f t="array" aca="1" ref="C3100" ca="1">SUMPRODUCT(MAX(('4b. Ordered results'!$C$5:$C$159&lt;B3100)*'4b. Ordered results'!$C$5:$C$159))</f>
        <v>49070.25</v>
      </c>
      <c r="D3100" s="4">
        <f ca="1">VLOOKUP($C3100, '4b. Ordered results'!$C$5:$I$159,3,0)</f>
        <v>1.9317259903825452E-2</v>
      </c>
      <c r="E3100" s="4">
        <f ca="1">VLOOKUP($C3100, '4b. Ordered results'!$C$5:$I$159,5,0)</f>
        <v>0.66673370133944598</v>
      </c>
      <c r="F3100" s="4">
        <f ca="1">VLOOKUP($C3100, '4b. Ordered results'!$C$5:$I$159,7,0)</f>
        <v>0.31394903875672864</v>
      </c>
    </row>
    <row r="3101" spans="2:6" x14ac:dyDescent="0.35">
      <c r="B3101">
        <f t="shared" si="48"/>
        <v>77425</v>
      </c>
      <c r="C3101" cm="1">
        <f t="array" aca="1" ref="C3101" ca="1">SUMPRODUCT(MAX(('4b. Ordered results'!$C$5:$C$159&lt;B3101)*'4b. Ordered results'!$C$5:$C$159))</f>
        <v>49070.25</v>
      </c>
      <c r="D3101" s="4">
        <f ca="1">VLOOKUP($C3101, '4b. Ordered results'!$C$5:$I$159,3,0)</f>
        <v>1.9317259903825452E-2</v>
      </c>
      <c r="E3101" s="4">
        <f ca="1">VLOOKUP($C3101, '4b. Ordered results'!$C$5:$I$159,5,0)</f>
        <v>0.66673370133944598</v>
      </c>
      <c r="F3101" s="4">
        <f ca="1">VLOOKUP($C3101, '4b. Ordered results'!$C$5:$I$159,7,0)</f>
        <v>0.31394903875672864</v>
      </c>
    </row>
    <row r="3102" spans="2:6" x14ac:dyDescent="0.35">
      <c r="B3102">
        <f t="shared" si="48"/>
        <v>77450</v>
      </c>
      <c r="C3102" cm="1">
        <f t="array" aca="1" ref="C3102" ca="1">SUMPRODUCT(MAX(('4b. Ordered results'!$C$5:$C$159&lt;B3102)*'4b. Ordered results'!$C$5:$C$159))</f>
        <v>49070.25</v>
      </c>
      <c r="D3102" s="4">
        <f ca="1">VLOOKUP($C3102, '4b. Ordered results'!$C$5:$I$159,3,0)</f>
        <v>1.9317259903825452E-2</v>
      </c>
      <c r="E3102" s="4">
        <f ca="1">VLOOKUP($C3102, '4b. Ordered results'!$C$5:$I$159,5,0)</f>
        <v>0.66673370133944598</v>
      </c>
      <c r="F3102" s="4">
        <f ca="1">VLOOKUP($C3102, '4b. Ordered results'!$C$5:$I$159,7,0)</f>
        <v>0.31394903875672864</v>
      </c>
    </row>
    <row r="3103" spans="2:6" x14ac:dyDescent="0.35">
      <c r="B3103">
        <f t="shared" si="48"/>
        <v>77475</v>
      </c>
      <c r="C3103" cm="1">
        <f t="array" aca="1" ref="C3103" ca="1">SUMPRODUCT(MAX(('4b. Ordered results'!$C$5:$C$159&lt;B3103)*'4b. Ordered results'!$C$5:$C$159))</f>
        <v>49070.25</v>
      </c>
      <c r="D3103" s="4">
        <f ca="1">VLOOKUP($C3103, '4b. Ordered results'!$C$5:$I$159,3,0)</f>
        <v>1.9317259903825452E-2</v>
      </c>
      <c r="E3103" s="4">
        <f ca="1">VLOOKUP($C3103, '4b. Ordered results'!$C$5:$I$159,5,0)</f>
        <v>0.66673370133944598</v>
      </c>
      <c r="F3103" s="4">
        <f ca="1">VLOOKUP($C3103, '4b. Ordered results'!$C$5:$I$159,7,0)</f>
        <v>0.31394903875672864</v>
      </c>
    </row>
    <row r="3104" spans="2:6" x14ac:dyDescent="0.35">
      <c r="B3104">
        <f t="shared" si="48"/>
        <v>77500</v>
      </c>
      <c r="C3104" cm="1">
        <f t="array" aca="1" ref="C3104" ca="1">SUMPRODUCT(MAX(('4b. Ordered results'!$C$5:$C$159&lt;B3104)*'4b. Ordered results'!$C$5:$C$159))</f>
        <v>49070.25</v>
      </c>
      <c r="D3104" s="4">
        <f ca="1">VLOOKUP($C3104, '4b. Ordered results'!$C$5:$I$159,3,0)</f>
        <v>1.9317259903825452E-2</v>
      </c>
      <c r="E3104" s="4">
        <f ca="1">VLOOKUP($C3104, '4b. Ordered results'!$C$5:$I$159,5,0)</f>
        <v>0.66673370133944598</v>
      </c>
      <c r="F3104" s="4">
        <f ca="1">VLOOKUP($C3104, '4b. Ordered results'!$C$5:$I$159,7,0)</f>
        <v>0.31394903875672864</v>
      </c>
    </row>
    <row r="3105" spans="2:6" x14ac:dyDescent="0.35">
      <c r="B3105">
        <f t="shared" si="48"/>
        <v>77525</v>
      </c>
      <c r="C3105" cm="1">
        <f t="array" aca="1" ref="C3105" ca="1">SUMPRODUCT(MAX(('4b. Ordered results'!$C$5:$C$159&lt;B3105)*'4b. Ordered results'!$C$5:$C$159))</f>
        <v>49070.25</v>
      </c>
      <c r="D3105" s="4">
        <f ca="1">VLOOKUP($C3105, '4b. Ordered results'!$C$5:$I$159,3,0)</f>
        <v>1.9317259903825452E-2</v>
      </c>
      <c r="E3105" s="4">
        <f ca="1">VLOOKUP($C3105, '4b. Ordered results'!$C$5:$I$159,5,0)</f>
        <v>0.66673370133944598</v>
      </c>
      <c r="F3105" s="4">
        <f ca="1">VLOOKUP($C3105, '4b. Ordered results'!$C$5:$I$159,7,0)</f>
        <v>0.31394903875672864</v>
      </c>
    </row>
    <row r="3106" spans="2:6" x14ac:dyDescent="0.35">
      <c r="B3106">
        <f t="shared" si="48"/>
        <v>77550</v>
      </c>
      <c r="C3106" cm="1">
        <f t="array" aca="1" ref="C3106" ca="1">SUMPRODUCT(MAX(('4b. Ordered results'!$C$5:$C$159&lt;B3106)*'4b. Ordered results'!$C$5:$C$159))</f>
        <v>49070.25</v>
      </c>
      <c r="D3106" s="4">
        <f ca="1">VLOOKUP($C3106, '4b. Ordered results'!$C$5:$I$159,3,0)</f>
        <v>1.9317259903825452E-2</v>
      </c>
      <c r="E3106" s="4">
        <f ca="1">VLOOKUP($C3106, '4b. Ordered results'!$C$5:$I$159,5,0)</f>
        <v>0.66673370133944598</v>
      </c>
      <c r="F3106" s="4">
        <f ca="1">VLOOKUP($C3106, '4b. Ordered results'!$C$5:$I$159,7,0)</f>
        <v>0.31394903875672864</v>
      </c>
    </row>
    <row r="3107" spans="2:6" x14ac:dyDescent="0.35">
      <c r="B3107">
        <f t="shared" si="48"/>
        <v>77575</v>
      </c>
      <c r="C3107" cm="1">
        <f t="array" aca="1" ref="C3107" ca="1">SUMPRODUCT(MAX(('4b. Ordered results'!$C$5:$C$159&lt;B3107)*'4b. Ordered results'!$C$5:$C$159))</f>
        <v>49070.25</v>
      </c>
      <c r="D3107" s="4">
        <f ca="1">VLOOKUP($C3107, '4b. Ordered results'!$C$5:$I$159,3,0)</f>
        <v>1.9317259903825452E-2</v>
      </c>
      <c r="E3107" s="4">
        <f ca="1">VLOOKUP($C3107, '4b. Ordered results'!$C$5:$I$159,5,0)</f>
        <v>0.66673370133944598</v>
      </c>
      <c r="F3107" s="4">
        <f ca="1">VLOOKUP($C3107, '4b. Ordered results'!$C$5:$I$159,7,0)</f>
        <v>0.31394903875672864</v>
      </c>
    </row>
    <row r="3108" spans="2:6" x14ac:dyDescent="0.35">
      <c r="B3108">
        <f t="shared" si="48"/>
        <v>77600</v>
      </c>
      <c r="C3108" cm="1">
        <f t="array" aca="1" ref="C3108" ca="1">SUMPRODUCT(MAX(('4b. Ordered results'!$C$5:$C$159&lt;B3108)*'4b. Ordered results'!$C$5:$C$159))</f>
        <v>49070.25</v>
      </c>
      <c r="D3108" s="4">
        <f ca="1">VLOOKUP($C3108, '4b. Ordered results'!$C$5:$I$159,3,0)</f>
        <v>1.9317259903825452E-2</v>
      </c>
      <c r="E3108" s="4">
        <f ca="1">VLOOKUP($C3108, '4b. Ordered results'!$C$5:$I$159,5,0)</f>
        <v>0.66673370133944598</v>
      </c>
      <c r="F3108" s="4">
        <f ca="1">VLOOKUP($C3108, '4b. Ordered results'!$C$5:$I$159,7,0)</f>
        <v>0.31394903875672864</v>
      </c>
    </row>
    <row r="3109" spans="2:6" x14ac:dyDescent="0.35">
      <c r="B3109">
        <f t="shared" si="48"/>
        <v>77625</v>
      </c>
      <c r="C3109" cm="1">
        <f t="array" aca="1" ref="C3109" ca="1">SUMPRODUCT(MAX(('4b. Ordered results'!$C$5:$C$159&lt;B3109)*'4b. Ordered results'!$C$5:$C$159))</f>
        <v>49070.25</v>
      </c>
      <c r="D3109" s="4">
        <f ca="1">VLOOKUP($C3109, '4b. Ordered results'!$C$5:$I$159,3,0)</f>
        <v>1.9317259903825452E-2</v>
      </c>
      <c r="E3109" s="4">
        <f ca="1">VLOOKUP($C3109, '4b. Ordered results'!$C$5:$I$159,5,0)</f>
        <v>0.66673370133944598</v>
      </c>
      <c r="F3109" s="4">
        <f ca="1">VLOOKUP($C3109, '4b. Ordered results'!$C$5:$I$159,7,0)</f>
        <v>0.31394903875672864</v>
      </c>
    </row>
    <row r="3110" spans="2:6" x14ac:dyDescent="0.35">
      <c r="B3110">
        <f t="shared" si="48"/>
        <v>77650</v>
      </c>
      <c r="C3110" cm="1">
        <f t="array" aca="1" ref="C3110" ca="1">SUMPRODUCT(MAX(('4b. Ordered results'!$C$5:$C$159&lt;B3110)*'4b. Ordered results'!$C$5:$C$159))</f>
        <v>49070.25</v>
      </c>
      <c r="D3110" s="4">
        <f ca="1">VLOOKUP($C3110, '4b. Ordered results'!$C$5:$I$159,3,0)</f>
        <v>1.9317259903825452E-2</v>
      </c>
      <c r="E3110" s="4">
        <f ca="1">VLOOKUP($C3110, '4b. Ordered results'!$C$5:$I$159,5,0)</f>
        <v>0.66673370133944598</v>
      </c>
      <c r="F3110" s="4">
        <f ca="1">VLOOKUP($C3110, '4b. Ordered results'!$C$5:$I$159,7,0)</f>
        <v>0.31394903875672864</v>
      </c>
    </row>
    <row r="3111" spans="2:6" x14ac:dyDescent="0.35">
      <c r="B3111">
        <f t="shared" si="48"/>
        <v>77675</v>
      </c>
      <c r="C3111" cm="1">
        <f t="array" aca="1" ref="C3111" ca="1">SUMPRODUCT(MAX(('4b. Ordered results'!$C$5:$C$159&lt;B3111)*'4b. Ordered results'!$C$5:$C$159))</f>
        <v>49070.25</v>
      </c>
      <c r="D3111" s="4">
        <f ca="1">VLOOKUP($C3111, '4b. Ordered results'!$C$5:$I$159,3,0)</f>
        <v>1.9317259903825452E-2</v>
      </c>
      <c r="E3111" s="4">
        <f ca="1">VLOOKUP($C3111, '4b. Ordered results'!$C$5:$I$159,5,0)</f>
        <v>0.66673370133944598</v>
      </c>
      <c r="F3111" s="4">
        <f ca="1">VLOOKUP($C3111, '4b. Ordered results'!$C$5:$I$159,7,0)</f>
        <v>0.31394903875672864</v>
      </c>
    </row>
    <row r="3112" spans="2:6" x14ac:dyDescent="0.35">
      <c r="B3112">
        <f t="shared" si="48"/>
        <v>77700</v>
      </c>
      <c r="C3112" cm="1">
        <f t="array" aca="1" ref="C3112" ca="1">SUMPRODUCT(MAX(('4b. Ordered results'!$C$5:$C$159&lt;B3112)*'4b. Ordered results'!$C$5:$C$159))</f>
        <v>49070.25</v>
      </c>
      <c r="D3112" s="4">
        <f ca="1">VLOOKUP($C3112, '4b. Ordered results'!$C$5:$I$159,3,0)</f>
        <v>1.9317259903825452E-2</v>
      </c>
      <c r="E3112" s="4">
        <f ca="1">VLOOKUP($C3112, '4b. Ordered results'!$C$5:$I$159,5,0)</f>
        <v>0.66673370133944598</v>
      </c>
      <c r="F3112" s="4">
        <f ca="1">VLOOKUP($C3112, '4b. Ordered results'!$C$5:$I$159,7,0)</f>
        <v>0.31394903875672864</v>
      </c>
    </row>
    <row r="3113" spans="2:6" x14ac:dyDescent="0.35">
      <c r="B3113">
        <f t="shared" si="48"/>
        <v>77725</v>
      </c>
      <c r="C3113" cm="1">
        <f t="array" aca="1" ref="C3113" ca="1">SUMPRODUCT(MAX(('4b. Ordered results'!$C$5:$C$159&lt;B3113)*'4b. Ordered results'!$C$5:$C$159))</f>
        <v>49070.25</v>
      </c>
      <c r="D3113" s="4">
        <f ca="1">VLOOKUP($C3113, '4b. Ordered results'!$C$5:$I$159,3,0)</f>
        <v>1.9317259903825452E-2</v>
      </c>
      <c r="E3113" s="4">
        <f ca="1">VLOOKUP($C3113, '4b. Ordered results'!$C$5:$I$159,5,0)</f>
        <v>0.66673370133944598</v>
      </c>
      <c r="F3113" s="4">
        <f ca="1">VLOOKUP($C3113, '4b. Ordered results'!$C$5:$I$159,7,0)</f>
        <v>0.31394903875672864</v>
      </c>
    </row>
    <row r="3114" spans="2:6" x14ac:dyDescent="0.35">
      <c r="B3114">
        <f t="shared" si="48"/>
        <v>77750</v>
      </c>
      <c r="C3114" cm="1">
        <f t="array" aca="1" ref="C3114" ca="1">SUMPRODUCT(MAX(('4b. Ordered results'!$C$5:$C$159&lt;B3114)*'4b. Ordered results'!$C$5:$C$159))</f>
        <v>49070.25</v>
      </c>
      <c r="D3114" s="4">
        <f ca="1">VLOOKUP($C3114, '4b. Ordered results'!$C$5:$I$159,3,0)</f>
        <v>1.9317259903825452E-2</v>
      </c>
      <c r="E3114" s="4">
        <f ca="1">VLOOKUP($C3114, '4b. Ordered results'!$C$5:$I$159,5,0)</f>
        <v>0.66673370133944598</v>
      </c>
      <c r="F3114" s="4">
        <f ca="1">VLOOKUP($C3114, '4b. Ordered results'!$C$5:$I$159,7,0)</f>
        <v>0.31394903875672864</v>
      </c>
    </row>
    <row r="3115" spans="2:6" x14ac:dyDescent="0.35">
      <c r="B3115">
        <f t="shared" si="48"/>
        <v>77775</v>
      </c>
      <c r="C3115" cm="1">
        <f t="array" aca="1" ref="C3115" ca="1">SUMPRODUCT(MAX(('4b. Ordered results'!$C$5:$C$159&lt;B3115)*'4b. Ordered results'!$C$5:$C$159))</f>
        <v>49070.25</v>
      </c>
      <c r="D3115" s="4">
        <f ca="1">VLOOKUP($C3115, '4b. Ordered results'!$C$5:$I$159,3,0)</f>
        <v>1.9317259903825452E-2</v>
      </c>
      <c r="E3115" s="4">
        <f ca="1">VLOOKUP($C3115, '4b. Ordered results'!$C$5:$I$159,5,0)</f>
        <v>0.66673370133944598</v>
      </c>
      <c r="F3115" s="4">
        <f ca="1">VLOOKUP($C3115, '4b. Ordered results'!$C$5:$I$159,7,0)</f>
        <v>0.31394903875672864</v>
      </c>
    </row>
    <row r="3116" spans="2:6" x14ac:dyDescent="0.35">
      <c r="B3116">
        <f t="shared" si="48"/>
        <v>77800</v>
      </c>
      <c r="C3116" cm="1">
        <f t="array" aca="1" ref="C3116" ca="1">SUMPRODUCT(MAX(('4b. Ordered results'!$C$5:$C$159&lt;B3116)*'4b. Ordered results'!$C$5:$C$159))</f>
        <v>49070.25</v>
      </c>
      <c r="D3116" s="4">
        <f ca="1">VLOOKUP($C3116, '4b. Ordered results'!$C$5:$I$159,3,0)</f>
        <v>1.9317259903825452E-2</v>
      </c>
      <c r="E3116" s="4">
        <f ca="1">VLOOKUP($C3116, '4b. Ordered results'!$C$5:$I$159,5,0)</f>
        <v>0.66673370133944598</v>
      </c>
      <c r="F3116" s="4">
        <f ca="1">VLOOKUP($C3116, '4b. Ordered results'!$C$5:$I$159,7,0)</f>
        <v>0.31394903875672864</v>
      </c>
    </row>
    <row r="3117" spans="2:6" x14ac:dyDescent="0.35">
      <c r="B3117">
        <f t="shared" si="48"/>
        <v>77825</v>
      </c>
      <c r="C3117" cm="1">
        <f t="array" aca="1" ref="C3117" ca="1">SUMPRODUCT(MAX(('4b. Ordered results'!$C$5:$C$159&lt;B3117)*'4b. Ordered results'!$C$5:$C$159))</f>
        <v>49070.25</v>
      </c>
      <c r="D3117" s="4">
        <f ca="1">VLOOKUP($C3117, '4b. Ordered results'!$C$5:$I$159,3,0)</f>
        <v>1.9317259903825452E-2</v>
      </c>
      <c r="E3117" s="4">
        <f ca="1">VLOOKUP($C3117, '4b. Ordered results'!$C$5:$I$159,5,0)</f>
        <v>0.66673370133944598</v>
      </c>
      <c r="F3117" s="4">
        <f ca="1">VLOOKUP($C3117, '4b. Ordered results'!$C$5:$I$159,7,0)</f>
        <v>0.31394903875672864</v>
      </c>
    </row>
    <row r="3118" spans="2:6" x14ac:dyDescent="0.35">
      <c r="B3118">
        <f t="shared" si="48"/>
        <v>77850</v>
      </c>
      <c r="C3118" cm="1">
        <f t="array" aca="1" ref="C3118" ca="1">SUMPRODUCT(MAX(('4b. Ordered results'!$C$5:$C$159&lt;B3118)*'4b. Ordered results'!$C$5:$C$159))</f>
        <v>49070.25</v>
      </c>
      <c r="D3118" s="4">
        <f ca="1">VLOOKUP($C3118, '4b. Ordered results'!$C$5:$I$159,3,0)</f>
        <v>1.9317259903825452E-2</v>
      </c>
      <c r="E3118" s="4">
        <f ca="1">VLOOKUP($C3118, '4b. Ordered results'!$C$5:$I$159,5,0)</f>
        <v>0.66673370133944598</v>
      </c>
      <c r="F3118" s="4">
        <f ca="1">VLOOKUP($C3118, '4b. Ordered results'!$C$5:$I$159,7,0)</f>
        <v>0.31394903875672864</v>
      </c>
    </row>
    <row r="3119" spans="2:6" x14ac:dyDescent="0.35">
      <c r="B3119">
        <f t="shared" si="48"/>
        <v>77875</v>
      </c>
      <c r="C3119" cm="1">
        <f t="array" aca="1" ref="C3119" ca="1">SUMPRODUCT(MAX(('4b. Ordered results'!$C$5:$C$159&lt;B3119)*'4b. Ordered results'!$C$5:$C$159))</f>
        <v>49070.25</v>
      </c>
      <c r="D3119" s="4">
        <f ca="1">VLOOKUP($C3119, '4b. Ordered results'!$C$5:$I$159,3,0)</f>
        <v>1.9317259903825452E-2</v>
      </c>
      <c r="E3119" s="4">
        <f ca="1">VLOOKUP($C3119, '4b. Ordered results'!$C$5:$I$159,5,0)</f>
        <v>0.66673370133944598</v>
      </c>
      <c r="F3119" s="4">
        <f ca="1">VLOOKUP($C3119, '4b. Ordered results'!$C$5:$I$159,7,0)</f>
        <v>0.31394903875672864</v>
      </c>
    </row>
    <row r="3120" spans="2:6" x14ac:dyDescent="0.35">
      <c r="B3120">
        <f t="shared" si="48"/>
        <v>77900</v>
      </c>
      <c r="C3120" cm="1">
        <f t="array" aca="1" ref="C3120" ca="1">SUMPRODUCT(MAX(('4b. Ordered results'!$C$5:$C$159&lt;B3120)*'4b. Ordered results'!$C$5:$C$159))</f>
        <v>49070.25</v>
      </c>
      <c r="D3120" s="4">
        <f ca="1">VLOOKUP($C3120, '4b. Ordered results'!$C$5:$I$159,3,0)</f>
        <v>1.9317259903825452E-2</v>
      </c>
      <c r="E3120" s="4">
        <f ca="1">VLOOKUP($C3120, '4b. Ordered results'!$C$5:$I$159,5,0)</f>
        <v>0.66673370133944598</v>
      </c>
      <c r="F3120" s="4">
        <f ca="1">VLOOKUP($C3120, '4b. Ordered results'!$C$5:$I$159,7,0)</f>
        <v>0.31394903875672864</v>
      </c>
    </row>
    <row r="3121" spans="2:6" x14ac:dyDescent="0.35">
      <c r="B3121">
        <f t="shared" si="48"/>
        <v>77925</v>
      </c>
      <c r="C3121" cm="1">
        <f t="array" aca="1" ref="C3121" ca="1">SUMPRODUCT(MAX(('4b. Ordered results'!$C$5:$C$159&lt;B3121)*'4b. Ordered results'!$C$5:$C$159))</f>
        <v>49070.25</v>
      </c>
      <c r="D3121" s="4">
        <f ca="1">VLOOKUP($C3121, '4b. Ordered results'!$C$5:$I$159,3,0)</f>
        <v>1.9317259903825452E-2</v>
      </c>
      <c r="E3121" s="4">
        <f ca="1">VLOOKUP($C3121, '4b. Ordered results'!$C$5:$I$159,5,0)</f>
        <v>0.66673370133944598</v>
      </c>
      <c r="F3121" s="4">
        <f ca="1">VLOOKUP($C3121, '4b. Ordered results'!$C$5:$I$159,7,0)</f>
        <v>0.31394903875672864</v>
      </c>
    </row>
    <row r="3122" spans="2:6" x14ac:dyDescent="0.35">
      <c r="B3122">
        <f t="shared" si="48"/>
        <v>77950</v>
      </c>
      <c r="C3122" cm="1">
        <f t="array" aca="1" ref="C3122" ca="1">SUMPRODUCT(MAX(('4b. Ordered results'!$C$5:$C$159&lt;B3122)*'4b. Ordered results'!$C$5:$C$159))</f>
        <v>49070.25</v>
      </c>
      <c r="D3122" s="4">
        <f ca="1">VLOOKUP($C3122, '4b. Ordered results'!$C$5:$I$159,3,0)</f>
        <v>1.9317259903825452E-2</v>
      </c>
      <c r="E3122" s="4">
        <f ca="1">VLOOKUP($C3122, '4b. Ordered results'!$C$5:$I$159,5,0)</f>
        <v>0.66673370133944598</v>
      </c>
      <c r="F3122" s="4">
        <f ca="1">VLOOKUP($C3122, '4b. Ordered results'!$C$5:$I$159,7,0)</f>
        <v>0.31394903875672864</v>
      </c>
    </row>
    <row r="3123" spans="2:6" x14ac:dyDescent="0.35">
      <c r="B3123">
        <f t="shared" si="48"/>
        <v>77975</v>
      </c>
      <c r="C3123" cm="1">
        <f t="array" aca="1" ref="C3123" ca="1">SUMPRODUCT(MAX(('4b. Ordered results'!$C$5:$C$159&lt;B3123)*'4b. Ordered results'!$C$5:$C$159))</f>
        <v>49070.25</v>
      </c>
      <c r="D3123" s="4">
        <f ca="1">VLOOKUP($C3123, '4b. Ordered results'!$C$5:$I$159,3,0)</f>
        <v>1.9317259903825452E-2</v>
      </c>
      <c r="E3123" s="4">
        <f ca="1">VLOOKUP($C3123, '4b. Ordered results'!$C$5:$I$159,5,0)</f>
        <v>0.66673370133944598</v>
      </c>
      <c r="F3123" s="4">
        <f ca="1">VLOOKUP($C3123, '4b. Ordered results'!$C$5:$I$159,7,0)</f>
        <v>0.31394903875672864</v>
      </c>
    </row>
    <row r="3124" spans="2:6" x14ac:dyDescent="0.35">
      <c r="B3124">
        <f t="shared" si="48"/>
        <v>78000</v>
      </c>
      <c r="C3124" cm="1">
        <f t="array" aca="1" ref="C3124" ca="1">SUMPRODUCT(MAX(('4b. Ordered results'!$C$5:$C$159&lt;B3124)*'4b. Ordered results'!$C$5:$C$159))</f>
        <v>49070.25</v>
      </c>
      <c r="D3124" s="4">
        <f ca="1">VLOOKUP($C3124, '4b. Ordered results'!$C$5:$I$159,3,0)</f>
        <v>1.9317259903825452E-2</v>
      </c>
      <c r="E3124" s="4">
        <f ca="1">VLOOKUP($C3124, '4b. Ordered results'!$C$5:$I$159,5,0)</f>
        <v>0.66673370133944598</v>
      </c>
      <c r="F3124" s="4">
        <f ca="1">VLOOKUP($C3124, '4b. Ordered results'!$C$5:$I$159,7,0)</f>
        <v>0.31394903875672864</v>
      </c>
    </row>
    <row r="3125" spans="2:6" x14ac:dyDescent="0.35">
      <c r="B3125">
        <f t="shared" si="48"/>
        <v>78025</v>
      </c>
      <c r="C3125" cm="1">
        <f t="array" aca="1" ref="C3125" ca="1">SUMPRODUCT(MAX(('4b. Ordered results'!$C$5:$C$159&lt;B3125)*'4b. Ordered results'!$C$5:$C$159))</f>
        <v>49070.25</v>
      </c>
      <c r="D3125" s="4">
        <f ca="1">VLOOKUP($C3125, '4b. Ordered results'!$C$5:$I$159,3,0)</f>
        <v>1.9317259903825452E-2</v>
      </c>
      <c r="E3125" s="4">
        <f ca="1">VLOOKUP($C3125, '4b. Ordered results'!$C$5:$I$159,5,0)</f>
        <v>0.66673370133944598</v>
      </c>
      <c r="F3125" s="4">
        <f ca="1">VLOOKUP($C3125, '4b. Ordered results'!$C$5:$I$159,7,0)</f>
        <v>0.31394903875672864</v>
      </c>
    </row>
    <row r="3126" spans="2:6" x14ac:dyDescent="0.35">
      <c r="B3126">
        <f t="shared" si="48"/>
        <v>78050</v>
      </c>
      <c r="C3126" cm="1">
        <f t="array" aca="1" ref="C3126" ca="1">SUMPRODUCT(MAX(('4b. Ordered results'!$C$5:$C$159&lt;B3126)*'4b. Ordered results'!$C$5:$C$159))</f>
        <v>49070.25</v>
      </c>
      <c r="D3126" s="4">
        <f ca="1">VLOOKUP($C3126, '4b. Ordered results'!$C$5:$I$159,3,0)</f>
        <v>1.9317259903825452E-2</v>
      </c>
      <c r="E3126" s="4">
        <f ca="1">VLOOKUP($C3126, '4b. Ordered results'!$C$5:$I$159,5,0)</f>
        <v>0.66673370133944598</v>
      </c>
      <c r="F3126" s="4">
        <f ca="1">VLOOKUP($C3126, '4b. Ordered results'!$C$5:$I$159,7,0)</f>
        <v>0.31394903875672864</v>
      </c>
    </row>
    <row r="3127" spans="2:6" x14ac:dyDescent="0.35">
      <c r="B3127">
        <f t="shared" si="48"/>
        <v>78075</v>
      </c>
      <c r="C3127" cm="1">
        <f t="array" aca="1" ref="C3127" ca="1">SUMPRODUCT(MAX(('4b. Ordered results'!$C$5:$C$159&lt;B3127)*'4b. Ordered results'!$C$5:$C$159))</f>
        <v>49070.25</v>
      </c>
      <c r="D3127" s="4">
        <f ca="1">VLOOKUP($C3127, '4b. Ordered results'!$C$5:$I$159,3,0)</f>
        <v>1.9317259903825452E-2</v>
      </c>
      <c r="E3127" s="4">
        <f ca="1">VLOOKUP($C3127, '4b. Ordered results'!$C$5:$I$159,5,0)</f>
        <v>0.66673370133944598</v>
      </c>
      <c r="F3127" s="4">
        <f ca="1">VLOOKUP($C3127, '4b. Ordered results'!$C$5:$I$159,7,0)</f>
        <v>0.31394903875672864</v>
      </c>
    </row>
    <row r="3128" spans="2:6" x14ac:dyDescent="0.35">
      <c r="B3128">
        <f t="shared" si="48"/>
        <v>78100</v>
      </c>
      <c r="C3128" cm="1">
        <f t="array" aca="1" ref="C3128" ca="1">SUMPRODUCT(MAX(('4b. Ordered results'!$C$5:$C$159&lt;B3128)*'4b. Ordered results'!$C$5:$C$159))</f>
        <v>49070.25</v>
      </c>
      <c r="D3128" s="4">
        <f ca="1">VLOOKUP($C3128, '4b. Ordered results'!$C$5:$I$159,3,0)</f>
        <v>1.9317259903825452E-2</v>
      </c>
      <c r="E3128" s="4">
        <f ca="1">VLOOKUP($C3128, '4b. Ordered results'!$C$5:$I$159,5,0)</f>
        <v>0.66673370133944598</v>
      </c>
      <c r="F3128" s="4">
        <f ca="1">VLOOKUP($C3128, '4b. Ordered results'!$C$5:$I$159,7,0)</f>
        <v>0.31394903875672864</v>
      </c>
    </row>
    <row r="3129" spans="2:6" x14ac:dyDescent="0.35">
      <c r="B3129">
        <f t="shared" si="48"/>
        <v>78125</v>
      </c>
      <c r="C3129" cm="1">
        <f t="array" aca="1" ref="C3129" ca="1">SUMPRODUCT(MAX(('4b. Ordered results'!$C$5:$C$159&lt;B3129)*'4b. Ordered results'!$C$5:$C$159))</f>
        <v>49070.25</v>
      </c>
      <c r="D3129" s="4">
        <f ca="1">VLOOKUP($C3129, '4b. Ordered results'!$C$5:$I$159,3,0)</f>
        <v>1.9317259903825452E-2</v>
      </c>
      <c r="E3129" s="4">
        <f ca="1">VLOOKUP($C3129, '4b. Ordered results'!$C$5:$I$159,5,0)</f>
        <v>0.66673370133944598</v>
      </c>
      <c r="F3129" s="4">
        <f ca="1">VLOOKUP($C3129, '4b. Ordered results'!$C$5:$I$159,7,0)</f>
        <v>0.31394903875672864</v>
      </c>
    </row>
    <row r="3130" spans="2:6" x14ac:dyDescent="0.35">
      <c r="B3130">
        <f t="shared" si="48"/>
        <v>78150</v>
      </c>
      <c r="C3130" cm="1">
        <f t="array" aca="1" ref="C3130" ca="1">SUMPRODUCT(MAX(('4b. Ordered results'!$C$5:$C$159&lt;B3130)*'4b. Ordered results'!$C$5:$C$159))</f>
        <v>49070.25</v>
      </c>
      <c r="D3130" s="4">
        <f ca="1">VLOOKUP($C3130, '4b. Ordered results'!$C$5:$I$159,3,0)</f>
        <v>1.9317259903825452E-2</v>
      </c>
      <c r="E3130" s="4">
        <f ca="1">VLOOKUP($C3130, '4b. Ordered results'!$C$5:$I$159,5,0)</f>
        <v>0.66673370133944598</v>
      </c>
      <c r="F3130" s="4">
        <f ca="1">VLOOKUP($C3130, '4b. Ordered results'!$C$5:$I$159,7,0)</f>
        <v>0.31394903875672864</v>
      </c>
    </row>
    <row r="3131" spans="2:6" x14ac:dyDescent="0.35">
      <c r="B3131">
        <f t="shared" si="48"/>
        <v>78175</v>
      </c>
      <c r="C3131" cm="1">
        <f t="array" aca="1" ref="C3131" ca="1">SUMPRODUCT(MAX(('4b. Ordered results'!$C$5:$C$159&lt;B3131)*'4b. Ordered results'!$C$5:$C$159))</f>
        <v>49070.25</v>
      </c>
      <c r="D3131" s="4">
        <f ca="1">VLOOKUP($C3131, '4b. Ordered results'!$C$5:$I$159,3,0)</f>
        <v>1.9317259903825452E-2</v>
      </c>
      <c r="E3131" s="4">
        <f ca="1">VLOOKUP($C3131, '4b. Ordered results'!$C$5:$I$159,5,0)</f>
        <v>0.66673370133944598</v>
      </c>
      <c r="F3131" s="4">
        <f ca="1">VLOOKUP($C3131, '4b. Ordered results'!$C$5:$I$159,7,0)</f>
        <v>0.31394903875672864</v>
      </c>
    </row>
    <row r="3132" spans="2:6" x14ac:dyDescent="0.35">
      <c r="B3132">
        <f t="shared" si="48"/>
        <v>78200</v>
      </c>
      <c r="C3132" cm="1">
        <f t="array" aca="1" ref="C3132" ca="1">SUMPRODUCT(MAX(('4b. Ordered results'!$C$5:$C$159&lt;B3132)*'4b. Ordered results'!$C$5:$C$159))</f>
        <v>49070.25</v>
      </c>
      <c r="D3132" s="4">
        <f ca="1">VLOOKUP($C3132, '4b. Ordered results'!$C$5:$I$159,3,0)</f>
        <v>1.9317259903825452E-2</v>
      </c>
      <c r="E3132" s="4">
        <f ca="1">VLOOKUP($C3132, '4b. Ordered results'!$C$5:$I$159,5,0)</f>
        <v>0.66673370133944598</v>
      </c>
      <c r="F3132" s="4">
        <f ca="1">VLOOKUP($C3132, '4b. Ordered results'!$C$5:$I$159,7,0)</f>
        <v>0.31394903875672864</v>
      </c>
    </row>
    <row r="3133" spans="2:6" x14ac:dyDescent="0.35">
      <c r="B3133">
        <f t="shared" si="48"/>
        <v>78225</v>
      </c>
      <c r="C3133" cm="1">
        <f t="array" aca="1" ref="C3133" ca="1">SUMPRODUCT(MAX(('4b. Ordered results'!$C$5:$C$159&lt;B3133)*'4b. Ordered results'!$C$5:$C$159))</f>
        <v>49070.25</v>
      </c>
      <c r="D3133" s="4">
        <f ca="1">VLOOKUP($C3133, '4b. Ordered results'!$C$5:$I$159,3,0)</f>
        <v>1.9317259903825452E-2</v>
      </c>
      <c r="E3133" s="4">
        <f ca="1">VLOOKUP($C3133, '4b. Ordered results'!$C$5:$I$159,5,0)</f>
        <v>0.66673370133944598</v>
      </c>
      <c r="F3133" s="4">
        <f ca="1">VLOOKUP($C3133, '4b. Ordered results'!$C$5:$I$159,7,0)</f>
        <v>0.31394903875672864</v>
      </c>
    </row>
    <row r="3134" spans="2:6" x14ac:dyDescent="0.35">
      <c r="B3134">
        <f t="shared" si="48"/>
        <v>78250</v>
      </c>
      <c r="C3134" cm="1">
        <f t="array" aca="1" ref="C3134" ca="1">SUMPRODUCT(MAX(('4b. Ordered results'!$C$5:$C$159&lt;B3134)*'4b. Ordered results'!$C$5:$C$159))</f>
        <v>49070.25</v>
      </c>
      <c r="D3134" s="4">
        <f ca="1">VLOOKUP($C3134, '4b. Ordered results'!$C$5:$I$159,3,0)</f>
        <v>1.9317259903825452E-2</v>
      </c>
      <c r="E3134" s="4">
        <f ca="1">VLOOKUP($C3134, '4b. Ordered results'!$C$5:$I$159,5,0)</f>
        <v>0.66673370133944598</v>
      </c>
      <c r="F3134" s="4">
        <f ca="1">VLOOKUP($C3134, '4b. Ordered results'!$C$5:$I$159,7,0)</f>
        <v>0.31394903875672864</v>
      </c>
    </row>
    <row r="3135" spans="2:6" x14ac:dyDescent="0.35">
      <c r="B3135">
        <f t="shared" si="48"/>
        <v>78275</v>
      </c>
      <c r="C3135" cm="1">
        <f t="array" aca="1" ref="C3135" ca="1">SUMPRODUCT(MAX(('4b. Ordered results'!$C$5:$C$159&lt;B3135)*'4b. Ordered results'!$C$5:$C$159))</f>
        <v>49070.25</v>
      </c>
      <c r="D3135" s="4">
        <f ca="1">VLOOKUP($C3135, '4b. Ordered results'!$C$5:$I$159,3,0)</f>
        <v>1.9317259903825452E-2</v>
      </c>
      <c r="E3135" s="4">
        <f ca="1">VLOOKUP($C3135, '4b. Ordered results'!$C$5:$I$159,5,0)</f>
        <v>0.66673370133944598</v>
      </c>
      <c r="F3135" s="4">
        <f ca="1">VLOOKUP($C3135, '4b. Ordered results'!$C$5:$I$159,7,0)</f>
        <v>0.31394903875672864</v>
      </c>
    </row>
    <row r="3136" spans="2:6" x14ac:dyDescent="0.35">
      <c r="B3136">
        <f t="shared" si="48"/>
        <v>78300</v>
      </c>
      <c r="C3136" cm="1">
        <f t="array" aca="1" ref="C3136" ca="1">SUMPRODUCT(MAX(('4b. Ordered results'!$C$5:$C$159&lt;B3136)*'4b. Ordered results'!$C$5:$C$159))</f>
        <v>49070.25</v>
      </c>
      <c r="D3136" s="4">
        <f ca="1">VLOOKUP($C3136, '4b. Ordered results'!$C$5:$I$159,3,0)</f>
        <v>1.9317259903825452E-2</v>
      </c>
      <c r="E3136" s="4">
        <f ca="1">VLOOKUP($C3136, '4b. Ordered results'!$C$5:$I$159,5,0)</f>
        <v>0.66673370133944598</v>
      </c>
      <c r="F3136" s="4">
        <f ca="1">VLOOKUP($C3136, '4b. Ordered results'!$C$5:$I$159,7,0)</f>
        <v>0.31394903875672864</v>
      </c>
    </row>
    <row r="3137" spans="2:6" x14ac:dyDescent="0.35">
      <c r="B3137">
        <f t="shared" si="48"/>
        <v>78325</v>
      </c>
      <c r="C3137" cm="1">
        <f t="array" aca="1" ref="C3137" ca="1">SUMPRODUCT(MAX(('4b. Ordered results'!$C$5:$C$159&lt;B3137)*'4b. Ordered results'!$C$5:$C$159))</f>
        <v>49070.25</v>
      </c>
      <c r="D3137" s="4">
        <f ca="1">VLOOKUP($C3137, '4b. Ordered results'!$C$5:$I$159,3,0)</f>
        <v>1.9317259903825452E-2</v>
      </c>
      <c r="E3137" s="4">
        <f ca="1">VLOOKUP($C3137, '4b. Ordered results'!$C$5:$I$159,5,0)</f>
        <v>0.66673370133944598</v>
      </c>
      <c r="F3137" s="4">
        <f ca="1">VLOOKUP($C3137, '4b. Ordered results'!$C$5:$I$159,7,0)</f>
        <v>0.31394903875672864</v>
      </c>
    </row>
    <row r="3138" spans="2:6" x14ac:dyDescent="0.35">
      <c r="B3138">
        <f t="shared" si="48"/>
        <v>78350</v>
      </c>
      <c r="C3138" cm="1">
        <f t="array" aca="1" ref="C3138" ca="1">SUMPRODUCT(MAX(('4b. Ordered results'!$C$5:$C$159&lt;B3138)*'4b. Ordered results'!$C$5:$C$159))</f>
        <v>49070.25</v>
      </c>
      <c r="D3138" s="4">
        <f ca="1">VLOOKUP($C3138, '4b. Ordered results'!$C$5:$I$159,3,0)</f>
        <v>1.9317259903825452E-2</v>
      </c>
      <c r="E3138" s="4">
        <f ca="1">VLOOKUP($C3138, '4b. Ordered results'!$C$5:$I$159,5,0)</f>
        <v>0.66673370133944598</v>
      </c>
      <c r="F3138" s="4">
        <f ca="1">VLOOKUP($C3138, '4b. Ordered results'!$C$5:$I$159,7,0)</f>
        <v>0.31394903875672864</v>
      </c>
    </row>
    <row r="3139" spans="2:6" x14ac:dyDescent="0.35">
      <c r="B3139">
        <f t="shared" si="48"/>
        <v>78375</v>
      </c>
      <c r="C3139" cm="1">
        <f t="array" aca="1" ref="C3139" ca="1">SUMPRODUCT(MAX(('4b. Ordered results'!$C$5:$C$159&lt;B3139)*'4b. Ordered results'!$C$5:$C$159))</f>
        <v>49070.25</v>
      </c>
      <c r="D3139" s="4">
        <f ca="1">VLOOKUP($C3139, '4b. Ordered results'!$C$5:$I$159,3,0)</f>
        <v>1.9317259903825452E-2</v>
      </c>
      <c r="E3139" s="4">
        <f ca="1">VLOOKUP($C3139, '4b. Ordered results'!$C$5:$I$159,5,0)</f>
        <v>0.66673370133944598</v>
      </c>
      <c r="F3139" s="4">
        <f ca="1">VLOOKUP($C3139, '4b. Ordered results'!$C$5:$I$159,7,0)</f>
        <v>0.31394903875672864</v>
      </c>
    </row>
    <row r="3140" spans="2:6" x14ac:dyDescent="0.35">
      <c r="B3140">
        <f t="shared" si="48"/>
        <v>78400</v>
      </c>
      <c r="C3140" cm="1">
        <f t="array" aca="1" ref="C3140" ca="1">SUMPRODUCT(MAX(('4b. Ordered results'!$C$5:$C$159&lt;B3140)*'4b. Ordered results'!$C$5:$C$159))</f>
        <v>49070.25</v>
      </c>
      <c r="D3140" s="4">
        <f ca="1">VLOOKUP($C3140, '4b. Ordered results'!$C$5:$I$159,3,0)</f>
        <v>1.9317259903825452E-2</v>
      </c>
      <c r="E3140" s="4">
        <f ca="1">VLOOKUP($C3140, '4b. Ordered results'!$C$5:$I$159,5,0)</f>
        <v>0.66673370133944598</v>
      </c>
      <c r="F3140" s="4">
        <f ca="1">VLOOKUP($C3140, '4b. Ordered results'!$C$5:$I$159,7,0)</f>
        <v>0.31394903875672864</v>
      </c>
    </row>
    <row r="3141" spans="2:6" x14ac:dyDescent="0.35">
      <c r="B3141">
        <f t="shared" si="48"/>
        <v>78425</v>
      </c>
      <c r="C3141" cm="1">
        <f t="array" aca="1" ref="C3141" ca="1">SUMPRODUCT(MAX(('4b. Ordered results'!$C$5:$C$159&lt;B3141)*'4b. Ordered results'!$C$5:$C$159))</f>
        <v>49070.25</v>
      </c>
      <c r="D3141" s="4">
        <f ca="1">VLOOKUP($C3141, '4b. Ordered results'!$C$5:$I$159,3,0)</f>
        <v>1.9317259903825452E-2</v>
      </c>
      <c r="E3141" s="4">
        <f ca="1">VLOOKUP($C3141, '4b. Ordered results'!$C$5:$I$159,5,0)</f>
        <v>0.66673370133944598</v>
      </c>
      <c r="F3141" s="4">
        <f ca="1">VLOOKUP($C3141, '4b. Ordered results'!$C$5:$I$159,7,0)</f>
        <v>0.31394903875672864</v>
      </c>
    </row>
    <row r="3142" spans="2:6" x14ac:dyDescent="0.35">
      <c r="B3142">
        <f t="shared" ref="B3142:B3205" si="49">B3141+25</f>
        <v>78450</v>
      </c>
      <c r="C3142" cm="1">
        <f t="array" aca="1" ref="C3142" ca="1">SUMPRODUCT(MAX(('4b. Ordered results'!$C$5:$C$159&lt;B3142)*'4b. Ordered results'!$C$5:$C$159))</f>
        <v>49070.25</v>
      </c>
      <c r="D3142" s="4">
        <f ca="1">VLOOKUP($C3142, '4b. Ordered results'!$C$5:$I$159,3,0)</f>
        <v>1.9317259903825452E-2</v>
      </c>
      <c r="E3142" s="4">
        <f ca="1">VLOOKUP($C3142, '4b. Ordered results'!$C$5:$I$159,5,0)</f>
        <v>0.66673370133944598</v>
      </c>
      <c r="F3142" s="4">
        <f ca="1">VLOOKUP($C3142, '4b. Ordered results'!$C$5:$I$159,7,0)</f>
        <v>0.31394903875672864</v>
      </c>
    </row>
    <row r="3143" spans="2:6" x14ac:dyDescent="0.35">
      <c r="B3143">
        <f t="shared" si="49"/>
        <v>78475</v>
      </c>
      <c r="C3143" cm="1">
        <f t="array" aca="1" ref="C3143" ca="1">SUMPRODUCT(MAX(('4b. Ordered results'!$C$5:$C$159&lt;B3143)*'4b. Ordered results'!$C$5:$C$159))</f>
        <v>49070.25</v>
      </c>
      <c r="D3143" s="4">
        <f ca="1">VLOOKUP($C3143, '4b. Ordered results'!$C$5:$I$159,3,0)</f>
        <v>1.9317259903825452E-2</v>
      </c>
      <c r="E3143" s="4">
        <f ca="1">VLOOKUP($C3143, '4b. Ordered results'!$C$5:$I$159,5,0)</f>
        <v>0.66673370133944598</v>
      </c>
      <c r="F3143" s="4">
        <f ca="1">VLOOKUP($C3143, '4b. Ordered results'!$C$5:$I$159,7,0)</f>
        <v>0.31394903875672864</v>
      </c>
    </row>
    <row r="3144" spans="2:6" x14ac:dyDescent="0.35">
      <c r="B3144">
        <f t="shared" si="49"/>
        <v>78500</v>
      </c>
      <c r="C3144" cm="1">
        <f t="array" aca="1" ref="C3144" ca="1">SUMPRODUCT(MAX(('4b. Ordered results'!$C$5:$C$159&lt;B3144)*'4b. Ordered results'!$C$5:$C$159))</f>
        <v>49070.25</v>
      </c>
      <c r="D3144" s="4">
        <f ca="1">VLOOKUP($C3144, '4b. Ordered results'!$C$5:$I$159,3,0)</f>
        <v>1.9317259903825452E-2</v>
      </c>
      <c r="E3144" s="4">
        <f ca="1">VLOOKUP($C3144, '4b. Ordered results'!$C$5:$I$159,5,0)</f>
        <v>0.66673370133944598</v>
      </c>
      <c r="F3144" s="4">
        <f ca="1">VLOOKUP($C3144, '4b. Ordered results'!$C$5:$I$159,7,0)</f>
        <v>0.31394903875672864</v>
      </c>
    </row>
    <row r="3145" spans="2:6" x14ac:dyDescent="0.35">
      <c r="B3145">
        <f t="shared" si="49"/>
        <v>78525</v>
      </c>
      <c r="C3145" cm="1">
        <f t="array" aca="1" ref="C3145" ca="1">SUMPRODUCT(MAX(('4b. Ordered results'!$C$5:$C$159&lt;B3145)*'4b. Ordered results'!$C$5:$C$159))</f>
        <v>49070.25</v>
      </c>
      <c r="D3145" s="4">
        <f ca="1">VLOOKUP($C3145, '4b. Ordered results'!$C$5:$I$159,3,0)</f>
        <v>1.9317259903825452E-2</v>
      </c>
      <c r="E3145" s="4">
        <f ca="1">VLOOKUP($C3145, '4b. Ordered results'!$C$5:$I$159,5,0)</f>
        <v>0.66673370133944598</v>
      </c>
      <c r="F3145" s="4">
        <f ca="1">VLOOKUP($C3145, '4b. Ordered results'!$C$5:$I$159,7,0)</f>
        <v>0.31394903875672864</v>
      </c>
    </row>
    <row r="3146" spans="2:6" x14ac:dyDescent="0.35">
      <c r="B3146">
        <f t="shared" si="49"/>
        <v>78550</v>
      </c>
      <c r="C3146" cm="1">
        <f t="array" aca="1" ref="C3146" ca="1">SUMPRODUCT(MAX(('4b. Ordered results'!$C$5:$C$159&lt;B3146)*'4b. Ordered results'!$C$5:$C$159))</f>
        <v>49070.25</v>
      </c>
      <c r="D3146" s="4">
        <f ca="1">VLOOKUP($C3146, '4b. Ordered results'!$C$5:$I$159,3,0)</f>
        <v>1.9317259903825452E-2</v>
      </c>
      <c r="E3146" s="4">
        <f ca="1">VLOOKUP($C3146, '4b. Ordered results'!$C$5:$I$159,5,0)</f>
        <v>0.66673370133944598</v>
      </c>
      <c r="F3146" s="4">
        <f ca="1">VLOOKUP($C3146, '4b. Ordered results'!$C$5:$I$159,7,0)</f>
        <v>0.31394903875672864</v>
      </c>
    </row>
    <row r="3147" spans="2:6" x14ac:dyDescent="0.35">
      <c r="B3147">
        <f t="shared" si="49"/>
        <v>78575</v>
      </c>
      <c r="C3147" cm="1">
        <f t="array" aca="1" ref="C3147" ca="1">SUMPRODUCT(MAX(('4b. Ordered results'!$C$5:$C$159&lt;B3147)*'4b. Ordered results'!$C$5:$C$159))</f>
        <v>49070.25</v>
      </c>
      <c r="D3147" s="4">
        <f ca="1">VLOOKUP($C3147, '4b. Ordered results'!$C$5:$I$159,3,0)</f>
        <v>1.9317259903825452E-2</v>
      </c>
      <c r="E3147" s="4">
        <f ca="1">VLOOKUP($C3147, '4b. Ordered results'!$C$5:$I$159,5,0)</f>
        <v>0.66673370133944598</v>
      </c>
      <c r="F3147" s="4">
        <f ca="1">VLOOKUP($C3147, '4b. Ordered results'!$C$5:$I$159,7,0)</f>
        <v>0.31394903875672864</v>
      </c>
    </row>
    <row r="3148" spans="2:6" x14ac:dyDescent="0.35">
      <c r="B3148">
        <f t="shared" si="49"/>
        <v>78600</v>
      </c>
      <c r="C3148" cm="1">
        <f t="array" aca="1" ref="C3148" ca="1">SUMPRODUCT(MAX(('4b. Ordered results'!$C$5:$C$159&lt;B3148)*'4b. Ordered results'!$C$5:$C$159))</f>
        <v>49070.25</v>
      </c>
      <c r="D3148" s="4">
        <f ca="1">VLOOKUP($C3148, '4b. Ordered results'!$C$5:$I$159,3,0)</f>
        <v>1.9317259903825452E-2</v>
      </c>
      <c r="E3148" s="4">
        <f ca="1">VLOOKUP($C3148, '4b. Ordered results'!$C$5:$I$159,5,0)</f>
        <v>0.66673370133944598</v>
      </c>
      <c r="F3148" s="4">
        <f ca="1">VLOOKUP($C3148, '4b. Ordered results'!$C$5:$I$159,7,0)</f>
        <v>0.31394903875672864</v>
      </c>
    </row>
    <row r="3149" spans="2:6" x14ac:dyDescent="0.35">
      <c r="B3149">
        <f t="shared" si="49"/>
        <v>78625</v>
      </c>
      <c r="C3149" cm="1">
        <f t="array" aca="1" ref="C3149" ca="1">SUMPRODUCT(MAX(('4b. Ordered results'!$C$5:$C$159&lt;B3149)*'4b. Ordered results'!$C$5:$C$159))</f>
        <v>49070.25</v>
      </c>
      <c r="D3149" s="4">
        <f ca="1">VLOOKUP($C3149, '4b. Ordered results'!$C$5:$I$159,3,0)</f>
        <v>1.9317259903825452E-2</v>
      </c>
      <c r="E3149" s="4">
        <f ca="1">VLOOKUP($C3149, '4b. Ordered results'!$C$5:$I$159,5,0)</f>
        <v>0.66673370133944598</v>
      </c>
      <c r="F3149" s="4">
        <f ca="1">VLOOKUP($C3149, '4b. Ordered results'!$C$5:$I$159,7,0)</f>
        <v>0.31394903875672864</v>
      </c>
    </row>
    <row r="3150" spans="2:6" x14ac:dyDescent="0.35">
      <c r="B3150">
        <f t="shared" si="49"/>
        <v>78650</v>
      </c>
      <c r="C3150" cm="1">
        <f t="array" aca="1" ref="C3150" ca="1">SUMPRODUCT(MAX(('4b. Ordered results'!$C$5:$C$159&lt;B3150)*'4b. Ordered results'!$C$5:$C$159))</f>
        <v>49070.25</v>
      </c>
      <c r="D3150" s="4">
        <f ca="1">VLOOKUP($C3150, '4b. Ordered results'!$C$5:$I$159,3,0)</f>
        <v>1.9317259903825452E-2</v>
      </c>
      <c r="E3150" s="4">
        <f ca="1">VLOOKUP($C3150, '4b. Ordered results'!$C$5:$I$159,5,0)</f>
        <v>0.66673370133944598</v>
      </c>
      <c r="F3150" s="4">
        <f ca="1">VLOOKUP($C3150, '4b. Ordered results'!$C$5:$I$159,7,0)</f>
        <v>0.31394903875672864</v>
      </c>
    </row>
    <row r="3151" spans="2:6" x14ac:dyDescent="0.35">
      <c r="B3151">
        <f t="shared" si="49"/>
        <v>78675</v>
      </c>
      <c r="C3151" cm="1">
        <f t="array" aca="1" ref="C3151" ca="1">SUMPRODUCT(MAX(('4b. Ordered results'!$C$5:$C$159&lt;B3151)*'4b. Ordered results'!$C$5:$C$159))</f>
        <v>49070.25</v>
      </c>
      <c r="D3151" s="4">
        <f ca="1">VLOOKUP($C3151, '4b. Ordered results'!$C$5:$I$159,3,0)</f>
        <v>1.9317259903825452E-2</v>
      </c>
      <c r="E3151" s="4">
        <f ca="1">VLOOKUP($C3151, '4b. Ordered results'!$C$5:$I$159,5,0)</f>
        <v>0.66673370133944598</v>
      </c>
      <c r="F3151" s="4">
        <f ca="1">VLOOKUP($C3151, '4b. Ordered results'!$C$5:$I$159,7,0)</f>
        <v>0.31394903875672864</v>
      </c>
    </row>
    <row r="3152" spans="2:6" x14ac:dyDescent="0.35">
      <c r="B3152">
        <f t="shared" si="49"/>
        <v>78700</v>
      </c>
      <c r="C3152" cm="1">
        <f t="array" aca="1" ref="C3152" ca="1">SUMPRODUCT(MAX(('4b. Ordered results'!$C$5:$C$159&lt;B3152)*'4b. Ordered results'!$C$5:$C$159))</f>
        <v>49070.25</v>
      </c>
      <c r="D3152" s="4">
        <f ca="1">VLOOKUP($C3152, '4b. Ordered results'!$C$5:$I$159,3,0)</f>
        <v>1.9317259903825452E-2</v>
      </c>
      <c r="E3152" s="4">
        <f ca="1">VLOOKUP($C3152, '4b. Ordered results'!$C$5:$I$159,5,0)</f>
        <v>0.66673370133944598</v>
      </c>
      <c r="F3152" s="4">
        <f ca="1">VLOOKUP($C3152, '4b. Ordered results'!$C$5:$I$159,7,0)</f>
        <v>0.31394903875672864</v>
      </c>
    </row>
    <row r="3153" spans="2:6" x14ac:dyDescent="0.35">
      <c r="B3153">
        <f t="shared" si="49"/>
        <v>78725</v>
      </c>
      <c r="C3153" cm="1">
        <f t="array" aca="1" ref="C3153" ca="1">SUMPRODUCT(MAX(('4b. Ordered results'!$C$5:$C$159&lt;B3153)*'4b. Ordered results'!$C$5:$C$159))</f>
        <v>49070.25</v>
      </c>
      <c r="D3153" s="4">
        <f ca="1">VLOOKUP($C3153, '4b. Ordered results'!$C$5:$I$159,3,0)</f>
        <v>1.9317259903825452E-2</v>
      </c>
      <c r="E3153" s="4">
        <f ca="1">VLOOKUP($C3153, '4b. Ordered results'!$C$5:$I$159,5,0)</f>
        <v>0.66673370133944598</v>
      </c>
      <c r="F3153" s="4">
        <f ca="1">VLOOKUP($C3153, '4b. Ordered results'!$C$5:$I$159,7,0)</f>
        <v>0.31394903875672864</v>
      </c>
    </row>
    <row r="3154" spans="2:6" x14ac:dyDescent="0.35">
      <c r="B3154">
        <f t="shared" si="49"/>
        <v>78750</v>
      </c>
      <c r="C3154" cm="1">
        <f t="array" aca="1" ref="C3154" ca="1">SUMPRODUCT(MAX(('4b. Ordered results'!$C$5:$C$159&lt;B3154)*'4b. Ordered results'!$C$5:$C$159))</f>
        <v>49070.25</v>
      </c>
      <c r="D3154" s="4">
        <f ca="1">VLOOKUP($C3154, '4b. Ordered results'!$C$5:$I$159,3,0)</f>
        <v>1.9317259903825452E-2</v>
      </c>
      <c r="E3154" s="4">
        <f ca="1">VLOOKUP($C3154, '4b. Ordered results'!$C$5:$I$159,5,0)</f>
        <v>0.66673370133944598</v>
      </c>
      <c r="F3154" s="4">
        <f ca="1">VLOOKUP($C3154, '4b. Ordered results'!$C$5:$I$159,7,0)</f>
        <v>0.31394903875672864</v>
      </c>
    </row>
    <row r="3155" spans="2:6" x14ac:dyDescent="0.35">
      <c r="B3155">
        <f t="shared" si="49"/>
        <v>78775</v>
      </c>
      <c r="C3155" cm="1">
        <f t="array" aca="1" ref="C3155" ca="1">SUMPRODUCT(MAX(('4b. Ordered results'!$C$5:$C$159&lt;B3155)*'4b. Ordered results'!$C$5:$C$159))</f>
        <v>78752.933000000005</v>
      </c>
      <c r="D3155" s="4">
        <f ca="1">VLOOKUP($C3155, '4b. Ordered results'!$C$5:$I$159,3,0)</f>
        <v>1.915630312154609E-3</v>
      </c>
      <c r="E3155" s="4">
        <f ca="1">VLOOKUP($C3155, '4b. Ordered results'!$C$5:$I$159,5,0)</f>
        <v>0.86087076970286669</v>
      </c>
      <c r="F3155" s="4">
        <f ca="1">VLOOKUP($C3155, '4b. Ordered results'!$C$5:$I$159,7,0)</f>
        <v>0.13721359998497878</v>
      </c>
    </row>
    <row r="3156" spans="2:6" x14ac:dyDescent="0.35">
      <c r="B3156">
        <f t="shared" si="49"/>
        <v>78800</v>
      </c>
      <c r="C3156" cm="1">
        <f t="array" aca="1" ref="C3156" ca="1">SUMPRODUCT(MAX(('4b. Ordered results'!$C$5:$C$159&lt;B3156)*'4b. Ordered results'!$C$5:$C$159))</f>
        <v>78752.933000000005</v>
      </c>
      <c r="D3156" s="4">
        <f ca="1">VLOOKUP($C3156, '4b. Ordered results'!$C$5:$I$159,3,0)</f>
        <v>1.915630312154609E-3</v>
      </c>
      <c r="E3156" s="4">
        <f ca="1">VLOOKUP($C3156, '4b. Ordered results'!$C$5:$I$159,5,0)</f>
        <v>0.86087076970286669</v>
      </c>
      <c r="F3156" s="4">
        <f ca="1">VLOOKUP($C3156, '4b. Ordered results'!$C$5:$I$159,7,0)</f>
        <v>0.13721359998497878</v>
      </c>
    </row>
    <row r="3157" spans="2:6" x14ac:dyDescent="0.35">
      <c r="B3157">
        <f t="shared" si="49"/>
        <v>78825</v>
      </c>
      <c r="C3157" cm="1">
        <f t="array" aca="1" ref="C3157" ca="1">SUMPRODUCT(MAX(('4b. Ordered results'!$C$5:$C$159&lt;B3157)*'4b. Ordered results'!$C$5:$C$159))</f>
        <v>78752.933000000005</v>
      </c>
      <c r="D3157" s="4">
        <f ca="1">VLOOKUP($C3157, '4b. Ordered results'!$C$5:$I$159,3,0)</f>
        <v>1.915630312154609E-3</v>
      </c>
      <c r="E3157" s="4">
        <f ca="1">VLOOKUP($C3157, '4b. Ordered results'!$C$5:$I$159,5,0)</f>
        <v>0.86087076970286669</v>
      </c>
      <c r="F3157" s="4">
        <f ca="1">VLOOKUP($C3157, '4b. Ordered results'!$C$5:$I$159,7,0)</f>
        <v>0.13721359998497878</v>
      </c>
    </row>
    <row r="3158" spans="2:6" x14ac:dyDescent="0.35">
      <c r="B3158">
        <f t="shared" si="49"/>
        <v>78850</v>
      </c>
      <c r="C3158" cm="1">
        <f t="array" aca="1" ref="C3158" ca="1">SUMPRODUCT(MAX(('4b. Ordered results'!$C$5:$C$159&lt;B3158)*'4b. Ordered results'!$C$5:$C$159))</f>
        <v>78752.933000000005</v>
      </c>
      <c r="D3158" s="4">
        <f ca="1">VLOOKUP($C3158, '4b. Ordered results'!$C$5:$I$159,3,0)</f>
        <v>1.915630312154609E-3</v>
      </c>
      <c r="E3158" s="4">
        <f ca="1">VLOOKUP($C3158, '4b. Ordered results'!$C$5:$I$159,5,0)</f>
        <v>0.86087076970286669</v>
      </c>
      <c r="F3158" s="4">
        <f ca="1">VLOOKUP($C3158, '4b. Ordered results'!$C$5:$I$159,7,0)</f>
        <v>0.13721359998497878</v>
      </c>
    </row>
    <row r="3159" spans="2:6" x14ac:dyDescent="0.35">
      <c r="B3159">
        <f t="shared" si="49"/>
        <v>78875</v>
      </c>
      <c r="C3159" cm="1">
        <f t="array" aca="1" ref="C3159" ca="1">SUMPRODUCT(MAX(('4b. Ordered results'!$C$5:$C$159&lt;B3159)*'4b. Ordered results'!$C$5:$C$159))</f>
        <v>78752.933000000005</v>
      </c>
      <c r="D3159" s="4">
        <f ca="1">VLOOKUP($C3159, '4b. Ordered results'!$C$5:$I$159,3,0)</f>
        <v>1.915630312154609E-3</v>
      </c>
      <c r="E3159" s="4">
        <f ca="1">VLOOKUP($C3159, '4b. Ordered results'!$C$5:$I$159,5,0)</f>
        <v>0.86087076970286669</v>
      </c>
      <c r="F3159" s="4">
        <f ca="1">VLOOKUP($C3159, '4b. Ordered results'!$C$5:$I$159,7,0)</f>
        <v>0.13721359998497878</v>
      </c>
    </row>
    <row r="3160" spans="2:6" x14ac:dyDescent="0.35">
      <c r="B3160">
        <f t="shared" si="49"/>
        <v>78900</v>
      </c>
      <c r="C3160" cm="1">
        <f t="array" aca="1" ref="C3160" ca="1">SUMPRODUCT(MAX(('4b. Ordered results'!$C$5:$C$159&lt;B3160)*'4b. Ordered results'!$C$5:$C$159))</f>
        <v>78752.933000000005</v>
      </c>
      <c r="D3160" s="4">
        <f ca="1">VLOOKUP($C3160, '4b. Ordered results'!$C$5:$I$159,3,0)</f>
        <v>1.915630312154609E-3</v>
      </c>
      <c r="E3160" s="4">
        <f ca="1">VLOOKUP($C3160, '4b. Ordered results'!$C$5:$I$159,5,0)</f>
        <v>0.86087076970286669</v>
      </c>
      <c r="F3160" s="4">
        <f ca="1">VLOOKUP($C3160, '4b. Ordered results'!$C$5:$I$159,7,0)</f>
        <v>0.13721359998497878</v>
      </c>
    </row>
    <row r="3161" spans="2:6" x14ac:dyDescent="0.35">
      <c r="B3161">
        <f t="shared" si="49"/>
        <v>78925</v>
      </c>
      <c r="C3161" cm="1">
        <f t="array" aca="1" ref="C3161" ca="1">SUMPRODUCT(MAX(('4b. Ordered results'!$C$5:$C$159&lt;B3161)*'4b. Ordered results'!$C$5:$C$159))</f>
        <v>78752.933000000005</v>
      </c>
      <c r="D3161" s="4">
        <f ca="1">VLOOKUP($C3161, '4b. Ordered results'!$C$5:$I$159,3,0)</f>
        <v>1.915630312154609E-3</v>
      </c>
      <c r="E3161" s="4">
        <f ca="1">VLOOKUP($C3161, '4b. Ordered results'!$C$5:$I$159,5,0)</f>
        <v>0.86087076970286669</v>
      </c>
      <c r="F3161" s="4">
        <f ca="1">VLOOKUP($C3161, '4b. Ordered results'!$C$5:$I$159,7,0)</f>
        <v>0.13721359998497878</v>
      </c>
    </row>
    <row r="3162" spans="2:6" x14ac:dyDescent="0.35">
      <c r="B3162">
        <f t="shared" si="49"/>
        <v>78950</v>
      </c>
      <c r="C3162" cm="1">
        <f t="array" aca="1" ref="C3162" ca="1">SUMPRODUCT(MAX(('4b. Ordered results'!$C$5:$C$159&lt;B3162)*'4b. Ordered results'!$C$5:$C$159))</f>
        <v>78752.933000000005</v>
      </c>
      <c r="D3162" s="4">
        <f ca="1">VLOOKUP($C3162, '4b. Ordered results'!$C$5:$I$159,3,0)</f>
        <v>1.915630312154609E-3</v>
      </c>
      <c r="E3162" s="4">
        <f ca="1">VLOOKUP($C3162, '4b. Ordered results'!$C$5:$I$159,5,0)</f>
        <v>0.86087076970286669</v>
      </c>
      <c r="F3162" s="4">
        <f ca="1">VLOOKUP($C3162, '4b. Ordered results'!$C$5:$I$159,7,0)</f>
        <v>0.13721359998497878</v>
      </c>
    </row>
    <row r="3163" spans="2:6" x14ac:dyDescent="0.35">
      <c r="B3163">
        <f t="shared" si="49"/>
        <v>78975</v>
      </c>
      <c r="C3163" cm="1">
        <f t="array" aca="1" ref="C3163" ca="1">SUMPRODUCT(MAX(('4b. Ordered results'!$C$5:$C$159&lt;B3163)*'4b. Ordered results'!$C$5:$C$159))</f>
        <v>78752.933000000005</v>
      </c>
      <c r="D3163" s="4">
        <f ca="1">VLOOKUP($C3163, '4b. Ordered results'!$C$5:$I$159,3,0)</f>
        <v>1.915630312154609E-3</v>
      </c>
      <c r="E3163" s="4">
        <f ca="1">VLOOKUP($C3163, '4b. Ordered results'!$C$5:$I$159,5,0)</f>
        <v>0.86087076970286669</v>
      </c>
      <c r="F3163" s="4">
        <f ca="1">VLOOKUP($C3163, '4b. Ordered results'!$C$5:$I$159,7,0)</f>
        <v>0.13721359998497878</v>
      </c>
    </row>
    <row r="3164" spans="2:6" x14ac:dyDescent="0.35">
      <c r="B3164">
        <f t="shared" si="49"/>
        <v>79000</v>
      </c>
      <c r="C3164" cm="1">
        <f t="array" aca="1" ref="C3164" ca="1">SUMPRODUCT(MAX(('4b. Ordered results'!$C$5:$C$159&lt;B3164)*'4b. Ordered results'!$C$5:$C$159))</f>
        <v>78752.933000000005</v>
      </c>
      <c r="D3164" s="4">
        <f ca="1">VLOOKUP($C3164, '4b. Ordered results'!$C$5:$I$159,3,0)</f>
        <v>1.915630312154609E-3</v>
      </c>
      <c r="E3164" s="4">
        <f ca="1">VLOOKUP($C3164, '4b. Ordered results'!$C$5:$I$159,5,0)</f>
        <v>0.86087076970286669</v>
      </c>
      <c r="F3164" s="4">
        <f ca="1">VLOOKUP($C3164, '4b. Ordered results'!$C$5:$I$159,7,0)</f>
        <v>0.13721359998497878</v>
      </c>
    </row>
    <row r="3165" spans="2:6" x14ac:dyDescent="0.35">
      <c r="B3165">
        <f t="shared" si="49"/>
        <v>79025</v>
      </c>
      <c r="C3165" cm="1">
        <f t="array" aca="1" ref="C3165" ca="1">SUMPRODUCT(MAX(('4b. Ordered results'!$C$5:$C$159&lt;B3165)*'4b. Ordered results'!$C$5:$C$159))</f>
        <v>78752.933000000005</v>
      </c>
      <c r="D3165" s="4">
        <f ca="1">VLOOKUP($C3165, '4b. Ordered results'!$C$5:$I$159,3,0)</f>
        <v>1.915630312154609E-3</v>
      </c>
      <c r="E3165" s="4">
        <f ca="1">VLOOKUP($C3165, '4b. Ordered results'!$C$5:$I$159,5,0)</f>
        <v>0.86087076970286669</v>
      </c>
      <c r="F3165" s="4">
        <f ca="1">VLOOKUP($C3165, '4b. Ordered results'!$C$5:$I$159,7,0)</f>
        <v>0.13721359998497878</v>
      </c>
    </row>
    <row r="3166" spans="2:6" x14ac:dyDescent="0.35">
      <c r="B3166">
        <f t="shared" si="49"/>
        <v>79050</v>
      </c>
      <c r="C3166" cm="1">
        <f t="array" aca="1" ref="C3166" ca="1">SUMPRODUCT(MAX(('4b. Ordered results'!$C$5:$C$159&lt;B3166)*'4b. Ordered results'!$C$5:$C$159))</f>
        <v>78752.933000000005</v>
      </c>
      <c r="D3166" s="4">
        <f ca="1">VLOOKUP($C3166, '4b. Ordered results'!$C$5:$I$159,3,0)</f>
        <v>1.915630312154609E-3</v>
      </c>
      <c r="E3166" s="4">
        <f ca="1">VLOOKUP($C3166, '4b. Ordered results'!$C$5:$I$159,5,0)</f>
        <v>0.86087076970286669</v>
      </c>
      <c r="F3166" s="4">
        <f ca="1">VLOOKUP($C3166, '4b. Ordered results'!$C$5:$I$159,7,0)</f>
        <v>0.13721359998497878</v>
      </c>
    </row>
    <row r="3167" spans="2:6" x14ac:dyDescent="0.35">
      <c r="B3167">
        <f t="shared" si="49"/>
        <v>79075</v>
      </c>
      <c r="C3167" cm="1">
        <f t="array" aca="1" ref="C3167" ca="1">SUMPRODUCT(MAX(('4b. Ordered results'!$C$5:$C$159&lt;B3167)*'4b. Ordered results'!$C$5:$C$159))</f>
        <v>78752.933000000005</v>
      </c>
      <c r="D3167" s="4">
        <f ca="1">VLOOKUP($C3167, '4b. Ordered results'!$C$5:$I$159,3,0)</f>
        <v>1.915630312154609E-3</v>
      </c>
      <c r="E3167" s="4">
        <f ca="1">VLOOKUP($C3167, '4b. Ordered results'!$C$5:$I$159,5,0)</f>
        <v>0.86087076970286669</v>
      </c>
      <c r="F3167" s="4">
        <f ca="1">VLOOKUP($C3167, '4b. Ordered results'!$C$5:$I$159,7,0)</f>
        <v>0.13721359998497878</v>
      </c>
    </row>
    <row r="3168" spans="2:6" x14ac:dyDescent="0.35">
      <c r="B3168">
        <f t="shared" si="49"/>
        <v>79100</v>
      </c>
      <c r="C3168" cm="1">
        <f t="array" aca="1" ref="C3168" ca="1">SUMPRODUCT(MAX(('4b. Ordered results'!$C$5:$C$159&lt;B3168)*'4b. Ordered results'!$C$5:$C$159))</f>
        <v>78752.933000000005</v>
      </c>
      <c r="D3168" s="4">
        <f ca="1">VLOOKUP($C3168, '4b. Ordered results'!$C$5:$I$159,3,0)</f>
        <v>1.915630312154609E-3</v>
      </c>
      <c r="E3168" s="4">
        <f ca="1">VLOOKUP($C3168, '4b. Ordered results'!$C$5:$I$159,5,0)</f>
        <v>0.86087076970286669</v>
      </c>
      <c r="F3168" s="4">
        <f ca="1">VLOOKUP($C3168, '4b. Ordered results'!$C$5:$I$159,7,0)</f>
        <v>0.13721359998497878</v>
      </c>
    </row>
    <row r="3169" spans="2:6" x14ac:dyDescent="0.35">
      <c r="B3169">
        <f t="shared" si="49"/>
        <v>79125</v>
      </c>
      <c r="C3169" cm="1">
        <f t="array" aca="1" ref="C3169" ca="1">SUMPRODUCT(MAX(('4b. Ordered results'!$C$5:$C$159&lt;B3169)*'4b. Ordered results'!$C$5:$C$159))</f>
        <v>78752.933000000005</v>
      </c>
      <c r="D3169" s="4">
        <f ca="1">VLOOKUP($C3169, '4b. Ordered results'!$C$5:$I$159,3,0)</f>
        <v>1.915630312154609E-3</v>
      </c>
      <c r="E3169" s="4">
        <f ca="1">VLOOKUP($C3169, '4b. Ordered results'!$C$5:$I$159,5,0)</f>
        <v>0.86087076970286669</v>
      </c>
      <c r="F3169" s="4">
        <f ca="1">VLOOKUP($C3169, '4b. Ordered results'!$C$5:$I$159,7,0)</f>
        <v>0.13721359998497878</v>
      </c>
    </row>
    <row r="3170" spans="2:6" x14ac:dyDescent="0.35">
      <c r="B3170">
        <f t="shared" si="49"/>
        <v>79150</v>
      </c>
      <c r="C3170" cm="1">
        <f t="array" aca="1" ref="C3170" ca="1">SUMPRODUCT(MAX(('4b. Ordered results'!$C$5:$C$159&lt;B3170)*'4b. Ordered results'!$C$5:$C$159))</f>
        <v>78752.933000000005</v>
      </c>
      <c r="D3170" s="4">
        <f ca="1">VLOOKUP($C3170, '4b. Ordered results'!$C$5:$I$159,3,0)</f>
        <v>1.915630312154609E-3</v>
      </c>
      <c r="E3170" s="4">
        <f ca="1">VLOOKUP($C3170, '4b. Ordered results'!$C$5:$I$159,5,0)</f>
        <v>0.86087076970286669</v>
      </c>
      <c r="F3170" s="4">
        <f ca="1">VLOOKUP($C3170, '4b. Ordered results'!$C$5:$I$159,7,0)</f>
        <v>0.13721359998497878</v>
      </c>
    </row>
    <row r="3171" spans="2:6" x14ac:dyDescent="0.35">
      <c r="B3171">
        <f t="shared" si="49"/>
        <v>79175</v>
      </c>
      <c r="C3171" cm="1">
        <f t="array" aca="1" ref="C3171" ca="1">SUMPRODUCT(MAX(('4b. Ordered results'!$C$5:$C$159&lt;B3171)*'4b. Ordered results'!$C$5:$C$159))</f>
        <v>78752.933000000005</v>
      </c>
      <c r="D3171" s="4">
        <f ca="1">VLOOKUP($C3171, '4b. Ordered results'!$C$5:$I$159,3,0)</f>
        <v>1.915630312154609E-3</v>
      </c>
      <c r="E3171" s="4">
        <f ca="1">VLOOKUP($C3171, '4b. Ordered results'!$C$5:$I$159,5,0)</f>
        <v>0.86087076970286669</v>
      </c>
      <c r="F3171" s="4">
        <f ca="1">VLOOKUP($C3171, '4b. Ordered results'!$C$5:$I$159,7,0)</f>
        <v>0.13721359998497878</v>
      </c>
    </row>
    <row r="3172" spans="2:6" x14ac:dyDescent="0.35">
      <c r="B3172">
        <f t="shared" si="49"/>
        <v>79200</v>
      </c>
      <c r="C3172" cm="1">
        <f t="array" aca="1" ref="C3172" ca="1">SUMPRODUCT(MAX(('4b. Ordered results'!$C$5:$C$159&lt;B3172)*'4b. Ordered results'!$C$5:$C$159))</f>
        <v>78752.933000000005</v>
      </c>
      <c r="D3172" s="4">
        <f ca="1">VLOOKUP($C3172, '4b. Ordered results'!$C$5:$I$159,3,0)</f>
        <v>1.915630312154609E-3</v>
      </c>
      <c r="E3172" s="4">
        <f ca="1">VLOOKUP($C3172, '4b. Ordered results'!$C$5:$I$159,5,0)</f>
        <v>0.86087076970286669</v>
      </c>
      <c r="F3172" s="4">
        <f ca="1">VLOOKUP($C3172, '4b. Ordered results'!$C$5:$I$159,7,0)</f>
        <v>0.13721359998497878</v>
      </c>
    </row>
    <row r="3173" spans="2:6" x14ac:dyDescent="0.35">
      <c r="B3173">
        <f t="shared" si="49"/>
        <v>79225</v>
      </c>
      <c r="C3173" cm="1">
        <f t="array" aca="1" ref="C3173" ca="1">SUMPRODUCT(MAX(('4b. Ordered results'!$C$5:$C$159&lt;B3173)*'4b. Ordered results'!$C$5:$C$159))</f>
        <v>78752.933000000005</v>
      </c>
      <c r="D3173" s="4">
        <f ca="1">VLOOKUP($C3173, '4b. Ordered results'!$C$5:$I$159,3,0)</f>
        <v>1.915630312154609E-3</v>
      </c>
      <c r="E3173" s="4">
        <f ca="1">VLOOKUP($C3173, '4b. Ordered results'!$C$5:$I$159,5,0)</f>
        <v>0.86087076970286669</v>
      </c>
      <c r="F3173" s="4">
        <f ca="1">VLOOKUP($C3173, '4b. Ordered results'!$C$5:$I$159,7,0)</f>
        <v>0.13721359998497878</v>
      </c>
    </row>
    <row r="3174" spans="2:6" x14ac:dyDescent="0.35">
      <c r="B3174">
        <f t="shared" si="49"/>
        <v>79250</v>
      </c>
      <c r="C3174" cm="1">
        <f t="array" aca="1" ref="C3174" ca="1">SUMPRODUCT(MAX(('4b. Ordered results'!$C$5:$C$159&lt;B3174)*'4b. Ordered results'!$C$5:$C$159))</f>
        <v>78752.933000000005</v>
      </c>
      <c r="D3174" s="4">
        <f ca="1">VLOOKUP($C3174, '4b. Ordered results'!$C$5:$I$159,3,0)</f>
        <v>1.915630312154609E-3</v>
      </c>
      <c r="E3174" s="4">
        <f ca="1">VLOOKUP($C3174, '4b. Ordered results'!$C$5:$I$159,5,0)</f>
        <v>0.86087076970286669</v>
      </c>
      <c r="F3174" s="4">
        <f ca="1">VLOOKUP($C3174, '4b. Ordered results'!$C$5:$I$159,7,0)</f>
        <v>0.13721359998497878</v>
      </c>
    </row>
    <row r="3175" spans="2:6" x14ac:dyDescent="0.35">
      <c r="B3175">
        <f t="shared" si="49"/>
        <v>79275</v>
      </c>
      <c r="C3175" cm="1">
        <f t="array" aca="1" ref="C3175" ca="1">SUMPRODUCT(MAX(('4b. Ordered results'!$C$5:$C$159&lt;B3175)*'4b. Ordered results'!$C$5:$C$159))</f>
        <v>78752.933000000005</v>
      </c>
      <c r="D3175" s="4">
        <f ca="1">VLOOKUP($C3175, '4b. Ordered results'!$C$5:$I$159,3,0)</f>
        <v>1.915630312154609E-3</v>
      </c>
      <c r="E3175" s="4">
        <f ca="1">VLOOKUP($C3175, '4b. Ordered results'!$C$5:$I$159,5,0)</f>
        <v>0.86087076970286669</v>
      </c>
      <c r="F3175" s="4">
        <f ca="1">VLOOKUP($C3175, '4b. Ordered results'!$C$5:$I$159,7,0)</f>
        <v>0.13721359998497878</v>
      </c>
    </row>
    <row r="3176" spans="2:6" x14ac:dyDescent="0.35">
      <c r="B3176">
        <f t="shared" si="49"/>
        <v>79300</v>
      </c>
      <c r="C3176" cm="1">
        <f t="array" aca="1" ref="C3176" ca="1">SUMPRODUCT(MAX(('4b. Ordered results'!$C$5:$C$159&lt;B3176)*'4b. Ordered results'!$C$5:$C$159))</f>
        <v>78752.933000000005</v>
      </c>
      <c r="D3176" s="4">
        <f ca="1">VLOOKUP($C3176, '4b. Ordered results'!$C$5:$I$159,3,0)</f>
        <v>1.915630312154609E-3</v>
      </c>
      <c r="E3176" s="4">
        <f ca="1">VLOOKUP($C3176, '4b. Ordered results'!$C$5:$I$159,5,0)</f>
        <v>0.86087076970286669</v>
      </c>
      <c r="F3176" s="4">
        <f ca="1">VLOOKUP($C3176, '4b. Ordered results'!$C$5:$I$159,7,0)</f>
        <v>0.13721359998497878</v>
      </c>
    </row>
    <row r="3177" spans="2:6" x14ac:dyDescent="0.35">
      <c r="B3177">
        <f t="shared" si="49"/>
        <v>79325</v>
      </c>
      <c r="C3177" cm="1">
        <f t="array" aca="1" ref="C3177" ca="1">SUMPRODUCT(MAX(('4b. Ordered results'!$C$5:$C$159&lt;B3177)*'4b. Ordered results'!$C$5:$C$159))</f>
        <v>78752.933000000005</v>
      </c>
      <c r="D3177" s="4">
        <f ca="1">VLOOKUP($C3177, '4b. Ordered results'!$C$5:$I$159,3,0)</f>
        <v>1.915630312154609E-3</v>
      </c>
      <c r="E3177" s="4">
        <f ca="1">VLOOKUP($C3177, '4b. Ordered results'!$C$5:$I$159,5,0)</f>
        <v>0.86087076970286669</v>
      </c>
      <c r="F3177" s="4">
        <f ca="1">VLOOKUP($C3177, '4b. Ordered results'!$C$5:$I$159,7,0)</f>
        <v>0.13721359998497878</v>
      </c>
    </row>
    <row r="3178" spans="2:6" x14ac:dyDescent="0.35">
      <c r="B3178">
        <f t="shared" si="49"/>
        <v>79350</v>
      </c>
      <c r="C3178" cm="1">
        <f t="array" aca="1" ref="C3178" ca="1">SUMPRODUCT(MAX(('4b. Ordered results'!$C$5:$C$159&lt;B3178)*'4b. Ordered results'!$C$5:$C$159))</f>
        <v>78752.933000000005</v>
      </c>
      <c r="D3178" s="4">
        <f ca="1">VLOOKUP($C3178, '4b. Ordered results'!$C$5:$I$159,3,0)</f>
        <v>1.915630312154609E-3</v>
      </c>
      <c r="E3178" s="4">
        <f ca="1">VLOOKUP($C3178, '4b. Ordered results'!$C$5:$I$159,5,0)</f>
        <v>0.86087076970286669</v>
      </c>
      <c r="F3178" s="4">
        <f ca="1">VLOOKUP($C3178, '4b. Ordered results'!$C$5:$I$159,7,0)</f>
        <v>0.13721359998497878</v>
      </c>
    </row>
    <row r="3179" spans="2:6" x14ac:dyDescent="0.35">
      <c r="B3179">
        <f t="shared" si="49"/>
        <v>79375</v>
      </c>
      <c r="C3179" cm="1">
        <f t="array" aca="1" ref="C3179" ca="1">SUMPRODUCT(MAX(('4b. Ordered results'!$C$5:$C$159&lt;B3179)*'4b. Ordered results'!$C$5:$C$159))</f>
        <v>78752.933000000005</v>
      </c>
      <c r="D3179" s="4">
        <f ca="1">VLOOKUP($C3179, '4b. Ordered results'!$C$5:$I$159,3,0)</f>
        <v>1.915630312154609E-3</v>
      </c>
      <c r="E3179" s="4">
        <f ca="1">VLOOKUP($C3179, '4b. Ordered results'!$C$5:$I$159,5,0)</f>
        <v>0.86087076970286669</v>
      </c>
      <c r="F3179" s="4">
        <f ca="1">VLOOKUP($C3179, '4b. Ordered results'!$C$5:$I$159,7,0)</f>
        <v>0.13721359998497878</v>
      </c>
    </row>
    <row r="3180" spans="2:6" x14ac:dyDescent="0.35">
      <c r="B3180">
        <f t="shared" si="49"/>
        <v>79400</v>
      </c>
      <c r="C3180" cm="1">
        <f t="array" aca="1" ref="C3180" ca="1">SUMPRODUCT(MAX(('4b. Ordered results'!$C$5:$C$159&lt;B3180)*'4b. Ordered results'!$C$5:$C$159))</f>
        <v>78752.933000000005</v>
      </c>
      <c r="D3180" s="4">
        <f ca="1">VLOOKUP($C3180, '4b. Ordered results'!$C$5:$I$159,3,0)</f>
        <v>1.915630312154609E-3</v>
      </c>
      <c r="E3180" s="4">
        <f ca="1">VLOOKUP($C3180, '4b. Ordered results'!$C$5:$I$159,5,0)</f>
        <v>0.86087076970286669</v>
      </c>
      <c r="F3180" s="4">
        <f ca="1">VLOOKUP($C3180, '4b. Ordered results'!$C$5:$I$159,7,0)</f>
        <v>0.13721359998497878</v>
      </c>
    </row>
    <row r="3181" spans="2:6" x14ac:dyDescent="0.35">
      <c r="B3181">
        <f t="shared" si="49"/>
        <v>79425</v>
      </c>
      <c r="C3181" cm="1">
        <f t="array" aca="1" ref="C3181" ca="1">SUMPRODUCT(MAX(('4b. Ordered results'!$C$5:$C$159&lt;B3181)*'4b. Ordered results'!$C$5:$C$159))</f>
        <v>78752.933000000005</v>
      </c>
      <c r="D3181" s="4">
        <f ca="1">VLOOKUP($C3181, '4b. Ordered results'!$C$5:$I$159,3,0)</f>
        <v>1.915630312154609E-3</v>
      </c>
      <c r="E3181" s="4">
        <f ca="1">VLOOKUP($C3181, '4b. Ordered results'!$C$5:$I$159,5,0)</f>
        <v>0.86087076970286669</v>
      </c>
      <c r="F3181" s="4">
        <f ca="1">VLOOKUP($C3181, '4b. Ordered results'!$C$5:$I$159,7,0)</f>
        <v>0.13721359998497878</v>
      </c>
    </row>
    <row r="3182" spans="2:6" x14ac:dyDescent="0.35">
      <c r="B3182">
        <f t="shared" si="49"/>
        <v>79450</v>
      </c>
      <c r="C3182" cm="1">
        <f t="array" aca="1" ref="C3182" ca="1">SUMPRODUCT(MAX(('4b. Ordered results'!$C$5:$C$159&lt;B3182)*'4b. Ordered results'!$C$5:$C$159))</f>
        <v>78752.933000000005</v>
      </c>
      <c r="D3182" s="4">
        <f ca="1">VLOOKUP($C3182, '4b. Ordered results'!$C$5:$I$159,3,0)</f>
        <v>1.915630312154609E-3</v>
      </c>
      <c r="E3182" s="4">
        <f ca="1">VLOOKUP($C3182, '4b. Ordered results'!$C$5:$I$159,5,0)</f>
        <v>0.86087076970286669</v>
      </c>
      <c r="F3182" s="4">
        <f ca="1">VLOOKUP($C3182, '4b. Ordered results'!$C$5:$I$159,7,0)</f>
        <v>0.13721359998497878</v>
      </c>
    </row>
    <row r="3183" spans="2:6" x14ac:dyDescent="0.35">
      <c r="B3183">
        <f t="shared" si="49"/>
        <v>79475</v>
      </c>
      <c r="C3183" cm="1">
        <f t="array" aca="1" ref="C3183" ca="1">SUMPRODUCT(MAX(('4b. Ordered results'!$C$5:$C$159&lt;B3183)*'4b. Ordered results'!$C$5:$C$159))</f>
        <v>78752.933000000005</v>
      </c>
      <c r="D3183" s="4">
        <f ca="1">VLOOKUP($C3183, '4b. Ordered results'!$C$5:$I$159,3,0)</f>
        <v>1.915630312154609E-3</v>
      </c>
      <c r="E3183" s="4">
        <f ca="1">VLOOKUP($C3183, '4b. Ordered results'!$C$5:$I$159,5,0)</f>
        <v>0.86087076970286669</v>
      </c>
      <c r="F3183" s="4">
        <f ca="1">VLOOKUP($C3183, '4b. Ordered results'!$C$5:$I$159,7,0)</f>
        <v>0.13721359998497878</v>
      </c>
    </row>
    <row r="3184" spans="2:6" x14ac:dyDescent="0.35">
      <c r="B3184">
        <f t="shared" si="49"/>
        <v>79500</v>
      </c>
      <c r="C3184" cm="1">
        <f t="array" aca="1" ref="C3184" ca="1">SUMPRODUCT(MAX(('4b. Ordered results'!$C$5:$C$159&lt;B3184)*'4b. Ordered results'!$C$5:$C$159))</f>
        <v>78752.933000000005</v>
      </c>
      <c r="D3184" s="4">
        <f ca="1">VLOOKUP($C3184, '4b. Ordered results'!$C$5:$I$159,3,0)</f>
        <v>1.915630312154609E-3</v>
      </c>
      <c r="E3184" s="4">
        <f ca="1">VLOOKUP($C3184, '4b. Ordered results'!$C$5:$I$159,5,0)</f>
        <v>0.86087076970286669</v>
      </c>
      <c r="F3184" s="4">
        <f ca="1">VLOOKUP($C3184, '4b. Ordered results'!$C$5:$I$159,7,0)</f>
        <v>0.13721359998497878</v>
      </c>
    </row>
    <row r="3185" spans="2:6" x14ac:dyDescent="0.35">
      <c r="B3185">
        <f t="shared" si="49"/>
        <v>79525</v>
      </c>
      <c r="C3185" cm="1">
        <f t="array" aca="1" ref="C3185" ca="1">SUMPRODUCT(MAX(('4b. Ordered results'!$C$5:$C$159&lt;B3185)*'4b. Ordered results'!$C$5:$C$159))</f>
        <v>78752.933000000005</v>
      </c>
      <c r="D3185" s="4">
        <f ca="1">VLOOKUP($C3185, '4b. Ordered results'!$C$5:$I$159,3,0)</f>
        <v>1.915630312154609E-3</v>
      </c>
      <c r="E3185" s="4">
        <f ca="1">VLOOKUP($C3185, '4b. Ordered results'!$C$5:$I$159,5,0)</f>
        <v>0.86087076970286669</v>
      </c>
      <c r="F3185" s="4">
        <f ca="1">VLOOKUP($C3185, '4b. Ordered results'!$C$5:$I$159,7,0)</f>
        <v>0.13721359998497878</v>
      </c>
    </row>
    <row r="3186" spans="2:6" x14ac:dyDescent="0.35">
      <c r="B3186">
        <f t="shared" si="49"/>
        <v>79550</v>
      </c>
      <c r="C3186" cm="1">
        <f t="array" aca="1" ref="C3186" ca="1">SUMPRODUCT(MAX(('4b. Ordered results'!$C$5:$C$159&lt;B3186)*'4b. Ordered results'!$C$5:$C$159))</f>
        <v>78752.933000000005</v>
      </c>
      <c r="D3186" s="4">
        <f ca="1">VLOOKUP($C3186, '4b. Ordered results'!$C$5:$I$159,3,0)</f>
        <v>1.915630312154609E-3</v>
      </c>
      <c r="E3186" s="4">
        <f ca="1">VLOOKUP($C3186, '4b. Ordered results'!$C$5:$I$159,5,0)</f>
        <v>0.86087076970286669</v>
      </c>
      <c r="F3186" s="4">
        <f ca="1">VLOOKUP($C3186, '4b. Ordered results'!$C$5:$I$159,7,0)</f>
        <v>0.13721359998497878</v>
      </c>
    </row>
    <row r="3187" spans="2:6" x14ac:dyDescent="0.35">
      <c r="B3187">
        <f t="shared" si="49"/>
        <v>79575</v>
      </c>
      <c r="C3187" cm="1">
        <f t="array" aca="1" ref="C3187" ca="1">SUMPRODUCT(MAX(('4b. Ordered results'!$C$5:$C$159&lt;B3187)*'4b. Ordered results'!$C$5:$C$159))</f>
        <v>78752.933000000005</v>
      </c>
      <c r="D3187" s="4">
        <f ca="1">VLOOKUP($C3187, '4b. Ordered results'!$C$5:$I$159,3,0)</f>
        <v>1.915630312154609E-3</v>
      </c>
      <c r="E3187" s="4">
        <f ca="1">VLOOKUP($C3187, '4b. Ordered results'!$C$5:$I$159,5,0)</f>
        <v>0.86087076970286669</v>
      </c>
      <c r="F3187" s="4">
        <f ca="1">VLOOKUP($C3187, '4b. Ordered results'!$C$5:$I$159,7,0)</f>
        <v>0.13721359998497878</v>
      </c>
    </row>
    <row r="3188" spans="2:6" x14ac:dyDescent="0.35">
      <c r="B3188">
        <f t="shared" si="49"/>
        <v>79600</v>
      </c>
      <c r="C3188" cm="1">
        <f t="array" aca="1" ref="C3188" ca="1">SUMPRODUCT(MAX(('4b. Ordered results'!$C$5:$C$159&lt;B3188)*'4b. Ordered results'!$C$5:$C$159))</f>
        <v>78752.933000000005</v>
      </c>
      <c r="D3188" s="4">
        <f ca="1">VLOOKUP($C3188, '4b. Ordered results'!$C$5:$I$159,3,0)</f>
        <v>1.915630312154609E-3</v>
      </c>
      <c r="E3188" s="4">
        <f ca="1">VLOOKUP($C3188, '4b. Ordered results'!$C$5:$I$159,5,0)</f>
        <v>0.86087076970286669</v>
      </c>
      <c r="F3188" s="4">
        <f ca="1">VLOOKUP($C3188, '4b. Ordered results'!$C$5:$I$159,7,0)</f>
        <v>0.13721359998497878</v>
      </c>
    </row>
    <row r="3189" spans="2:6" x14ac:dyDescent="0.35">
      <c r="B3189">
        <f t="shared" si="49"/>
        <v>79625</v>
      </c>
      <c r="C3189" cm="1">
        <f t="array" aca="1" ref="C3189" ca="1">SUMPRODUCT(MAX(('4b. Ordered results'!$C$5:$C$159&lt;B3189)*'4b. Ordered results'!$C$5:$C$159))</f>
        <v>78752.933000000005</v>
      </c>
      <c r="D3189" s="4">
        <f ca="1">VLOOKUP($C3189, '4b. Ordered results'!$C$5:$I$159,3,0)</f>
        <v>1.915630312154609E-3</v>
      </c>
      <c r="E3189" s="4">
        <f ca="1">VLOOKUP($C3189, '4b. Ordered results'!$C$5:$I$159,5,0)</f>
        <v>0.86087076970286669</v>
      </c>
      <c r="F3189" s="4">
        <f ca="1">VLOOKUP($C3189, '4b. Ordered results'!$C$5:$I$159,7,0)</f>
        <v>0.13721359998497878</v>
      </c>
    </row>
    <row r="3190" spans="2:6" x14ac:dyDescent="0.35">
      <c r="B3190">
        <f t="shared" si="49"/>
        <v>79650</v>
      </c>
      <c r="C3190" cm="1">
        <f t="array" aca="1" ref="C3190" ca="1">SUMPRODUCT(MAX(('4b. Ordered results'!$C$5:$C$159&lt;B3190)*'4b. Ordered results'!$C$5:$C$159))</f>
        <v>78752.933000000005</v>
      </c>
      <c r="D3190" s="4">
        <f ca="1">VLOOKUP($C3190, '4b. Ordered results'!$C$5:$I$159,3,0)</f>
        <v>1.915630312154609E-3</v>
      </c>
      <c r="E3190" s="4">
        <f ca="1">VLOOKUP($C3190, '4b. Ordered results'!$C$5:$I$159,5,0)</f>
        <v>0.86087076970286669</v>
      </c>
      <c r="F3190" s="4">
        <f ca="1">VLOOKUP($C3190, '4b. Ordered results'!$C$5:$I$159,7,0)</f>
        <v>0.13721359998497878</v>
      </c>
    </row>
    <row r="3191" spans="2:6" x14ac:dyDescent="0.35">
      <c r="B3191">
        <f t="shared" si="49"/>
        <v>79675</v>
      </c>
      <c r="C3191" cm="1">
        <f t="array" aca="1" ref="C3191" ca="1">SUMPRODUCT(MAX(('4b. Ordered results'!$C$5:$C$159&lt;B3191)*'4b. Ordered results'!$C$5:$C$159))</f>
        <v>78752.933000000005</v>
      </c>
      <c r="D3191" s="4">
        <f ca="1">VLOOKUP($C3191, '4b. Ordered results'!$C$5:$I$159,3,0)</f>
        <v>1.915630312154609E-3</v>
      </c>
      <c r="E3191" s="4">
        <f ca="1">VLOOKUP($C3191, '4b. Ordered results'!$C$5:$I$159,5,0)</f>
        <v>0.86087076970286669</v>
      </c>
      <c r="F3191" s="4">
        <f ca="1">VLOOKUP($C3191, '4b. Ordered results'!$C$5:$I$159,7,0)</f>
        <v>0.13721359998497878</v>
      </c>
    </row>
    <row r="3192" spans="2:6" x14ac:dyDescent="0.35">
      <c r="B3192">
        <f t="shared" si="49"/>
        <v>79700</v>
      </c>
      <c r="C3192" cm="1">
        <f t="array" aca="1" ref="C3192" ca="1">SUMPRODUCT(MAX(('4b. Ordered results'!$C$5:$C$159&lt;B3192)*'4b. Ordered results'!$C$5:$C$159))</f>
        <v>78752.933000000005</v>
      </c>
      <c r="D3192" s="4">
        <f ca="1">VLOOKUP($C3192, '4b. Ordered results'!$C$5:$I$159,3,0)</f>
        <v>1.915630312154609E-3</v>
      </c>
      <c r="E3192" s="4">
        <f ca="1">VLOOKUP($C3192, '4b. Ordered results'!$C$5:$I$159,5,0)</f>
        <v>0.86087076970286669</v>
      </c>
      <c r="F3192" s="4">
        <f ca="1">VLOOKUP($C3192, '4b. Ordered results'!$C$5:$I$159,7,0)</f>
        <v>0.13721359998497878</v>
      </c>
    </row>
    <row r="3193" spans="2:6" x14ac:dyDescent="0.35">
      <c r="B3193">
        <f t="shared" si="49"/>
        <v>79725</v>
      </c>
      <c r="C3193" cm="1">
        <f t="array" aca="1" ref="C3193" ca="1">SUMPRODUCT(MAX(('4b. Ordered results'!$C$5:$C$159&lt;B3193)*'4b. Ordered results'!$C$5:$C$159))</f>
        <v>78752.933000000005</v>
      </c>
      <c r="D3193" s="4">
        <f ca="1">VLOOKUP($C3193, '4b. Ordered results'!$C$5:$I$159,3,0)</f>
        <v>1.915630312154609E-3</v>
      </c>
      <c r="E3193" s="4">
        <f ca="1">VLOOKUP($C3193, '4b. Ordered results'!$C$5:$I$159,5,0)</f>
        <v>0.86087076970286669</v>
      </c>
      <c r="F3193" s="4">
        <f ca="1">VLOOKUP($C3193, '4b. Ordered results'!$C$5:$I$159,7,0)</f>
        <v>0.13721359998497878</v>
      </c>
    </row>
    <row r="3194" spans="2:6" x14ac:dyDescent="0.35">
      <c r="B3194">
        <f t="shared" si="49"/>
        <v>79750</v>
      </c>
      <c r="C3194" cm="1">
        <f t="array" aca="1" ref="C3194" ca="1">SUMPRODUCT(MAX(('4b. Ordered results'!$C$5:$C$159&lt;B3194)*'4b. Ordered results'!$C$5:$C$159))</f>
        <v>78752.933000000005</v>
      </c>
      <c r="D3194" s="4">
        <f ca="1">VLOOKUP($C3194, '4b. Ordered results'!$C$5:$I$159,3,0)</f>
        <v>1.915630312154609E-3</v>
      </c>
      <c r="E3194" s="4">
        <f ca="1">VLOOKUP($C3194, '4b. Ordered results'!$C$5:$I$159,5,0)</f>
        <v>0.86087076970286669</v>
      </c>
      <c r="F3194" s="4">
        <f ca="1">VLOOKUP($C3194, '4b. Ordered results'!$C$5:$I$159,7,0)</f>
        <v>0.13721359998497878</v>
      </c>
    </row>
    <row r="3195" spans="2:6" x14ac:dyDescent="0.35">
      <c r="B3195">
        <f t="shared" si="49"/>
        <v>79775</v>
      </c>
      <c r="C3195" cm="1">
        <f t="array" aca="1" ref="C3195" ca="1">SUMPRODUCT(MAX(('4b. Ordered results'!$C$5:$C$159&lt;B3195)*'4b. Ordered results'!$C$5:$C$159))</f>
        <v>78752.933000000005</v>
      </c>
      <c r="D3195" s="4">
        <f ca="1">VLOOKUP($C3195, '4b. Ordered results'!$C$5:$I$159,3,0)</f>
        <v>1.915630312154609E-3</v>
      </c>
      <c r="E3195" s="4">
        <f ca="1">VLOOKUP($C3195, '4b. Ordered results'!$C$5:$I$159,5,0)</f>
        <v>0.86087076970286669</v>
      </c>
      <c r="F3195" s="4">
        <f ca="1">VLOOKUP($C3195, '4b. Ordered results'!$C$5:$I$159,7,0)</f>
        <v>0.13721359998497878</v>
      </c>
    </row>
    <row r="3196" spans="2:6" x14ac:dyDescent="0.35">
      <c r="B3196">
        <f t="shared" si="49"/>
        <v>79800</v>
      </c>
      <c r="C3196" cm="1">
        <f t="array" aca="1" ref="C3196" ca="1">SUMPRODUCT(MAX(('4b. Ordered results'!$C$5:$C$159&lt;B3196)*'4b. Ordered results'!$C$5:$C$159))</f>
        <v>78752.933000000005</v>
      </c>
      <c r="D3196" s="4">
        <f ca="1">VLOOKUP($C3196, '4b. Ordered results'!$C$5:$I$159,3,0)</f>
        <v>1.915630312154609E-3</v>
      </c>
      <c r="E3196" s="4">
        <f ca="1">VLOOKUP($C3196, '4b. Ordered results'!$C$5:$I$159,5,0)</f>
        <v>0.86087076970286669</v>
      </c>
      <c r="F3196" s="4">
        <f ca="1">VLOOKUP($C3196, '4b. Ordered results'!$C$5:$I$159,7,0)</f>
        <v>0.13721359998497878</v>
      </c>
    </row>
    <row r="3197" spans="2:6" x14ac:dyDescent="0.35">
      <c r="B3197">
        <f t="shared" si="49"/>
        <v>79825</v>
      </c>
      <c r="C3197" cm="1">
        <f t="array" aca="1" ref="C3197" ca="1">SUMPRODUCT(MAX(('4b. Ordered results'!$C$5:$C$159&lt;B3197)*'4b. Ordered results'!$C$5:$C$159))</f>
        <v>78752.933000000005</v>
      </c>
      <c r="D3197" s="4">
        <f ca="1">VLOOKUP($C3197, '4b. Ordered results'!$C$5:$I$159,3,0)</f>
        <v>1.915630312154609E-3</v>
      </c>
      <c r="E3197" s="4">
        <f ca="1">VLOOKUP($C3197, '4b. Ordered results'!$C$5:$I$159,5,0)</f>
        <v>0.86087076970286669</v>
      </c>
      <c r="F3197" s="4">
        <f ca="1">VLOOKUP($C3197, '4b. Ordered results'!$C$5:$I$159,7,0)</f>
        <v>0.13721359998497878</v>
      </c>
    </row>
    <row r="3198" spans="2:6" x14ac:dyDescent="0.35">
      <c r="B3198">
        <f t="shared" si="49"/>
        <v>79850</v>
      </c>
      <c r="C3198" cm="1">
        <f t="array" aca="1" ref="C3198" ca="1">SUMPRODUCT(MAX(('4b. Ordered results'!$C$5:$C$159&lt;B3198)*'4b. Ordered results'!$C$5:$C$159))</f>
        <v>78752.933000000005</v>
      </c>
      <c r="D3198" s="4">
        <f ca="1">VLOOKUP($C3198, '4b. Ordered results'!$C$5:$I$159,3,0)</f>
        <v>1.915630312154609E-3</v>
      </c>
      <c r="E3198" s="4">
        <f ca="1">VLOOKUP($C3198, '4b. Ordered results'!$C$5:$I$159,5,0)</f>
        <v>0.86087076970286669</v>
      </c>
      <c r="F3198" s="4">
        <f ca="1">VLOOKUP($C3198, '4b. Ordered results'!$C$5:$I$159,7,0)</f>
        <v>0.13721359998497878</v>
      </c>
    </row>
    <row r="3199" spans="2:6" x14ac:dyDescent="0.35">
      <c r="B3199">
        <f t="shared" si="49"/>
        <v>79875</v>
      </c>
      <c r="C3199" cm="1">
        <f t="array" aca="1" ref="C3199" ca="1">SUMPRODUCT(MAX(('4b. Ordered results'!$C$5:$C$159&lt;B3199)*'4b. Ordered results'!$C$5:$C$159))</f>
        <v>78752.933000000005</v>
      </c>
      <c r="D3199" s="4">
        <f ca="1">VLOOKUP($C3199, '4b. Ordered results'!$C$5:$I$159,3,0)</f>
        <v>1.915630312154609E-3</v>
      </c>
      <c r="E3199" s="4">
        <f ca="1">VLOOKUP($C3199, '4b. Ordered results'!$C$5:$I$159,5,0)</f>
        <v>0.86087076970286669</v>
      </c>
      <c r="F3199" s="4">
        <f ca="1">VLOOKUP($C3199, '4b. Ordered results'!$C$5:$I$159,7,0)</f>
        <v>0.13721359998497878</v>
      </c>
    </row>
    <row r="3200" spans="2:6" x14ac:dyDescent="0.35">
      <c r="B3200">
        <f t="shared" si="49"/>
        <v>79900</v>
      </c>
      <c r="C3200" cm="1">
        <f t="array" aca="1" ref="C3200" ca="1">SUMPRODUCT(MAX(('4b. Ordered results'!$C$5:$C$159&lt;B3200)*'4b. Ordered results'!$C$5:$C$159))</f>
        <v>78752.933000000005</v>
      </c>
      <c r="D3200" s="4">
        <f ca="1">VLOOKUP($C3200, '4b. Ordered results'!$C$5:$I$159,3,0)</f>
        <v>1.915630312154609E-3</v>
      </c>
      <c r="E3200" s="4">
        <f ca="1">VLOOKUP($C3200, '4b. Ordered results'!$C$5:$I$159,5,0)</f>
        <v>0.86087076970286669</v>
      </c>
      <c r="F3200" s="4">
        <f ca="1">VLOOKUP($C3200, '4b. Ordered results'!$C$5:$I$159,7,0)</f>
        <v>0.13721359998497878</v>
      </c>
    </row>
    <row r="3201" spans="2:6" x14ac:dyDescent="0.35">
      <c r="B3201">
        <f t="shared" si="49"/>
        <v>79925</v>
      </c>
      <c r="C3201" cm="1">
        <f t="array" aca="1" ref="C3201" ca="1">SUMPRODUCT(MAX(('4b. Ordered results'!$C$5:$C$159&lt;B3201)*'4b. Ordered results'!$C$5:$C$159))</f>
        <v>78752.933000000005</v>
      </c>
      <c r="D3201" s="4">
        <f ca="1">VLOOKUP($C3201, '4b. Ordered results'!$C$5:$I$159,3,0)</f>
        <v>1.915630312154609E-3</v>
      </c>
      <c r="E3201" s="4">
        <f ca="1">VLOOKUP($C3201, '4b. Ordered results'!$C$5:$I$159,5,0)</f>
        <v>0.86087076970286669</v>
      </c>
      <c r="F3201" s="4">
        <f ca="1">VLOOKUP($C3201, '4b. Ordered results'!$C$5:$I$159,7,0)</f>
        <v>0.13721359998497878</v>
      </c>
    </row>
    <row r="3202" spans="2:6" x14ac:dyDescent="0.35">
      <c r="B3202">
        <f t="shared" si="49"/>
        <v>79950</v>
      </c>
      <c r="C3202" cm="1">
        <f t="array" aca="1" ref="C3202" ca="1">SUMPRODUCT(MAX(('4b. Ordered results'!$C$5:$C$159&lt;B3202)*'4b. Ordered results'!$C$5:$C$159))</f>
        <v>78752.933000000005</v>
      </c>
      <c r="D3202" s="4">
        <f ca="1">VLOOKUP($C3202, '4b. Ordered results'!$C$5:$I$159,3,0)</f>
        <v>1.915630312154609E-3</v>
      </c>
      <c r="E3202" s="4">
        <f ca="1">VLOOKUP($C3202, '4b. Ordered results'!$C$5:$I$159,5,0)</f>
        <v>0.86087076970286669</v>
      </c>
      <c r="F3202" s="4">
        <f ca="1">VLOOKUP($C3202, '4b. Ordered results'!$C$5:$I$159,7,0)</f>
        <v>0.13721359998497878</v>
      </c>
    </row>
    <row r="3203" spans="2:6" x14ac:dyDescent="0.35">
      <c r="B3203">
        <f t="shared" si="49"/>
        <v>79975</v>
      </c>
      <c r="C3203" cm="1">
        <f t="array" aca="1" ref="C3203" ca="1">SUMPRODUCT(MAX(('4b. Ordered results'!$C$5:$C$159&lt;B3203)*'4b. Ordered results'!$C$5:$C$159))</f>
        <v>78752.933000000005</v>
      </c>
      <c r="D3203" s="4">
        <f ca="1">VLOOKUP($C3203, '4b. Ordered results'!$C$5:$I$159,3,0)</f>
        <v>1.915630312154609E-3</v>
      </c>
      <c r="E3203" s="4">
        <f ca="1">VLOOKUP($C3203, '4b. Ordered results'!$C$5:$I$159,5,0)</f>
        <v>0.86087076970286669</v>
      </c>
      <c r="F3203" s="4">
        <f ca="1">VLOOKUP($C3203, '4b. Ordered results'!$C$5:$I$159,7,0)</f>
        <v>0.13721359998497878</v>
      </c>
    </row>
    <row r="3204" spans="2:6" x14ac:dyDescent="0.35">
      <c r="B3204">
        <f t="shared" si="49"/>
        <v>80000</v>
      </c>
      <c r="C3204" cm="1">
        <f t="array" aca="1" ref="C3204" ca="1">SUMPRODUCT(MAX(('4b. Ordered results'!$C$5:$C$159&lt;B3204)*'4b. Ordered results'!$C$5:$C$159))</f>
        <v>78752.933000000005</v>
      </c>
      <c r="D3204" s="4">
        <f ca="1">VLOOKUP($C3204, '4b. Ordered results'!$C$5:$I$159,3,0)</f>
        <v>1.915630312154609E-3</v>
      </c>
      <c r="E3204" s="4">
        <f ca="1">VLOOKUP($C3204, '4b. Ordered results'!$C$5:$I$159,5,0)</f>
        <v>0.86087076970286669</v>
      </c>
      <c r="F3204" s="4">
        <f ca="1">VLOOKUP($C3204, '4b. Ordered results'!$C$5:$I$159,7,0)</f>
        <v>0.13721359998497878</v>
      </c>
    </row>
    <row r="3205" spans="2:6" x14ac:dyDescent="0.35">
      <c r="B3205">
        <f t="shared" si="49"/>
        <v>80025</v>
      </c>
      <c r="C3205" cm="1">
        <f t="array" aca="1" ref="C3205" ca="1">SUMPRODUCT(MAX(('4b. Ordered results'!$C$5:$C$159&lt;B3205)*'4b. Ordered results'!$C$5:$C$159))</f>
        <v>78752.933000000005</v>
      </c>
      <c r="D3205" s="4">
        <f ca="1">VLOOKUP($C3205, '4b. Ordered results'!$C$5:$I$159,3,0)</f>
        <v>1.915630312154609E-3</v>
      </c>
      <c r="E3205" s="4">
        <f ca="1">VLOOKUP($C3205, '4b. Ordered results'!$C$5:$I$159,5,0)</f>
        <v>0.86087076970286669</v>
      </c>
      <c r="F3205" s="4">
        <f ca="1">VLOOKUP($C3205, '4b. Ordered results'!$C$5:$I$159,7,0)</f>
        <v>0.13721359998497878</v>
      </c>
    </row>
    <row r="3206" spans="2:6" x14ac:dyDescent="0.35">
      <c r="B3206">
        <f t="shared" ref="B3206:B3269" si="50">B3205+25</f>
        <v>80050</v>
      </c>
      <c r="C3206" cm="1">
        <f t="array" aca="1" ref="C3206" ca="1">SUMPRODUCT(MAX(('4b. Ordered results'!$C$5:$C$159&lt;B3206)*'4b. Ordered results'!$C$5:$C$159))</f>
        <v>78752.933000000005</v>
      </c>
      <c r="D3206" s="4">
        <f ca="1">VLOOKUP($C3206, '4b. Ordered results'!$C$5:$I$159,3,0)</f>
        <v>1.915630312154609E-3</v>
      </c>
      <c r="E3206" s="4">
        <f ca="1">VLOOKUP($C3206, '4b. Ordered results'!$C$5:$I$159,5,0)</f>
        <v>0.86087076970286669</v>
      </c>
      <c r="F3206" s="4">
        <f ca="1">VLOOKUP($C3206, '4b. Ordered results'!$C$5:$I$159,7,0)</f>
        <v>0.13721359998497878</v>
      </c>
    </row>
    <row r="3207" spans="2:6" x14ac:dyDescent="0.35">
      <c r="B3207">
        <f t="shared" si="50"/>
        <v>80075</v>
      </c>
      <c r="C3207" cm="1">
        <f t="array" aca="1" ref="C3207" ca="1">SUMPRODUCT(MAX(('4b. Ordered results'!$C$5:$C$159&lt;B3207)*'4b. Ordered results'!$C$5:$C$159))</f>
        <v>78752.933000000005</v>
      </c>
      <c r="D3207" s="4">
        <f ca="1">VLOOKUP($C3207, '4b. Ordered results'!$C$5:$I$159,3,0)</f>
        <v>1.915630312154609E-3</v>
      </c>
      <c r="E3207" s="4">
        <f ca="1">VLOOKUP($C3207, '4b. Ordered results'!$C$5:$I$159,5,0)</f>
        <v>0.86087076970286669</v>
      </c>
      <c r="F3207" s="4">
        <f ca="1">VLOOKUP($C3207, '4b. Ordered results'!$C$5:$I$159,7,0)</f>
        <v>0.13721359998497878</v>
      </c>
    </row>
    <row r="3208" spans="2:6" x14ac:dyDescent="0.35">
      <c r="B3208">
        <f t="shared" si="50"/>
        <v>80100</v>
      </c>
      <c r="C3208" cm="1">
        <f t="array" aca="1" ref="C3208" ca="1">SUMPRODUCT(MAX(('4b. Ordered results'!$C$5:$C$159&lt;B3208)*'4b. Ordered results'!$C$5:$C$159))</f>
        <v>78752.933000000005</v>
      </c>
      <c r="D3208" s="4">
        <f ca="1">VLOOKUP($C3208, '4b. Ordered results'!$C$5:$I$159,3,0)</f>
        <v>1.915630312154609E-3</v>
      </c>
      <c r="E3208" s="4">
        <f ca="1">VLOOKUP($C3208, '4b. Ordered results'!$C$5:$I$159,5,0)</f>
        <v>0.86087076970286669</v>
      </c>
      <c r="F3208" s="4">
        <f ca="1">VLOOKUP($C3208, '4b. Ordered results'!$C$5:$I$159,7,0)</f>
        <v>0.13721359998497878</v>
      </c>
    </row>
    <row r="3209" spans="2:6" x14ac:dyDescent="0.35">
      <c r="B3209">
        <f t="shared" si="50"/>
        <v>80125</v>
      </c>
      <c r="C3209" cm="1">
        <f t="array" aca="1" ref="C3209" ca="1">SUMPRODUCT(MAX(('4b. Ordered results'!$C$5:$C$159&lt;B3209)*'4b. Ordered results'!$C$5:$C$159))</f>
        <v>78752.933000000005</v>
      </c>
      <c r="D3209" s="4">
        <f ca="1">VLOOKUP($C3209, '4b. Ordered results'!$C$5:$I$159,3,0)</f>
        <v>1.915630312154609E-3</v>
      </c>
      <c r="E3209" s="4">
        <f ca="1">VLOOKUP($C3209, '4b. Ordered results'!$C$5:$I$159,5,0)</f>
        <v>0.86087076970286669</v>
      </c>
      <c r="F3209" s="4">
        <f ca="1">VLOOKUP($C3209, '4b. Ordered results'!$C$5:$I$159,7,0)</f>
        <v>0.13721359998497878</v>
      </c>
    </row>
    <row r="3210" spans="2:6" x14ac:dyDescent="0.35">
      <c r="B3210">
        <f t="shared" si="50"/>
        <v>80150</v>
      </c>
      <c r="C3210" cm="1">
        <f t="array" aca="1" ref="C3210" ca="1">SUMPRODUCT(MAX(('4b. Ordered results'!$C$5:$C$159&lt;B3210)*'4b. Ordered results'!$C$5:$C$159))</f>
        <v>78752.933000000005</v>
      </c>
      <c r="D3210" s="4">
        <f ca="1">VLOOKUP($C3210, '4b. Ordered results'!$C$5:$I$159,3,0)</f>
        <v>1.915630312154609E-3</v>
      </c>
      <c r="E3210" s="4">
        <f ca="1">VLOOKUP($C3210, '4b. Ordered results'!$C$5:$I$159,5,0)</f>
        <v>0.86087076970286669</v>
      </c>
      <c r="F3210" s="4">
        <f ca="1">VLOOKUP($C3210, '4b. Ordered results'!$C$5:$I$159,7,0)</f>
        <v>0.13721359998497878</v>
      </c>
    </row>
    <row r="3211" spans="2:6" x14ac:dyDescent="0.35">
      <c r="B3211">
        <f t="shared" si="50"/>
        <v>80175</v>
      </c>
      <c r="C3211" cm="1">
        <f t="array" aca="1" ref="C3211" ca="1">SUMPRODUCT(MAX(('4b. Ordered results'!$C$5:$C$159&lt;B3211)*'4b. Ordered results'!$C$5:$C$159))</f>
        <v>78752.933000000005</v>
      </c>
      <c r="D3211" s="4">
        <f ca="1">VLOOKUP($C3211, '4b. Ordered results'!$C$5:$I$159,3,0)</f>
        <v>1.915630312154609E-3</v>
      </c>
      <c r="E3211" s="4">
        <f ca="1">VLOOKUP($C3211, '4b. Ordered results'!$C$5:$I$159,5,0)</f>
        <v>0.86087076970286669</v>
      </c>
      <c r="F3211" s="4">
        <f ca="1">VLOOKUP($C3211, '4b. Ordered results'!$C$5:$I$159,7,0)</f>
        <v>0.13721359998497878</v>
      </c>
    </row>
    <row r="3212" spans="2:6" x14ac:dyDescent="0.35">
      <c r="B3212">
        <f t="shared" si="50"/>
        <v>80200</v>
      </c>
      <c r="C3212" cm="1">
        <f t="array" aca="1" ref="C3212" ca="1">SUMPRODUCT(MAX(('4b. Ordered results'!$C$5:$C$159&lt;B3212)*'4b. Ordered results'!$C$5:$C$159))</f>
        <v>78752.933000000005</v>
      </c>
      <c r="D3212" s="4">
        <f ca="1">VLOOKUP($C3212, '4b. Ordered results'!$C$5:$I$159,3,0)</f>
        <v>1.915630312154609E-3</v>
      </c>
      <c r="E3212" s="4">
        <f ca="1">VLOOKUP($C3212, '4b. Ordered results'!$C$5:$I$159,5,0)</f>
        <v>0.86087076970286669</v>
      </c>
      <c r="F3212" s="4">
        <f ca="1">VLOOKUP($C3212, '4b. Ordered results'!$C$5:$I$159,7,0)</f>
        <v>0.13721359998497878</v>
      </c>
    </row>
    <row r="3213" spans="2:6" x14ac:dyDescent="0.35">
      <c r="B3213">
        <f t="shared" si="50"/>
        <v>80225</v>
      </c>
      <c r="C3213" cm="1">
        <f t="array" aca="1" ref="C3213" ca="1">SUMPRODUCT(MAX(('4b. Ordered results'!$C$5:$C$159&lt;B3213)*'4b. Ordered results'!$C$5:$C$159))</f>
        <v>78752.933000000005</v>
      </c>
      <c r="D3213" s="4">
        <f ca="1">VLOOKUP($C3213, '4b. Ordered results'!$C$5:$I$159,3,0)</f>
        <v>1.915630312154609E-3</v>
      </c>
      <c r="E3213" s="4">
        <f ca="1">VLOOKUP($C3213, '4b. Ordered results'!$C$5:$I$159,5,0)</f>
        <v>0.86087076970286669</v>
      </c>
      <c r="F3213" s="4">
        <f ca="1">VLOOKUP($C3213, '4b. Ordered results'!$C$5:$I$159,7,0)</f>
        <v>0.13721359998497878</v>
      </c>
    </row>
    <row r="3214" spans="2:6" x14ac:dyDescent="0.35">
      <c r="B3214">
        <f t="shared" si="50"/>
        <v>80250</v>
      </c>
      <c r="C3214" cm="1">
        <f t="array" aca="1" ref="C3214" ca="1">SUMPRODUCT(MAX(('4b. Ordered results'!$C$5:$C$159&lt;B3214)*'4b. Ordered results'!$C$5:$C$159))</f>
        <v>78752.933000000005</v>
      </c>
      <c r="D3214" s="4">
        <f ca="1">VLOOKUP($C3214, '4b. Ordered results'!$C$5:$I$159,3,0)</f>
        <v>1.915630312154609E-3</v>
      </c>
      <c r="E3214" s="4">
        <f ca="1">VLOOKUP($C3214, '4b. Ordered results'!$C$5:$I$159,5,0)</f>
        <v>0.86087076970286669</v>
      </c>
      <c r="F3214" s="4">
        <f ca="1">VLOOKUP($C3214, '4b. Ordered results'!$C$5:$I$159,7,0)</f>
        <v>0.13721359998497878</v>
      </c>
    </row>
    <row r="3215" spans="2:6" x14ac:dyDescent="0.35">
      <c r="B3215">
        <f t="shared" si="50"/>
        <v>80275</v>
      </c>
      <c r="C3215" cm="1">
        <f t="array" aca="1" ref="C3215" ca="1">SUMPRODUCT(MAX(('4b. Ordered results'!$C$5:$C$159&lt;B3215)*'4b. Ordered results'!$C$5:$C$159))</f>
        <v>78752.933000000005</v>
      </c>
      <c r="D3215" s="4">
        <f ca="1">VLOOKUP($C3215, '4b. Ordered results'!$C$5:$I$159,3,0)</f>
        <v>1.915630312154609E-3</v>
      </c>
      <c r="E3215" s="4">
        <f ca="1">VLOOKUP($C3215, '4b. Ordered results'!$C$5:$I$159,5,0)</f>
        <v>0.86087076970286669</v>
      </c>
      <c r="F3215" s="4">
        <f ca="1">VLOOKUP($C3215, '4b. Ordered results'!$C$5:$I$159,7,0)</f>
        <v>0.13721359998497878</v>
      </c>
    </row>
    <row r="3216" spans="2:6" x14ac:dyDescent="0.35">
      <c r="B3216">
        <f t="shared" si="50"/>
        <v>80300</v>
      </c>
      <c r="C3216" cm="1">
        <f t="array" aca="1" ref="C3216" ca="1">SUMPRODUCT(MAX(('4b. Ordered results'!$C$5:$C$159&lt;B3216)*'4b. Ordered results'!$C$5:$C$159))</f>
        <v>78752.933000000005</v>
      </c>
      <c r="D3216" s="4">
        <f ca="1">VLOOKUP($C3216, '4b. Ordered results'!$C$5:$I$159,3,0)</f>
        <v>1.915630312154609E-3</v>
      </c>
      <c r="E3216" s="4">
        <f ca="1">VLOOKUP($C3216, '4b. Ordered results'!$C$5:$I$159,5,0)</f>
        <v>0.86087076970286669</v>
      </c>
      <c r="F3216" s="4">
        <f ca="1">VLOOKUP($C3216, '4b. Ordered results'!$C$5:$I$159,7,0)</f>
        <v>0.13721359998497878</v>
      </c>
    </row>
    <row r="3217" spans="2:6" x14ac:dyDescent="0.35">
      <c r="B3217">
        <f t="shared" si="50"/>
        <v>80325</v>
      </c>
      <c r="C3217" cm="1">
        <f t="array" aca="1" ref="C3217" ca="1">SUMPRODUCT(MAX(('4b. Ordered results'!$C$5:$C$159&lt;B3217)*'4b. Ordered results'!$C$5:$C$159))</f>
        <v>78752.933000000005</v>
      </c>
      <c r="D3217" s="4">
        <f ca="1">VLOOKUP($C3217, '4b. Ordered results'!$C$5:$I$159,3,0)</f>
        <v>1.915630312154609E-3</v>
      </c>
      <c r="E3217" s="4">
        <f ca="1">VLOOKUP($C3217, '4b. Ordered results'!$C$5:$I$159,5,0)</f>
        <v>0.86087076970286669</v>
      </c>
      <c r="F3217" s="4">
        <f ca="1">VLOOKUP($C3217, '4b. Ordered results'!$C$5:$I$159,7,0)</f>
        <v>0.13721359998497878</v>
      </c>
    </row>
    <row r="3218" spans="2:6" x14ac:dyDescent="0.35">
      <c r="B3218">
        <f t="shared" si="50"/>
        <v>80350</v>
      </c>
      <c r="C3218" cm="1">
        <f t="array" aca="1" ref="C3218" ca="1">SUMPRODUCT(MAX(('4b. Ordered results'!$C$5:$C$159&lt;B3218)*'4b. Ordered results'!$C$5:$C$159))</f>
        <v>78752.933000000005</v>
      </c>
      <c r="D3218" s="4">
        <f ca="1">VLOOKUP($C3218, '4b. Ordered results'!$C$5:$I$159,3,0)</f>
        <v>1.915630312154609E-3</v>
      </c>
      <c r="E3218" s="4">
        <f ca="1">VLOOKUP($C3218, '4b. Ordered results'!$C$5:$I$159,5,0)</f>
        <v>0.86087076970286669</v>
      </c>
      <c r="F3218" s="4">
        <f ca="1">VLOOKUP($C3218, '4b. Ordered results'!$C$5:$I$159,7,0)</f>
        <v>0.13721359998497878</v>
      </c>
    </row>
    <row r="3219" spans="2:6" x14ac:dyDescent="0.35">
      <c r="B3219">
        <f t="shared" si="50"/>
        <v>80375</v>
      </c>
      <c r="C3219" cm="1">
        <f t="array" aca="1" ref="C3219" ca="1">SUMPRODUCT(MAX(('4b. Ordered results'!$C$5:$C$159&lt;B3219)*'4b. Ordered results'!$C$5:$C$159))</f>
        <v>78752.933000000005</v>
      </c>
      <c r="D3219" s="4">
        <f ca="1">VLOOKUP($C3219, '4b. Ordered results'!$C$5:$I$159,3,0)</f>
        <v>1.915630312154609E-3</v>
      </c>
      <c r="E3219" s="4">
        <f ca="1">VLOOKUP($C3219, '4b. Ordered results'!$C$5:$I$159,5,0)</f>
        <v>0.86087076970286669</v>
      </c>
      <c r="F3219" s="4">
        <f ca="1">VLOOKUP($C3219, '4b. Ordered results'!$C$5:$I$159,7,0)</f>
        <v>0.13721359998497878</v>
      </c>
    </row>
    <row r="3220" spans="2:6" x14ac:dyDescent="0.35">
      <c r="B3220">
        <f t="shared" si="50"/>
        <v>80400</v>
      </c>
      <c r="C3220" cm="1">
        <f t="array" aca="1" ref="C3220" ca="1">SUMPRODUCT(MAX(('4b. Ordered results'!$C$5:$C$159&lt;B3220)*'4b. Ordered results'!$C$5:$C$159))</f>
        <v>78752.933000000005</v>
      </c>
      <c r="D3220" s="4">
        <f ca="1">VLOOKUP($C3220, '4b. Ordered results'!$C$5:$I$159,3,0)</f>
        <v>1.915630312154609E-3</v>
      </c>
      <c r="E3220" s="4">
        <f ca="1">VLOOKUP($C3220, '4b. Ordered results'!$C$5:$I$159,5,0)</f>
        <v>0.86087076970286669</v>
      </c>
      <c r="F3220" s="4">
        <f ca="1">VLOOKUP($C3220, '4b. Ordered results'!$C$5:$I$159,7,0)</f>
        <v>0.13721359998497878</v>
      </c>
    </row>
    <row r="3221" spans="2:6" x14ac:dyDescent="0.35">
      <c r="B3221">
        <f t="shared" si="50"/>
        <v>80425</v>
      </c>
      <c r="C3221" cm="1">
        <f t="array" aca="1" ref="C3221" ca="1">SUMPRODUCT(MAX(('4b. Ordered results'!$C$5:$C$159&lt;B3221)*'4b. Ordered results'!$C$5:$C$159))</f>
        <v>78752.933000000005</v>
      </c>
      <c r="D3221" s="4">
        <f ca="1">VLOOKUP($C3221, '4b. Ordered results'!$C$5:$I$159,3,0)</f>
        <v>1.915630312154609E-3</v>
      </c>
      <c r="E3221" s="4">
        <f ca="1">VLOOKUP($C3221, '4b. Ordered results'!$C$5:$I$159,5,0)</f>
        <v>0.86087076970286669</v>
      </c>
      <c r="F3221" s="4">
        <f ca="1">VLOOKUP($C3221, '4b. Ordered results'!$C$5:$I$159,7,0)</f>
        <v>0.13721359998497878</v>
      </c>
    </row>
    <row r="3222" spans="2:6" x14ac:dyDescent="0.35">
      <c r="B3222">
        <f t="shared" si="50"/>
        <v>80450</v>
      </c>
      <c r="C3222" cm="1">
        <f t="array" aca="1" ref="C3222" ca="1">SUMPRODUCT(MAX(('4b. Ordered results'!$C$5:$C$159&lt;B3222)*'4b. Ordered results'!$C$5:$C$159))</f>
        <v>78752.933000000005</v>
      </c>
      <c r="D3222" s="4">
        <f ca="1">VLOOKUP($C3222, '4b. Ordered results'!$C$5:$I$159,3,0)</f>
        <v>1.915630312154609E-3</v>
      </c>
      <c r="E3222" s="4">
        <f ca="1">VLOOKUP($C3222, '4b. Ordered results'!$C$5:$I$159,5,0)</f>
        <v>0.86087076970286669</v>
      </c>
      <c r="F3222" s="4">
        <f ca="1">VLOOKUP($C3222, '4b. Ordered results'!$C$5:$I$159,7,0)</f>
        <v>0.13721359998497878</v>
      </c>
    </row>
    <row r="3223" spans="2:6" x14ac:dyDescent="0.35">
      <c r="B3223">
        <f t="shared" si="50"/>
        <v>80475</v>
      </c>
      <c r="C3223" cm="1">
        <f t="array" aca="1" ref="C3223" ca="1">SUMPRODUCT(MAX(('4b. Ordered results'!$C$5:$C$159&lt;B3223)*'4b. Ordered results'!$C$5:$C$159))</f>
        <v>78752.933000000005</v>
      </c>
      <c r="D3223" s="4">
        <f ca="1">VLOOKUP($C3223, '4b. Ordered results'!$C$5:$I$159,3,0)</f>
        <v>1.915630312154609E-3</v>
      </c>
      <c r="E3223" s="4">
        <f ca="1">VLOOKUP($C3223, '4b. Ordered results'!$C$5:$I$159,5,0)</f>
        <v>0.86087076970286669</v>
      </c>
      <c r="F3223" s="4">
        <f ca="1">VLOOKUP($C3223, '4b. Ordered results'!$C$5:$I$159,7,0)</f>
        <v>0.13721359998497878</v>
      </c>
    </row>
    <row r="3224" spans="2:6" x14ac:dyDescent="0.35">
      <c r="B3224">
        <f t="shared" si="50"/>
        <v>80500</v>
      </c>
      <c r="C3224" cm="1">
        <f t="array" aca="1" ref="C3224" ca="1">SUMPRODUCT(MAX(('4b. Ordered results'!$C$5:$C$159&lt;B3224)*'4b. Ordered results'!$C$5:$C$159))</f>
        <v>78752.933000000005</v>
      </c>
      <c r="D3224" s="4">
        <f ca="1">VLOOKUP($C3224, '4b. Ordered results'!$C$5:$I$159,3,0)</f>
        <v>1.915630312154609E-3</v>
      </c>
      <c r="E3224" s="4">
        <f ca="1">VLOOKUP($C3224, '4b. Ordered results'!$C$5:$I$159,5,0)</f>
        <v>0.86087076970286669</v>
      </c>
      <c r="F3224" s="4">
        <f ca="1">VLOOKUP($C3224, '4b. Ordered results'!$C$5:$I$159,7,0)</f>
        <v>0.13721359998497878</v>
      </c>
    </row>
    <row r="3225" spans="2:6" x14ac:dyDescent="0.35">
      <c r="B3225">
        <f t="shared" si="50"/>
        <v>80525</v>
      </c>
      <c r="C3225" cm="1">
        <f t="array" aca="1" ref="C3225" ca="1">SUMPRODUCT(MAX(('4b. Ordered results'!$C$5:$C$159&lt;B3225)*'4b. Ordered results'!$C$5:$C$159))</f>
        <v>78752.933000000005</v>
      </c>
      <c r="D3225" s="4">
        <f ca="1">VLOOKUP($C3225, '4b. Ordered results'!$C$5:$I$159,3,0)</f>
        <v>1.915630312154609E-3</v>
      </c>
      <c r="E3225" s="4">
        <f ca="1">VLOOKUP($C3225, '4b. Ordered results'!$C$5:$I$159,5,0)</f>
        <v>0.86087076970286669</v>
      </c>
      <c r="F3225" s="4">
        <f ca="1">VLOOKUP($C3225, '4b. Ordered results'!$C$5:$I$159,7,0)</f>
        <v>0.13721359998497878</v>
      </c>
    </row>
    <row r="3226" spans="2:6" x14ac:dyDescent="0.35">
      <c r="B3226">
        <f t="shared" si="50"/>
        <v>80550</v>
      </c>
      <c r="C3226" cm="1">
        <f t="array" aca="1" ref="C3226" ca="1">SUMPRODUCT(MAX(('4b. Ordered results'!$C$5:$C$159&lt;B3226)*'4b. Ordered results'!$C$5:$C$159))</f>
        <v>78752.933000000005</v>
      </c>
      <c r="D3226" s="4">
        <f ca="1">VLOOKUP($C3226, '4b. Ordered results'!$C$5:$I$159,3,0)</f>
        <v>1.915630312154609E-3</v>
      </c>
      <c r="E3226" s="4">
        <f ca="1">VLOOKUP($C3226, '4b. Ordered results'!$C$5:$I$159,5,0)</f>
        <v>0.86087076970286669</v>
      </c>
      <c r="F3226" s="4">
        <f ca="1">VLOOKUP($C3226, '4b. Ordered results'!$C$5:$I$159,7,0)</f>
        <v>0.13721359998497878</v>
      </c>
    </row>
    <row r="3227" spans="2:6" x14ac:dyDescent="0.35">
      <c r="B3227">
        <f t="shared" si="50"/>
        <v>80575</v>
      </c>
      <c r="C3227" cm="1">
        <f t="array" aca="1" ref="C3227" ca="1">SUMPRODUCT(MAX(('4b. Ordered results'!$C$5:$C$159&lt;B3227)*'4b. Ordered results'!$C$5:$C$159))</f>
        <v>78752.933000000005</v>
      </c>
      <c r="D3227" s="4">
        <f ca="1">VLOOKUP($C3227, '4b. Ordered results'!$C$5:$I$159,3,0)</f>
        <v>1.915630312154609E-3</v>
      </c>
      <c r="E3227" s="4">
        <f ca="1">VLOOKUP($C3227, '4b. Ordered results'!$C$5:$I$159,5,0)</f>
        <v>0.86087076970286669</v>
      </c>
      <c r="F3227" s="4">
        <f ca="1">VLOOKUP($C3227, '4b. Ordered results'!$C$5:$I$159,7,0)</f>
        <v>0.13721359998497878</v>
      </c>
    </row>
    <row r="3228" spans="2:6" x14ac:dyDescent="0.35">
      <c r="B3228">
        <f t="shared" si="50"/>
        <v>80600</v>
      </c>
      <c r="C3228" cm="1">
        <f t="array" aca="1" ref="C3228" ca="1">SUMPRODUCT(MAX(('4b. Ordered results'!$C$5:$C$159&lt;B3228)*'4b. Ordered results'!$C$5:$C$159))</f>
        <v>78752.933000000005</v>
      </c>
      <c r="D3228" s="4">
        <f ca="1">VLOOKUP($C3228, '4b. Ordered results'!$C$5:$I$159,3,0)</f>
        <v>1.915630312154609E-3</v>
      </c>
      <c r="E3228" s="4">
        <f ca="1">VLOOKUP($C3228, '4b. Ordered results'!$C$5:$I$159,5,0)</f>
        <v>0.86087076970286669</v>
      </c>
      <c r="F3228" s="4">
        <f ca="1">VLOOKUP($C3228, '4b. Ordered results'!$C$5:$I$159,7,0)</f>
        <v>0.13721359998497878</v>
      </c>
    </row>
    <row r="3229" spans="2:6" x14ac:dyDescent="0.35">
      <c r="B3229">
        <f t="shared" si="50"/>
        <v>80625</v>
      </c>
      <c r="C3229" cm="1">
        <f t="array" aca="1" ref="C3229" ca="1">SUMPRODUCT(MAX(('4b. Ordered results'!$C$5:$C$159&lt;B3229)*'4b. Ordered results'!$C$5:$C$159))</f>
        <v>78752.933000000005</v>
      </c>
      <c r="D3229" s="4">
        <f ca="1">VLOOKUP($C3229, '4b. Ordered results'!$C$5:$I$159,3,0)</f>
        <v>1.915630312154609E-3</v>
      </c>
      <c r="E3229" s="4">
        <f ca="1">VLOOKUP($C3229, '4b. Ordered results'!$C$5:$I$159,5,0)</f>
        <v>0.86087076970286669</v>
      </c>
      <c r="F3229" s="4">
        <f ca="1">VLOOKUP($C3229, '4b. Ordered results'!$C$5:$I$159,7,0)</f>
        <v>0.13721359998497878</v>
      </c>
    </row>
    <row r="3230" spans="2:6" x14ac:dyDescent="0.35">
      <c r="B3230">
        <f t="shared" si="50"/>
        <v>80650</v>
      </c>
      <c r="C3230" cm="1">
        <f t="array" aca="1" ref="C3230" ca="1">SUMPRODUCT(MAX(('4b. Ordered results'!$C$5:$C$159&lt;B3230)*'4b. Ordered results'!$C$5:$C$159))</f>
        <v>78752.933000000005</v>
      </c>
      <c r="D3230" s="4">
        <f ca="1">VLOOKUP($C3230, '4b. Ordered results'!$C$5:$I$159,3,0)</f>
        <v>1.915630312154609E-3</v>
      </c>
      <c r="E3230" s="4">
        <f ca="1">VLOOKUP($C3230, '4b. Ordered results'!$C$5:$I$159,5,0)</f>
        <v>0.86087076970286669</v>
      </c>
      <c r="F3230" s="4">
        <f ca="1">VLOOKUP($C3230, '4b. Ordered results'!$C$5:$I$159,7,0)</f>
        <v>0.13721359998497878</v>
      </c>
    </row>
    <row r="3231" spans="2:6" x14ac:dyDescent="0.35">
      <c r="B3231">
        <f t="shared" si="50"/>
        <v>80675</v>
      </c>
      <c r="C3231" cm="1">
        <f t="array" aca="1" ref="C3231" ca="1">SUMPRODUCT(MAX(('4b. Ordered results'!$C$5:$C$159&lt;B3231)*'4b. Ordered results'!$C$5:$C$159))</f>
        <v>78752.933000000005</v>
      </c>
      <c r="D3231" s="4">
        <f ca="1">VLOOKUP($C3231, '4b. Ordered results'!$C$5:$I$159,3,0)</f>
        <v>1.915630312154609E-3</v>
      </c>
      <c r="E3231" s="4">
        <f ca="1">VLOOKUP($C3231, '4b. Ordered results'!$C$5:$I$159,5,0)</f>
        <v>0.86087076970286669</v>
      </c>
      <c r="F3231" s="4">
        <f ca="1">VLOOKUP($C3231, '4b. Ordered results'!$C$5:$I$159,7,0)</f>
        <v>0.13721359998497878</v>
      </c>
    </row>
    <row r="3232" spans="2:6" x14ac:dyDescent="0.35">
      <c r="B3232">
        <f t="shared" si="50"/>
        <v>80700</v>
      </c>
      <c r="C3232" cm="1">
        <f t="array" aca="1" ref="C3232" ca="1">SUMPRODUCT(MAX(('4b. Ordered results'!$C$5:$C$159&lt;B3232)*'4b. Ordered results'!$C$5:$C$159))</f>
        <v>78752.933000000005</v>
      </c>
      <c r="D3232" s="4">
        <f ca="1">VLOOKUP($C3232, '4b. Ordered results'!$C$5:$I$159,3,0)</f>
        <v>1.915630312154609E-3</v>
      </c>
      <c r="E3232" s="4">
        <f ca="1">VLOOKUP($C3232, '4b. Ordered results'!$C$5:$I$159,5,0)</f>
        <v>0.86087076970286669</v>
      </c>
      <c r="F3232" s="4">
        <f ca="1">VLOOKUP($C3232, '4b. Ordered results'!$C$5:$I$159,7,0)</f>
        <v>0.13721359998497878</v>
      </c>
    </row>
    <row r="3233" spans="2:6" x14ac:dyDescent="0.35">
      <c r="B3233">
        <f t="shared" si="50"/>
        <v>80725</v>
      </c>
      <c r="C3233" cm="1">
        <f t="array" aca="1" ref="C3233" ca="1">SUMPRODUCT(MAX(('4b. Ordered results'!$C$5:$C$159&lt;B3233)*'4b. Ordered results'!$C$5:$C$159))</f>
        <v>78752.933000000005</v>
      </c>
      <c r="D3233" s="4">
        <f ca="1">VLOOKUP($C3233, '4b. Ordered results'!$C$5:$I$159,3,0)</f>
        <v>1.915630312154609E-3</v>
      </c>
      <c r="E3233" s="4">
        <f ca="1">VLOOKUP($C3233, '4b. Ordered results'!$C$5:$I$159,5,0)</f>
        <v>0.86087076970286669</v>
      </c>
      <c r="F3233" s="4">
        <f ca="1">VLOOKUP($C3233, '4b. Ordered results'!$C$5:$I$159,7,0)</f>
        <v>0.13721359998497878</v>
      </c>
    </row>
    <row r="3234" spans="2:6" x14ac:dyDescent="0.35">
      <c r="B3234">
        <f t="shared" si="50"/>
        <v>80750</v>
      </c>
      <c r="C3234" cm="1">
        <f t="array" aca="1" ref="C3234" ca="1">SUMPRODUCT(MAX(('4b. Ordered results'!$C$5:$C$159&lt;B3234)*'4b. Ordered results'!$C$5:$C$159))</f>
        <v>78752.933000000005</v>
      </c>
      <c r="D3234" s="4">
        <f ca="1">VLOOKUP($C3234, '4b. Ordered results'!$C$5:$I$159,3,0)</f>
        <v>1.915630312154609E-3</v>
      </c>
      <c r="E3234" s="4">
        <f ca="1">VLOOKUP($C3234, '4b. Ordered results'!$C$5:$I$159,5,0)</f>
        <v>0.86087076970286669</v>
      </c>
      <c r="F3234" s="4">
        <f ca="1">VLOOKUP($C3234, '4b. Ordered results'!$C$5:$I$159,7,0)</f>
        <v>0.13721359998497878</v>
      </c>
    </row>
    <row r="3235" spans="2:6" x14ac:dyDescent="0.35">
      <c r="B3235">
        <f t="shared" si="50"/>
        <v>80775</v>
      </c>
      <c r="C3235" cm="1">
        <f t="array" aca="1" ref="C3235" ca="1">SUMPRODUCT(MAX(('4b. Ordered results'!$C$5:$C$159&lt;B3235)*'4b. Ordered results'!$C$5:$C$159))</f>
        <v>78752.933000000005</v>
      </c>
      <c r="D3235" s="4">
        <f ca="1">VLOOKUP($C3235, '4b. Ordered results'!$C$5:$I$159,3,0)</f>
        <v>1.915630312154609E-3</v>
      </c>
      <c r="E3235" s="4">
        <f ca="1">VLOOKUP($C3235, '4b. Ordered results'!$C$5:$I$159,5,0)</f>
        <v>0.86087076970286669</v>
      </c>
      <c r="F3235" s="4">
        <f ca="1">VLOOKUP($C3235, '4b. Ordered results'!$C$5:$I$159,7,0)</f>
        <v>0.13721359998497878</v>
      </c>
    </row>
    <row r="3236" spans="2:6" x14ac:dyDescent="0.35">
      <c r="B3236">
        <f t="shared" si="50"/>
        <v>80800</v>
      </c>
      <c r="C3236" cm="1">
        <f t="array" aca="1" ref="C3236" ca="1">SUMPRODUCT(MAX(('4b. Ordered results'!$C$5:$C$159&lt;B3236)*'4b. Ordered results'!$C$5:$C$159))</f>
        <v>78752.933000000005</v>
      </c>
      <c r="D3236" s="4">
        <f ca="1">VLOOKUP($C3236, '4b. Ordered results'!$C$5:$I$159,3,0)</f>
        <v>1.915630312154609E-3</v>
      </c>
      <c r="E3236" s="4">
        <f ca="1">VLOOKUP($C3236, '4b. Ordered results'!$C$5:$I$159,5,0)</f>
        <v>0.86087076970286669</v>
      </c>
      <c r="F3236" s="4">
        <f ca="1">VLOOKUP($C3236, '4b. Ordered results'!$C$5:$I$159,7,0)</f>
        <v>0.13721359998497878</v>
      </c>
    </row>
    <row r="3237" spans="2:6" x14ac:dyDescent="0.35">
      <c r="B3237">
        <f t="shared" si="50"/>
        <v>80825</v>
      </c>
      <c r="C3237" cm="1">
        <f t="array" aca="1" ref="C3237" ca="1">SUMPRODUCT(MAX(('4b. Ordered results'!$C$5:$C$159&lt;B3237)*'4b. Ordered results'!$C$5:$C$159))</f>
        <v>78752.933000000005</v>
      </c>
      <c r="D3237" s="4">
        <f ca="1">VLOOKUP($C3237, '4b. Ordered results'!$C$5:$I$159,3,0)</f>
        <v>1.915630312154609E-3</v>
      </c>
      <c r="E3237" s="4">
        <f ca="1">VLOOKUP($C3237, '4b. Ordered results'!$C$5:$I$159,5,0)</f>
        <v>0.86087076970286669</v>
      </c>
      <c r="F3237" s="4">
        <f ca="1">VLOOKUP($C3237, '4b. Ordered results'!$C$5:$I$159,7,0)</f>
        <v>0.13721359998497878</v>
      </c>
    </row>
    <row r="3238" spans="2:6" x14ac:dyDescent="0.35">
      <c r="B3238">
        <f t="shared" si="50"/>
        <v>80850</v>
      </c>
      <c r="C3238" cm="1">
        <f t="array" aca="1" ref="C3238" ca="1">SUMPRODUCT(MAX(('4b. Ordered results'!$C$5:$C$159&lt;B3238)*'4b. Ordered results'!$C$5:$C$159))</f>
        <v>78752.933000000005</v>
      </c>
      <c r="D3238" s="4">
        <f ca="1">VLOOKUP($C3238, '4b. Ordered results'!$C$5:$I$159,3,0)</f>
        <v>1.915630312154609E-3</v>
      </c>
      <c r="E3238" s="4">
        <f ca="1">VLOOKUP($C3238, '4b. Ordered results'!$C$5:$I$159,5,0)</f>
        <v>0.86087076970286669</v>
      </c>
      <c r="F3238" s="4">
        <f ca="1">VLOOKUP($C3238, '4b. Ordered results'!$C$5:$I$159,7,0)</f>
        <v>0.13721359998497878</v>
      </c>
    </row>
    <row r="3239" spans="2:6" x14ac:dyDescent="0.35">
      <c r="B3239">
        <f t="shared" si="50"/>
        <v>80875</v>
      </c>
      <c r="C3239" cm="1">
        <f t="array" aca="1" ref="C3239" ca="1">SUMPRODUCT(MAX(('4b. Ordered results'!$C$5:$C$159&lt;B3239)*'4b. Ordered results'!$C$5:$C$159))</f>
        <v>78752.933000000005</v>
      </c>
      <c r="D3239" s="4">
        <f ca="1">VLOOKUP($C3239, '4b. Ordered results'!$C$5:$I$159,3,0)</f>
        <v>1.915630312154609E-3</v>
      </c>
      <c r="E3239" s="4">
        <f ca="1">VLOOKUP($C3239, '4b. Ordered results'!$C$5:$I$159,5,0)</f>
        <v>0.86087076970286669</v>
      </c>
      <c r="F3239" s="4">
        <f ca="1">VLOOKUP($C3239, '4b. Ordered results'!$C$5:$I$159,7,0)</f>
        <v>0.13721359998497878</v>
      </c>
    </row>
    <row r="3240" spans="2:6" x14ac:dyDescent="0.35">
      <c r="B3240">
        <f t="shared" si="50"/>
        <v>80900</v>
      </c>
      <c r="C3240" cm="1">
        <f t="array" aca="1" ref="C3240" ca="1">SUMPRODUCT(MAX(('4b. Ordered results'!$C$5:$C$159&lt;B3240)*'4b. Ordered results'!$C$5:$C$159))</f>
        <v>78752.933000000005</v>
      </c>
      <c r="D3240" s="4">
        <f ca="1">VLOOKUP($C3240, '4b. Ordered results'!$C$5:$I$159,3,0)</f>
        <v>1.915630312154609E-3</v>
      </c>
      <c r="E3240" s="4">
        <f ca="1">VLOOKUP($C3240, '4b. Ordered results'!$C$5:$I$159,5,0)</f>
        <v>0.86087076970286669</v>
      </c>
      <c r="F3240" s="4">
        <f ca="1">VLOOKUP($C3240, '4b. Ordered results'!$C$5:$I$159,7,0)</f>
        <v>0.13721359998497878</v>
      </c>
    </row>
    <row r="3241" spans="2:6" x14ac:dyDescent="0.35">
      <c r="B3241">
        <f t="shared" si="50"/>
        <v>80925</v>
      </c>
      <c r="C3241" cm="1">
        <f t="array" aca="1" ref="C3241" ca="1">SUMPRODUCT(MAX(('4b. Ordered results'!$C$5:$C$159&lt;B3241)*'4b. Ordered results'!$C$5:$C$159))</f>
        <v>78752.933000000005</v>
      </c>
      <c r="D3241" s="4">
        <f ca="1">VLOOKUP($C3241, '4b. Ordered results'!$C$5:$I$159,3,0)</f>
        <v>1.915630312154609E-3</v>
      </c>
      <c r="E3241" s="4">
        <f ca="1">VLOOKUP($C3241, '4b. Ordered results'!$C$5:$I$159,5,0)</f>
        <v>0.86087076970286669</v>
      </c>
      <c r="F3241" s="4">
        <f ca="1">VLOOKUP($C3241, '4b. Ordered results'!$C$5:$I$159,7,0)</f>
        <v>0.13721359998497878</v>
      </c>
    </row>
    <row r="3242" spans="2:6" x14ac:dyDescent="0.35">
      <c r="B3242">
        <f t="shared" si="50"/>
        <v>80950</v>
      </c>
      <c r="C3242" cm="1">
        <f t="array" aca="1" ref="C3242" ca="1">SUMPRODUCT(MAX(('4b. Ordered results'!$C$5:$C$159&lt;B3242)*'4b. Ordered results'!$C$5:$C$159))</f>
        <v>78752.933000000005</v>
      </c>
      <c r="D3242" s="4">
        <f ca="1">VLOOKUP($C3242, '4b. Ordered results'!$C$5:$I$159,3,0)</f>
        <v>1.915630312154609E-3</v>
      </c>
      <c r="E3242" s="4">
        <f ca="1">VLOOKUP($C3242, '4b. Ordered results'!$C$5:$I$159,5,0)</f>
        <v>0.86087076970286669</v>
      </c>
      <c r="F3242" s="4">
        <f ca="1">VLOOKUP($C3242, '4b. Ordered results'!$C$5:$I$159,7,0)</f>
        <v>0.13721359998497878</v>
      </c>
    </row>
    <row r="3243" spans="2:6" x14ac:dyDescent="0.35">
      <c r="B3243">
        <f t="shared" si="50"/>
        <v>80975</v>
      </c>
      <c r="C3243" cm="1">
        <f t="array" aca="1" ref="C3243" ca="1">SUMPRODUCT(MAX(('4b. Ordered results'!$C$5:$C$159&lt;B3243)*'4b. Ordered results'!$C$5:$C$159))</f>
        <v>78752.933000000005</v>
      </c>
      <c r="D3243" s="4">
        <f ca="1">VLOOKUP($C3243, '4b. Ordered results'!$C$5:$I$159,3,0)</f>
        <v>1.915630312154609E-3</v>
      </c>
      <c r="E3243" s="4">
        <f ca="1">VLOOKUP($C3243, '4b. Ordered results'!$C$5:$I$159,5,0)</f>
        <v>0.86087076970286669</v>
      </c>
      <c r="F3243" s="4">
        <f ca="1">VLOOKUP($C3243, '4b. Ordered results'!$C$5:$I$159,7,0)</f>
        <v>0.13721359998497878</v>
      </c>
    </row>
    <row r="3244" spans="2:6" x14ac:dyDescent="0.35">
      <c r="B3244">
        <f t="shared" si="50"/>
        <v>81000</v>
      </c>
      <c r="C3244" cm="1">
        <f t="array" aca="1" ref="C3244" ca="1">SUMPRODUCT(MAX(('4b. Ordered results'!$C$5:$C$159&lt;B3244)*'4b. Ordered results'!$C$5:$C$159))</f>
        <v>78752.933000000005</v>
      </c>
      <c r="D3244" s="4">
        <f ca="1">VLOOKUP($C3244, '4b. Ordered results'!$C$5:$I$159,3,0)</f>
        <v>1.915630312154609E-3</v>
      </c>
      <c r="E3244" s="4">
        <f ca="1">VLOOKUP($C3244, '4b. Ordered results'!$C$5:$I$159,5,0)</f>
        <v>0.86087076970286669</v>
      </c>
      <c r="F3244" s="4">
        <f ca="1">VLOOKUP($C3244, '4b. Ordered results'!$C$5:$I$159,7,0)</f>
        <v>0.13721359998497878</v>
      </c>
    </row>
    <row r="3245" spans="2:6" x14ac:dyDescent="0.35">
      <c r="B3245">
        <f t="shared" si="50"/>
        <v>81025</v>
      </c>
      <c r="C3245" cm="1">
        <f t="array" aca="1" ref="C3245" ca="1">SUMPRODUCT(MAX(('4b. Ordered results'!$C$5:$C$159&lt;B3245)*'4b. Ordered results'!$C$5:$C$159))</f>
        <v>78752.933000000005</v>
      </c>
      <c r="D3245" s="4">
        <f ca="1">VLOOKUP($C3245, '4b. Ordered results'!$C$5:$I$159,3,0)</f>
        <v>1.915630312154609E-3</v>
      </c>
      <c r="E3245" s="4">
        <f ca="1">VLOOKUP($C3245, '4b. Ordered results'!$C$5:$I$159,5,0)</f>
        <v>0.86087076970286669</v>
      </c>
      <c r="F3245" s="4">
        <f ca="1">VLOOKUP($C3245, '4b. Ordered results'!$C$5:$I$159,7,0)</f>
        <v>0.13721359998497878</v>
      </c>
    </row>
    <row r="3246" spans="2:6" x14ac:dyDescent="0.35">
      <c r="B3246">
        <f t="shared" si="50"/>
        <v>81050</v>
      </c>
      <c r="C3246" cm="1">
        <f t="array" aca="1" ref="C3246" ca="1">SUMPRODUCT(MAX(('4b. Ordered results'!$C$5:$C$159&lt;B3246)*'4b. Ordered results'!$C$5:$C$159))</f>
        <v>78752.933000000005</v>
      </c>
      <c r="D3246" s="4">
        <f ca="1">VLOOKUP($C3246, '4b. Ordered results'!$C$5:$I$159,3,0)</f>
        <v>1.915630312154609E-3</v>
      </c>
      <c r="E3246" s="4">
        <f ca="1">VLOOKUP($C3246, '4b. Ordered results'!$C$5:$I$159,5,0)</f>
        <v>0.86087076970286669</v>
      </c>
      <c r="F3246" s="4">
        <f ca="1">VLOOKUP($C3246, '4b. Ordered results'!$C$5:$I$159,7,0)</f>
        <v>0.13721359998497878</v>
      </c>
    </row>
    <row r="3247" spans="2:6" x14ac:dyDescent="0.35">
      <c r="B3247">
        <f t="shared" si="50"/>
        <v>81075</v>
      </c>
      <c r="C3247" cm="1">
        <f t="array" aca="1" ref="C3247" ca="1">SUMPRODUCT(MAX(('4b. Ordered results'!$C$5:$C$159&lt;B3247)*'4b. Ordered results'!$C$5:$C$159))</f>
        <v>78752.933000000005</v>
      </c>
      <c r="D3247" s="4">
        <f ca="1">VLOOKUP($C3247, '4b. Ordered results'!$C$5:$I$159,3,0)</f>
        <v>1.915630312154609E-3</v>
      </c>
      <c r="E3247" s="4">
        <f ca="1">VLOOKUP($C3247, '4b. Ordered results'!$C$5:$I$159,5,0)</f>
        <v>0.86087076970286669</v>
      </c>
      <c r="F3247" s="4">
        <f ca="1">VLOOKUP($C3247, '4b. Ordered results'!$C$5:$I$159,7,0)</f>
        <v>0.13721359998497878</v>
      </c>
    </row>
    <row r="3248" spans="2:6" x14ac:dyDescent="0.35">
      <c r="B3248">
        <f t="shared" si="50"/>
        <v>81100</v>
      </c>
      <c r="C3248" cm="1">
        <f t="array" aca="1" ref="C3248" ca="1">SUMPRODUCT(MAX(('4b. Ordered results'!$C$5:$C$159&lt;B3248)*'4b. Ordered results'!$C$5:$C$159))</f>
        <v>78752.933000000005</v>
      </c>
      <c r="D3248" s="4">
        <f ca="1">VLOOKUP($C3248, '4b. Ordered results'!$C$5:$I$159,3,0)</f>
        <v>1.915630312154609E-3</v>
      </c>
      <c r="E3248" s="4">
        <f ca="1">VLOOKUP($C3248, '4b. Ordered results'!$C$5:$I$159,5,0)</f>
        <v>0.86087076970286669</v>
      </c>
      <c r="F3248" s="4">
        <f ca="1">VLOOKUP($C3248, '4b. Ordered results'!$C$5:$I$159,7,0)</f>
        <v>0.13721359998497878</v>
      </c>
    </row>
    <row r="3249" spans="2:6" x14ac:dyDescent="0.35">
      <c r="B3249">
        <f t="shared" si="50"/>
        <v>81125</v>
      </c>
      <c r="C3249" cm="1">
        <f t="array" aca="1" ref="C3249" ca="1">SUMPRODUCT(MAX(('4b. Ordered results'!$C$5:$C$159&lt;B3249)*'4b. Ordered results'!$C$5:$C$159))</f>
        <v>78752.933000000005</v>
      </c>
      <c r="D3249" s="4">
        <f ca="1">VLOOKUP($C3249, '4b. Ordered results'!$C$5:$I$159,3,0)</f>
        <v>1.915630312154609E-3</v>
      </c>
      <c r="E3249" s="4">
        <f ca="1">VLOOKUP($C3249, '4b. Ordered results'!$C$5:$I$159,5,0)</f>
        <v>0.86087076970286669</v>
      </c>
      <c r="F3249" s="4">
        <f ca="1">VLOOKUP($C3249, '4b. Ordered results'!$C$5:$I$159,7,0)</f>
        <v>0.13721359998497878</v>
      </c>
    </row>
    <row r="3250" spans="2:6" x14ac:dyDescent="0.35">
      <c r="B3250">
        <f t="shared" si="50"/>
        <v>81150</v>
      </c>
      <c r="C3250" cm="1">
        <f t="array" aca="1" ref="C3250" ca="1">SUMPRODUCT(MAX(('4b. Ordered results'!$C$5:$C$159&lt;B3250)*'4b. Ordered results'!$C$5:$C$159))</f>
        <v>78752.933000000005</v>
      </c>
      <c r="D3250" s="4">
        <f ca="1">VLOOKUP($C3250, '4b. Ordered results'!$C$5:$I$159,3,0)</f>
        <v>1.915630312154609E-3</v>
      </c>
      <c r="E3250" s="4">
        <f ca="1">VLOOKUP($C3250, '4b. Ordered results'!$C$5:$I$159,5,0)</f>
        <v>0.86087076970286669</v>
      </c>
      <c r="F3250" s="4">
        <f ca="1">VLOOKUP($C3250, '4b. Ordered results'!$C$5:$I$159,7,0)</f>
        <v>0.13721359998497878</v>
      </c>
    </row>
    <row r="3251" spans="2:6" x14ac:dyDescent="0.35">
      <c r="B3251">
        <f t="shared" si="50"/>
        <v>81175</v>
      </c>
      <c r="C3251" cm="1">
        <f t="array" aca="1" ref="C3251" ca="1">SUMPRODUCT(MAX(('4b. Ordered results'!$C$5:$C$159&lt;B3251)*'4b. Ordered results'!$C$5:$C$159))</f>
        <v>78752.933000000005</v>
      </c>
      <c r="D3251" s="4">
        <f ca="1">VLOOKUP($C3251, '4b. Ordered results'!$C$5:$I$159,3,0)</f>
        <v>1.915630312154609E-3</v>
      </c>
      <c r="E3251" s="4">
        <f ca="1">VLOOKUP($C3251, '4b. Ordered results'!$C$5:$I$159,5,0)</f>
        <v>0.86087076970286669</v>
      </c>
      <c r="F3251" s="4">
        <f ca="1">VLOOKUP($C3251, '4b. Ordered results'!$C$5:$I$159,7,0)</f>
        <v>0.13721359998497878</v>
      </c>
    </row>
    <row r="3252" spans="2:6" x14ac:dyDescent="0.35">
      <c r="B3252">
        <f t="shared" si="50"/>
        <v>81200</v>
      </c>
      <c r="C3252" cm="1">
        <f t="array" aca="1" ref="C3252" ca="1">SUMPRODUCT(MAX(('4b. Ordered results'!$C$5:$C$159&lt;B3252)*'4b. Ordered results'!$C$5:$C$159))</f>
        <v>78752.933000000005</v>
      </c>
      <c r="D3252" s="4">
        <f ca="1">VLOOKUP($C3252, '4b. Ordered results'!$C$5:$I$159,3,0)</f>
        <v>1.915630312154609E-3</v>
      </c>
      <c r="E3252" s="4">
        <f ca="1">VLOOKUP($C3252, '4b. Ordered results'!$C$5:$I$159,5,0)</f>
        <v>0.86087076970286669</v>
      </c>
      <c r="F3252" s="4">
        <f ca="1">VLOOKUP($C3252, '4b. Ordered results'!$C$5:$I$159,7,0)</f>
        <v>0.13721359998497878</v>
      </c>
    </row>
    <row r="3253" spans="2:6" x14ac:dyDescent="0.35">
      <c r="B3253">
        <f t="shared" si="50"/>
        <v>81225</v>
      </c>
      <c r="C3253" cm="1">
        <f t="array" aca="1" ref="C3253" ca="1">SUMPRODUCT(MAX(('4b. Ordered results'!$C$5:$C$159&lt;B3253)*'4b. Ordered results'!$C$5:$C$159))</f>
        <v>78752.933000000005</v>
      </c>
      <c r="D3253" s="4">
        <f ca="1">VLOOKUP($C3253, '4b. Ordered results'!$C$5:$I$159,3,0)</f>
        <v>1.915630312154609E-3</v>
      </c>
      <c r="E3253" s="4">
        <f ca="1">VLOOKUP($C3253, '4b. Ordered results'!$C$5:$I$159,5,0)</f>
        <v>0.86087076970286669</v>
      </c>
      <c r="F3253" s="4">
        <f ca="1">VLOOKUP($C3253, '4b. Ordered results'!$C$5:$I$159,7,0)</f>
        <v>0.13721359998497878</v>
      </c>
    </row>
    <row r="3254" spans="2:6" x14ac:dyDescent="0.35">
      <c r="B3254">
        <f t="shared" si="50"/>
        <v>81250</v>
      </c>
      <c r="C3254" cm="1">
        <f t="array" aca="1" ref="C3254" ca="1">SUMPRODUCT(MAX(('4b. Ordered results'!$C$5:$C$159&lt;B3254)*'4b. Ordered results'!$C$5:$C$159))</f>
        <v>78752.933000000005</v>
      </c>
      <c r="D3254" s="4">
        <f ca="1">VLOOKUP($C3254, '4b. Ordered results'!$C$5:$I$159,3,0)</f>
        <v>1.915630312154609E-3</v>
      </c>
      <c r="E3254" s="4">
        <f ca="1">VLOOKUP($C3254, '4b. Ordered results'!$C$5:$I$159,5,0)</f>
        <v>0.86087076970286669</v>
      </c>
      <c r="F3254" s="4">
        <f ca="1">VLOOKUP($C3254, '4b. Ordered results'!$C$5:$I$159,7,0)</f>
        <v>0.13721359998497878</v>
      </c>
    </row>
    <row r="3255" spans="2:6" x14ac:dyDescent="0.35">
      <c r="B3255">
        <f t="shared" si="50"/>
        <v>81275</v>
      </c>
      <c r="C3255" cm="1">
        <f t="array" aca="1" ref="C3255" ca="1">SUMPRODUCT(MAX(('4b. Ordered results'!$C$5:$C$159&lt;B3255)*'4b. Ordered results'!$C$5:$C$159))</f>
        <v>78752.933000000005</v>
      </c>
      <c r="D3255" s="4">
        <f ca="1">VLOOKUP($C3255, '4b. Ordered results'!$C$5:$I$159,3,0)</f>
        <v>1.915630312154609E-3</v>
      </c>
      <c r="E3255" s="4">
        <f ca="1">VLOOKUP($C3255, '4b. Ordered results'!$C$5:$I$159,5,0)</f>
        <v>0.86087076970286669</v>
      </c>
      <c r="F3255" s="4">
        <f ca="1">VLOOKUP($C3255, '4b. Ordered results'!$C$5:$I$159,7,0)</f>
        <v>0.13721359998497878</v>
      </c>
    </row>
    <row r="3256" spans="2:6" x14ac:dyDescent="0.35">
      <c r="B3256">
        <f t="shared" si="50"/>
        <v>81300</v>
      </c>
      <c r="C3256" cm="1">
        <f t="array" aca="1" ref="C3256" ca="1">SUMPRODUCT(MAX(('4b. Ordered results'!$C$5:$C$159&lt;B3256)*'4b. Ordered results'!$C$5:$C$159))</f>
        <v>78752.933000000005</v>
      </c>
      <c r="D3256" s="4">
        <f ca="1">VLOOKUP($C3256, '4b. Ordered results'!$C$5:$I$159,3,0)</f>
        <v>1.915630312154609E-3</v>
      </c>
      <c r="E3256" s="4">
        <f ca="1">VLOOKUP($C3256, '4b. Ordered results'!$C$5:$I$159,5,0)</f>
        <v>0.86087076970286669</v>
      </c>
      <c r="F3256" s="4">
        <f ca="1">VLOOKUP($C3256, '4b. Ordered results'!$C$5:$I$159,7,0)</f>
        <v>0.13721359998497878</v>
      </c>
    </row>
    <row r="3257" spans="2:6" x14ac:dyDescent="0.35">
      <c r="B3257">
        <f t="shared" si="50"/>
        <v>81325</v>
      </c>
      <c r="C3257" cm="1">
        <f t="array" aca="1" ref="C3257" ca="1">SUMPRODUCT(MAX(('4b. Ordered results'!$C$5:$C$159&lt;B3257)*'4b. Ordered results'!$C$5:$C$159))</f>
        <v>78752.933000000005</v>
      </c>
      <c r="D3257" s="4">
        <f ca="1">VLOOKUP($C3257, '4b. Ordered results'!$C$5:$I$159,3,0)</f>
        <v>1.915630312154609E-3</v>
      </c>
      <c r="E3257" s="4">
        <f ca="1">VLOOKUP($C3257, '4b. Ordered results'!$C$5:$I$159,5,0)</f>
        <v>0.86087076970286669</v>
      </c>
      <c r="F3257" s="4">
        <f ca="1">VLOOKUP($C3257, '4b. Ordered results'!$C$5:$I$159,7,0)</f>
        <v>0.13721359998497878</v>
      </c>
    </row>
    <row r="3258" spans="2:6" x14ac:dyDescent="0.35">
      <c r="B3258">
        <f t="shared" si="50"/>
        <v>81350</v>
      </c>
      <c r="C3258" cm="1">
        <f t="array" aca="1" ref="C3258" ca="1">SUMPRODUCT(MAX(('4b. Ordered results'!$C$5:$C$159&lt;B3258)*'4b. Ordered results'!$C$5:$C$159))</f>
        <v>78752.933000000005</v>
      </c>
      <c r="D3258" s="4">
        <f ca="1">VLOOKUP($C3258, '4b. Ordered results'!$C$5:$I$159,3,0)</f>
        <v>1.915630312154609E-3</v>
      </c>
      <c r="E3258" s="4">
        <f ca="1">VLOOKUP($C3258, '4b. Ordered results'!$C$5:$I$159,5,0)</f>
        <v>0.86087076970286669</v>
      </c>
      <c r="F3258" s="4">
        <f ca="1">VLOOKUP($C3258, '4b. Ordered results'!$C$5:$I$159,7,0)</f>
        <v>0.13721359998497878</v>
      </c>
    </row>
    <row r="3259" spans="2:6" x14ac:dyDescent="0.35">
      <c r="B3259">
        <f t="shared" si="50"/>
        <v>81375</v>
      </c>
      <c r="C3259" cm="1">
        <f t="array" aca="1" ref="C3259" ca="1">SUMPRODUCT(MAX(('4b. Ordered results'!$C$5:$C$159&lt;B3259)*'4b. Ordered results'!$C$5:$C$159))</f>
        <v>78752.933000000005</v>
      </c>
      <c r="D3259" s="4">
        <f ca="1">VLOOKUP($C3259, '4b. Ordered results'!$C$5:$I$159,3,0)</f>
        <v>1.915630312154609E-3</v>
      </c>
      <c r="E3259" s="4">
        <f ca="1">VLOOKUP($C3259, '4b. Ordered results'!$C$5:$I$159,5,0)</f>
        <v>0.86087076970286669</v>
      </c>
      <c r="F3259" s="4">
        <f ca="1">VLOOKUP($C3259, '4b. Ordered results'!$C$5:$I$159,7,0)</f>
        <v>0.13721359998497878</v>
      </c>
    </row>
    <row r="3260" spans="2:6" x14ac:dyDescent="0.35">
      <c r="B3260">
        <f t="shared" si="50"/>
        <v>81400</v>
      </c>
      <c r="C3260" cm="1">
        <f t="array" aca="1" ref="C3260" ca="1">SUMPRODUCT(MAX(('4b. Ordered results'!$C$5:$C$159&lt;B3260)*'4b. Ordered results'!$C$5:$C$159))</f>
        <v>78752.933000000005</v>
      </c>
      <c r="D3260" s="4">
        <f ca="1">VLOOKUP($C3260, '4b. Ordered results'!$C$5:$I$159,3,0)</f>
        <v>1.915630312154609E-3</v>
      </c>
      <c r="E3260" s="4">
        <f ca="1">VLOOKUP($C3260, '4b. Ordered results'!$C$5:$I$159,5,0)</f>
        <v>0.86087076970286669</v>
      </c>
      <c r="F3260" s="4">
        <f ca="1">VLOOKUP($C3260, '4b. Ordered results'!$C$5:$I$159,7,0)</f>
        <v>0.13721359998497878</v>
      </c>
    </row>
    <row r="3261" spans="2:6" x14ac:dyDescent="0.35">
      <c r="B3261">
        <f t="shared" si="50"/>
        <v>81425</v>
      </c>
      <c r="C3261" cm="1">
        <f t="array" aca="1" ref="C3261" ca="1">SUMPRODUCT(MAX(('4b. Ordered results'!$C$5:$C$159&lt;B3261)*'4b. Ordered results'!$C$5:$C$159))</f>
        <v>78752.933000000005</v>
      </c>
      <c r="D3261" s="4">
        <f ca="1">VLOOKUP($C3261, '4b. Ordered results'!$C$5:$I$159,3,0)</f>
        <v>1.915630312154609E-3</v>
      </c>
      <c r="E3261" s="4">
        <f ca="1">VLOOKUP($C3261, '4b. Ordered results'!$C$5:$I$159,5,0)</f>
        <v>0.86087076970286669</v>
      </c>
      <c r="F3261" s="4">
        <f ca="1">VLOOKUP($C3261, '4b. Ordered results'!$C$5:$I$159,7,0)</f>
        <v>0.13721359998497878</v>
      </c>
    </row>
    <row r="3262" spans="2:6" x14ac:dyDescent="0.35">
      <c r="B3262">
        <f t="shared" si="50"/>
        <v>81450</v>
      </c>
      <c r="C3262" cm="1">
        <f t="array" aca="1" ref="C3262" ca="1">SUMPRODUCT(MAX(('4b. Ordered results'!$C$5:$C$159&lt;B3262)*'4b. Ordered results'!$C$5:$C$159))</f>
        <v>78752.933000000005</v>
      </c>
      <c r="D3262" s="4">
        <f ca="1">VLOOKUP($C3262, '4b. Ordered results'!$C$5:$I$159,3,0)</f>
        <v>1.915630312154609E-3</v>
      </c>
      <c r="E3262" s="4">
        <f ca="1">VLOOKUP($C3262, '4b. Ordered results'!$C$5:$I$159,5,0)</f>
        <v>0.86087076970286669</v>
      </c>
      <c r="F3262" s="4">
        <f ca="1">VLOOKUP($C3262, '4b. Ordered results'!$C$5:$I$159,7,0)</f>
        <v>0.13721359998497878</v>
      </c>
    </row>
    <row r="3263" spans="2:6" x14ac:dyDescent="0.35">
      <c r="B3263">
        <f t="shared" si="50"/>
        <v>81475</v>
      </c>
      <c r="C3263" cm="1">
        <f t="array" aca="1" ref="C3263" ca="1">SUMPRODUCT(MAX(('4b. Ordered results'!$C$5:$C$159&lt;B3263)*'4b. Ordered results'!$C$5:$C$159))</f>
        <v>78752.933000000005</v>
      </c>
      <c r="D3263" s="4">
        <f ca="1">VLOOKUP($C3263, '4b. Ordered results'!$C$5:$I$159,3,0)</f>
        <v>1.915630312154609E-3</v>
      </c>
      <c r="E3263" s="4">
        <f ca="1">VLOOKUP($C3263, '4b. Ordered results'!$C$5:$I$159,5,0)</f>
        <v>0.86087076970286669</v>
      </c>
      <c r="F3263" s="4">
        <f ca="1">VLOOKUP($C3263, '4b. Ordered results'!$C$5:$I$159,7,0)</f>
        <v>0.13721359998497878</v>
      </c>
    </row>
    <row r="3264" spans="2:6" x14ac:dyDescent="0.35">
      <c r="B3264">
        <f t="shared" si="50"/>
        <v>81500</v>
      </c>
      <c r="C3264" cm="1">
        <f t="array" aca="1" ref="C3264" ca="1">SUMPRODUCT(MAX(('4b. Ordered results'!$C$5:$C$159&lt;B3264)*'4b. Ordered results'!$C$5:$C$159))</f>
        <v>78752.933000000005</v>
      </c>
      <c r="D3264" s="4">
        <f ca="1">VLOOKUP($C3264, '4b. Ordered results'!$C$5:$I$159,3,0)</f>
        <v>1.915630312154609E-3</v>
      </c>
      <c r="E3264" s="4">
        <f ca="1">VLOOKUP($C3264, '4b. Ordered results'!$C$5:$I$159,5,0)</f>
        <v>0.86087076970286669</v>
      </c>
      <c r="F3264" s="4">
        <f ca="1">VLOOKUP($C3264, '4b. Ordered results'!$C$5:$I$159,7,0)</f>
        <v>0.13721359998497878</v>
      </c>
    </row>
    <row r="3265" spans="2:6" x14ac:dyDescent="0.35">
      <c r="B3265">
        <f t="shared" si="50"/>
        <v>81525</v>
      </c>
      <c r="C3265" cm="1">
        <f t="array" aca="1" ref="C3265" ca="1">SUMPRODUCT(MAX(('4b. Ordered results'!$C$5:$C$159&lt;B3265)*'4b. Ordered results'!$C$5:$C$159))</f>
        <v>78752.933000000005</v>
      </c>
      <c r="D3265" s="4">
        <f ca="1">VLOOKUP($C3265, '4b. Ordered results'!$C$5:$I$159,3,0)</f>
        <v>1.915630312154609E-3</v>
      </c>
      <c r="E3265" s="4">
        <f ca="1">VLOOKUP($C3265, '4b. Ordered results'!$C$5:$I$159,5,0)</f>
        <v>0.86087076970286669</v>
      </c>
      <c r="F3265" s="4">
        <f ca="1">VLOOKUP($C3265, '4b. Ordered results'!$C$5:$I$159,7,0)</f>
        <v>0.13721359998497878</v>
      </c>
    </row>
    <row r="3266" spans="2:6" x14ac:dyDescent="0.35">
      <c r="B3266">
        <f t="shared" si="50"/>
        <v>81550</v>
      </c>
      <c r="C3266" cm="1">
        <f t="array" aca="1" ref="C3266" ca="1">SUMPRODUCT(MAX(('4b. Ordered results'!$C$5:$C$159&lt;B3266)*'4b. Ordered results'!$C$5:$C$159))</f>
        <v>78752.933000000005</v>
      </c>
      <c r="D3266" s="4">
        <f ca="1">VLOOKUP($C3266, '4b. Ordered results'!$C$5:$I$159,3,0)</f>
        <v>1.915630312154609E-3</v>
      </c>
      <c r="E3266" s="4">
        <f ca="1">VLOOKUP($C3266, '4b. Ordered results'!$C$5:$I$159,5,0)</f>
        <v>0.86087076970286669</v>
      </c>
      <c r="F3266" s="4">
        <f ca="1">VLOOKUP($C3266, '4b. Ordered results'!$C$5:$I$159,7,0)</f>
        <v>0.13721359998497878</v>
      </c>
    </row>
    <row r="3267" spans="2:6" x14ac:dyDescent="0.35">
      <c r="B3267">
        <f t="shared" si="50"/>
        <v>81575</v>
      </c>
      <c r="C3267" cm="1">
        <f t="array" aca="1" ref="C3267" ca="1">SUMPRODUCT(MAX(('4b. Ordered results'!$C$5:$C$159&lt;B3267)*'4b. Ordered results'!$C$5:$C$159))</f>
        <v>78752.933000000005</v>
      </c>
      <c r="D3267" s="4">
        <f ca="1">VLOOKUP($C3267, '4b. Ordered results'!$C$5:$I$159,3,0)</f>
        <v>1.915630312154609E-3</v>
      </c>
      <c r="E3267" s="4">
        <f ca="1">VLOOKUP($C3267, '4b. Ordered results'!$C$5:$I$159,5,0)</f>
        <v>0.86087076970286669</v>
      </c>
      <c r="F3267" s="4">
        <f ca="1">VLOOKUP($C3267, '4b. Ordered results'!$C$5:$I$159,7,0)</f>
        <v>0.13721359998497878</v>
      </c>
    </row>
    <row r="3268" spans="2:6" x14ac:dyDescent="0.35">
      <c r="B3268">
        <f t="shared" si="50"/>
        <v>81600</v>
      </c>
      <c r="C3268" cm="1">
        <f t="array" aca="1" ref="C3268" ca="1">SUMPRODUCT(MAX(('4b. Ordered results'!$C$5:$C$159&lt;B3268)*'4b. Ordered results'!$C$5:$C$159))</f>
        <v>78752.933000000005</v>
      </c>
      <c r="D3268" s="4">
        <f ca="1">VLOOKUP($C3268, '4b. Ordered results'!$C$5:$I$159,3,0)</f>
        <v>1.915630312154609E-3</v>
      </c>
      <c r="E3268" s="4">
        <f ca="1">VLOOKUP($C3268, '4b. Ordered results'!$C$5:$I$159,5,0)</f>
        <v>0.86087076970286669</v>
      </c>
      <c r="F3268" s="4">
        <f ca="1">VLOOKUP($C3268, '4b. Ordered results'!$C$5:$I$159,7,0)</f>
        <v>0.13721359998497878</v>
      </c>
    </row>
    <row r="3269" spans="2:6" x14ac:dyDescent="0.35">
      <c r="B3269">
        <f t="shared" si="50"/>
        <v>81625</v>
      </c>
      <c r="C3269" cm="1">
        <f t="array" aca="1" ref="C3269" ca="1">SUMPRODUCT(MAX(('4b. Ordered results'!$C$5:$C$159&lt;B3269)*'4b. Ordered results'!$C$5:$C$159))</f>
        <v>78752.933000000005</v>
      </c>
      <c r="D3269" s="4">
        <f ca="1">VLOOKUP($C3269, '4b. Ordered results'!$C$5:$I$159,3,0)</f>
        <v>1.915630312154609E-3</v>
      </c>
      <c r="E3269" s="4">
        <f ca="1">VLOOKUP($C3269, '4b. Ordered results'!$C$5:$I$159,5,0)</f>
        <v>0.86087076970286669</v>
      </c>
      <c r="F3269" s="4">
        <f ca="1">VLOOKUP($C3269, '4b. Ordered results'!$C$5:$I$159,7,0)</f>
        <v>0.13721359998497878</v>
      </c>
    </row>
    <row r="3270" spans="2:6" x14ac:dyDescent="0.35">
      <c r="B3270">
        <f t="shared" ref="B3270:B3322" si="51">B3269+25</f>
        <v>81650</v>
      </c>
      <c r="C3270" cm="1">
        <f t="array" aca="1" ref="C3270" ca="1">SUMPRODUCT(MAX(('4b. Ordered results'!$C$5:$C$159&lt;B3270)*'4b. Ordered results'!$C$5:$C$159))</f>
        <v>78752.933000000005</v>
      </c>
      <c r="D3270" s="4">
        <f ca="1">VLOOKUP($C3270, '4b. Ordered results'!$C$5:$I$159,3,0)</f>
        <v>1.915630312154609E-3</v>
      </c>
      <c r="E3270" s="4">
        <f ca="1">VLOOKUP($C3270, '4b. Ordered results'!$C$5:$I$159,5,0)</f>
        <v>0.86087076970286669</v>
      </c>
      <c r="F3270" s="4">
        <f ca="1">VLOOKUP($C3270, '4b. Ordered results'!$C$5:$I$159,7,0)</f>
        <v>0.13721359998497878</v>
      </c>
    </row>
    <row r="3271" spans="2:6" x14ac:dyDescent="0.35">
      <c r="B3271">
        <f t="shared" si="51"/>
        <v>81675</v>
      </c>
      <c r="C3271" cm="1">
        <f t="array" aca="1" ref="C3271" ca="1">SUMPRODUCT(MAX(('4b. Ordered results'!$C$5:$C$159&lt;B3271)*'4b. Ordered results'!$C$5:$C$159))</f>
        <v>81659.892999999996</v>
      </c>
      <c r="D3271" s="4">
        <f ca="1">VLOOKUP($C3271, '4b. Ordered results'!$C$5:$I$159,3,0)</f>
        <v>8.5840830935528141E-3</v>
      </c>
      <c r="E3271" s="4">
        <f ca="1">VLOOKUP($C3271, '4b. Ordered results'!$C$5:$I$159,5,0)</f>
        <v>0.76893003152171524</v>
      </c>
      <c r="F3271" s="4">
        <f ca="1">VLOOKUP($C3271, '4b. Ordered results'!$C$5:$I$159,7,0)</f>
        <v>0.22248588538473191</v>
      </c>
    </row>
    <row r="3272" spans="2:6" x14ac:dyDescent="0.35">
      <c r="B3272">
        <f t="shared" si="51"/>
        <v>81700</v>
      </c>
      <c r="C3272" cm="1">
        <f t="array" aca="1" ref="C3272" ca="1">SUMPRODUCT(MAX(('4b. Ordered results'!$C$5:$C$159&lt;B3272)*'4b. Ordered results'!$C$5:$C$159))</f>
        <v>81659.892999999996</v>
      </c>
      <c r="D3272" s="4">
        <f ca="1">VLOOKUP($C3272, '4b. Ordered results'!$C$5:$I$159,3,0)</f>
        <v>8.5840830935528141E-3</v>
      </c>
      <c r="E3272" s="4">
        <f ca="1">VLOOKUP($C3272, '4b. Ordered results'!$C$5:$I$159,5,0)</f>
        <v>0.76893003152171524</v>
      </c>
      <c r="F3272" s="4">
        <f ca="1">VLOOKUP($C3272, '4b. Ordered results'!$C$5:$I$159,7,0)</f>
        <v>0.22248588538473191</v>
      </c>
    </row>
    <row r="3273" spans="2:6" x14ac:dyDescent="0.35">
      <c r="B3273">
        <f t="shared" si="51"/>
        <v>81725</v>
      </c>
      <c r="C3273" cm="1">
        <f t="array" aca="1" ref="C3273" ca="1">SUMPRODUCT(MAX(('4b. Ordered results'!$C$5:$C$159&lt;B3273)*'4b. Ordered results'!$C$5:$C$159))</f>
        <v>81659.892999999996</v>
      </c>
      <c r="D3273" s="4">
        <f ca="1">VLOOKUP($C3273, '4b. Ordered results'!$C$5:$I$159,3,0)</f>
        <v>8.5840830935528141E-3</v>
      </c>
      <c r="E3273" s="4">
        <f ca="1">VLOOKUP($C3273, '4b. Ordered results'!$C$5:$I$159,5,0)</f>
        <v>0.76893003152171524</v>
      </c>
      <c r="F3273" s="4">
        <f ca="1">VLOOKUP($C3273, '4b. Ordered results'!$C$5:$I$159,7,0)</f>
        <v>0.22248588538473191</v>
      </c>
    </row>
    <row r="3274" spans="2:6" x14ac:dyDescent="0.35">
      <c r="B3274">
        <f t="shared" si="51"/>
        <v>81750</v>
      </c>
      <c r="C3274" cm="1">
        <f t="array" aca="1" ref="C3274" ca="1">SUMPRODUCT(MAX(('4b. Ordered results'!$C$5:$C$159&lt;B3274)*'4b. Ordered results'!$C$5:$C$159))</f>
        <v>81659.892999999996</v>
      </c>
      <c r="D3274" s="4">
        <f ca="1">VLOOKUP($C3274, '4b. Ordered results'!$C$5:$I$159,3,0)</f>
        <v>8.5840830935528141E-3</v>
      </c>
      <c r="E3274" s="4">
        <f ca="1">VLOOKUP($C3274, '4b. Ordered results'!$C$5:$I$159,5,0)</f>
        <v>0.76893003152171524</v>
      </c>
      <c r="F3274" s="4">
        <f ca="1">VLOOKUP($C3274, '4b. Ordered results'!$C$5:$I$159,7,0)</f>
        <v>0.22248588538473191</v>
      </c>
    </row>
    <row r="3275" spans="2:6" x14ac:dyDescent="0.35">
      <c r="B3275">
        <f t="shared" si="51"/>
        <v>81775</v>
      </c>
      <c r="C3275" cm="1">
        <f t="array" aca="1" ref="C3275" ca="1">SUMPRODUCT(MAX(('4b. Ordered results'!$C$5:$C$159&lt;B3275)*'4b. Ordered results'!$C$5:$C$159))</f>
        <v>81659.892999999996</v>
      </c>
      <c r="D3275" s="4">
        <f ca="1">VLOOKUP($C3275, '4b. Ordered results'!$C$5:$I$159,3,0)</f>
        <v>8.5840830935528141E-3</v>
      </c>
      <c r="E3275" s="4">
        <f ca="1">VLOOKUP($C3275, '4b. Ordered results'!$C$5:$I$159,5,0)</f>
        <v>0.76893003152171524</v>
      </c>
      <c r="F3275" s="4">
        <f ca="1">VLOOKUP($C3275, '4b. Ordered results'!$C$5:$I$159,7,0)</f>
        <v>0.22248588538473191</v>
      </c>
    </row>
    <row r="3276" spans="2:6" x14ac:dyDescent="0.35">
      <c r="B3276">
        <f t="shared" si="51"/>
        <v>81800</v>
      </c>
      <c r="C3276" cm="1">
        <f t="array" aca="1" ref="C3276" ca="1">SUMPRODUCT(MAX(('4b. Ordered results'!$C$5:$C$159&lt;B3276)*'4b. Ordered results'!$C$5:$C$159))</f>
        <v>81659.892999999996</v>
      </c>
      <c r="D3276" s="4">
        <f ca="1">VLOOKUP($C3276, '4b. Ordered results'!$C$5:$I$159,3,0)</f>
        <v>8.5840830935528141E-3</v>
      </c>
      <c r="E3276" s="4">
        <f ca="1">VLOOKUP($C3276, '4b. Ordered results'!$C$5:$I$159,5,0)</f>
        <v>0.76893003152171524</v>
      </c>
      <c r="F3276" s="4">
        <f ca="1">VLOOKUP($C3276, '4b. Ordered results'!$C$5:$I$159,7,0)</f>
        <v>0.22248588538473191</v>
      </c>
    </row>
    <row r="3277" spans="2:6" x14ac:dyDescent="0.35">
      <c r="B3277">
        <f t="shared" si="51"/>
        <v>81825</v>
      </c>
      <c r="C3277" cm="1">
        <f t="array" aca="1" ref="C3277" ca="1">SUMPRODUCT(MAX(('4b. Ordered results'!$C$5:$C$159&lt;B3277)*'4b. Ordered results'!$C$5:$C$159))</f>
        <v>81659.892999999996</v>
      </c>
      <c r="D3277" s="4">
        <f ca="1">VLOOKUP($C3277, '4b. Ordered results'!$C$5:$I$159,3,0)</f>
        <v>8.5840830935528141E-3</v>
      </c>
      <c r="E3277" s="4">
        <f ca="1">VLOOKUP($C3277, '4b. Ordered results'!$C$5:$I$159,5,0)</f>
        <v>0.76893003152171524</v>
      </c>
      <c r="F3277" s="4">
        <f ca="1">VLOOKUP($C3277, '4b. Ordered results'!$C$5:$I$159,7,0)</f>
        <v>0.22248588538473191</v>
      </c>
    </row>
    <row r="3278" spans="2:6" x14ac:dyDescent="0.35">
      <c r="B3278">
        <f t="shared" si="51"/>
        <v>81850</v>
      </c>
      <c r="C3278" cm="1">
        <f t="array" aca="1" ref="C3278" ca="1">SUMPRODUCT(MAX(('4b. Ordered results'!$C$5:$C$159&lt;B3278)*'4b. Ordered results'!$C$5:$C$159))</f>
        <v>81659.892999999996</v>
      </c>
      <c r="D3278" s="4">
        <f ca="1">VLOOKUP($C3278, '4b. Ordered results'!$C$5:$I$159,3,0)</f>
        <v>8.5840830935528141E-3</v>
      </c>
      <c r="E3278" s="4">
        <f ca="1">VLOOKUP($C3278, '4b. Ordered results'!$C$5:$I$159,5,0)</f>
        <v>0.76893003152171524</v>
      </c>
      <c r="F3278" s="4">
        <f ca="1">VLOOKUP($C3278, '4b. Ordered results'!$C$5:$I$159,7,0)</f>
        <v>0.22248588538473191</v>
      </c>
    </row>
    <row r="3279" spans="2:6" x14ac:dyDescent="0.35">
      <c r="B3279">
        <f t="shared" si="51"/>
        <v>81875</v>
      </c>
      <c r="C3279" cm="1">
        <f t="array" aca="1" ref="C3279" ca="1">SUMPRODUCT(MAX(('4b. Ordered results'!$C$5:$C$159&lt;B3279)*'4b. Ordered results'!$C$5:$C$159))</f>
        <v>81659.892999999996</v>
      </c>
      <c r="D3279" s="4">
        <f ca="1">VLOOKUP($C3279, '4b. Ordered results'!$C$5:$I$159,3,0)</f>
        <v>8.5840830935528141E-3</v>
      </c>
      <c r="E3279" s="4">
        <f ca="1">VLOOKUP($C3279, '4b. Ordered results'!$C$5:$I$159,5,0)</f>
        <v>0.76893003152171524</v>
      </c>
      <c r="F3279" s="4">
        <f ca="1">VLOOKUP($C3279, '4b. Ordered results'!$C$5:$I$159,7,0)</f>
        <v>0.22248588538473191</v>
      </c>
    </row>
    <row r="3280" spans="2:6" x14ac:dyDescent="0.35">
      <c r="B3280">
        <f t="shared" si="51"/>
        <v>81900</v>
      </c>
      <c r="C3280" cm="1">
        <f t="array" aca="1" ref="C3280" ca="1">SUMPRODUCT(MAX(('4b. Ordered results'!$C$5:$C$159&lt;B3280)*'4b. Ordered results'!$C$5:$C$159))</f>
        <v>81659.892999999996</v>
      </c>
      <c r="D3280" s="4">
        <f ca="1">VLOOKUP($C3280, '4b. Ordered results'!$C$5:$I$159,3,0)</f>
        <v>8.5840830935528141E-3</v>
      </c>
      <c r="E3280" s="4">
        <f ca="1">VLOOKUP($C3280, '4b. Ordered results'!$C$5:$I$159,5,0)</f>
        <v>0.76893003152171524</v>
      </c>
      <c r="F3280" s="4">
        <f ca="1">VLOOKUP($C3280, '4b. Ordered results'!$C$5:$I$159,7,0)</f>
        <v>0.22248588538473191</v>
      </c>
    </row>
    <row r="3281" spans="2:6" x14ac:dyDescent="0.35">
      <c r="B3281">
        <f t="shared" si="51"/>
        <v>81925</v>
      </c>
      <c r="C3281" cm="1">
        <f t="array" aca="1" ref="C3281" ca="1">SUMPRODUCT(MAX(('4b. Ordered results'!$C$5:$C$159&lt;B3281)*'4b. Ordered results'!$C$5:$C$159))</f>
        <v>81659.892999999996</v>
      </c>
      <c r="D3281" s="4">
        <f ca="1">VLOOKUP($C3281, '4b. Ordered results'!$C$5:$I$159,3,0)</f>
        <v>8.5840830935528141E-3</v>
      </c>
      <c r="E3281" s="4">
        <f ca="1">VLOOKUP($C3281, '4b. Ordered results'!$C$5:$I$159,5,0)</f>
        <v>0.76893003152171524</v>
      </c>
      <c r="F3281" s="4">
        <f ca="1">VLOOKUP($C3281, '4b. Ordered results'!$C$5:$I$159,7,0)</f>
        <v>0.22248588538473191</v>
      </c>
    </row>
    <row r="3282" spans="2:6" x14ac:dyDescent="0.35">
      <c r="B3282">
        <f t="shared" si="51"/>
        <v>81950</v>
      </c>
      <c r="C3282" cm="1">
        <f t="array" aca="1" ref="C3282" ca="1">SUMPRODUCT(MAX(('4b. Ordered results'!$C$5:$C$159&lt;B3282)*'4b. Ordered results'!$C$5:$C$159))</f>
        <v>81659.892999999996</v>
      </c>
      <c r="D3282" s="4">
        <f ca="1">VLOOKUP($C3282, '4b. Ordered results'!$C$5:$I$159,3,0)</f>
        <v>8.5840830935528141E-3</v>
      </c>
      <c r="E3282" s="4">
        <f ca="1">VLOOKUP($C3282, '4b. Ordered results'!$C$5:$I$159,5,0)</f>
        <v>0.76893003152171524</v>
      </c>
      <c r="F3282" s="4">
        <f ca="1">VLOOKUP($C3282, '4b. Ordered results'!$C$5:$I$159,7,0)</f>
        <v>0.22248588538473191</v>
      </c>
    </row>
    <row r="3283" spans="2:6" x14ac:dyDescent="0.35">
      <c r="B3283">
        <f t="shared" si="51"/>
        <v>81975</v>
      </c>
      <c r="C3283" cm="1">
        <f t="array" aca="1" ref="C3283" ca="1">SUMPRODUCT(MAX(('4b. Ordered results'!$C$5:$C$159&lt;B3283)*'4b. Ordered results'!$C$5:$C$159))</f>
        <v>81659.892999999996</v>
      </c>
      <c r="D3283" s="4">
        <f ca="1">VLOOKUP($C3283, '4b. Ordered results'!$C$5:$I$159,3,0)</f>
        <v>8.5840830935528141E-3</v>
      </c>
      <c r="E3283" s="4">
        <f ca="1">VLOOKUP($C3283, '4b. Ordered results'!$C$5:$I$159,5,0)</f>
        <v>0.76893003152171524</v>
      </c>
      <c r="F3283" s="4">
        <f ca="1">VLOOKUP($C3283, '4b. Ordered results'!$C$5:$I$159,7,0)</f>
        <v>0.22248588538473191</v>
      </c>
    </row>
    <row r="3284" spans="2:6" x14ac:dyDescent="0.35">
      <c r="B3284">
        <f t="shared" si="51"/>
        <v>82000</v>
      </c>
      <c r="C3284" cm="1">
        <f t="array" aca="1" ref="C3284" ca="1">SUMPRODUCT(MAX(('4b. Ordered results'!$C$5:$C$159&lt;B3284)*'4b. Ordered results'!$C$5:$C$159))</f>
        <v>81659.892999999996</v>
      </c>
      <c r="D3284" s="4">
        <f ca="1">VLOOKUP($C3284, '4b. Ordered results'!$C$5:$I$159,3,0)</f>
        <v>8.5840830935528141E-3</v>
      </c>
      <c r="E3284" s="4">
        <f ca="1">VLOOKUP($C3284, '4b. Ordered results'!$C$5:$I$159,5,0)</f>
        <v>0.76893003152171524</v>
      </c>
      <c r="F3284" s="4">
        <f ca="1">VLOOKUP($C3284, '4b. Ordered results'!$C$5:$I$159,7,0)</f>
        <v>0.22248588538473191</v>
      </c>
    </row>
    <row r="3285" spans="2:6" x14ac:dyDescent="0.35">
      <c r="B3285">
        <f t="shared" si="51"/>
        <v>82025</v>
      </c>
      <c r="C3285" cm="1">
        <f t="array" aca="1" ref="C3285" ca="1">SUMPRODUCT(MAX(('4b. Ordered results'!$C$5:$C$159&lt;B3285)*'4b. Ordered results'!$C$5:$C$159))</f>
        <v>81659.892999999996</v>
      </c>
      <c r="D3285" s="4">
        <f ca="1">VLOOKUP($C3285, '4b. Ordered results'!$C$5:$I$159,3,0)</f>
        <v>8.5840830935528141E-3</v>
      </c>
      <c r="E3285" s="4">
        <f ca="1">VLOOKUP($C3285, '4b. Ordered results'!$C$5:$I$159,5,0)</f>
        <v>0.76893003152171524</v>
      </c>
      <c r="F3285" s="4">
        <f ca="1">VLOOKUP($C3285, '4b. Ordered results'!$C$5:$I$159,7,0)</f>
        <v>0.22248588538473191</v>
      </c>
    </row>
    <row r="3286" spans="2:6" x14ac:dyDescent="0.35">
      <c r="B3286">
        <f t="shared" si="51"/>
        <v>82050</v>
      </c>
      <c r="C3286" cm="1">
        <f t="array" aca="1" ref="C3286" ca="1">SUMPRODUCT(MAX(('4b. Ordered results'!$C$5:$C$159&lt;B3286)*'4b. Ordered results'!$C$5:$C$159))</f>
        <v>81659.892999999996</v>
      </c>
      <c r="D3286" s="4">
        <f ca="1">VLOOKUP($C3286, '4b. Ordered results'!$C$5:$I$159,3,0)</f>
        <v>8.5840830935528141E-3</v>
      </c>
      <c r="E3286" s="4">
        <f ca="1">VLOOKUP($C3286, '4b. Ordered results'!$C$5:$I$159,5,0)</f>
        <v>0.76893003152171524</v>
      </c>
      <c r="F3286" s="4">
        <f ca="1">VLOOKUP($C3286, '4b. Ordered results'!$C$5:$I$159,7,0)</f>
        <v>0.22248588538473191</v>
      </c>
    </row>
    <row r="3287" spans="2:6" x14ac:dyDescent="0.35">
      <c r="B3287">
        <f t="shared" si="51"/>
        <v>82075</v>
      </c>
      <c r="C3287" cm="1">
        <f t="array" aca="1" ref="C3287" ca="1">SUMPRODUCT(MAX(('4b. Ordered results'!$C$5:$C$159&lt;B3287)*'4b. Ordered results'!$C$5:$C$159))</f>
        <v>81659.892999999996</v>
      </c>
      <c r="D3287" s="4">
        <f ca="1">VLOOKUP($C3287, '4b. Ordered results'!$C$5:$I$159,3,0)</f>
        <v>8.5840830935528141E-3</v>
      </c>
      <c r="E3287" s="4">
        <f ca="1">VLOOKUP($C3287, '4b. Ordered results'!$C$5:$I$159,5,0)</f>
        <v>0.76893003152171524</v>
      </c>
      <c r="F3287" s="4">
        <f ca="1">VLOOKUP($C3287, '4b. Ordered results'!$C$5:$I$159,7,0)</f>
        <v>0.22248588538473191</v>
      </c>
    </row>
    <row r="3288" spans="2:6" x14ac:dyDescent="0.35">
      <c r="B3288">
        <f t="shared" si="51"/>
        <v>82100</v>
      </c>
      <c r="C3288" cm="1">
        <f t="array" aca="1" ref="C3288" ca="1">SUMPRODUCT(MAX(('4b. Ordered results'!$C$5:$C$159&lt;B3288)*'4b. Ordered results'!$C$5:$C$159))</f>
        <v>81659.892999999996</v>
      </c>
      <c r="D3288" s="4">
        <f ca="1">VLOOKUP($C3288, '4b. Ordered results'!$C$5:$I$159,3,0)</f>
        <v>8.5840830935528141E-3</v>
      </c>
      <c r="E3288" s="4">
        <f ca="1">VLOOKUP($C3288, '4b. Ordered results'!$C$5:$I$159,5,0)</f>
        <v>0.76893003152171524</v>
      </c>
      <c r="F3288" s="4">
        <f ca="1">VLOOKUP($C3288, '4b. Ordered results'!$C$5:$I$159,7,0)</f>
        <v>0.22248588538473191</v>
      </c>
    </row>
    <row r="3289" spans="2:6" x14ac:dyDescent="0.35">
      <c r="B3289">
        <f t="shared" si="51"/>
        <v>82125</v>
      </c>
      <c r="C3289" cm="1">
        <f t="array" aca="1" ref="C3289" ca="1">SUMPRODUCT(MAX(('4b. Ordered results'!$C$5:$C$159&lt;B3289)*'4b. Ordered results'!$C$5:$C$159))</f>
        <v>81659.892999999996</v>
      </c>
      <c r="D3289" s="4">
        <f ca="1">VLOOKUP($C3289, '4b. Ordered results'!$C$5:$I$159,3,0)</f>
        <v>8.5840830935528141E-3</v>
      </c>
      <c r="E3289" s="4">
        <f ca="1">VLOOKUP($C3289, '4b. Ordered results'!$C$5:$I$159,5,0)</f>
        <v>0.76893003152171524</v>
      </c>
      <c r="F3289" s="4">
        <f ca="1">VLOOKUP($C3289, '4b. Ordered results'!$C$5:$I$159,7,0)</f>
        <v>0.22248588538473191</v>
      </c>
    </row>
    <row r="3290" spans="2:6" x14ac:dyDescent="0.35">
      <c r="B3290">
        <f t="shared" si="51"/>
        <v>82150</v>
      </c>
      <c r="C3290" cm="1">
        <f t="array" aca="1" ref="C3290" ca="1">SUMPRODUCT(MAX(('4b. Ordered results'!$C$5:$C$159&lt;B3290)*'4b. Ordered results'!$C$5:$C$159))</f>
        <v>81659.892999999996</v>
      </c>
      <c r="D3290" s="4">
        <f ca="1">VLOOKUP($C3290, '4b. Ordered results'!$C$5:$I$159,3,0)</f>
        <v>8.5840830935528141E-3</v>
      </c>
      <c r="E3290" s="4">
        <f ca="1">VLOOKUP($C3290, '4b. Ordered results'!$C$5:$I$159,5,0)</f>
        <v>0.76893003152171524</v>
      </c>
      <c r="F3290" s="4">
        <f ca="1">VLOOKUP($C3290, '4b. Ordered results'!$C$5:$I$159,7,0)</f>
        <v>0.22248588538473191</v>
      </c>
    </row>
    <row r="3291" spans="2:6" x14ac:dyDescent="0.35">
      <c r="B3291">
        <f t="shared" si="51"/>
        <v>82175</v>
      </c>
      <c r="C3291" cm="1">
        <f t="array" aca="1" ref="C3291" ca="1">SUMPRODUCT(MAX(('4b. Ordered results'!$C$5:$C$159&lt;B3291)*'4b. Ordered results'!$C$5:$C$159))</f>
        <v>81659.892999999996</v>
      </c>
      <c r="D3291" s="4">
        <f ca="1">VLOOKUP($C3291, '4b. Ordered results'!$C$5:$I$159,3,0)</f>
        <v>8.5840830935528141E-3</v>
      </c>
      <c r="E3291" s="4">
        <f ca="1">VLOOKUP($C3291, '4b. Ordered results'!$C$5:$I$159,5,0)</f>
        <v>0.76893003152171524</v>
      </c>
      <c r="F3291" s="4">
        <f ca="1">VLOOKUP($C3291, '4b. Ordered results'!$C$5:$I$159,7,0)</f>
        <v>0.22248588538473191</v>
      </c>
    </row>
    <row r="3292" spans="2:6" x14ac:dyDescent="0.35">
      <c r="B3292">
        <f t="shared" si="51"/>
        <v>82200</v>
      </c>
      <c r="C3292" cm="1">
        <f t="array" aca="1" ref="C3292" ca="1">SUMPRODUCT(MAX(('4b. Ordered results'!$C$5:$C$159&lt;B3292)*'4b. Ordered results'!$C$5:$C$159))</f>
        <v>81659.892999999996</v>
      </c>
      <c r="D3292" s="4">
        <f ca="1">VLOOKUP($C3292, '4b. Ordered results'!$C$5:$I$159,3,0)</f>
        <v>8.5840830935528141E-3</v>
      </c>
      <c r="E3292" s="4">
        <f ca="1">VLOOKUP($C3292, '4b. Ordered results'!$C$5:$I$159,5,0)</f>
        <v>0.76893003152171524</v>
      </c>
      <c r="F3292" s="4">
        <f ca="1">VLOOKUP($C3292, '4b. Ordered results'!$C$5:$I$159,7,0)</f>
        <v>0.22248588538473191</v>
      </c>
    </row>
    <row r="3293" spans="2:6" x14ac:dyDescent="0.35">
      <c r="B3293">
        <f t="shared" si="51"/>
        <v>82225</v>
      </c>
      <c r="C3293" cm="1">
        <f t="array" aca="1" ref="C3293" ca="1">SUMPRODUCT(MAX(('4b. Ordered results'!$C$5:$C$159&lt;B3293)*'4b. Ordered results'!$C$5:$C$159))</f>
        <v>81659.892999999996</v>
      </c>
      <c r="D3293" s="4">
        <f ca="1">VLOOKUP($C3293, '4b. Ordered results'!$C$5:$I$159,3,0)</f>
        <v>8.5840830935528141E-3</v>
      </c>
      <c r="E3293" s="4">
        <f ca="1">VLOOKUP($C3293, '4b. Ordered results'!$C$5:$I$159,5,0)</f>
        <v>0.76893003152171524</v>
      </c>
      <c r="F3293" s="4">
        <f ca="1">VLOOKUP($C3293, '4b. Ordered results'!$C$5:$I$159,7,0)</f>
        <v>0.22248588538473191</v>
      </c>
    </row>
    <row r="3294" spans="2:6" x14ac:dyDescent="0.35">
      <c r="B3294">
        <f t="shared" si="51"/>
        <v>82250</v>
      </c>
      <c r="C3294" cm="1">
        <f t="array" aca="1" ref="C3294" ca="1">SUMPRODUCT(MAX(('4b. Ordered results'!$C$5:$C$159&lt;B3294)*'4b. Ordered results'!$C$5:$C$159))</f>
        <v>81659.892999999996</v>
      </c>
      <c r="D3294" s="4">
        <f ca="1">VLOOKUP($C3294, '4b. Ordered results'!$C$5:$I$159,3,0)</f>
        <v>8.5840830935528141E-3</v>
      </c>
      <c r="E3294" s="4">
        <f ca="1">VLOOKUP($C3294, '4b. Ordered results'!$C$5:$I$159,5,0)</f>
        <v>0.76893003152171524</v>
      </c>
      <c r="F3294" s="4">
        <f ca="1">VLOOKUP($C3294, '4b. Ordered results'!$C$5:$I$159,7,0)</f>
        <v>0.22248588538473191</v>
      </c>
    </row>
    <row r="3295" spans="2:6" x14ac:dyDescent="0.35">
      <c r="B3295">
        <f t="shared" si="51"/>
        <v>82275</v>
      </c>
      <c r="C3295" cm="1">
        <f t="array" aca="1" ref="C3295" ca="1">SUMPRODUCT(MAX(('4b. Ordered results'!$C$5:$C$159&lt;B3295)*'4b. Ordered results'!$C$5:$C$159))</f>
        <v>81659.892999999996</v>
      </c>
      <c r="D3295" s="4">
        <f ca="1">VLOOKUP($C3295, '4b. Ordered results'!$C$5:$I$159,3,0)</f>
        <v>8.5840830935528141E-3</v>
      </c>
      <c r="E3295" s="4">
        <f ca="1">VLOOKUP($C3295, '4b. Ordered results'!$C$5:$I$159,5,0)</f>
        <v>0.76893003152171524</v>
      </c>
      <c r="F3295" s="4">
        <f ca="1">VLOOKUP($C3295, '4b. Ordered results'!$C$5:$I$159,7,0)</f>
        <v>0.22248588538473191</v>
      </c>
    </row>
    <row r="3296" spans="2:6" x14ac:dyDescent="0.35">
      <c r="B3296">
        <f t="shared" si="51"/>
        <v>82300</v>
      </c>
      <c r="C3296" cm="1">
        <f t="array" aca="1" ref="C3296" ca="1">SUMPRODUCT(MAX(('4b. Ordered results'!$C$5:$C$159&lt;B3296)*'4b. Ordered results'!$C$5:$C$159))</f>
        <v>81659.892999999996</v>
      </c>
      <c r="D3296" s="4">
        <f ca="1">VLOOKUP($C3296, '4b. Ordered results'!$C$5:$I$159,3,0)</f>
        <v>8.5840830935528141E-3</v>
      </c>
      <c r="E3296" s="4">
        <f ca="1">VLOOKUP($C3296, '4b. Ordered results'!$C$5:$I$159,5,0)</f>
        <v>0.76893003152171524</v>
      </c>
      <c r="F3296" s="4">
        <f ca="1">VLOOKUP($C3296, '4b. Ordered results'!$C$5:$I$159,7,0)</f>
        <v>0.22248588538473191</v>
      </c>
    </row>
    <row r="3297" spans="2:6" x14ac:dyDescent="0.35">
      <c r="B3297">
        <f t="shared" si="51"/>
        <v>82325</v>
      </c>
      <c r="C3297" cm="1">
        <f t="array" aca="1" ref="C3297" ca="1">SUMPRODUCT(MAX(('4b. Ordered results'!$C$5:$C$159&lt;B3297)*'4b. Ordered results'!$C$5:$C$159))</f>
        <v>81659.892999999996</v>
      </c>
      <c r="D3297" s="4">
        <f ca="1">VLOOKUP($C3297, '4b. Ordered results'!$C$5:$I$159,3,0)</f>
        <v>8.5840830935528141E-3</v>
      </c>
      <c r="E3297" s="4">
        <f ca="1">VLOOKUP($C3297, '4b. Ordered results'!$C$5:$I$159,5,0)</f>
        <v>0.76893003152171524</v>
      </c>
      <c r="F3297" s="4">
        <f ca="1">VLOOKUP($C3297, '4b. Ordered results'!$C$5:$I$159,7,0)</f>
        <v>0.22248588538473191</v>
      </c>
    </row>
    <row r="3298" spans="2:6" x14ac:dyDescent="0.35">
      <c r="B3298">
        <f t="shared" si="51"/>
        <v>82350</v>
      </c>
      <c r="C3298" cm="1">
        <f t="array" aca="1" ref="C3298" ca="1">SUMPRODUCT(MAX(('4b. Ordered results'!$C$5:$C$159&lt;B3298)*'4b. Ordered results'!$C$5:$C$159))</f>
        <v>81659.892999999996</v>
      </c>
      <c r="D3298" s="4">
        <f ca="1">VLOOKUP($C3298, '4b. Ordered results'!$C$5:$I$159,3,0)</f>
        <v>8.5840830935528141E-3</v>
      </c>
      <c r="E3298" s="4">
        <f ca="1">VLOOKUP($C3298, '4b. Ordered results'!$C$5:$I$159,5,0)</f>
        <v>0.76893003152171524</v>
      </c>
      <c r="F3298" s="4">
        <f ca="1">VLOOKUP($C3298, '4b. Ordered results'!$C$5:$I$159,7,0)</f>
        <v>0.22248588538473191</v>
      </c>
    </row>
    <row r="3299" spans="2:6" x14ac:dyDescent="0.35">
      <c r="B3299">
        <f t="shared" si="51"/>
        <v>82375</v>
      </c>
      <c r="C3299" cm="1">
        <f t="array" aca="1" ref="C3299" ca="1">SUMPRODUCT(MAX(('4b. Ordered results'!$C$5:$C$159&lt;B3299)*'4b. Ordered results'!$C$5:$C$159))</f>
        <v>81659.892999999996</v>
      </c>
      <c r="D3299" s="4">
        <f ca="1">VLOOKUP($C3299, '4b. Ordered results'!$C$5:$I$159,3,0)</f>
        <v>8.5840830935528141E-3</v>
      </c>
      <c r="E3299" s="4">
        <f ca="1">VLOOKUP($C3299, '4b. Ordered results'!$C$5:$I$159,5,0)</f>
        <v>0.76893003152171524</v>
      </c>
      <c r="F3299" s="4">
        <f ca="1">VLOOKUP($C3299, '4b. Ordered results'!$C$5:$I$159,7,0)</f>
        <v>0.22248588538473191</v>
      </c>
    </row>
    <row r="3300" spans="2:6" x14ac:dyDescent="0.35">
      <c r="B3300">
        <f t="shared" si="51"/>
        <v>82400</v>
      </c>
      <c r="C3300" cm="1">
        <f t="array" aca="1" ref="C3300" ca="1">SUMPRODUCT(MAX(('4b. Ordered results'!$C$5:$C$159&lt;B3300)*'4b. Ordered results'!$C$5:$C$159))</f>
        <v>81659.892999999996</v>
      </c>
      <c r="D3300" s="4">
        <f ca="1">VLOOKUP($C3300, '4b. Ordered results'!$C$5:$I$159,3,0)</f>
        <v>8.5840830935528141E-3</v>
      </c>
      <c r="E3300" s="4">
        <f ca="1">VLOOKUP($C3300, '4b. Ordered results'!$C$5:$I$159,5,0)</f>
        <v>0.76893003152171524</v>
      </c>
      <c r="F3300" s="4">
        <f ca="1">VLOOKUP($C3300, '4b. Ordered results'!$C$5:$I$159,7,0)</f>
        <v>0.22248588538473191</v>
      </c>
    </row>
    <row r="3301" spans="2:6" x14ac:dyDescent="0.35">
      <c r="B3301">
        <f t="shared" si="51"/>
        <v>82425</v>
      </c>
      <c r="C3301" cm="1">
        <f t="array" aca="1" ref="C3301" ca="1">SUMPRODUCT(MAX(('4b. Ordered results'!$C$5:$C$159&lt;B3301)*'4b. Ordered results'!$C$5:$C$159))</f>
        <v>81659.892999999996</v>
      </c>
      <c r="D3301" s="4">
        <f ca="1">VLOOKUP($C3301, '4b. Ordered results'!$C$5:$I$159,3,0)</f>
        <v>8.5840830935528141E-3</v>
      </c>
      <c r="E3301" s="4">
        <f ca="1">VLOOKUP($C3301, '4b. Ordered results'!$C$5:$I$159,5,0)</f>
        <v>0.76893003152171524</v>
      </c>
      <c r="F3301" s="4">
        <f ca="1">VLOOKUP($C3301, '4b. Ordered results'!$C$5:$I$159,7,0)</f>
        <v>0.22248588538473191</v>
      </c>
    </row>
    <row r="3302" spans="2:6" x14ac:dyDescent="0.35">
      <c r="B3302">
        <f t="shared" si="51"/>
        <v>82450</v>
      </c>
      <c r="C3302" cm="1">
        <f t="array" aca="1" ref="C3302" ca="1">SUMPRODUCT(MAX(('4b. Ordered results'!$C$5:$C$159&lt;B3302)*'4b. Ordered results'!$C$5:$C$159))</f>
        <v>81659.892999999996</v>
      </c>
      <c r="D3302" s="4">
        <f ca="1">VLOOKUP($C3302, '4b. Ordered results'!$C$5:$I$159,3,0)</f>
        <v>8.5840830935528141E-3</v>
      </c>
      <c r="E3302" s="4">
        <f ca="1">VLOOKUP($C3302, '4b. Ordered results'!$C$5:$I$159,5,0)</f>
        <v>0.76893003152171524</v>
      </c>
      <c r="F3302" s="4">
        <f ca="1">VLOOKUP($C3302, '4b. Ordered results'!$C$5:$I$159,7,0)</f>
        <v>0.22248588538473191</v>
      </c>
    </row>
    <row r="3303" spans="2:6" x14ac:dyDescent="0.35">
      <c r="B3303">
        <f t="shared" si="51"/>
        <v>82475</v>
      </c>
      <c r="C3303" cm="1">
        <f t="array" aca="1" ref="C3303" ca="1">SUMPRODUCT(MAX(('4b. Ordered results'!$C$5:$C$159&lt;B3303)*'4b. Ordered results'!$C$5:$C$159))</f>
        <v>81659.892999999996</v>
      </c>
      <c r="D3303" s="4">
        <f ca="1">VLOOKUP($C3303, '4b. Ordered results'!$C$5:$I$159,3,0)</f>
        <v>8.5840830935528141E-3</v>
      </c>
      <c r="E3303" s="4">
        <f ca="1">VLOOKUP($C3303, '4b. Ordered results'!$C$5:$I$159,5,0)</f>
        <v>0.76893003152171524</v>
      </c>
      <c r="F3303" s="4">
        <f ca="1">VLOOKUP($C3303, '4b. Ordered results'!$C$5:$I$159,7,0)</f>
        <v>0.22248588538473191</v>
      </c>
    </row>
    <row r="3304" spans="2:6" x14ac:dyDescent="0.35">
      <c r="B3304">
        <f t="shared" si="51"/>
        <v>82500</v>
      </c>
      <c r="C3304" cm="1">
        <f t="array" aca="1" ref="C3304" ca="1">SUMPRODUCT(MAX(('4b. Ordered results'!$C$5:$C$159&lt;B3304)*'4b. Ordered results'!$C$5:$C$159))</f>
        <v>81659.892999999996</v>
      </c>
      <c r="D3304" s="4">
        <f ca="1">VLOOKUP($C3304, '4b. Ordered results'!$C$5:$I$159,3,0)</f>
        <v>8.5840830935528141E-3</v>
      </c>
      <c r="E3304" s="4">
        <f ca="1">VLOOKUP($C3304, '4b. Ordered results'!$C$5:$I$159,5,0)</f>
        <v>0.76893003152171524</v>
      </c>
      <c r="F3304" s="4">
        <f ca="1">VLOOKUP($C3304, '4b. Ordered results'!$C$5:$I$159,7,0)</f>
        <v>0.22248588538473191</v>
      </c>
    </row>
    <row r="3305" spans="2:6" x14ac:dyDescent="0.35">
      <c r="B3305">
        <f t="shared" si="51"/>
        <v>82525</v>
      </c>
      <c r="C3305" cm="1">
        <f t="array" aca="1" ref="C3305" ca="1">SUMPRODUCT(MAX(('4b. Ordered results'!$C$5:$C$159&lt;B3305)*'4b. Ordered results'!$C$5:$C$159))</f>
        <v>81659.892999999996</v>
      </c>
      <c r="D3305" s="4">
        <f ca="1">VLOOKUP($C3305, '4b. Ordered results'!$C$5:$I$159,3,0)</f>
        <v>8.5840830935528141E-3</v>
      </c>
      <c r="E3305" s="4">
        <f ca="1">VLOOKUP($C3305, '4b. Ordered results'!$C$5:$I$159,5,0)</f>
        <v>0.76893003152171524</v>
      </c>
      <c r="F3305" s="4">
        <f ca="1">VLOOKUP($C3305, '4b. Ordered results'!$C$5:$I$159,7,0)</f>
        <v>0.22248588538473191</v>
      </c>
    </row>
    <row r="3306" spans="2:6" x14ac:dyDescent="0.35">
      <c r="B3306">
        <f t="shared" si="51"/>
        <v>82550</v>
      </c>
      <c r="C3306" cm="1">
        <f t="array" aca="1" ref="C3306" ca="1">SUMPRODUCT(MAX(('4b. Ordered results'!$C$5:$C$159&lt;B3306)*'4b. Ordered results'!$C$5:$C$159))</f>
        <v>81659.892999999996</v>
      </c>
      <c r="D3306" s="4">
        <f ca="1">VLOOKUP($C3306, '4b. Ordered results'!$C$5:$I$159,3,0)</f>
        <v>8.5840830935528141E-3</v>
      </c>
      <c r="E3306" s="4">
        <f ca="1">VLOOKUP($C3306, '4b. Ordered results'!$C$5:$I$159,5,0)</f>
        <v>0.76893003152171524</v>
      </c>
      <c r="F3306" s="4">
        <f ca="1">VLOOKUP($C3306, '4b. Ordered results'!$C$5:$I$159,7,0)</f>
        <v>0.22248588538473191</v>
      </c>
    </row>
    <row r="3307" spans="2:6" x14ac:dyDescent="0.35">
      <c r="B3307">
        <f t="shared" si="51"/>
        <v>82575</v>
      </c>
      <c r="C3307" cm="1">
        <f t="array" aca="1" ref="C3307" ca="1">SUMPRODUCT(MAX(('4b. Ordered results'!$C$5:$C$159&lt;B3307)*'4b. Ordered results'!$C$5:$C$159))</f>
        <v>81659.892999999996</v>
      </c>
      <c r="D3307" s="4">
        <f ca="1">VLOOKUP($C3307, '4b. Ordered results'!$C$5:$I$159,3,0)</f>
        <v>8.5840830935528141E-3</v>
      </c>
      <c r="E3307" s="4">
        <f ca="1">VLOOKUP($C3307, '4b. Ordered results'!$C$5:$I$159,5,0)</f>
        <v>0.76893003152171524</v>
      </c>
      <c r="F3307" s="4">
        <f ca="1">VLOOKUP($C3307, '4b. Ordered results'!$C$5:$I$159,7,0)</f>
        <v>0.22248588538473191</v>
      </c>
    </row>
    <row r="3308" spans="2:6" x14ac:dyDescent="0.35">
      <c r="B3308">
        <f t="shared" si="51"/>
        <v>82600</v>
      </c>
      <c r="C3308" cm="1">
        <f t="array" aca="1" ref="C3308" ca="1">SUMPRODUCT(MAX(('4b. Ordered results'!$C$5:$C$159&lt;B3308)*'4b. Ordered results'!$C$5:$C$159))</f>
        <v>81659.892999999996</v>
      </c>
      <c r="D3308" s="4">
        <f ca="1">VLOOKUP($C3308, '4b. Ordered results'!$C$5:$I$159,3,0)</f>
        <v>8.5840830935528141E-3</v>
      </c>
      <c r="E3308" s="4">
        <f ca="1">VLOOKUP($C3308, '4b. Ordered results'!$C$5:$I$159,5,0)</f>
        <v>0.76893003152171524</v>
      </c>
      <c r="F3308" s="4">
        <f ca="1">VLOOKUP($C3308, '4b. Ordered results'!$C$5:$I$159,7,0)</f>
        <v>0.22248588538473191</v>
      </c>
    </row>
    <row r="3309" spans="2:6" x14ac:dyDescent="0.35">
      <c r="B3309">
        <f t="shared" si="51"/>
        <v>82625</v>
      </c>
      <c r="C3309" cm="1">
        <f t="array" aca="1" ref="C3309" ca="1">SUMPRODUCT(MAX(('4b. Ordered results'!$C$5:$C$159&lt;B3309)*'4b. Ordered results'!$C$5:$C$159))</f>
        <v>81659.892999999996</v>
      </c>
      <c r="D3309" s="4">
        <f ca="1">VLOOKUP($C3309, '4b. Ordered results'!$C$5:$I$159,3,0)</f>
        <v>8.5840830935528141E-3</v>
      </c>
      <c r="E3309" s="4">
        <f ca="1">VLOOKUP($C3309, '4b. Ordered results'!$C$5:$I$159,5,0)</f>
        <v>0.76893003152171524</v>
      </c>
      <c r="F3309" s="4">
        <f ca="1">VLOOKUP($C3309, '4b. Ordered results'!$C$5:$I$159,7,0)</f>
        <v>0.22248588538473191</v>
      </c>
    </row>
    <row r="3310" spans="2:6" x14ac:dyDescent="0.35">
      <c r="B3310">
        <f t="shared" si="51"/>
        <v>82650</v>
      </c>
      <c r="C3310" cm="1">
        <f t="array" aca="1" ref="C3310" ca="1">SUMPRODUCT(MAX(('4b. Ordered results'!$C$5:$C$159&lt;B3310)*'4b. Ordered results'!$C$5:$C$159))</f>
        <v>81659.892999999996</v>
      </c>
      <c r="D3310" s="4">
        <f ca="1">VLOOKUP($C3310, '4b. Ordered results'!$C$5:$I$159,3,0)</f>
        <v>8.5840830935528141E-3</v>
      </c>
      <c r="E3310" s="4">
        <f ca="1">VLOOKUP($C3310, '4b. Ordered results'!$C$5:$I$159,5,0)</f>
        <v>0.76893003152171524</v>
      </c>
      <c r="F3310" s="4">
        <f ca="1">VLOOKUP($C3310, '4b. Ordered results'!$C$5:$I$159,7,0)</f>
        <v>0.22248588538473191</v>
      </c>
    </row>
    <row r="3311" spans="2:6" x14ac:dyDescent="0.35">
      <c r="B3311">
        <f t="shared" si="51"/>
        <v>82675</v>
      </c>
      <c r="C3311" cm="1">
        <f t="array" aca="1" ref="C3311" ca="1">SUMPRODUCT(MAX(('4b. Ordered results'!$C$5:$C$159&lt;B3311)*'4b. Ordered results'!$C$5:$C$159))</f>
        <v>81659.892999999996</v>
      </c>
      <c r="D3311" s="4">
        <f ca="1">VLOOKUP($C3311, '4b. Ordered results'!$C$5:$I$159,3,0)</f>
        <v>8.5840830935528141E-3</v>
      </c>
      <c r="E3311" s="4">
        <f ca="1">VLOOKUP($C3311, '4b. Ordered results'!$C$5:$I$159,5,0)</f>
        <v>0.76893003152171524</v>
      </c>
      <c r="F3311" s="4">
        <f ca="1">VLOOKUP($C3311, '4b. Ordered results'!$C$5:$I$159,7,0)</f>
        <v>0.22248588538473191</v>
      </c>
    </row>
    <row r="3312" spans="2:6" x14ac:dyDescent="0.35">
      <c r="B3312">
        <f t="shared" si="51"/>
        <v>82700</v>
      </c>
      <c r="C3312" cm="1">
        <f t="array" aca="1" ref="C3312" ca="1">SUMPRODUCT(MAX(('4b. Ordered results'!$C$5:$C$159&lt;B3312)*'4b. Ordered results'!$C$5:$C$159))</f>
        <v>81659.892999999996</v>
      </c>
      <c r="D3312" s="4">
        <f ca="1">VLOOKUP($C3312, '4b. Ordered results'!$C$5:$I$159,3,0)</f>
        <v>8.5840830935528141E-3</v>
      </c>
      <c r="E3312" s="4">
        <f ca="1">VLOOKUP($C3312, '4b. Ordered results'!$C$5:$I$159,5,0)</f>
        <v>0.76893003152171524</v>
      </c>
      <c r="F3312" s="4">
        <f ca="1">VLOOKUP($C3312, '4b. Ordered results'!$C$5:$I$159,7,0)</f>
        <v>0.22248588538473191</v>
      </c>
    </row>
    <row r="3313" spans="2:6" x14ac:dyDescent="0.35">
      <c r="B3313">
        <f t="shared" si="51"/>
        <v>82725</v>
      </c>
      <c r="C3313" cm="1">
        <f t="array" aca="1" ref="C3313" ca="1">SUMPRODUCT(MAX(('4b. Ordered results'!$C$5:$C$159&lt;B3313)*'4b. Ordered results'!$C$5:$C$159))</f>
        <v>81659.892999999996</v>
      </c>
      <c r="D3313" s="4">
        <f ca="1">VLOOKUP($C3313, '4b. Ordered results'!$C$5:$I$159,3,0)</f>
        <v>8.5840830935528141E-3</v>
      </c>
      <c r="E3313" s="4">
        <f ca="1">VLOOKUP($C3313, '4b. Ordered results'!$C$5:$I$159,5,0)</f>
        <v>0.76893003152171524</v>
      </c>
      <c r="F3313" s="4">
        <f ca="1">VLOOKUP($C3313, '4b. Ordered results'!$C$5:$I$159,7,0)</f>
        <v>0.22248588538473191</v>
      </c>
    </row>
    <row r="3314" spans="2:6" x14ac:dyDescent="0.35">
      <c r="B3314">
        <f t="shared" si="51"/>
        <v>82750</v>
      </c>
      <c r="C3314" cm="1">
        <f t="array" aca="1" ref="C3314" ca="1">SUMPRODUCT(MAX(('4b. Ordered results'!$C$5:$C$159&lt;B3314)*'4b. Ordered results'!$C$5:$C$159))</f>
        <v>81659.892999999996</v>
      </c>
      <c r="D3314" s="4">
        <f ca="1">VLOOKUP($C3314, '4b. Ordered results'!$C$5:$I$159,3,0)</f>
        <v>8.5840830935528141E-3</v>
      </c>
      <c r="E3314" s="4">
        <f ca="1">VLOOKUP($C3314, '4b. Ordered results'!$C$5:$I$159,5,0)</f>
        <v>0.76893003152171524</v>
      </c>
      <c r="F3314" s="4">
        <f ca="1">VLOOKUP($C3314, '4b. Ordered results'!$C$5:$I$159,7,0)</f>
        <v>0.22248588538473191</v>
      </c>
    </row>
    <row r="3315" spans="2:6" x14ac:dyDescent="0.35">
      <c r="B3315">
        <f t="shared" si="51"/>
        <v>82775</v>
      </c>
      <c r="C3315" cm="1">
        <f t="array" aca="1" ref="C3315" ca="1">SUMPRODUCT(MAX(('4b. Ordered results'!$C$5:$C$159&lt;B3315)*'4b. Ordered results'!$C$5:$C$159))</f>
        <v>81659.892999999996</v>
      </c>
      <c r="D3315" s="4">
        <f ca="1">VLOOKUP($C3315, '4b. Ordered results'!$C$5:$I$159,3,0)</f>
        <v>8.5840830935528141E-3</v>
      </c>
      <c r="E3315" s="4">
        <f ca="1">VLOOKUP($C3315, '4b. Ordered results'!$C$5:$I$159,5,0)</f>
        <v>0.76893003152171524</v>
      </c>
      <c r="F3315" s="4">
        <f ca="1">VLOOKUP($C3315, '4b. Ordered results'!$C$5:$I$159,7,0)</f>
        <v>0.22248588538473191</v>
      </c>
    </row>
    <row r="3316" spans="2:6" x14ac:dyDescent="0.35">
      <c r="B3316">
        <f t="shared" si="51"/>
        <v>82800</v>
      </c>
      <c r="C3316" cm="1">
        <f t="array" aca="1" ref="C3316" ca="1">SUMPRODUCT(MAX(('4b. Ordered results'!$C$5:$C$159&lt;B3316)*'4b. Ordered results'!$C$5:$C$159))</f>
        <v>81659.892999999996</v>
      </c>
      <c r="D3316" s="4">
        <f ca="1">VLOOKUP($C3316, '4b. Ordered results'!$C$5:$I$159,3,0)</f>
        <v>8.5840830935528141E-3</v>
      </c>
      <c r="E3316" s="4">
        <f ca="1">VLOOKUP($C3316, '4b. Ordered results'!$C$5:$I$159,5,0)</f>
        <v>0.76893003152171524</v>
      </c>
      <c r="F3316" s="4">
        <f ca="1">VLOOKUP($C3316, '4b. Ordered results'!$C$5:$I$159,7,0)</f>
        <v>0.22248588538473191</v>
      </c>
    </row>
    <row r="3317" spans="2:6" x14ac:dyDescent="0.35">
      <c r="B3317">
        <f t="shared" si="51"/>
        <v>82825</v>
      </c>
      <c r="C3317" cm="1">
        <f t="array" aca="1" ref="C3317" ca="1">SUMPRODUCT(MAX(('4b. Ordered results'!$C$5:$C$159&lt;B3317)*'4b. Ordered results'!$C$5:$C$159))</f>
        <v>81659.892999999996</v>
      </c>
      <c r="D3317" s="4">
        <f ca="1">VLOOKUP($C3317, '4b. Ordered results'!$C$5:$I$159,3,0)</f>
        <v>8.5840830935528141E-3</v>
      </c>
      <c r="E3317" s="4">
        <f ca="1">VLOOKUP($C3317, '4b. Ordered results'!$C$5:$I$159,5,0)</f>
        <v>0.76893003152171524</v>
      </c>
      <c r="F3317" s="4">
        <f ca="1">VLOOKUP($C3317, '4b. Ordered results'!$C$5:$I$159,7,0)</f>
        <v>0.22248588538473191</v>
      </c>
    </row>
    <row r="3318" spans="2:6" x14ac:dyDescent="0.35">
      <c r="B3318">
        <f t="shared" si="51"/>
        <v>82850</v>
      </c>
      <c r="C3318" cm="1">
        <f t="array" aca="1" ref="C3318" ca="1">SUMPRODUCT(MAX(('4b. Ordered results'!$C$5:$C$159&lt;B3318)*'4b. Ordered results'!$C$5:$C$159))</f>
        <v>81659.892999999996</v>
      </c>
      <c r="D3318" s="4">
        <f ca="1">VLOOKUP($C3318, '4b. Ordered results'!$C$5:$I$159,3,0)</f>
        <v>8.5840830935528141E-3</v>
      </c>
      <c r="E3318" s="4">
        <f ca="1">VLOOKUP($C3318, '4b. Ordered results'!$C$5:$I$159,5,0)</f>
        <v>0.76893003152171524</v>
      </c>
      <c r="F3318" s="4">
        <f ca="1">VLOOKUP($C3318, '4b. Ordered results'!$C$5:$I$159,7,0)</f>
        <v>0.22248588538473191</v>
      </c>
    </row>
    <row r="3319" spans="2:6" x14ac:dyDescent="0.35">
      <c r="B3319">
        <f t="shared" si="51"/>
        <v>82875</v>
      </c>
      <c r="C3319" cm="1">
        <f t="array" aca="1" ref="C3319" ca="1">SUMPRODUCT(MAX(('4b. Ordered results'!$C$5:$C$159&lt;B3319)*'4b. Ordered results'!$C$5:$C$159))</f>
        <v>81659.892999999996</v>
      </c>
      <c r="D3319" s="4">
        <f ca="1">VLOOKUP($C3319, '4b. Ordered results'!$C$5:$I$159,3,0)</f>
        <v>8.5840830935528141E-3</v>
      </c>
      <c r="E3319" s="4">
        <f ca="1">VLOOKUP($C3319, '4b. Ordered results'!$C$5:$I$159,5,0)</f>
        <v>0.76893003152171524</v>
      </c>
      <c r="F3319" s="4">
        <f ca="1">VLOOKUP($C3319, '4b. Ordered results'!$C$5:$I$159,7,0)</f>
        <v>0.22248588538473191</v>
      </c>
    </row>
    <row r="3320" spans="2:6" x14ac:dyDescent="0.35">
      <c r="B3320">
        <f t="shared" si="51"/>
        <v>82900</v>
      </c>
      <c r="C3320" cm="1">
        <f t="array" aca="1" ref="C3320" ca="1">SUMPRODUCT(MAX(('4b. Ordered results'!$C$5:$C$159&lt;B3320)*'4b. Ordered results'!$C$5:$C$159))</f>
        <v>81659.892999999996</v>
      </c>
      <c r="D3320" s="4">
        <f ca="1">VLOOKUP($C3320, '4b. Ordered results'!$C$5:$I$159,3,0)</f>
        <v>8.5840830935528141E-3</v>
      </c>
      <c r="E3320" s="4">
        <f ca="1">VLOOKUP($C3320, '4b. Ordered results'!$C$5:$I$159,5,0)</f>
        <v>0.76893003152171524</v>
      </c>
      <c r="F3320" s="4">
        <f ca="1">VLOOKUP($C3320, '4b. Ordered results'!$C$5:$I$159,7,0)</f>
        <v>0.22248588538473191</v>
      </c>
    </row>
    <row r="3321" spans="2:6" x14ac:dyDescent="0.35">
      <c r="B3321">
        <f t="shared" si="51"/>
        <v>82925</v>
      </c>
      <c r="C3321" cm="1">
        <f t="array" aca="1" ref="C3321" ca="1">SUMPRODUCT(MAX(('4b. Ordered results'!$C$5:$C$159&lt;B3321)*'4b. Ordered results'!$C$5:$C$159))</f>
        <v>81659.892999999996</v>
      </c>
      <c r="D3321" s="4">
        <f ca="1">VLOOKUP($C3321, '4b. Ordered results'!$C$5:$I$159,3,0)</f>
        <v>8.5840830935528141E-3</v>
      </c>
      <c r="E3321" s="4">
        <f ca="1">VLOOKUP($C3321, '4b. Ordered results'!$C$5:$I$159,5,0)</f>
        <v>0.76893003152171524</v>
      </c>
      <c r="F3321" s="4">
        <f ca="1">VLOOKUP($C3321, '4b. Ordered results'!$C$5:$I$159,7,0)</f>
        <v>0.22248588538473191</v>
      </c>
    </row>
    <row r="3322" spans="2:6" x14ac:dyDescent="0.35">
      <c r="B3322">
        <f t="shared" si="51"/>
        <v>82950</v>
      </c>
      <c r="C3322" cm="1">
        <f t="array" aca="1" ref="C3322" ca="1">SUMPRODUCT(MAX(('4b. Ordered results'!$C$5:$C$159&lt;B3322)*'4b. Ordered results'!$C$5:$C$159))</f>
        <v>81659.892999999996</v>
      </c>
      <c r="D3322" s="4">
        <f ca="1">VLOOKUP($C3322, '4b. Ordered results'!$C$5:$I$159,3,0)</f>
        <v>8.5840830935528141E-3</v>
      </c>
      <c r="E3322" s="4">
        <f ca="1">VLOOKUP($C3322, '4b. Ordered results'!$C$5:$I$159,5,0)</f>
        <v>0.76893003152171524</v>
      </c>
      <c r="F3322" s="4">
        <f ca="1">VLOOKUP($C3322, '4b. Ordered results'!$C$5:$I$159,7,0)</f>
        <v>0.22248588538473191</v>
      </c>
    </row>
    <row r="3323" spans="2:6" x14ac:dyDescent="0.35">
      <c r="B3323">
        <f>B3322+25</f>
        <v>82975</v>
      </c>
      <c r="C3323" cm="1">
        <f t="array" aca="1" ref="C3323" ca="1">SUMPRODUCT(MAX(('4b. Ordered results'!$C$5:$C$159&lt;B3323)*'4b. Ordered results'!$C$5:$C$159))</f>
        <v>81659.892999999996</v>
      </c>
      <c r="D3323" s="4">
        <f ca="1">VLOOKUP($C3323, '4b. Ordered results'!$C$5:$I$159,3,0)</f>
        <v>8.5840830935528141E-3</v>
      </c>
      <c r="E3323" s="4">
        <f ca="1">VLOOKUP($C3323, '4b. Ordered results'!$C$5:$I$159,5,0)</f>
        <v>0.76893003152171524</v>
      </c>
      <c r="F3323" s="4">
        <f ca="1">VLOOKUP($C3323, '4b. Ordered results'!$C$5:$I$159,7,0)</f>
        <v>0.22248588538473191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20408-8322-44AA-B77E-93C31A21C4D7}">
  <sheetPr codeName="Sheet5"/>
  <dimension ref="A1:AQ120"/>
  <sheetViews>
    <sheetView showGridLines="0" topLeftCell="R85" zoomScale="115" zoomScaleNormal="115" workbookViewId="0">
      <selection activeCell="U86" sqref="U86"/>
    </sheetView>
  </sheetViews>
  <sheetFormatPr defaultRowHeight="14.5" x14ac:dyDescent="0.35"/>
  <cols>
    <col min="32" max="32" width="9.54296875" bestFit="1" customWidth="1"/>
    <col min="33" max="33" width="10.7265625" bestFit="1" customWidth="1"/>
    <col min="39" max="39" width="9.81640625" bestFit="1" customWidth="1"/>
    <col min="40" max="41" width="10.7265625" bestFit="1" customWidth="1"/>
  </cols>
  <sheetData>
    <row r="1" spans="1:43" s="53" customFormat="1" ht="21" x14ac:dyDescent="0.5">
      <c r="A1" s="52" t="s">
        <v>272</v>
      </c>
      <c r="K1" s="52" t="s">
        <v>273</v>
      </c>
      <c r="U1" s="52"/>
      <c r="AF1" s="52" t="s">
        <v>282</v>
      </c>
      <c r="AQ1" s="52" t="s">
        <v>336</v>
      </c>
    </row>
    <row r="2" spans="1:43" x14ac:dyDescent="0.35">
      <c r="A2" s="47" t="s">
        <v>274</v>
      </c>
      <c r="K2" s="47" t="s">
        <v>274</v>
      </c>
      <c r="AF2" s="47" t="s">
        <v>304</v>
      </c>
      <c r="AQ2" s="47" t="s">
        <v>337</v>
      </c>
    </row>
    <row r="6" spans="1:43" x14ac:dyDescent="0.35">
      <c r="J6" s="47"/>
      <c r="L6" s="48"/>
    </row>
    <row r="10" spans="1:43" x14ac:dyDescent="0.35">
      <c r="J10" s="47"/>
    </row>
    <row r="18" spans="1:43" x14ac:dyDescent="0.35">
      <c r="A18" s="47" t="s">
        <v>275</v>
      </c>
      <c r="K18" s="47" t="s">
        <v>276</v>
      </c>
      <c r="U18" s="47" t="s">
        <v>280</v>
      </c>
      <c r="AF18" s="47" t="s">
        <v>307</v>
      </c>
      <c r="AQ18" s="47" t="s">
        <v>338</v>
      </c>
    </row>
    <row r="19" spans="1:43" x14ac:dyDescent="0.35">
      <c r="A19" s="47"/>
    </row>
    <row r="21" spans="1:43" x14ac:dyDescent="0.35">
      <c r="AM21" s="47"/>
      <c r="AN21" s="47"/>
    </row>
    <row r="22" spans="1:43" x14ac:dyDescent="0.35">
      <c r="AN22" s="79" t="s">
        <v>305</v>
      </c>
      <c r="AO22" s="68">
        <v>1</v>
      </c>
    </row>
    <row r="23" spans="1:43" x14ac:dyDescent="0.35">
      <c r="AN23" s="47" t="s">
        <v>302</v>
      </c>
      <c r="AO23" s="69" t="s">
        <v>306</v>
      </c>
    </row>
    <row r="24" spans="1:43" x14ac:dyDescent="0.35">
      <c r="AN24" s="47" t="s">
        <v>303</v>
      </c>
      <c r="AO24" s="69" t="s">
        <v>306</v>
      </c>
    </row>
    <row r="35" spans="11:43" x14ac:dyDescent="0.35">
      <c r="K35" s="47" t="s">
        <v>278</v>
      </c>
      <c r="U35" s="47" t="s">
        <v>289</v>
      </c>
      <c r="AF35" s="47" t="s">
        <v>344</v>
      </c>
      <c r="AQ35" s="47" t="s">
        <v>342</v>
      </c>
    </row>
    <row r="37" spans="11:43" x14ac:dyDescent="0.35">
      <c r="AC37" s="47"/>
      <c r="AN37" s="79" t="s">
        <v>305</v>
      </c>
      <c r="AO37" s="68">
        <v>1</v>
      </c>
    </row>
    <row r="38" spans="11:43" x14ac:dyDescent="0.35">
      <c r="AD38" s="4"/>
      <c r="AN38" s="47" t="s">
        <v>302</v>
      </c>
      <c r="AO38" s="69" t="s">
        <v>306</v>
      </c>
    </row>
    <row r="39" spans="11:43" x14ac:dyDescent="0.35">
      <c r="AC39" s="47"/>
      <c r="AN39" s="47" t="s">
        <v>303</v>
      </c>
      <c r="AO39" s="68">
        <f>AO37+1000</f>
        <v>1001</v>
      </c>
    </row>
    <row r="41" spans="11:43" x14ac:dyDescent="0.35">
      <c r="AC41" s="47"/>
    </row>
    <row r="51" spans="11:43" x14ac:dyDescent="0.35">
      <c r="AQ51" s="47" t="s">
        <v>343</v>
      </c>
    </row>
    <row r="52" spans="11:43" x14ac:dyDescent="0.35">
      <c r="K52" s="47" t="s">
        <v>277</v>
      </c>
      <c r="U52" s="47" t="s">
        <v>288</v>
      </c>
      <c r="V52" s="47"/>
    </row>
    <row r="70" spans="21:22" x14ac:dyDescent="0.35">
      <c r="U70" s="47" t="s">
        <v>290</v>
      </c>
      <c r="V70" s="47"/>
    </row>
    <row r="85" spans="21:41" x14ac:dyDescent="0.35">
      <c r="AF85" s="47" t="s">
        <v>345</v>
      </c>
    </row>
    <row r="86" spans="21:41" x14ac:dyDescent="0.35">
      <c r="U86" s="47" t="s">
        <v>291</v>
      </c>
      <c r="V86" s="47"/>
    </row>
    <row r="89" spans="21:41" x14ac:dyDescent="0.35">
      <c r="AN89" s="79" t="s">
        <v>305</v>
      </c>
      <c r="AO89" s="68">
        <v>1</v>
      </c>
    </row>
    <row r="90" spans="21:41" x14ac:dyDescent="0.35">
      <c r="AN90" s="47" t="s">
        <v>302</v>
      </c>
      <c r="AO90" s="68">
        <f>AO89+999</f>
        <v>1000</v>
      </c>
    </row>
    <row r="91" spans="21:41" x14ac:dyDescent="0.35">
      <c r="AN91" s="47" t="s">
        <v>303</v>
      </c>
      <c r="AO91" s="69" t="s">
        <v>306</v>
      </c>
    </row>
    <row r="104" spans="21:41" x14ac:dyDescent="0.35">
      <c r="U104" s="47" t="s">
        <v>292</v>
      </c>
      <c r="V104" s="47"/>
      <c r="AF104" s="47" t="s">
        <v>346</v>
      </c>
    </row>
    <row r="105" spans="21:41" x14ac:dyDescent="0.35">
      <c r="AN105" s="79" t="s">
        <v>305</v>
      </c>
      <c r="AO105" s="68">
        <v>1</v>
      </c>
    </row>
    <row r="106" spans="21:41" x14ac:dyDescent="0.35">
      <c r="AN106" s="47" t="s">
        <v>302</v>
      </c>
      <c r="AO106" s="68">
        <f>AO105+9999</f>
        <v>10000</v>
      </c>
    </row>
    <row r="107" spans="21:41" x14ac:dyDescent="0.35">
      <c r="AN107" s="47" t="s">
        <v>303</v>
      </c>
      <c r="AO107" s="69" t="s">
        <v>306</v>
      </c>
    </row>
    <row r="120" spans="21:21" x14ac:dyDescent="0.35">
      <c r="U120" s="47"/>
    </row>
  </sheetData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8EA5FC-711A-4AF7-8039-CC65A619D6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0. Index</vt:lpstr>
      <vt:lpstr>1. Formulas</vt:lpstr>
      <vt:lpstr>2a. Data</vt:lpstr>
      <vt:lpstr>2b. Fixed parameters</vt:lpstr>
      <vt:lpstr>3. All parameters</vt:lpstr>
      <vt:lpstr>4a. Calculation</vt:lpstr>
      <vt:lpstr>4b. Ordered results</vt:lpstr>
      <vt:lpstr>4c. Results for area chart</vt:lpstr>
      <vt:lpstr>5.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mdarlin</cp:lastModifiedBy>
  <dcterms:created xsi:type="dcterms:W3CDTF">2015-06-05T18:17:20Z</dcterms:created>
  <dcterms:modified xsi:type="dcterms:W3CDTF">2021-05-26T15:28:26Z</dcterms:modified>
</cp:coreProperties>
</file>